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  <Override PartName="/xl/charts/style6.xml" ContentType="application/vnd.ms-office.chartstyle+xml"/>
  <Override PartName="/xl/charts/colors6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filterPrivacy="1" autoCompressPictures="0"/>
  <bookViews>
    <workbookView xWindow="22980" yWindow="60" windowWidth="46040" windowHeight="28280" tabRatio="914" activeTab="12"/>
  </bookViews>
  <sheets>
    <sheet name="NOTES" sheetId="1" r:id="rId1"/>
    <sheet name="SUMMARY_DATA" sheetId="2" r:id="rId2"/>
    <sheet name="GRAPH_DATA_WAVE" sheetId="12" r:id="rId3"/>
    <sheet name="GRAPH_DATA" sheetId="9" r:id="rId4"/>
    <sheet name="Sample_Master_2014" sheetId="6" r:id="rId5"/>
    <sheet name="2014 WLE_Weekly Data Share" sheetId="3" r:id="rId6"/>
    <sheet name="LakeErieHABs_2014_PROCESSED" sheetId="4" r:id="rId7"/>
    <sheet name="LakeErieHABs_MIMS_2014" sheetId="5" r:id="rId8"/>
    <sheet name="2014_HABs_H2O2_Snapshot" sheetId="7" r:id="rId9"/>
    <sheet name="DOC" sheetId="8" r:id="rId10"/>
    <sheet name="SolarRadSummary" sheetId="11" r:id="rId11"/>
    <sheet name="Sheet1" sheetId="13" r:id="rId12"/>
    <sheet name="Sheet2" sheetId="14" r:id="rId13"/>
  </sheets>
  <definedNames>
    <definedName name="_xlnm._FilterDatabase" localSheetId="6" hidden="1">LakeErieHABs_2014_PROCESSED!$A$1:$BH$213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8" i="14" l="1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BX128" i="9"/>
  <c r="BX129" i="9"/>
  <c r="BX130" i="9"/>
  <c r="BX131" i="9"/>
  <c r="BX132" i="9"/>
  <c r="BX133" i="9"/>
  <c r="BX134" i="9"/>
  <c r="BX135" i="9"/>
  <c r="BX136" i="9"/>
  <c r="BX137" i="9"/>
  <c r="BX138" i="9"/>
  <c r="BX139" i="9"/>
  <c r="BX140" i="9"/>
  <c r="BX141" i="9"/>
  <c r="BX127" i="9"/>
  <c r="BX125" i="9"/>
  <c r="BX124" i="9"/>
  <c r="BX107" i="9"/>
  <c r="BX108" i="9"/>
  <c r="BX109" i="9"/>
  <c r="BX110" i="9"/>
  <c r="BX111" i="9"/>
  <c r="BX112" i="9"/>
  <c r="BX113" i="9"/>
  <c r="BX114" i="9"/>
  <c r="BX115" i="9"/>
  <c r="BX116" i="9"/>
  <c r="BX117" i="9"/>
  <c r="BX118" i="9"/>
  <c r="BX119" i="9"/>
  <c r="BX106" i="9"/>
  <c r="BX104" i="9"/>
  <c r="BX103" i="9"/>
  <c r="BX83" i="9"/>
  <c r="BX84" i="9"/>
  <c r="BX85" i="9"/>
  <c r="BX86" i="9"/>
  <c r="BX87" i="9"/>
  <c r="BX88" i="9"/>
  <c r="BX89" i="9"/>
  <c r="BX90" i="9"/>
  <c r="BX91" i="9"/>
  <c r="BX92" i="9"/>
  <c r="BX93" i="9"/>
  <c r="BX94" i="9"/>
  <c r="BX95" i="9"/>
  <c r="BX82" i="9"/>
  <c r="BX69" i="9"/>
  <c r="BX67" i="9"/>
  <c r="BX56" i="9"/>
  <c r="BX57" i="9"/>
  <c r="BX58" i="9"/>
  <c r="BX59" i="9"/>
  <c r="BX60" i="9"/>
  <c r="BX61" i="9"/>
  <c r="BX62" i="9"/>
  <c r="BX63" i="9"/>
  <c r="BX64" i="9"/>
  <c r="BX65" i="9"/>
  <c r="BX66" i="9"/>
  <c r="BX55" i="9"/>
  <c r="BX43" i="9"/>
  <c r="BX44" i="9"/>
  <c r="BX45" i="9"/>
  <c r="BX46" i="9"/>
  <c r="BX47" i="9"/>
  <c r="BX42" i="9"/>
  <c r="BX35" i="9"/>
  <c r="BX36" i="9"/>
  <c r="BX37" i="9"/>
  <c r="BX38" i="9"/>
  <c r="BX39" i="9"/>
  <c r="BX40" i="9"/>
  <c r="BX34" i="9"/>
  <c r="BX23" i="9"/>
  <c r="BX12" i="9"/>
  <c r="BX13" i="9"/>
  <c r="BX14" i="9"/>
  <c r="BX15" i="9"/>
  <c r="BX16" i="9"/>
  <c r="BX17" i="9"/>
  <c r="BX18" i="9"/>
  <c r="BX19" i="9"/>
  <c r="BX20" i="9"/>
  <c r="BX21" i="9"/>
  <c r="BX11" i="9"/>
  <c r="BX169" i="9"/>
  <c r="BX170" i="9"/>
  <c r="BX175" i="9"/>
  <c r="BX176" i="9"/>
  <c r="BX179" i="9"/>
  <c r="BX184" i="9"/>
  <c r="BX185" i="9"/>
  <c r="BX186" i="9"/>
  <c r="BX187" i="9"/>
  <c r="BX188" i="9"/>
  <c r="BX189" i="9"/>
  <c r="BX190" i="9"/>
  <c r="BX191" i="9"/>
  <c r="BX192" i="9"/>
  <c r="BX193" i="9"/>
  <c r="BX194" i="9"/>
  <c r="BX195" i="9"/>
  <c r="BX196" i="9"/>
  <c r="BX197" i="9"/>
  <c r="BX198" i="9"/>
  <c r="BX199" i="9"/>
  <c r="BX200" i="9"/>
  <c r="BX201" i="9"/>
  <c r="BX202" i="9"/>
  <c r="BX203" i="9"/>
  <c r="BX204" i="9"/>
  <c r="BX205" i="9"/>
  <c r="BX206" i="9"/>
  <c r="BX207" i="9"/>
  <c r="BX208" i="9"/>
  <c r="BX209" i="9"/>
  <c r="BX210" i="9"/>
  <c r="BX211" i="9"/>
  <c r="BX212" i="9"/>
  <c r="BX213" i="9"/>
  <c r="BX214" i="9"/>
  <c r="BX215" i="9"/>
  <c r="BX216" i="9"/>
  <c r="BX217" i="9"/>
  <c r="BX218" i="9"/>
  <c r="BX219" i="9"/>
  <c r="BX220" i="9"/>
  <c r="BX221" i="9"/>
  <c r="BX222" i="9"/>
  <c r="BX223" i="9"/>
  <c r="BX224" i="9"/>
  <c r="BX231" i="9"/>
  <c r="BX233" i="9"/>
  <c r="BX234" i="9"/>
  <c r="BX235" i="9"/>
  <c r="BX236" i="9"/>
  <c r="BX237" i="9"/>
  <c r="BX238" i="9"/>
  <c r="BX239" i="9"/>
  <c r="BX240" i="9"/>
  <c r="BX241" i="9"/>
  <c r="BX242" i="9"/>
  <c r="BX243" i="9"/>
  <c r="BX244" i="9"/>
  <c r="BX245" i="9"/>
  <c r="BX246" i="9"/>
  <c r="BX247" i="9"/>
  <c r="BX248" i="9"/>
  <c r="BX255" i="9"/>
  <c r="BX256" i="9"/>
  <c r="BX257" i="9"/>
  <c r="BX258" i="9"/>
  <c r="BX259" i="9"/>
  <c r="BX260" i="9"/>
  <c r="BX261" i="9"/>
  <c r="BX262" i="9"/>
  <c r="BX263" i="9"/>
  <c r="BX264" i="9"/>
  <c r="BX265" i="9"/>
  <c r="BX266" i="9"/>
  <c r="BX268" i="9"/>
  <c r="BX270" i="9"/>
  <c r="BX271" i="9"/>
  <c r="BX272" i="9"/>
  <c r="BX273" i="9"/>
  <c r="BX274" i="9"/>
  <c r="BX275" i="9"/>
  <c r="BX276" i="9"/>
  <c r="BX277" i="9"/>
  <c r="BX278" i="9"/>
  <c r="BX284" i="9"/>
  <c r="BW156" i="9"/>
  <c r="CE291" i="9"/>
  <c r="CD291" i="9"/>
  <c r="CE285" i="9"/>
  <c r="CD285" i="9"/>
  <c r="CE279" i="9"/>
  <c r="CD279" i="9"/>
  <c r="CE273" i="9"/>
  <c r="CD273" i="9"/>
  <c r="CE267" i="9"/>
  <c r="CD267" i="9"/>
  <c r="CE261" i="9"/>
  <c r="CD261" i="9"/>
  <c r="CE255" i="9"/>
  <c r="CD255" i="9"/>
  <c r="CE243" i="9"/>
  <c r="CD243" i="9"/>
  <c r="CE237" i="9"/>
  <c r="CD237" i="9"/>
  <c r="CE231" i="9"/>
  <c r="CD231" i="9"/>
  <c r="CE219" i="9"/>
  <c r="CD219" i="9"/>
  <c r="CE213" i="9"/>
  <c r="CD213" i="9"/>
  <c r="CE207" i="9"/>
  <c r="CD207" i="9"/>
  <c r="CE201" i="9"/>
  <c r="CD201" i="9"/>
  <c r="CE195" i="9"/>
  <c r="CD195" i="9"/>
  <c r="CE189" i="9"/>
  <c r="CD189" i="9"/>
  <c r="CE183" i="9"/>
  <c r="CD183" i="9"/>
  <c r="CE177" i="9"/>
  <c r="CD177" i="9"/>
  <c r="CE165" i="9"/>
  <c r="CD165" i="9"/>
  <c r="CD163" i="9"/>
  <c r="CE159" i="9"/>
  <c r="CD159" i="9"/>
  <c r="CE156" i="9"/>
  <c r="CD156" i="9"/>
  <c r="CG285" i="9"/>
  <c r="CF285" i="9"/>
  <c r="CG279" i="9"/>
  <c r="CF279" i="9"/>
  <c r="CG273" i="9"/>
  <c r="CF273" i="9"/>
  <c r="CG267" i="9"/>
  <c r="CF267" i="9"/>
  <c r="CG261" i="9"/>
  <c r="CF261" i="9"/>
  <c r="CG255" i="9"/>
  <c r="CF255" i="9"/>
  <c r="CG243" i="9"/>
  <c r="CF243" i="9"/>
  <c r="CG237" i="9"/>
  <c r="CF237" i="9"/>
  <c r="CG231" i="9"/>
  <c r="CF231" i="9"/>
  <c r="CG219" i="9"/>
  <c r="CF219" i="9"/>
  <c r="CG213" i="9"/>
  <c r="CF213" i="9"/>
  <c r="CG207" i="9"/>
  <c r="CF207" i="9"/>
  <c r="CG201" i="9"/>
  <c r="CF201" i="9"/>
  <c r="CG195" i="9"/>
  <c r="CF195" i="9"/>
  <c r="CG189" i="9"/>
  <c r="CF189" i="9"/>
  <c r="CG183" i="9"/>
  <c r="CF183" i="9"/>
  <c r="CG177" i="9"/>
  <c r="CF177" i="9"/>
  <c r="CG165" i="9"/>
  <c r="CF165" i="9"/>
  <c r="CF163" i="9"/>
  <c r="CG159" i="9"/>
  <c r="CF159" i="9"/>
  <c r="CG156" i="9"/>
  <c r="CF156" i="9"/>
  <c r="CC156" i="9"/>
  <c r="CB163" i="9"/>
  <c r="CC291" i="9"/>
  <c r="CC285" i="9"/>
  <c r="CC279" i="9"/>
  <c r="CC273" i="9"/>
  <c r="CC267" i="9"/>
  <c r="CC261" i="9"/>
  <c r="CC255" i="9"/>
  <c r="CC243" i="9"/>
  <c r="CC237" i="9"/>
  <c r="CC231" i="9"/>
  <c r="CC219" i="9"/>
  <c r="CC213" i="9"/>
  <c r="CC207" i="9"/>
  <c r="CC201" i="9"/>
  <c r="CC195" i="9"/>
  <c r="CC189" i="9"/>
  <c r="CC183" i="9"/>
  <c r="CC177" i="9"/>
  <c r="CC165" i="9"/>
  <c r="CC159" i="9"/>
  <c r="CB159" i="9"/>
  <c r="CB156" i="9"/>
  <c r="CB291" i="9"/>
  <c r="CB285" i="9"/>
  <c r="CB279" i="9"/>
  <c r="CB273" i="9"/>
  <c r="CB267" i="9"/>
  <c r="CB261" i="9"/>
  <c r="CB255" i="9"/>
  <c r="CB243" i="9"/>
  <c r="CB237" i="9"/>
  <c r="CB231" i="9"/>
  <c r="CB219" i="9"/>
  <c r="CB213" i="9"/>
  <c r="CB207" i="9"/>
  <c r="CB201" i="9"/>
  <c r="CB195" i="9"/>
  <c r="CB189" i="9"/>
  <c r="CB183" i="9"/>
  <c r="CB177" i="9"/>
  <c r="CB165" i="9"/>
  <c r="BZ159" i="9"/>
  <c r="BW157" i="9"/>
  <c r="BW158" i="9"/>
  <c r="BW159" i="9"/>
  <c r="BW160" i="9"/>
  <c r="BW161" i="9"/>
  <c r="BW162" i="9"/>
  <c r="BW163" i="9"/>
  <c r="BW165" i="9"/>
  <c r="BW166" i="9"/>
  <c r="BW167" i="9"/>
  <c r="BW168" i="9"/>
  <c r="BW169" i="9"/>
  <c r="BW170" i="9"/>
  <c r="BW171" i="9"/>
  <c r="BW172" i="9"/>
  <c r="BW174" i="9"/>
  <c r="BW175" i="9"/>
  <c r="BW176" i="9"/>
  <c r="BW177" i="9"/>
  <c r="BW179" i="9"/>
  <c r="BW180" i="9"/>
  <c r="BW181" i="9"/>
  <c r="BW182" i="9"/>
  <c r="BW184" i="9"/>
  <c r="BW185" i="9"/>
  <c r="BW186" i="9"/>
  <c r="BW187" i="9"/>
  <c r="BW188" i="9"/>
  <c r="BW189" i="9"/>
  <c r="BW190" i="9"/>
  <c r="BW191" i="9"/>
  <c r="BW192" i="9"/>
  <c r="BW193" i="9"/>
  <c r="BW194" i="9"/>
  <c r="BW195" i="9"/>
  <c r="BW198" i="9"/>
  <c r="BW199" i="9"/>
  <c r="BW200" i="9"/>
  <c r="BW201" i="9"/>
  <c r="BW202" i="9"/>
  <c r="BW203" i="9"/>
  <c r="BW204" i="9"/>
  <c r="BW205" i="9"/>
  <c r="BW206" i="9"/>
  <c r="BW207" i="9"/>
  <c r="BW209" i="9"/>
  <c r="BW210" i="9"/>
  <c r="BW211" i="9"/>
  <c r="BW213" i="9"/>
  <c r="BW214" i="9"/>
  <c r="BW215" i="9"/>
  <c r="BW217" i="9"/>
  <c r="BW218" i="9"/>
  <c r="BW219" i="9"/>
  <c r="BW221" i="9"/>
  <c r="BW223" i="9"/>
  <c r="BW224" i="9"/>
  <c r="BW225" i="9"/>
  <c r="BW226" i="9"/>
  <c r="BW227" i="9"/>
  <c r="BW228" i="9"/>
  <c r="BW229" i="9"/>
  <c r="BW230" i="9"/>
  <c r="BW231" i="9"/>
  <c r="BW232" i="9"/>
  <c r="BW233" i="9"/>
  <c r="BW234" i="9"/>
  <c r="BW235" i="9"/>
  <c r="BW236" i="9"/>
  <c r="BW237" i="9"/>
  <c r="BW238" i="9"/>
  <c r="BW239" i="9"/>
  <c r="BW240" i="9"/>
  <c r="BW241" i="9"/>
  <c r="BW242" i="9"/>
  <c r="BW243" i="9"/>
  <c r="BW244" i="9"/>
  <c r="BW245" i="9"/>
  <c r="BW246" i="9"/>
  <c r="BW247" i="9"/>
  <c r="BW248" i="9"/>
  <c r="BW249" i="9"/>
  <c r="BW250" i="9"/>
  <c r="BW251" i="9"/>
  <c r="BW252" i="9"/>
  <c r="BW253" i="9"/>
  <c r="BW254" i="9"/>
  <c r="BW255" i="9"/>
  <c r="BW256" i="9"/>
  <c r="BW257" i="9"/>
  <c r="BW258" i="9"/>
  <c r="BW259" i="9"/>
  <c r="BW260" i="9"/>
  <c r="BW261" i="9"/>
  <c r="BW262" i="9"/>
  <c r="BW263" i="9"/>
  <c r="BW264" i="9"/>
  <c r="BW265" i="9"/>
  <c r="BW266" i="9"/>
  <c r="BW267" i="9"/>
  <c r="BW268" i="9"/>
  <c r="BW269" i="9"/>
  <c r="BW270" i="9"/>
  <c r="BW271" i="9"/>
  <c r="BW272" i="9"/>
  <c r="BW273" i="9"/>
  <c r="BW274" i="9"/>
  <c r="BW275" i="9"/>
  <c r="BW276" i="9"/>
  <c r="BW277" i="9"/>
  <c r="BW278" i="9"/>
  <c r="BW279" i="9"/>
  <c r="BW280" i="9"/>
  <c r="BW281" i="9"/>
  <c r="BW282" i="9"/>
  <c r="BW283" i="9"/>
  <c r="BW284" i="9"/>
  <c r="BW285" i="9"/>
  <c r="BW286" i="9"/>
  <c r="BW287" i="9"/>
  <c r="BW288" i="9"/>
  <c r="BW289" i="9"/>
  <c r="BW290" i="9"/>
  <c r="BW291" i="9"/>
  <c r="BW292" i="9"/>
  <c r="BW293" i="9"/>
  <c r="BW294" i="9"/>
  <c r="BV142" i="12"/>
  <c r="BU142" i="12"/>
  <c r="BT142" i="12"/>
  <c r="BS142" i="12"/>
  <c r="BR142" i="12"/>
  <c r="BQ142" i="12"/>
  <c r="BP142" i="12"/>
  <c r="BO142" i="12"/>
  <c r="BN142" i="12"/>
  <c r="BM142" i="12"/>
  <c r="BL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142" i="12"/>
  <c r="A142" i="12"/>
  <c r="BS141" i="12"/>
  <c r="BR141" i="12"/>
  <c r="BQ141" i="12"/>
  <c r="BP141" i="12"/>
  <c r="BO141" i="12"/>
  <c r="BN141" i="12"/>
  <c r="BM141" i="12"/>
  <c r="BL141" i="12"/>
  <c r="G141" i="12"/>
  <c r="F141" i="12"/>
  <c r="E141" i="12"/>
  <c r="D141" i="12"/>
  <c r="C141" i="12"/>
  <c r="A141" i="12"/>
  <c r="BS140" i="12"/>
  <c r="BR140" i="12"/>
  <c r="BQ140" i="12"/>
  <c r="BP140" i="12"/>
  <c r="BO140" i="12"/>
  <c r="BN140" i="12"/>
  <c r="BM140" i="12"/>
  <c r="BL140" i="12"/>
  <c r="G140" i="12"/>
  <c r="F140" i="12"/>
  <c r="E140" i="12"/>
  <c r="D140" i="12"/>
  <c r="C140" i="12"/>
  <c r="A140" i="12"/>
  <c r="BV139" i="12"/>
  <c r="BU139" i="12"/>
  <c r="BT139" i="12"/>
  <c r="BI139" i="12"/>
  <c r="BB139" i="12"/>
  <c r="BR139" i="12"/>
  <c r="BE139" i="12"/>
  <c r="BN139" i="12"/>
  <c r="BJ139" i="12"/>
  <c r="BS139" i="12"/>
  <c r="BC139" i="12"/>
  <c r="BK139" i="12"/>
  <c r="BF139" i="12"/>
  <c r="BO139" i="12"/>
  <c r="BD139" i="12"/>
  <c r="BM139" i="12"/>
  <c r="BL139" i="12"/>
  <c r="BQ139" i="12"/>
  <c r="BA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139" i="12"/>
  <c r="A139" i="12"/>
  <c r="BV138" i="12"/>
  <c r="BU138" i="12"/>
  <c r="BT138" i="12"/>
  <c r="BS138" i="12"/>
  <c r="BR138" i="12"/>
  <c r="BQ138" i="12"/>
  <c r="BP138" i="12"/>
  <c r="BO138" i="12"/>
  <c r="BN138" i="12"/>
  <c r="BM138" i="12"/>
  <c r="BL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138" i="12"/>
  <c r="A138" i="12"/>
  <c r="BV137" i="12"/>
  <c r="BU137" i="12"/>
  <c r="BT137" i="12"/>
  <c r="BJ137" i="12"/>
  <c r="BB137" i="12"/>
  <c r="BS137" i="12"/>
  <c r="BI137" i="12"/>
  <c r="BR137" i="12"/>
  <c r="BQ137" i="12"/>
  <c r="BF137" i="12"/>
  <c r="BO137" i="12"/>
  <c r="BC137" i="12"/>
  <c r="BK137" i="12"/>
  <c r="BE137" i="12"/>
  <c r="BN137" i="12"/>
  <c r="BD137" i="12"/>
  <c r="BM137" i="12"/>
  <c r="BL137" i="12"/>
  <c r="BP137" i="12"/>
  <c r="BA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137" i="12"/>
  <c r="A137" i="12"/>
  <c r="BV136" i="12"/>
  <c r="BU136" i="12"/>
  <c r="BT136" i="12"/>
  <c r="BS136" i="12"/>
  <c r="BR136" i="12"/>
  <c r="BQ136" i="12"/>
  <c r="BP136" i="12"/>
  <c r="BO136" i="12"/>
  <c r="BN136" i="12"/>
  <c r="BM136" i="12"/>
  <c r="BL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136" i="12"/>
  <c r="A136" i="12"/>
  <c r="BV135" i="12"/>
  <c r="BU135" i="12"/>
  <c r="BT135" i="12"/>
  <c r="BB135" i="12"/>
  <c r="BP135" i="12"/>
  <c r="BI135" i="12"/>
  <c r="BC135" i="12"/>
  <c r="BK135" i="12"/>
  <c r="BJ135" i="12"/>
  <c r="BR135" i="12"/>
  <c r="BF135" i="12"/>
  <c r="BO135" i="12"/>
  <c r="BE135" i="12"/>
  <c r="BN135" i="12"/>
  <c r="BD135" i="12"/>
  <c r="BM135" i="12"/>
  <c r="BL135" i="12"/>
  <c r="BA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135" i="12"/>
  <c r="A135" i="12"/>
  <c r="BV134" i="12"/>
  <c r="BU134" i="12"/>
  <c r="BT134" i="12"/>
  <c r="BS134" i="12"/>
  <c r="BR134" i="12"/>
  <c r="BQ134" i="12"/>
  <c r="BP134" i="12"/>
  <c r="BO134" i="12"/>
  <c r="BN134" i="12"/>
  <c r="BM134" i="12"/>
  <c r="BL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134" i="12"/>
  <c r="A134" i="12"/>
  <c r="BV133" i="12"/>
  <c r="BU133" i="12"/>
  <c r="BT133" i="12"/>
  <c r="BB133" i="12"/>
  <c r="BQ133" i="12"/>
  <c r="BJ133" i="12"/>
  <c r="BS133" i="12"/>
  <c r="BI133" i="12"/>
  <c r="BC133" i="12"/>
  <c r="BK133" i="12"/>
  <c r="BF133" i="12"/>
  <c r="BO133" i="12"/>
  <c r="BE133" i="12"/>
  <c r="BN133" i="12"/>
  <c r="BD133" i="12"/>
  <c r="BP133" i="12"/>
  <c r="BA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133" i="12"/>
  <c r="A133" i="12"/>
  <c r="BV132" i="12"/>
  <c r="BU132" i="12"/>
  <c r="BT132" i="12"/>
  <c r="BS132" i="12"/>
  <c r="BR132" i="12"/>
  <c r="BQ132" i="12"/>
  <c r="BP132" i="12"/>
  <c r="BO132" i="12"/>
  <c r="BN132" i="12"/>
  <c r="BM132" i="12"/>
  <c r="BL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132" i="12"/>
  <c r="A132" i="12"/>
  <c r="BV131" i="12"/>
  <c r="BU131" i="12"/>
  <c r="BT131" i="12"/>
  <c r="BI131" i="12"/>
  <c r="BB131" i="12"/>
  <c r="BR131" i="12"/>
  <c r="BQ131" i="12"/>
  <c r="BP131" i="12"/>
  <c r="BE131" i="12"/>
  <c r="BN131" i="12"/>
  <c r="BD131" i="12"/>
  <c r="BM131" i="12"/>
  <c r="BJ131" i="12"/>
  <c r="BS131" i="12"/>
  <c r="BC131" i="12"/>
  <c r="BK131" i="12"/>
  <c r="BF131" i="12"/>
  <c r="BO131" i="12"/>
  <c r="BL131" i="12"/>
  <c r="BA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131" i="12"/>
  <c r="A131" i="12"/>
  <c r="BV130" i="12"/>
  <c r="BU130" i="12"/>
  <c r="BT130" i="12"/>
  <c r="BS130" i="12"/>
  <c r="BR130" i="12"/>
  <c r="BQ130" i="12"/>
  <c r="BP130" i="12"/>
  <c r="BO130" i="12"/>
  <c r="BN130" i="12"/>
  <c r="BM130" i="12"/>
  <c r="BL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130" i="12"/>
  <c r="A130" i="12"/>
  <c r="BV129" i="12"/>
  <c r="BU129" i="12"/>
  <c r="BT129" i="12"/>
  <c r="BJ129" i="12"/>
  <c r="BB129" i="12"/>
  <c r="BS129" i="12"/>
  <c r="BI129" i="12"/>
  <c r="BR129" i="12"/>
  <c r="BQ129" i="12"/>
  <c r="BF129" i="12"/>
  <c r="BO129" i="12"/>
  <c r="BE129" i="12"/>
  <c r="BN129" i="12"/>
  <c r="BC129" i="12"/>
  <c r="BK129" i="12"/>
  <c r="BD129" i="12"/>
  <c r="BM129" i="12"/>
  <c r="BP129" i="12"/>
  <c r="BA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129" i="12"/>
  <c r="A129" i="12"/>
  <c r="BV128" i="12"/>
  <c r="BU128" i="12"/>
  <c r="BT128" i="12"/>
  <c r="BS128" i="12"/>
  <c r="BR128" i="12"/>
  <c r="BQ128" i="12"/>
  <c r="BP128" i="12"/>
  <c r="BO128" i="12"/>
  <c r="BN128" i="12"/>
  <c r="BM128" i="12"/>
  <c r="BL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128" i="12"/>
  <c r="A128" i="12"/>
  <c r="BV127" i="12"/>
  <c r="BU127" i="12"/>
  <c r="BT127" i="12"/>
  <c r="BI127" i="12"/>
  <c r="BC127" i="12"/>
  <c r="BK127" i="12"/>
  <c r="BJ127" i="12"/>
  <c r="BF127" i="12"/>
  <c r="BE127" i="12"/>
  <c r="BB127" i="12"/>
  <c r="BN127" i="12"/>
  <c r="BD127" i="12"/>
  <c r="BS127" i="12"/>
  <c r="BA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127" i="12"/>
  <c r="A127" i="12"/>
  <c r="BV126" i="12"/>
  <c r="BU126" i="12"/>
  <c r="BT126" i="12"/>
  <c r="BS126" i="12"/>
  <c r="BR126" i="12"/>
  <c r="BQ126" i="12"/>
  <c r="BP126" i="12"/>
  <c r="BO126" i="12"/>
  <c r="BN126" i="12"/>
  <c r="BM126" i="12"/>
  <c r="BL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126" i="12"/>
  <c r="A126" i="12"/>
  <c r="BV125" i="12"/>
  <c r="BU125" i="12"/>
  <c r="BT125" i="12"/>
  <c r="BB125" i="12"/>
  <c r="BP125" i="12"/>
  <c r="BD125" i="12"/>
  <c r="BM125" i="12"/>
  <c r="BJ125" i="12"/>
  <c r="BI125" i="12"/>
  <c r="BC125" i="12"/>
  <c r="BK125" i="12"/>
  <c r="BF125" i="12"/>
  <c r="BO125" i="12"/>
  <c r="BE125" i="12"/>
  <c r="BL125" i="12"/>
  <c r="BS125" i="12"/>
  <c r="BA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125" i="12"/>
  <c r="A125" i="12"/>
  <c r="BW124" i="12"/>
  <c r="BV124" i="12"/>
  <c r="BU124" i="12"/>
  <c r="BT124" i="12"/>
  <c r="BS124" i="12"/>
  <c r="BR124" i="12"/>
  <c r="BQ124" i="12"/>
  <c r="BP124" i="12"/>
  <c r="BO124" i="12"/>
  <c r="BN124" i="12"/>
  <c r="BM124" i="12"/>
  <c r="BL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124" i="12"/>
  <c r="A124" i="12"/>
  <c r="BW123" i="12"/>
  <c r="BV123" i="12"/>
  <c r="BU123" i="12"/>
  <c r="BT123" i="12"/>
  <c r="BJ123" i="12"/>
  <c r="BB123" i="12"/>
  <c r="BS123" i="12"/>
  <c r="BP123" i="12"/>
  <c r="BI123" i="12"/>
  <c r="BC123" i="12"/>
  <c r="BK123" i="12"/>
  <c r="BR123" i="12"/>
  <c r="BF123" i="12"/>
  <c r="BO123" i="12"/>
  <c r="BE123" i="12"/>
  <c r="BN123" i="12"/>
  <c r="BD123" i="12"/>
  <c r="BM123" i="12"/>
  <c r="BL123" i="12"/>
  <c r="BA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123" i="12"/>
  <c r="A123" i="12"/>
  <c r="BW122" i="12"/>
  <c r="BV122" i="12"/>
  <c r="BU122" i="12"/>
  <c r="BT122" i="12"/>
  <c r="BS122" i="12"/>
  <c r="BR122" i="12"/>
  <c r="BQ122" i="12"/>
  <c r="BP122" i="12"/>
  <c r="BO122" i="12"/>
  <c r="BN122" i="12"/>
  <c r="BM122" i="12"/>
  <c r="BL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122" i="12"/>
  <c r="A122" i="12"/>
  <c r="BW121" i="12"/>
  <c r="BV121" i="12"/>
  <c r="BU121" i="12"/>
  <c r="BT121" i="12"/>
  <c r="BJ121" i="12"/>
  <c r="BB121" i="12"/>
  <c r="BS121" i="12"/>
  <c r="BI121" i="12"/>
  <c r="BR121" i="12"/>
  <c r="BQ121" i="12"/>
  <c r="BF121" i="12"/>
  <c r="BO121" i="12"/>
  <c r="BE121" i="12"/>
  <c r="BN121" i="12"/>
  <c r="BC121" i="12"/>
  <c r="BK121" i="12"/>
  <c r="BD121" i="12"/>
  <c r="BM121" i="12"/>
  <c r="BP121" i="12"/>
  <c r="BA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121" i="12"/>
  <c r="A121" i="12"/>
  <c r="BW120" i="12"/>
  <c r="BV120" i="12"/>
  <c r="BU120" i="12"/>
  <c r="BT120" i="12"/>
  <c r="BS120" i="12"/>
  <c r="BR120" i="12"/>
  <c r="BQ120" i="12"/>
  <c r="BP120" i="12"/>
  <c r="BO120" i="12"/>
  <c r="BN120" i="12"/>
  <c r="BM120" i="12"/>
  <c r="BL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120" i="12"/>
  <c r="A120" i="12"/>
  <c r="BW119" i="12"/>
  <c r="BV119" i="12"/>
  <c r="BU119" i="12"/>
  <c r="BT119" i="12"/>
  <c r="BB119" i="12"/>
  <c r="BQ119" i="12"/>
  <c r="BE119" i="12"/>
  <c r="BN119" i="12"/>
  <c r="BJ119" i="12"/>
  <c r="BS119" i="12"/>
  <c r="BI119" i="12"/>
  <c r="BC119" i="12"/>
  <c r="BK119" i="12"/>
  <c r="BF119" i="12"/>
  <c r="BD119" i="12"/>
  <c r="BM119" i="12"/>
  <c r="BL119" i="12"/>
  <c r="BP119" i="12"/>
  <c r="BA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119" i="12"/>
  <c r="A119" i="12"/>
  <c r="BW118" i="12"/>
  <c r="BV118" i="12"/>
  <c r="BU118" i="12"/>
  <c r="BT118" i="12"/>
  <c r="BS118" i="12"/>
  <c r="BR118" i="12"/>
  <c r="BQ118" i="12"/>
  <c r="BP118" i="12"/>
  <c r="BO118" i="12"/>
  <c r="BN118" i="12"/>
  <c r="BM118" i="12"/>
  <c r="BL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118" i="12"/>
  <c r="A118" i="12"/>
  <c r="BW117" i="12"/>
  <c r="BV117" i="12"/>
  <c r="BU117" i="12"/>
  <c r="BT117" i="12"/>
  <c r="BB117" i="12"/>
  <c r="BQ117" i="12"/>
  <c r="BJ117" i="12"/>
  <c r="BS117" i="12"/>
  <c r="BI117" i="12"/>
  <c r="BC117" i="12"/>
  <c r="BK117" i="12"/>
  <c r="BF117" i="12"/>
  <c r="BO117" i="12"/>
  <c r="BE117" i="12"/>
  <c r="BN117" i="12"/>
  <c r="BD117" i="12"/>
  <c r="BP117" i="12"/>
  <c r="BA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117" i="12"/>
  <c r="A117" i="12"/>
  <c r="BW116" i="12"/>
  <c r="BV116" i="12"/>
  <c r="BU116" i="12"/>
  <c r="BT116" i="12"/>
  <c r="BS116" i="12"/>
  <c r="BR116" i="12"/>
  <c r="BQ116" i="12"/>
  <c r="BP116" i="12"/>
  <c r="BO116" i="12"/>
  <c r="BN116" i="12"/>
  <c r="BM116" i="12"/>
  <c r="BL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116" i="12"/>
  <c r="A116" i="12"/>
  <c r="BW115" i="12"/>
  <c r="BV115" i="12"/>
  <c r="BU115" i="12"/>
  <c r="BT115" i="12"/>
  <c r="BI115" i="12"/>
  <c r="BC115" i="12"/>
  <c r="BK115" i="12"/>
  <c r="BJ115" i="12"/>
  <c r="BF115" i="12"/>
  <c r="BE115" i="12"/>
  <c r="BB115" i="12"/>
  <c r="BN115" i="12"/>
  <c r="BD115" i="12"/>
  <c r="BS115" i="12"/>
  <c r="BA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115" i="12"/>
  <c r="A115" i="12"/>
  <c r="BW114" i="12"/>
  <c r="BV114" i="12"/>
  <c r="BU114" i="12"/>
  <c r="BT114" i="12"/>
  <c r="BS114" i="12"/>
  <c r="BR114" i="12"/>
  <c r="BQ114" i="12"/>
  <c r="BP114" i="12"/>
  <c r="BO114" i="12"/>
  <c r="BN114" i="12"/>
  <c r="BM114" i="12"/>
  <c r="BL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114" i="12"/>
  <c r="A114" i="12"/>
  <c r="BW113" i="12"/>
  <c r="BV113" i="12"/>
  <c r="BU113" i="12"/>
  <c r="BT113" i="12"/>
  <c r="BI113" i="12"/>
  <c r="BB113" i="12"/>
  <c r="BR113" i="12"/>
  <c r="BP113" i="12"/>
  <c r="BF113" i="12"/>
  <c r="BO113" i="12"/>
  <c r="BJ113" i="12"/>
  <c r="BS113" i="12"/>
  <c r="BE113" i="12"/>
  <c r="BN113" i="12"/>
  <c r="BD113" i="12"/>
  <c r="BM113" i="12"/>
  <c r="BC113" i="12"/>
  <c r="BL113" i="12"/>
  <c r="BQ113" i="12"/>
  <c r="BA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113" i="12"/>
  <c r="A113" i="12"/>
  <c r="BW112" i="12"/>
  <c r="BV112" i="12"/>
  <c r="BU112" i="12"/>
  <c r="BT112" i="12"/>
  <c r="BS112" i="12"/>
  <c r="BR112" i="12"/>
  <c r="BQ112" i="12"/>
  <c r="BP112" i="12"/>
  <c r="BO112" i="12"/>
  <c r="BN112" i="12"/>
  <c r="BM112" i="12"/>
  <c r="BL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112" i="12"/>
  <c r="A112" i="12"/>
  <c r="BW111" i="12"/>
  <c r="BV111" i="12"/>
  <c r="BU111" i="12"/>
  <c r="BT111" i="12"/>
  <c r="BI111" i="12"/>
  <c r="BB111" i="12"/>
  <c r="BR111" i="12"/>
  <c r="BQ111" i="12"/>
  <c r="BP111" i="12"/>
  <c r="BE111" i="12"/>
  <c r="BN111" i="12"/>
  <c r="BD111" i="12"/>
  <c r="BM111" i="12"/>
  <c r="BJ111" i="12"/>
  <c r="BS111" i="12"/>
  <c r="BC111" i="12"/>
  <c r="BK111" i="12"/>
  <c r="BF111" i="12"/>
  <c r="BO111" i="12"/>
  <c r="BL111" i="12"/>
  <c r="BA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111" i="12"/>
  <c r="A111" i="12"/>
  <c r="BW110" i="12"/>
  <c r="BV110" i="12"/>
  <c r="BU110" i="12"/>
  <c r="BT110" i="12"/>
  <c r="BS110" i="12"/>
  <c r="BR110" i="12"/>
  <c r="BQ110" i="12"/>
  <c r="BP110" i="12"/>
  <c r="BO110" i="12"/>
  <c r="BN110" i="12"/>
  <c r="BM110" i="12"/>
  <c r="BL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110" i="12"/>
  <c r="A110" i="12"/>
  <c r="BW109" i="12"/>
  <c r="BV109" i="12"/>
  <c r="BU109" i="12"/>
  <c r="BT109" i="12"/>
  <c r="BB109" i="12"/>
  <c r="BQ109" i="12"/>
  <c r="BP109" i="12"/>
  <c r="BD109" i="12"/>
  <c r="BM109" i="12"/>
  <c r="BJ109" i="12"/>
  <c r="BI109" i="12"/>
  <c r="BC109" i="12"/>
  <c r="BK109" i="12"/>
  <c r="BF109" i="12"/>
  <c r="BO109" i="12"/>
  <c r="BE109" i="12"/>
  <c r="BL109" i="12"/>
  <c r="BS109" i="12"/>
  <c r="BA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109" i="12"/>
  <c r="A109" i="12"/>
  <c r="BW108" i="12"/>
  <c r="BV108" i="12"/>
  <c r="BU108" i="12"/>
  <c r="BT108" i="12"/>
  <c r="BS108" i="12"/>
  <c r="BR108" i="12"/>
  <c r="BQ108" i="12"/>
  <c r="BP108" i="12"/>
  <c r="BO108" i="12"/>
  <c r="BN108" i="12"/>
  <c r="BM108" i="12"/>
  <c r="BL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108" i="12"/>
  <c r="A108" i="12"/>
  <c r="BW107" i="12"/>
  <c r="BV107" i="12"/>
  <c r="BU107" i="12"/>
  <c r="BT107" i="12"/>
  <c r="BJ107" i="12"/>
  <c r="BB107" i="12"/>
  <c r="BS107" i="12"/>
  <c r="BP107" i="12"/>
  <c r="BI107" i="12"/>
  <c r="BC107" i="12"/>
  <c r="BK107" i="12"/>
  <c r="BR107" i="12"/>
  <c r="BF107" i="12"/>
  <c r="BO107" i="12"/>
  <c r="BE107" i="12"/>
  <c r="BD107" i="12"/>
  <c r="BM107" i="12"/>
  <c r="BN107" i="12"/>
  <c r="BA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107" i="12"/>
  <c r="A107" i="12"/>
  <c r="BW106" i="12"/>
  <c r="BV106" i="12"/>
  <c r="BU106" i="12"/>
  <c r="BT106" i="12"/>
  <c r="BS106" i="12"/>
  <c r="BR106" i="12"/>
  <c r="BQ106" i="12"/>
  <c r="BP106" i="12"/>
  <c r="BO106" i="12"/>
  <c r="BN106" i="12"/>
  <c r="BM106" i="12"/>
  <c r="BL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106" i="12"/>
  <c r="A106" i="12"/>
  <c r="BW105" i="12"/>
  <c r="BV105" i="12"/>
  <c r="BU105" i="12"/>
  <c r="BT105" i="12"/>
  <c r="BJ105" i="12"/>
  <c r="BB105" i="12"/>
  <c r="BS105" i="12"/>
  <c r="BQ105" i="12"/>
  <c r="BF105" i="12"/>
  <c r="BO105" i="12"/>
  <c r="BE105" i="12"/>
  <c r="BN105" i="12"/>
  <c r="BI105" i="12"/>
  <c r="BC105" i="12"/>
  <c r="BK105" i="12"/>
  <c r="BR105" i="12"/>
  <c r="BD105" i="12"/>
  <c r="BM105" i="12"/>
  <c r="BP105" i="12"/>
  <c r="BA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105" i="12"/>
  <c r="A105" i="12"/>
  <c r="BW104" i="12"/>
  <c r="BV104" i="12"/>
  <c r="BU104" i="12"/>
  <c r="BT104" i="12"/>
  <c r="BS104" i="12"/>
  <c r="BR104" i="12"/>
  <c r="BQ104" i="12"/>
  <c r="BP104" i="12"/>
  <c r="BO104" i="12"/>
  <c r="BN104" i="12"/>
  <c r="BM104" i="12"/>
  <c r="BL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104" i="12"/>
  <c r="A104" i="12"/>
  <c r="BW103" i="12"/>
  <c r="BV103" i="12"/>
  <c r="BU103" i="12"/>
  <c r="BT103" i="12"/>
  <c r="BB103" i="12"/>
  <c r="BQ103" i="12"/>
  <c r="BE103" i="12"/>
  <c r="BN103" i="12"/>
  <c r="BJ103" i="12"/>
  <c r="BS103" i="12"/>
  <c r="BI103" i="12"/>
  <c r="BC103" i="12"/>
  <c r="BK103" i="12"/>
  <c r="BF103" i="12"/>
  <c r="BD103" i="12"/>
  <c r="BM103" i="12"/>
  <c r="BL103" i="12"/>
  <c r="BP103" i="12"/>
  <c r="BA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103" i="12"/>
  <c r="A103" i="12"/>
  <c r="BW102" i="12"/>
  <c r="BV102" i="12"/>
  <c r="BU102" i="12"/>
  <c r="BT102" i="12"/>
  <c r="BS102" i="12"/>
  <c r="BR102" i="12"/>
  <c r="BQ102" i="12"/>
  <c r="BP102" i="12"/>
  <c r="BO102" i="12"/>
  <c r="BN102" i="12"/>
  <c r="BM102" i="12"/>
  <c r="BL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102" i="12"/>
  <c r="A102" i="12"/>
  <c r="BW101" i="12"/>
  <c r="BV101" i="12"/>
  <c r="BU101" i="12"/>
  <c r="BT101" i="12"/>
  <c r="BB101" i="12"/>
  <c r="BQ101" i="12"/>
  <c r="BJ101" i="12"/>
  <c r="BS101" i="12"/>
  <c r="BI101" i="12"/>
  <c r="BC101" i="12"/>
  <c r="BK101" i="12"/>
  <c r="BF101" i="12"/>
  <c r="BO101" i="12"/>
  <c r="BE101" i="12"/>
  <c r="BN101" i="12"/>
  <c r="BD101" i="12"/>
  <c r="BP101" i="12"/>
  <c r="BA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101" i="12"/>
  <c r="A101" i="12"/>
  <c r="BW100" i="12"/>
  <c r="BV100" i="12"/>
  <c r="BU100" i="12"/>
  <c r="BT100" i="12"/>
  <c r="BS100" i="12"/>
  <c r="BR100" i="12"/>
  <c r="BQ100" i="12"/>
  <c r="BP100" i="12"/>
  <c r="BO100" i="12"/>
  <c r="BN100" i="12"/>
  <c r="BM100" i="12"/>
  <c r="BL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G100" i="12"/>
  <c r="F100" i="12"/>
  <c r="E100" i="12"/>
  <c r="D100" i="12"/>
  <c r="C100" i="12"/>
  <c r="B100" i="12"/>
  <c r="A100" i="12"/>
  <c r="BW99" i="12"/>
  <c r="BV99" i="12"/>
  <c r="BU99" i="12"/>
  <c r="BT99" i="12"/>
  <c r="BS99" i="12"/>
  <c r="BR99" i="12"/>
  <c r="BQ99" i="12"/>
  <c r="BP99" i="12"/>
  <c r="BO99" i="12"/>
  <c r="BN99" i="12"/>
  <c r="BM99" i="12"/>
  <c r="BL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G99" i="12"/>
  <c r="F99" i="12"/>
  <c r="E99" i="12"/>
  <c r="D99" i="12"/>
  <c r="C99" i="12"/>
  <c r="B99" i="12"/>
  <c r="A99" i="12"/>
  <c r="BW98" i="12"/>
  <c r="BV98" i="12"/>
  <c r="BU98" i="12"/>
  <c r="BT98" i="12"/>
  <c r="BS98" i="12"/>
  <c r="BR98" i="12"/>
  <c r="BQ98" i="12"/>
  <c r="BP98" i="12"/>
  <c r="BO98" i="12"/>
  <c r="BN98" i="12"/>
  <c r="BM98" i="12"/>
  <c r="BL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G98" i="12"/>
  <c r="F98" i="12"/>
  <c r="E98" i="12"/>
  <c r="D98" i="12"/>
  <c r="C98" i="12"/>
  <c r="B98" i="12"/>
  <c r="A98" i="12"/>
  <c r="BW97" i="12"/>
  <c r="BV97" i="12"/>
  <c r="BU97" i="12"/>
  <c r="BT97" i="12"/>
  <c r="BS97" i="12"/>
  <c r="BR97" i="12"/>
  <c r="BQ97" i="12"/>
  <c r="BP97" i="12"/>
  <c r="BO97" i="12"/>
  <c r="BN97" i="12"/>
  <c r="BM97" i="12"/>
  <c r="BL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G97" i="12"/>
  <c r="F97" i="12"/>
  <c r="E97" i="12"/>
  <c r="D97" i="12"/>
  <c r="C97" i="12"/>
  <c r="B97" i="12"/>
  <c r="A97" i="12"/>
  <c r="BW96" i="12"/>
  <c r="BV96" i="12"/>
  <c r="BU96" i="12"/>
  <c r="BT96" i="12"/>
  <c r="BS96" i="12"/>
  <c r="BR96" i="12"/>
  <c r="BQ96" i="12"/>
  <c r="BP96" i="12"/>
  <c r="BO96" i="12"/>
  <c r="BN96" i="12"/>
  <c r="BM96" i="12"/>
  <c r="BL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G96" i="12"/>
  <c r="F96" i="12"/>
  <c r="E96" i="12"/>
  <c r="D96" i="12"/>
  <c r="C96" i="12"/>
  <c r="B96" i="12"/>
  <c r="A96" i="12"/>
  <c r="BW95" i="12"/>
  <c r="BV95" i="12"/>
  <c r="BU95" i="12"/>
  <c r="BT95" i="12"/>
  <c r="BS95" i="12"/>
  <c r="BR95" i="12"/>
  <c r="BQ95" i="12"/>
  <c r="BP95" i="12"/>
  <c r="BO95" i="12"/>
  <c r="BN95" i="12"/>
  <c r="BM95" i="12"/>
  <c r="BL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G95" i="12"/>
  <c r="F95" i="12"/>
  <c r="E95" i="12"/>
  <c r="D95" i="12"/>
  <c r="C95" i="12"/>
  <c r="B95" i="12"/>
  <c r="A95" i="12"/>
  <c r="BW94" i="12"/>
  <c r="BV94" i="12"/>
  <c r="BU94" i="12"/>
  <c r="BT94" i="12"/>
  <c r="BS94" i="12"/>
  <c r="BR94" i="12"/>
  <c r="BQ94" i="12"/>
  <c r="BP94" i="12"/>
  <c r="BO94" i="12"/>
  <c r="BN94" i="12"/>
  <c r="BM94" i="12"/>
  <c r="BL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94" i="12"/>
  <c r="A94" i="12"/>
  <c r="BW93" i="12"/>
  <c r="BV93" i="12"/>
  <c r="BU93" i="12"/>
  <c r="BT93" i="12"/>
  <c r="BI93" i="12"/>
  <c r="BB93" i="12"/>
  <c r="BR93" i="12"/>
  <c r="BQ93" i="12"/>
  <c r="BP93" i="12"/>
  <c r="BE93" i="12"/>
  <c r="BN93" i="12"/>
  <c r="BD93" i="12"/>
  <c r="BM93" i="12"/>
  <c r="BJ93" i="12"/>
  <c r="BS93" i="12"/>
  <c r="BF93" i="12"/>
  <c r="BO93" i="12"/>
  <c r="BC93" i="12"/>
  <c r="BL93" i="12"/>
  <c r="BA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93" i="12"/>
  <c r="A93" i="12"/>
  <c r="BW92" i="12"/>
  <c r="BV92" i="12"/>
  <c r="BU92" i="12"/>
  <c r="BT92" i="12"/>
  <c r="BS92" i="12"/>
  <c r="BR92" i="12"/>
  <c r="BQ92" i="12"/>
  <c r="BP92" i="12"/>
  <c r="BO92" i="12"/>
  <c r="BN92" i="12"/>
  <c r="BM92" i="12"/>
  <c r="BL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92" i="12"/>
  <c r="A92" i="12"/>
  <c r="BW91" i="12"/>
  <c r="BV91" i="12"/>
  <c r="BU91" i="12"/>
  <c r="BT91" i="12"/>
  <c r="BB91" i="12"/>
  <c r="BQ91" i="12"/>
  <c r="BP91" i="12"/>
  <c r="BD91" i="12"/>
  <c r="BM91" i="12"/>
  <c r="BJ91" i="12"/>
  <c r="BI91" i="12"/>
  <c r="BC91" i="12"/>
  <c r="BK91" i="12"/>
  <c r="BF91" i="12"/>
  <c r="BO91" i="12"/>
  <c r="BE91" i="12"/>
  <c r="BL91" i="12"/>
  <c r="BS91" i="12"/>
  <c r="BA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91" i="12"/>
  <c r="A91" i="12"/>
  <c r="BW90" i="12"/>
  <c r="BV90" i="12"/>
  <c r="BU90" i="12"/>
  <c r="BT90" i="12"/>
  <c r="BS90" i="12"/>
  <c r="BR90" i="12"/>
  <c r="BQ90" i="12"/>
  <c r="BP90" i="12"/>
  <c r="BO90" i="12"/>
  <c r="BN90" i="12"/>
  <c r="BM90" i="12"/>
  <c r="BL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90" i="12"/>
  <c r="A90" i="12"/>
  <c r="BW89" i="12"/>
  <c r="BV89" i="12"/>
  <c r="BU89" i="12"/>
  <c r="BT89" i="12"/>
  <c r="BJ89" i="12"/>
  <c r="BB89" i="12"/>
  <c r="BS89" i="12"/>
  <c r="BP89" i="12"/>
  <c r="BI89" i="12"/>
  <c r="BC89" i="12"/>
  <c r="BK89" i="12"/>
  <c r="BR89" i="12"/>
  <c r="BF89" i="12"/>
  <c r="BO89" i="12"/>
  <c r="BE89" i="12"/>
  <c r="BN89" i="12"/>
  <c r="BD89" i="12"/>
  <c r="BM89" i="12"/>
  <c r="BL89" i="12"/>
  <c r="BA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89" i="12"/>
  <c r="A89" i="12"/>
  <c r="BW88" i="12"/>
  <c r="BV88" i="12"/>
  <c r="BU88" i="12"/>
  <c r="BT88" i="12"/>
  <c r="BS88" i="12"/>
  <c r="BR88" i="12"/>
  <c r="BQ88" i="12"/>
  <c r="BP88" i="12"/>
  <c r="BO88" i="12"/>
  <c r="BN88" i="12"/>
  <c r="BM88" i="12"/>
  <c r="BL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88" i="12"/>
  <c r="A88" i="12"/>
  <c r="BW87" i="12"/>
  <c r="BV87" i="12"/>
  <c r="BU87" i="12"/>
  <c r="BT87" i="12"/>
  <c r="BJ87" i="12"/>
  <c r="BB87" i="12"/>
  <c r="BS87" i="12"/>
  <c r="BF87" i="12"/>
  <c r="BO87" i="12"/>
  <c r="BE87" i="12"/>
  <c r="BN87" i="12"/>
  <c r="BI87" i="12"/>
  <c r="BC87" i="12"/>
  <c r="BK87" i="12"/>
  <c r="BR87" i="12"/>
  <c r="BD87" i="12"/>
  <c r="BM87" i="12"/>
  <c r="BQ87" i="12"/>
  <c r="BA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87" i="12"/>
  <c r="A87" i="12"/>
  <c r="BW86" i="12"/>
  <c r="BV86" i="12"/>
  <c r="BU86" i="12"/>
  <c r="BT86" i="12"/>
  <c r="BS86" i="12"/>
  <c r="BR86" i="12"/>
  <c r="BQ86" i="12"/>
  <c r="BP86" i="12"/>
  <c r="BO86" i="12"/>
  <c r="BN86" i="12"/>
  <c r="BM86" i="12"/>
  <c r="BL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86" i="12"/>
  <c r="A86" i="12"/>
  <c r="BW85" i="12"/>
  <c r="BV85" i="12"/>
  <c r="BU85" i="12"/>
  <c r="BT85" i="12"/>
  <c r="BB85" i="12"/>
  <c r="BQ85" i="12"/>
  <c r="BE85" i="12"/>
  <c r="BN85" i="12"/>
  <c r="BJ85" i="12"/>
  <c r="BS85" i="12"/>
  <c r="BI85" i="12"/>
  <c r="BC85" i="12"/>
  <c r="BK85" i="12"/>
  <c r="BF85" i="12"/>
  <c r="BD85" i="12"/>
  <c r="BM85" i="12"/>
  <c r="BL85" i="12"/>
  <c r="BP85" i="12"/>
  <c r="BA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85" i="12"/>
  <c r="A85" i="12"/>
  <c r="BW84" i="12"/>
  <c r="BV84" i="12"/>
  <c r="BU84" i="12"/>
  <c r="BT84" i="12"/>
  <c r="BS84" i="12"/>
  <c r="BR84" i="12"/>
  <c r="BQ84" i="12"/>
  <c r="BP84" i="12"/>
  <c r="BO84" i="12"/>
  <c r="BN84" i="12"/>
  <c r="BM84" i="12"/>
  <c r="BL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84" i="12"/>
  <c r="A84" i="12"/>
  <c r="BW83" i="12"/>
  <c r="BV83" i="12"/>
  <c r="BU83" i="12"/>
  <c r="BT83" i="12"/>
  <c r="BB83" i="12"/>
  <c r="BQ83" i="12"/>
  <c r="BJ83" i="12"/>
  <c r="BS83" i="12"/>
  <c r="BI83" i="12"/>
  <c r="BC83" i="12"/>
  <c r="BK83" i="12"/>
  <c r="BF83" i="12"/>
  <c r="BO83" i="12"/>
  <c r="BE83" i="12"/>
  <c r="BN83" i="12"/>
  <c r="BD83" i="12"/>
  <c r="BP83" i="12"/>
  <c r="BA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83" i="12"/>
  <c r="A83" i="12"/>
  <c r="BW82" i="12"/>
  <c r="BV82" i="12"/>
  <c r="BU82" i="12"/>
  <c r="BT82" i="12"/>
  <c r="BS82" i="12"/>
  <c r="BR82" i="12"/>
  <c r="BQ82" i="12"/>
  <c r="BP82" i="12"/>
  <c r="BO82" i="12"/>
  <c r="BN82" i="12"/>
  <c r="BM82" i="12"/>
  <c r="BL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82" i="12"/>
  <c r="A82" i="12"/>
  <c r="BW81" i="12"/>
  <c r="BV81" i="12"/>
  <c r="BU81" i="12"/>
  <c r="BT81" i="12"/>
  <c r="BJ81" i="12"/>
  <c r="BB81" i="12"/>
  <c r="BS81" i="12"/>
  <c r="BI81" i="12"/>
  <c r="BF81" i="12"/>
  <c r="BE81" i="12"/>
  <c r="BN81" i="12"/>
  <c r="BD81" i="12"/>
  <c r="BC81" i="12"/>
  <c r="BK81" i="12"/>
  <c r="BR81" i="12"/>
  <c r="BA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81" i="12"/>
  <c r="A81" i="12"/>
  <c r="BW80" i="12"/>
  <c r="BV80" i="12"/>
  <c r="BU80" i="12"/>
  <c r="BT80" i="12"/>
  <c r="BS80" i="12"/>
  <c r="BR80" i="12"/>
  <c r="BQ80" i="12"/>
  <c r="BP80" i="12"/>
  <c r="BO80" i="12"/>
  <c r="BN80" i="12"/>
  <c r="BM80" i="12"/>
  <c r="BL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80" i="12"/>
  <c r="A80" i="12"/>
  <c r="BW79" i="12"/>
  <c r="BV79" i="12"/>
  <c r="BU79" i="12"/>
  <c r="BT79" i="12"/>
  <c r="BI79" i="12"/>
  <c r="BB79" i="12"/>
  <c r="BR79" i="12"/>
  <c r="BP79" i="12"/>
  <c r="BF79" i="12"/>
  <c r="BO79" i="12"/>
  <c r="BC79" i="12"/>
  <c r="BK79" i="12"/>
  <c r="BJ79" i="12"/>
  <c r="BS79" i="12"/>
  <c r="BE79" i="12"/>
  <c r="BN79" i="12"/>
  <c r="BD79" i="12"/>
  <c r="BM79" i="12"/>
  <c r="BL79" i="12"/>
  <c r="BQ79" i="12"/>
  <c r="BA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79" i="12"/>
  <c r="A79" i="12"/>
  <c r="BW78" i="12"/>
  <c r="BV78" i="12"/>
  <c r="BU78" i="12"/>
  <c r="BT78" i="12"/>
  <c r="BS78" i="12"/>
  <c r="BR78" i="12"/>
  <c r="BQ78" i="12"/>
  <c r="BP78" i="12"/>
  <c r="BO78" i="12"/>
  <c r="BN78" i="12"/>
  <c r="BM78" i="12"/>
  <c r="BL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78" i="12"/>
  <c r="A78" i="12"/>
  <c r="BW77" i="12"/>
  <c r="BV77" i="12"/>
  <c r="BU77" i="12"/>
  <c r="BT77" i="12"/>
  <c r="BI77" i="12"/>
  <c r="BB77" i="12"/>
  <c r="BR77" i="12"/>
  <c r="BQ77" i="12"/>
  <c r="BP77" i="12"/>
  <c r="BE77" i="12"/>
  <c r="BN77" i="12"/>
  <c r="BD77" i="12"/>
  <c r="BM77" i="12"/>
  <c r="BJ77" i="12"/>
  <c r="BS77" i="12"/>
  <c r="BF77" i="12"/>
  <c r="BO77" i="12"/>
  <c r="BC77" i="12"/>
  <c r="BL77" i="12"/>
  <c r="BA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77" i="12"/>
  <c r="A77" i="12"/>
  <c r="BW76" i="12"/>
  <c r="BV76" i="12"/>
  <c r="BU76" i="12"/>
  <c r="BT76" i="12"/>
  <c r="BS76" i="12"/>
  <c r="BR76" i="12"/>
  <c r="BQ76" i="12"/>
  <c r="BP76" i="12"/>
  <c r="BO76" i="12"/>
  <c r="BN76" i="12"/>
  <c r="BM76" i="12"/>
  <c r="BL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G76" i="12"/>
  <c r="F76" i="12"/>
  <c r="E76" i="12"/>
  <c r="D76" i="12"/>
  <c r="C76" i="12"/>
  <c r="B76" i="12"/>
  <c r="A76" i="12"/>
  <c r="BW75" i="12"/>
  <c r="BV75" i="12"/>
  <c r="BU75" i="12"/>
  <c r="BT75" i="12"/>
  <c r="BS75" i="12"/>
  <c r="BR75" i="12"/>
  <c r="BQ75" i="12"/>
  <c r="BP75" i="12"/>
  <c r="BO75" i="12"/>
  <c r="BN75" i="12"/>
  <c r="BM75" i="12"/>
  <c r="BL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G75" i="12"/>
  <c r="F75" i="12"/>
  <c r="E75" i="12"/>
  <c r="D75" i="12"/>
  <c r="C75" i="12"/>
  <c r="B75" i="12"/>
  <c r="A75" i="12"/>
  <c r="BW74" i="12"/>
  <c r="BV74" i="12"/>
  <c r="BU74" i="12"/>
  <c r="BT74" i="12"/>
  <c r="BS74" i="12"/>
  <c r="BR74" i="12"/>
  <c r="BQ74" i="12"/>
  <c r="BP74" i="12"/>
  <c r="BO74" i="12"/>
  <c r="BN74" i="12"/>
  <c r="BM74" i="12"/>
  <c r="BL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G74" i="12"/>
  <c r="F74" i="12"/>
  <c r="E74" i="12"/>
  <c r="D74" i="12"/>
  <c r="C74" i="12"/>
  <c r="B74" i="12"/>
  <c r="A74" i="12"/>
  <c r="BW73" i="12"/>
  <c r="BV73" i="12"/>
  <c r="BU73" i="12"/>
  <c r="BT73" i="12"/>
  <c r="BS73" i="12"/>
  <c r="BR73" i="12"/>
  <c r="BQ73" i="12"/>
  <c r="BP73" i="12"/>
  <c r="BO73" i="12"/>
  <c r="BN73" i="12"/>
  <c r="BM73" i="12"/>
  <c r="BL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G73" i="12"/>
  <c r="F73" i="12"/>
  <c r="E73" i="12"/>
  <c r="D73" i="12"/>
  <c r="C73" i="12"/>
  <c r="B73" i="12"/>
  <c r="A73" i="12"/>
  <c r="BW72" i="12"/>
  <c r="BV72" i="12"/>
  <c r="BU72" i="12"/>
  <c r="BT72" i="12"/>
  <c r="BS72" i="12"/>
  <c r="BR72" i="12"/>
  <c r="BQ72" i="12"/>
  <c r="BP72" i="12"/>
  <c r="BO72" i="12"/>
  <c r="BN72" i="12"/>
  <c r="BM72" i="12"/>
  <c r="BL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G72" i="12"/>
  <c r="F72" i="12"/>
  <c r="E72" i="12"/>
  <c r="D72" i="12"/>
  <c r="C72" i="12"/>
  <c r="B72" i="12"/>
  <c r="A72" i="12"/>
  <c r="BW71" i="12"/>
  <c r="BV71" i="12"/>
  <c r="BU71" i="12"/>
  <c r="BT71" i="12"/>
  <c r="BS71" i="12"/>
  <c r="BR71" i="12"/>
  <c r="BQ71" i="12"/>
  <c r="BP71" i="12"/>
  <c r="BO71" i="12"/>
  <c r="BN71" i="12"/>
  <c r="BM71" i="12"/>
  <c r="BL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G71" i="12"/>
  <c r="F71" i="12"/>
  <c r="E71" i="12"/>
  <c r="D71" i="12"/>
  <c r="C71" i="12"/>
  <c r="B71" i="12"/>
  <c r="A71" i="12"/>
  <c r="BW70" i="12"/>
  <c r="BV70" i="12"/>
  <c r="BU70" i="12"/>
  <c r="BT70" i="12"/>
  <c r="BS70" i="12"/>
  <c r="BR70" i="12"/>
  <c r="BQ70" i="12"/>
  <c r="BP70" i="12"/>
  <c r="BO70" i="12"/>
  <c r="BN70" i="12"/>
  <c r="BM70" i="12"/>
  <c r="BL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A70" i="12"/>
  <c r="BW69" i="12"/>
  <c r="BV69" i="12"/>
  <c r="BU69" i="12"/>
  <c r="BT69" i="12"/>
  <c r="BJ69" i="12"/>
  <c r="BB69" i="12"/>
  <c r="BS69" i="12"/>
  <c r="BF69" i="12"/>
  <c r="BO69" i="12"/>
  <c r="BE69" i="12"/>
  <c r="BN69" i="12"/>
  <c r="BI69" i="12"/>
  <c r="BC69" i="12"/>
  <c r="BK69" i="12"/>
  <c r="BR69" i="12"/>
  <c r="BD69" i="12"/>
  <c r="BM69" i="12"/>
  <c r="BQ69" i="12"/>
  <c r="BA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A69" i="12"/>
  <c r="BW68" i="12"/>
  <c r="BV68" i="12"/>
  <c r="BU68" i="12"/>
  <c r="BT68" i="12"/>
  <c r="BS68" i="12"/>
  <c r="BR68" i="12"/>
  <c r="BQ68" i="12"/>
  <c r="BP68" i="12"/>
  <c r="BO68" i="12"/>
  <c r="BN68" i="12"/>
  <c r="BM68" i="12"/>
  <c r="BL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A68" i="12"/>
  <c r="BW67" i="12"/>
  <c r="BV67" i="12"/>
  <c r="BU67" i="12"/>
  <c r="BT67" i="12"/>
  <c r="BB67" i="12"/>
  <c r="BQ67" i="12"/>
  <c r="BF67" i="12"/>
  <c r="BO67" i="12"/>
  <c r="BE67" i="12"/>
  <c r="BN67" i="12"/>
  <c r="BJ67" i="12"/>
  <c r="BS67" i="12"/>
  <c r="BI67" i="12"/>
  <c r="BC67" i="12"/>
  <c r="BK67" i="12"/>
  <c r="BD67" i="12"/>
  <c r="BM67" i="12"/>
  <c r="BL67" i="12"/>
  <c r="BP67" i="12"/>
  <c r="BA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A67" i="12"/>
  <c r="BW66" i="12"/>
  <c r="BV66" i="12"/>
  <c r="BU66" i="12"/>
  <c r="BT66" i="12"/>
  <c r="BS66" i="12"/>
  <c r="BR66" i="12"/>
  <c r="BQ66" i="12"/>
  <c r="BP66" i="12"/>
  <c r="BO66" i="12"/>
  <c r="BN66" i="12"/>
  <c r="BM66" i="12"/>
  <c r="BL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A66" i="12"/>
  <c r="BW65" i="12"/>
  <c r="BV65" i="12"/>
  <c r="BU65" i="12"/>
  <c r="BT65" i="12"/>
  <c r="BB65" i="12"/>
  <c r="BQ65" i="12"/>
  <c r="BJ65" i="12"/>
  <c r="BS65" i="12"/>
  <c r="BI65" i="12"/>
  <c r="BC65" i="12"/>
  <c r="BK65" i="12"/>
  <c r="BF65" i="12"/>
  <c r="BO65" i="12"/>
  <c r="BE65" i="12"/>
  <c r="BN65" i="12"/>
  <c r="BD65" i="12"/>
  <c r="BP65" i="12"/>
  <c r="BA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A65" i="12"/>
  <c r="BW64" i="12"/>
  <c r="BV64" i="12"/>
  <c r="BU64" i="12"/>
  <c r="BT64" i="12"/>
  <c r="BS64" i="12"/>
  <c r="BR64" i="12"/>
  <c r="BQ64" i="12"/>
  <c r="BP64" i="12"/>
  <c r="BO64" i="12"/>
  <c r="BN64" i="12"/>
  <c r="BM64" i="12"/>
  <c r="BL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A64" i="12"/>
  <c r="BW63" i="12"/>
  <c r="BV63" i="12"/>
  <c r="BU63" i="12"/>
  <c r="BT63" i="12"/>
  <c r="BJ63" i="12"/>
  <c r="BB63" i="12"/>
  <c r="BS63" i="12"/>
  <c r="BI63" i="12"/>
  <c r="BC63" i="12"/>
  <c r="BK63" i="12"/>
  <c r="BF63" i="12"/>
  <c r="BE63" i="12"/>
  <c r="BN63" i="12"/>
  <c r="BD63" i="12"/>
  <c r="BL63" i="12"/>
  <c r="BA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A63" i="12"/>
  <c r="BW62" i="12"/>
  <c r="BV62" i="12"/>
  <c r="BU62" i="12"/>
  <c r="BT62" i="12"/>
  <c r="BS62" i="12"/>
  <c r="BR62" i="12"/>
  <c r="BQ62" i="12"/>
  <c r="BP62" i="12"/>
  <c r="BO62" i="12"/>
  <c r="BN62" i="12"/>
  <c r="BM62" i="12"/>
  <c r="BL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A62" i="12"/>
  <c r="BW61" i="12"/>
  <c r="BV61" i="12"/>
  <c r="BU61" i="12"/>
  <c r="BT61" i="12"/>
  <c r="BI61" i="12"/>
  <c r="BB61" i="12"/>
  <c r="BR61" i="12"/>
  <c r="BP61" i="12"/>
  <c r="BF61" i="12"/>
  <c r="BO61" i="12"/>
  <c r="BD61" i="12"/>
  <c r="BM61" i="12"/>
  <c r="BC61" i="12"/>
  <c r="BK61" i="12"/>
  <c r="BJ61" i="12"/>
  <c r="BS61" i="12"/>
  <c r="BE61" i="12"/>
  <c r="BN61" i="12"/>
  <c r="BL61" i="12"/>
  <c r="BQ61" i="12"/>
  <c r="BA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A61" i="12"/>
  <c r="BW60" i="12"/>
  <c r="BV60" i="12"/>
  <c r="BU60" i="12"/>
  <c r="BT60" i="12"/>
  <c r="BS60" i="12"/>
  <c r="BR60" i="12"/>
  <c r="BQ60" i="12"/>
  <c r="BP60" i="12"/>
  <c r="BO60" i="12"/>
  <c r="BN60" i="12"/>
  <c r="BM60" i="12"/>
  <c r="BL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A60" i="12"/>
  <c r="BW59" i="12"/>
  <c r="BV59" i="12"/>
  <c r="BU59" i="12"/>
  <c r="BT59" i="12"/>
  <c r="BI59" i="12"/>
  <c r="BB59" i="12"/>
  <c r="BR59" i="12"/>
  <c r="BE59" i="12"/>
  <c r="BN59" i="12"/>
  <c r="BD59" i="12"/>
  <c r="BM59" i="12"/>
  <c r="BJ59" i="12"/>
  <c r="BS59" i="12"/>
  <c r="BF59" i="12"/>
  <c r="BO59" i="12"/>
  <c r="BC59" i="12"/>
  <c r="BL59" i="12"/>
  <c r="BQ59" i="12"/>
  <c r="BA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A59" i="12"/>
  <c r="BW58" i="12"/>
  <c r="BV58" i="12"/>
  <c r="BU58" i="12"/>
  <c r="BT58" i="12"/>
  <c r="BS58" i="12"/>
  <c r="BR58" i="12"/>
  <c r="BQ58" i="12"/>
  <c r="BP58" i="12"/>
  <c r="BO58" i="12"/>
  <c r="BN58" i="12"/>
  <c r="BM58" i="12"/>
  <c r="BL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A58" i="12"/>
  <c r="BW57" i="12"/>
  <c r="BV57" i="12"/>
  <c r="BU57" i="12"/>
  <c r="BT57" i="12"/>
  <c r="BJ57" i="12"/>
  <c r="BB57" i="12"/>
  <c r="BS57" i="12"/>
  <c r="BQ57" i="12"/>
  <c r="BP57" i="12"/>
  <c r="BE57" i="12"/>
  <c r="BN57" i="12"/>
  <c r="BD57" i="12"/>
  <c r="BM57" i="12"/>
  <c r="BI57" i="12"/>
  <c r="BC57" i="12"/>
  <c r="BK57" i="12"/>
  <c r="BF57" i="12"/>
  <c r="BO57" i="12"/>
  <c r="BL57" i="12"/>
  <c r="BA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A57" i="12"/>
  <c r="BW56" i="12"/>
  <c r="BV56" i="12"/>
  <c r="BU56" i="12"/>
  <c r="BT56" i="12"/>
  <c r="BS56" i="12"/>
  <c r="BR56" i="12"/>
  <c r="BQ56" i="12"/>
  <c r="BP56" i="12"/>
  <c r="BO56" i="12"/>
  <c r="BN56" i="12"/>
  <c r="BM56" i="12"/>
  <c r="BL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A56" i="12"/>
  <c r="BW55" i="12"/>
  <c r="BV55" i="12"/>
  <c r="BU55" i="12"/>
  <c r="BT55" i="12"/>
  <c r="BJ55" i="12"/>
  <c r="BB55" i="12"/>
  <c r="BS55" i="12"/>
  <c r="BP55" i="12"/>
  <c r="BI55" i="12"/>
  <c r="BC55" i="12"/>
  <c r="BK55" i="12"/>
  <c r="BR55" i="12"/>
  <c r="BF55" i="12"/>
  <c r="BO55" i="12"/>
  <c r="BE55" i="12"/>
  <c r="BN55" i="12"/>
  <c r="BD55" i="12"/>
  <c r="BM55" i="12"/>
  <c r="BL55" i="12"/>
  <c r="BA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A55" i="12"/>
  <c r="BW54" i="12"/>
  <c r="BV54" i="12"/>
  <c r="BU54" i="12"/>
  <c r="BT54" i="12"/>
  <c r="BS54" i="12"/>
  <c r="BR54" i="12"/>
  <c r="BQ54" i="12"/>
  <c r="BP54" i="12"/>
  <c r="BO54" i="12"/>
  <c r="BN54" i="12"/>
  <c r="BM54" i="12"/>
  <c r="BL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A54" i="12"/>
  <c r="BW53" i="12"/>
  <c r="BV53" i="12"/>
  <c r="BU53" i="12"/>
  <c r="BT53" i="12"/>
  <c r="BJ53" i="12"/>
  <c r="BB53" i="12"/>
  <c r="BS53" i="12"/>
  <c r="BF53" i="12"/>
  <c r="BO53" i="12"/>
  <c r="BE53" i="12"/>
  <c r="BN53" i="12"/>
  <c r="BI53" i="12"/>
  <c r="BC53" i="12"/>
  <c r="BK53" i="12"/>
  <c r="BR53" i="12"/>
  <c r="BD53" i="12"/>
  <c r="BM53" i="12"/>
  <c r="BL53" i="12"/>
  <c r="BQ53" i="12"/>
  <c r="BA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A53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A52" i="12"/>
  <c r="BW51" i="12"/>
  <c r="BV51" i="12"/>
  <c r="BU51" i="12"/>
  <c r="BT51" i="12"/>
  <c r="BB51" i="12"/>
  <c r="BQ51" i="12"/>
  <c r="BE51" i="12"/>
  <c r="BN51" i="12"/>
  <c r="BJ51" i="12"/>
  <c r="BS51" i="12"/>
  <c r="BI51" i="12"/>
  <c r="BC51" i="12"/>
  <c r="BK51" i="12"/>
  <c r="BF51" i="12"/>
  <c r="BO51" i="12"/>
  <c r="BD51" i="12"/>
  <c r="BM51" i="12"/>
  <c r="BL51" i="12"/>
  <c r="BP51" i="12"/>
  <c r="BA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A51" i="12"/>
  <c r="BW50" i="12"/>
  <c r="BV50" i="12"/>
  <c r="BU50" i="12"/>
  <c r="BT50" i="12"/>
  <c r="BS50" i="12"/>
  <c r="BR50" i="12"/>
  <c r="BQ50" i="12"/>
  <c r="BP50" i="12"/>
  <c r="BO50" i="12"/>
  <c r="BN50" i="12"/>
  <c r="BM50" i="12"/>
  <c r="BL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A50" i="12"/>
  <c r="BW49" i="12"/>
  <c r="BV49" i="12"/>
  <c r="BU49" i="12"/>
  <c r="BT49" i="12"/>
  <c r="BB49" i="12"/>
  <c r="BQ49" i="12"/>
  <c r="BJ49" i="12"/>
  <c r="BS49" i="12"/>
  <c r="BI49" i="12"/>
  <c r="BC49" i="12"/>
  <c r="BK49" i="12"/>
  <c r="BF49" i="12"/>
  <c r="BO49" i="12"/>
  <c r="BE49" i="12"/>
  <c r="BN49" i="12"/>
  <c r="BD49" i="12"/>
  <c r="BP49" i="12"/>
  <c r="BA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A49" i="12"/>
  <c r="BW48" i="12"/>
  <c r="BV48" i="12"/>
  <c r="BU48" i="12"/>
  <c r="BT48" i="12"/>
  <c r="BS48" i="12"/>
  <c r="BR48" i="12"/>
  <c r="BQ48" i="12"/>
  <c r="BP48" i="12"/>
  <c r="BO48" i="12"/>
  <c r="BN48" i="12"/>
  <c r="BM48" i="12"/>
  <c r="BL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A48" i="12"/>
  <c r="BW47" i="12"/>
  <c r="BV47" i="12"/>
  <c r="BU47" i="12"/>
  <c r="BT47" i="12"/>
  <c r="BJ47" i="12"/>
  <c r="BB47" i="12"/>
  <c r="BS47" i="12"/>
  <c r="BI47" i="12"/>
  <c r="BC47" i="12"/>
  <c r="BK47" i="12"/>
  <c r="BF47" i="12"/>
  <c r="BE47" i="12"/>
  <c r="BN47" i="12"/>
  <c r="BD47" i="12"/>
  <c r="BO47" i="12"/>
  <c r="BA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A47" i="12"/>
  <c r="BW46" i="12"/>
  <c r="BV46" i="12"/>
  <c r="BU46" i="12"/>
  <c r="BT46" i="12"/>
  <c r="BS46" i="12"/>
  <c r="BR46" i="12"/>
  <c r="BQ46" i="12"/>
  <c r="BP46" i="12"/>
  <c r="BO46" i="12"/>
  <c r="BN46" i="12"/>
  <c r="BM46" i="12"/>
  <c r="BL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A46" i="12"/>
  <c r="BW45" i="12"/>
  <c r="BV45" i="12"/>
  <c r="BU45" i="12"/>
  <c r="BT45" i="12"/>
  <c r="BI45" i="12"/>
  <c r="BB45" i="12"/>
  <c r="BR45" i="12"/>
  <c r="BF45" i="12"/>
  <c r="BO45" i="12"/>
  <c r="BC45" i="12"/>
  <c r="BK45" i="12"/>
  <c r="BJ45" i="12"/>
  <c r="BS45" i="12"/>
  <c r="BE45" i="12"/>
  <c r="BN45" i="12"/>
  <c r="BD45" i="12"/>
  <c r="BM45" i="12"/>
  <c r="BA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45" i="12"/>
  <c r="A45" i="12"/>
  <c r="BW44" i="12"/>
  <c r="BV44" i="12"/>
  <c r="BU44" i="12"/>
  <c r="BT44" i="12"/>
  <c r="BS44" i="12"/>
  <c r="BR44" i="12"/>
  <c r="BQ44" i="12"/>
  <c r="BP44" i="12"/>
  <c r="BO44" i="12"/>
  <c r="BN44" i="12"/>
  <c r="BM44" i="12"/>
  <c r="BL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A44" i="12"/>
  <c r="BW43" i="12"/>
  <c r="BV43" i="12"/>
  <c r="BU43" i="12"/>
  <c r="BT43" i="12"/>
  <c r="BI43" i="12"/>
  <c r="BB43" i="12"/>
  <c r="BR43" i="12"/>
  <c r="BF43" i="12"/>
  <c r="BO43" i="12"/>
  <c r="BC43" i="12"/>
  <c r="BK43" i="12"/>
  <c r="BJ43" i="12"/>
  <c r="BS43" i="12"/>
  <c r="BE43" i="12"/>
  <c r="BN43" i="12"/>
  <c r="BD43" i="12"/>
  <c r="BM43" i="12"/>
  <c r="BL43" i="12"/>
  <c r="BA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A43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A42" i="12"/>
  <c r="BW41" i="12"/>
  <c r="BV41" i="12"/>
  <c r="BU41" i="12"/>
  <c r="BT41" i="12"/>
  <c r="BI41" i="12"/>
  <c r="BB41" i="12"/>
  <c r="BR41" i="12"/>
  <c r="BE41" i="12"/>
  <c r="BN41" i="12"/>
  <c r="BD41" i="12"/>
  <c r="BM41" i="12"/>
  <c r="BJ41" i="12"/>
  <c r="BS41" i="12"/>
  <c r="BF41" i="12"/>
  <c r="BO41" i="12"/>
  <c r="BC41" i="12"/>
  <c r="BL41" i="12"/>
  <c r="BQ41" i="12"/>
  <c r="BA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A41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A40" i="12"/>
  <c r="BW39" i="12"/>
  <c r="BV39" i="12"/>
  <c r="BU39" i="12"/>
  <c r="BT39" i="12"/>
  <c r="BB39" i="12"/>
  <c r="BQ39" i="12"/>
  <c r="BP39" i="12"/>
  <c r="BE39" i="12"/>
  <c r="BN39" i="12"/>
  <c r="BD39" i="12"/>
  <c r="BM39" i="12"/>
  <c r="BJ39" i="12"/>
  <c r="BS39" i="12"/>
  <c r="BI39" i="12"/>
  <c r="BC39" i="12"/>
  <c r="BK39" i="12"/>
  <c r="BF39" i="12"/>
  <c r="BO39" i="12"/>
  <c r="BL39" i="12"/>
  <c r="BA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A39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A38" i="12"/>
  <c r="BW37" i="12"/>
  <c r="BV37" i="12"/>
  <c r="BU37" i="12"/>
  <c r="BT37" i="12"/>
  <c r="BJ37" i="12"/>
  <c r="BB37" i="12"/>
  <c r="BS37" i="12"/>
  <c r="BP37" i="12"/>
  <c r="BI37" i="12"/>
  <c r="BC37" i="12"/>
  <c r="BK37" i="12"/>
  <c r="BR37" i="12"/>
  <c r="BF37" i="12"/>
  <c r="BO37" i="12"/>
  <c r="BE37" i="12"/>
  <c r="BN37" i="12"/>
  <c r="BD37" i="12"/>
  <c r="BM37" i="12"/>
  <c r="BA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A37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A36" i="12"/>
  <c r="BW35" i="12"/>
  <c r="BV35" i="12"/>
  <c r="BU35" i="12"/>
  <c r="BT35" i="12"/>
  <c r="BJ35" i="12"/>
  <c r="BB35" i="12"/>
  <c r="BS35" i="12"/>
  <c r="BF35" i="12"/>
  <c r="BO35" i="12"/>
  <c r="BE35" i="12"/>
  <c r="BN35" i="12"/>
  <c r="BI35" i="12"/>
  <c r="BC35" i="12"/>
  <c r="BK35" i="12"/>
  <c r="BR35" i="12"/>
  <c r="BD35" i="12"/>
  <c r="BM35" i="12"/>
  <c r="BQ35" i="12"/>
  <c r="BA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A35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A34" i="12"/>
  <c r="BW33" i="12"/>
  <c r="BV33" i="12"/>
  <c r="BU33" i="12"/>
  <c r="BT33" i="12"/>
  <c r="BB33" i="12"/>
  <c r="BQ33" i="12"/>
  <c r="BE33" i="12"/>
  <c r="BN33" i="12"/>
  <c r="BJ33" i="12"/>
  <c r="BS33" i="12"/>
  <c r="BI33" i="12"/>
  <c r="BC33" i="12"/>
  <c r="BK33" i="12"/>
  <c r="BF33" i="12"/>
  <c r="BD33" i="12"/>
  <c r="BM33" i="12"/>
  <c r="BL33" i="12"/>
  <c r="BP33" i="12"/>
  <c r="BA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A33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A32" i="12"/>
  <c r="BW31" i="12"/>
  <c r="BV31" i="12"/>
  <c r="BU31" i="12"/>
  <c r="BT31" i="12"/>
  <c r="BB31" i="12"/>
  <c r="BQ31" i="12"/>
  <c r="BJ31" i="12"/>
  <c r="BS31" i="12"/>
  <c r="BI31" i="12"/>
  <c r="BC31" i="12"/>
  <c r="BK31" i="12"/>
  <c r="BF31" i="12"/>
  <c r="BE31" i="12"/>
  <c r="BN31" i="12"/>
  <c r="BD31" i="12"/>
  <c r="BP31" i="12"/>
  <c r="BA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A31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30" i="12"/>
  <c r="BW29" i="12"/>
  <c r="BV29" i="12"/>
  <c r="BU29" i="12"/>
  <c r="BT29" i="12"/>
  <c r="BJ29" i="12"/>
  <c r="BB29" i="12"/>
  <c r="BS29" i="12"/>
  <c r="BI29" i="12"/>
  <c r="BC29" i="12"/>
  <c r="BK29" i="12"/>
  <c r="BF29" i="12"/>
  <c r="BE29" i="12"/>
  <c r="BN29" i="12"/>
  <c r="BD29" i="12"/>
  <c r="BL29" i="12"/>
  <c r="BA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29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28" i="12"/>
  <c r="BW27" i="12"/>
  <c r="BV27" i="12"/>
  <c r="BU27" i="12"/>
  <c r="BT27" i="12"/>
  <c r="BI27" i="12"/>
  <c r="BB27" i="12"/>
  <c r="BR27" i="12"/>
  <c r="BP27" i="12"/>
  <c r="BF27" i="12"/>
  <c r="BO27" i="12"/>
  <c r="BD27" i="12"/>
  <c r="BM27" i="12"/>
  <c r="BC27" i="12"/>
  <c r="BK27" i="12"/>
  <c r="BJ27" i="12"/>
  <c r="BS27" i="12"/>
  <c r="BE27" i="12"/>
  <c r="BN27" i="12"/>
  <c r="BL27" i="12"/>
  <c r="BQ27" i="12"/>
  <c r="BA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27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26" i="12"/>
  <c r="BW25" i="12"/>
  <c r="BV25" i="12"/>
  <c r="BU25" i="12"/>
  <c r="BT25" i="12"/>
  <c r="BI25" i="12"/>
  <c r="BB25" i="12"/>
  <c r="BR25" i="12"/>
  <c r="BE25" i="12"/>
  <c r="BN25" i="12"/>
  <c r="BD25" i="12"/>
  <c r="BM25" i="12"/>
  <c r="BJ25" i="12"/>
  <c r="BS25" i="12"/>
  <c r="BF25" i="12"/>
  <c r="BO25" i="12"/>
  <c r="BC25" i="12"/>
  <c r="BL25" i="12"/>
  <c r="BQ25" i="12"/>
  <c r="BA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25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24" i="12"/>
  <c r="BW23" i="12"/>
  <c r="BV23" i="12"/>
  <c r="BU23" i="12"/>
  <c r="BT23" i="12"/>
  <c r="BB23" i="12"/>
  <c r="BQ23" i="12"/>
  <c r="BP23" i="12"/>
  <c r="BE23" i="12"/>
  <c r="BN23" i="12"/>
  <c r="BD23" i="12"/>
  <c r="BM23" i="12"/>
  <c r="BJ23" i="12"/>
  <c r="BS23" i="12"/>
  <c r="BI23" i="12"/>
  <c r="BC23" i="12"/>
  <c r="BK23" i="12"/>
  <c r="BF23" i="12"/>
  <c r="BO23" i="12"/>
  <c r="BL23" i="12"/>
  <c r="BA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23" i="12"/>
  <c r="BW22" i="12"/>
  <c r="BS22" i="12"/>
  <c r="BR22" i="12"/>
  <c r="BQ22" i="12"/>
  <c r="BP22" i="12"/>
  <c r="BO22" i="12"/>
  <c r="BN22" i="12"/>
  <c r="BM22" i="12"/>
  <c r="BL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22" i="12"/>
  <c r="BW21" i="12"/>
  <c r="BI21" i="12"/>
  <c r="BB21" i="12"/>
  <c r="BR21" i="12"/>
  <c r="BQ21" i="12"/>
  <c r="BP21" i="12"/>
  <c r="BE21" i="12"/>
  <c r="BN21" i="12"/>
  <c r="BD21" i="12"/>
  <c r="BM21" i="12"/>
  <c r="BJ21" i="12"/>
  <c r="BS21" i="12"/>
  <c r="BF21" i="12"/>
  <c r="BO21" i="12"/>
  <c r="BC21" i="12"/>
  <c r="BL21" i="12"/>
  <c r="BA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21" i="12"/>
  <c r="BW20" i="12"/>
  <c r="BS20" i="12"/>
  <c r="BR20" i="12"/>
  <c r="BQ20" i="12"/>
  <c r="BP20" i="12"/>
  <c r="BO20" i="12"/>
  <c r="BN20" i="12"/>
  <c r="BM20" i="12"/>
  <c r="BL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20" i="12"/>
  <c r="BW19" i="12"/>
  <c r="BI19" i="12"/>
  <c r="BB19" i="12"/>
  <c r="BR19" i="12"/>
  <c r="BP19" i="12"/>
  <c r="BF19" i="12"/>
  <c r="BO19" i="12"/>
  <c r="BJ19" i="12"/>
  <c r="BS19" i="12"/>
  <c r="BE19" i="12"/>
  <c r="BN19" i="12"/>
  <c r="BD19" i="12"/>
  <c r="BM19" i="12"/>
  <c r="BC19" i="12"/>
  <c r="BL19" i="12"/>
  <c r="BQ19" i="12"/>
  <c r="BA19" i="12"/>
  <c r="AW19" i="12"/>
  <c r="AV19" i="12"/>
  <c r="AU19" i="12"/>
  <c r="AT19" i="12"/>
  <c r="AS19" i="12"/>
  <c r="AR19" i="12"/>
  <c r="AQ19" i="12"/>
  <c r="AP19" i="12"/>
  <c r="AO19" i="12"/>
  <c r="AN19" i="12"/>
  <c r="AM19" i="12"/>
  <c r="AL19" i="12"/>
  <c r="AK19" i="12"/>
  <c r="AJ19" i="12"/>
  <c r="AI19" i="12"/>
  <c r="AH19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19" i="12"/>
  <c r="BW18" i="12"/>
  <c r="BS18" i="12"/>
  <c r="BR18" i="12"/>
  <c r="BQ18" i="12"/>
  <c r="BP18" i="12"/>
  <c r="BO18" i="12"/>
  <c r="BN18" i="12"/>
  <c r="BM18" i="12"/>
  <c r="BL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18" i="12"/>
  <c r="BW17" i="12"/>
  <c r="BJ17" i="12"/>
  <c r="BB17" i="12"/>
  <c r="BS17" i="12"/>
  <c r="BI17" i="12"/>
  <c r="BC17" i="12"/>
  <c r="BK17" i="12"/>
  <c r="BF17" i="12"/>
  <c r="BE17" i="12"/>
  <c r="BN17" i="12"/>
  <c r="BD17" i="12"/>
  <c r="BQ17" i="12"/>
  <c r="BA17" i="12"/>
  <c r="AW17" i="12"/>
  <c r="AV17" i="12"/>
  <c r="AU17" i="12"/>
  <c r="AT17" i="12"/>
  <c r="AS17" i="12"/>
  <c r="AR17" i="12"/>
  <c r="AQ17" i="12"/>
  <c r="AP17" i="12"/>
  <c r="AO17" i="12"/>
  <c r="AN17" i="12"/>
  <c r="AM17" i="12"/>
  <c r="AL17" i="12"/>
  <c r="AK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17" i="12"/>
  <c r="BV16" i="12"/>
  <c r="BU16" i="12"/>
  <c r="BT16" i="12"/>
  <c r="BS16" i="12"/>
  <c r="BR16" i="12"/>
  <c r="BQ16" i="12"/>
  <c r="BP16" i="12"/>
  <c r="BO16" i="12"/>
  <c r="BN16" i="12"/>
  <c r="BM16" i="12"/>
  <c r="BL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16" i="12"/>
  <c r="BV15" i="12"/>
  <c r="BU15" i="12"/>
  <c r="BT15" i="12"/>
  <c r="BB15" i="12"/>
  <c r="BQ15" i="12"/>
  <c r="BP15" i="12"/>
  <c r="BD15" i="12"/>
  <c r="BM15" i="12"/>
  <c r="BJ15" i="12"/>
  <c r="BS15" i="12"/>
  <c r="BI15" i="12"/>
  <c r="BC15" i="12"/>
  <c r="BK15" i="12"/>
  <c r="BF15" i="12"/>
  <c r="BO15" i="12"/>
  <c r="BE15" i="12"/>
  <c r="BL15" i="12"/>
  <c r="BN15" i="12"/>
  <c r="BA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15" i="12"/>
  <c r="BV14" i="12"/>
  <c r="BU14" i="12"/>
  <c r="BT14" i="12"/>
  <c r="BS14" i="12"/>
  <c r="BR14" i="12"/>
  <c r="BQ14" i="12"/>
  <c r="BP14" i="12"/>
  <c r="BO14" i="12"/>
  <c r="BN14" i="12"/>
  <c r="BM14" i="12"/>
  <c r="BL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14" i="12"/>
  <c r="BV13" i="12"/>
  <c r="BU13" i="12"/>
  <c r="BT13" i="12"/>
  <c r="BB13" i="12"/>
  <c r="BQ13" i="12"/>
  <c r="BE13" i="12"/>
  <c r="BN13" i="12"/>
  <c r="BJ13" i="12"/>
  <c r="BS13" i="12"/>
  <c r="BI13" i="12"/>
  <c r="BC13" i="12"/>
  <c r="BK13" i="12"/>
  <c r="BF13" i="12"/>
  <c r="BO13" i="12"/>
  <c r="BD13" i="12"/>
  <c r="BM13" i="12"/>
  <c r="BL13" i="12"/>
  <c r="BP13" i="12"/>
  <c r="BA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13" i="12"/>
  <c r="BV12" i="12"/>
  <c r="BU12" i="12"/>
  <c r="BT12" i="12"/>
  <c r="BS12" i="12"/>
  <c r="BR12" i="12"/>
  <c r="BQ12" i="12"/>
  <c r="BP12" i="12"/>
  <c r="BO12" i="12"/>
  <c r="BN12" i="12"/>
  <c r="BM12" i="12"/>
  <c r="BL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12" i="12"/>
  <c r="BV11" i="12"/>
  <c r="BU11" i="12"/>
  <c r="BT11" i="12"/>
  <c r="BI11" i="12"/>
  <c r="BB11" i="12"/>
  <c r="BR11" i="12"/>
  <c r="BP11" i="12"/>
  <c r="BF11" i="12"/>
  <c r="BO11" i="12"/>
  <c r="BJ11" i="12"/>
  <c r="BS11" i="12"/>
  <c r="BC11" i="12"/>
  <c r="BK11" i="12"/>
  <c r="BE11" i="12"/>
  <c r="BN11" i="12"/>
  <c r="BD11" i="12"/>
  <c r="BM11" i="12"/>
  <c r="BL11" i="12"/>
  <c r="BQ11" i="12"/>
  <c r="BA11" i="12"/>
  <c r="AW11" i="12"/>
  <c r="AV11" i="12"/>
  <c r="AU11" i="12"/>
  <c r="AT11" i="12"/>
  <c r="AS11" i="12"/>
  <c r="AR11" i="12"/>
  <c r="AQ11" i="12"/>
  <c r="AP11" i="12"/>
  <c r="AO11" i="12"/>
  <c r="AN11" i="12"/>
  <c r="AM11" i="12"/>
  <c r="AL11" i="12"/>
  <c r="AK11" i="12"/>
  <c r="AJ11" i="12"/>
  <c r="AI11" i="12"/>
  <c r="AH11" i="12"/>
  <c r="AG11" i="12"/>
  <c r="AF11" i="12"/>
  <c r="AE11" i="12"/>
  <c r="AD11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11" i="12"/>
  <c r="BV10" i="12"/>
  <c r="BU10" i="12"/>
  <c r="BT10" i="12"/>
  <c r="BJ10" i="12"/>
  <c r="BB10" i="12"/>
  <c r="BS10" i="12"/>
  <c r="BI10" i="12"/>
  <c r="BC10" i="12"/>
  <c r="BK10" i="12"/>
  <c r="BF10" i="12"/>
  <c r="BE10" i="12"/>
  <c r="BN10" i="12"/>
  <c r="BD10" i="12"/>
  <c r="BL10" i="12"/>
  <c r="BA10" i="12"/>
  <c r="AW10" i="12"/>
  <c r="AV10" i="12"/>
  <c r="AU10" i="12"/>
  <c r="AT10" i="12"/>
  <c r="AS10" i="12"/>
  <c r="AR10" i="12"/>
  <c r="AQ10" i="12"/>
  <c r="AP10" i="12"/>
  <c r="AO10" i="12"/>
  <c r="AN10" i="12"/>
  <c r="AM10" i="12"/>
  <c r="AL10" i="12"/>
  <c r="AK10" i="12"/>
  <c r="AJ10" i="12"/>
  <c r="AI10" i="12"/>
  <c r="AH10" i="12"/>
  <c r="AG10" i="12"/>
  <c r="AF10" i="12"/>
  <c r="G10" i="12"/>
  <c r="F10" i="12"/>
  <c r="E10" i="12"/>
  <c r="D10" i="12"/>
  <c r="C10" i="12"/>
  <c r="B10" i="12"/>
  <c r="A10" i="12"/>
  <c r="BV9" i="12"/>
  <c r="BU9" i="12"/>
  <c r="BT9" i="12"/>
  <c r="BB9" i="12"/>
  <c r="BQ9" i="12"/>
  <c r="BJ9" i="12"/>
  <c r="BS9" i="12"/>
  <c r="BI9" i="12"/>
  <c r="BC9" i="12"/>
  <c r="BK9" i="12"/>
  <c r="BF9" i="12"/>
  <c r="BO9" i="12"/>
  <c r="BE9" i="12"/>
  <c r="BN9" i="12"/>
  <c r="BD9" i="12"/>
  <c r="BM9" i="12"/>
  <c r="BP9" i="12"/>
  <c r="BA9" i="12"/>
  <c r="AW9" i="12"/>
  <c r="AV9" i="12"/>
  <c r="AU9" i="12"/>
  <c r="AT9" i="12"/>
  <c r="AS9" i="12"/>
  <c r="AR9" i="12"/>
  <c r="AQ9" i="12"/>
  <c r="AP9" i="12"/>
  <c r="AO9" i="12"/>
  <c r="AN9" i="12"/>
  <c r="AM9" i="12"/>
  <c r="AL9" i="12"/>
  <c r="AK9" i="12"/>
  <c r="AJ9" i="12"/>
  <c r="AI9" i="12"/>
  <c r="AH9" i="12"/>
  <c r="AG9" i="12"/>
  <c r="AF9" i="12"/>
  <c r="G9" i="12"/>
  <c r="F9" i="12"/>
  <c r="E9" i="12"/>
  <c r="D9" i="12"/>
  <c r="C9" i="12"/>
  <c r="B9" i="12"/>
  <c r="A9" i="12"/>
  <c r="BS8" i="12"/>
  <c r="BR8" i="12"/>
  <c r="BQ8" i="12"/>
  <c r="BP8" i="12"/>
  <c r="BO8" i="12"/>
  <c r="BN8" i="12"/>
  <c r="BM8" i="12"/>
  <c r="BL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G8" i="12"/>
  <c r="F8" i="12"/>
  <c r="E8" i="12"/>
  <c r="D8" i="12"/>
  <c r="C8" i="12"/>
  <c r="B8" i="12"/>
  <c r="A8" i="12"/>
  <c r="BS7" i="12"/>
  <c r="BR7" i="12"/>
  <c r="BQ7" i="12"/>
  <c r="BP7" i="12"/>
  <c r="BO7" i="12"/>
  <c r="BN7" i="12"/>
  <c r="BM7" i="12"/>
  <c r="BL7" i="12"/>
  <c r="AW7" i="12"/>
  <c r="AV7" i="12"/>
  <c r="AU7" i="12"/>
  <c r="AT7" i="12"/>
  <c r="AS7" i="12"/>
  <c r="AR7" i="12"/>
  <c r="AQ7" i="12"/>
  <c r="AP7" i="12"/>
  <c r="AO7" i="12"/>
  <c r="AN7" i="12"/>
  <c r="AM7" i="12"/>
  <c r="AL7" i="12"/>
  <c r="AK7" i="12"/>
  <c r="AJ7" i="12"/>
  <c r="AI7" i="12"/>
  <c r="AH7" i="12"/>
  <c r="AG7" i="12"/>
  <c r="AF7" i="12"/>
  <c r="G7" i="12"/>
  <c r="F7" i="12"/>
  <c r="E7" i="12"/>
  <c r="D7" i="12"/>
  <c r="C7" i="12"/>
  <c r="B7" i="12"/>
  <c r="A7" i="12"/>
  <c r="BV6" i="12"/>
  <c r="BU6" i="12"/>
  <c r="BT6" i="12"/>
  <c r="BJ6" i="12"/>
  <c r="BB6" i="12"/>
  <c r="BS6" i="12"/>
  <c r="BG6" i="12"/>
  <c r="BP6" i="12"/>
  <c r="BI6" i="12"/>
  <c r="BR6" i="12"/>
  <c r="BH6" i="12"/>
  <c r="BQ6" i="12"/>
  <c r="BF6" i="12"/>
  <c r="BO6" i="12"/>
  <c r="BE6" i="12"/>
  <c r="BN6" i="12"/>
  <c r="BD6" i="12"/>
  <c r="BM6" i="12"/>
  <c r="BC6" i="12"/>
  <c r="BK6" i="12"/>
  <c r="BA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6" i="12"/>
  <c r="BV5" i="12"/>
  <c r="BU5" i="12"/>
  <c r="BT5" i="12"/>
  <c r="BF5" i="12"/>
  <c r="BB5" i="12"/>
  <c r="BO5" i="12"/>
  <c r="BJ5" i="12"/>
  <c r="BS5" i="12"/>
  <c r="BI5" i="12"/>
  <c r="BH5" i="12"/>
  <c r="BQ5" i="12"/>
  <c r="BG5" i="12"/>
  <c r="BP5" i="12"/>
  <c r="BE5" i="12"/>
  <c r="BN5" i="12"/>
  <c r="BD5" i="12"/>
  <c r="BM5" i="12"/>
  <c r="BC5" i="12"/>
  <c r="BL5" i="12"/>
  <c r="BR5" i="12"/>
  <c r="BA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5" i="12"/>
  <c r="BJ4" i="12"/>
  <c r="BB4" i="12"/>
  <c r="BS4" i="12"/>
  <c r="BE4" i="12"/>
  <c r="BN4" i="12"/>
  <c r="BI4" i="12"/>
  <c r="BR4" i="12"/>
  <c r="BH4" i="12"/>
  <c r="BQ4" i="12"/>
  <c r="BG4" i="12"/>
  <c r="BP4" i="12"/>
  <c r="BF4" i="12"/>
  <c r="BO4" i="12"/>
  <c r="BD4" i="12"/>
  <c r="BM4" i="12"/>
  <c r="BC4" i="12"/>
  <c r="BK4" i="12"/>
  <c r="BA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G4" i="12"/>
  <c r="F4" i="12"/>
  <c r="E4" i="12"/>
  <c r="D4" i="12"/>
  <c r="C4" i="12"/>
  <c r="B4" i="12"/>
  <c r="A4" i="12"/>
  <c r="BF3" i="12"/>
  <c r="BB3" i="12"/>
  <c r="BO3" i="12"/>
  <c r="BJ3" i="12"/>
  <c r="BS3" i="12"/>
  <c r="BI3" i="12"/>
  <c r="BH3" i="12"/>
  <c r="BQ3" i="12"/>
  <c r="BG3" i="12"/>
  <c r="BP3" i="12"/>
  <c r="BE3" i="12"/>
  <c r="BN3" i="12"/>
  <c r="BD3" i="12"/>
  <c r="BC3" i="12"/>
  <c r="BK3" i="12"/>
  <c r="BM3" i="12"/>
  <c r="BA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G3" i="12"/>
  <c r="F3" i="12"/>
  <c r="E3" i="12"/>
  <c r="D3" i="12"/>
  <c r="C3" i="12"/>
  <c r="B3" i="12"/>
  <c r="A3" i="12"/>
  <c r="BJ2" i="12"/>
  <c r="BB2" i="12"/>
  <c r="BS2" i="12"/>
  <c r="BH2" i="12"/>
  <c r="BQ2" i="12"/>
  <c r="BE2" i="12"/>
  <c r="BN2" i="12"/>
  <c r="BI2" i="12"/>
  <c r="BR2" i="12"/>
  <c r="BG2" i="12"/>
  <c r="BP2" i="12"/>
  <c r="BF2" i="12"/>
  <c r="BO2" i="12"/>
  <c r="BD2" i="12"/>
  <c r="BM2" i="12"/>
  <c r="BC2" i="12"/>
  <c r="BK2" i="12"/>
  <c r="BA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G2" i="12"/>
  <c r="F2" i="12"/>
  <c r="E2" i="12"/>
  <c r="D2" i="12"/>
  <c r="C2" i="12"/>
  <c r="B2" i="12"/>
  <c r="A2" i="12"/>
  <c r="BL2" i="12"/>
  <c r="BL4" i="12"/>
  <c r="BR9" i="12"/>
  <c r="BM10" i="12"/>
  <c r="BM17" i="12"/>
  <c r="BK21" i="12"/>
  <c r="BK25" i="12"/>
  <c r="BM29" i="12"/>
  <c r="BR31" i="12"/>
  <c r="BO33" i="12"/>
  <c r="BL35" i="12"/>
  <c r="BQ37" i="12"/>
  <c r="BK41" i="12"/>
  <c r="BP43" i="12"/>
  <c r="BP45" i="12"/>
  <c r="BM47" i="12"/>
  <c r="BR49" i="12"/>
  <c r="BQ55" i="12"/>
  <c r="BK59" i="12"/>
  <c r="BM63" i="12"/>
  <c r="BR65" i="12"/>
  <c r="BL69" i="12"/>
  <c r="BK77" i="12"/>
  <c r="BM81" i="12"/>
  <c r="BR83" i="12"/>
  <c r="BO85" i="12"/>
  <c r="BL87" i="12"/>
  <c r="BQ89" i="12"/>
  <c r="BN91" i="12"/>
  <c r="BK93" i="12"/>
  <c r="BR101" i="12"/>
  <c r="BO103" i="12"/>
  <c r="BL105" i="12"/>
  <c r="BQ107" i="12"/>
  <c r="BN109" i="12"/>
  <c r="BM115" i="12"/>
  <c r="BR117" i="12"/>
  <c r="BO119" i="12"/>
  <c r="BL121" i="12"/>
  <c r="BQ123" i="12"/>
  <c r="BN125" i="12"/>
  <c r="BM127" i="12"/>
  <c r="BL129" i="12"/>
  <c r="BR133" i="12"/>
  <c r="BQ135" i="12"/>
  <c r="BL81" i="12"/>
  <c r="BL115" i="12"/>
  <c r="BL127" i="12"/>
  <c r="BQ43" i="12"/>
  <c r="BQ45" i="12"/>
  <c r="BP139" i="12"/>
  <c r="BL17" i="12"/>
  <c r="BR3" i="12"/>
  <c r="BO17" i="12"/>
  <c r="BO29" i="12"/>
  <c r="BL49" i="12"/>
  <c r="BO63" i="12"/>
  <c r="BL65" i="12"/>
  <c r="BO81" i="12"/>
  <c r="BL83" i="12"/>
  <c r="BL101" i="12"/>
  <c r="BO115" i="12"/>
  <c r="BL117" i="12"/>
  <c r="BO127" i="12"/>
  <c r="BL133" i="12"/>
  <c r="BS135" i="12"/>
  <c r="BL47" i="12"/>
  <c r="BO10" i="12"/>
  <c r="BL31" i="12"/>
  <c r="BK5" i="12"/>
  <c r="BL6" i="12"/>
  <c r="BP10" i="12"/>
  <c r="BR13" i="12"/>
  <c r="BP17" i="12"/>
  <c r="BK19" i="12"/>
  <c r="BP29" i="12"/>
  <c r="BM31" i="12"/>
  <c r="BR33" i="12"/>
  <c r="BL37" i="12"/>
  <c r="BP47" i="12"/>
  <c r="BM49" i="12"/>
  <c r="BR51" i="12"/>
  <c r="BP63" i="12"/>
  <c r="BM65" i="12"/>
  <c r="BR67" i="12"/>
  <c r="BP81" i="12"/>
  <c r="BM83" i="12"/>
  <c r="BR85" i="12"/>
  <c r="BM101" i="12"/>
  <c r="BR103" i="12"/>
  <c r="BL107" i="12"/>
  <c r="BK113" i="12"/>
  <c r="BP115" i="12"/>
  <c r="BM117" i="12"/>
  <c r="BR119" i="12"/>
  <c r="BQ125" i="12"/>
  <c r="BP127" i="12"/>
  <c r="BM133" i="12"/>
  <c r="BL9" i="12"/>
  <c r="BL3" i="12"/>
  <c r="BQ10" i="12"/>
  <c r="BR15" i="12"/>
  <c r="BR23" i="12"/>
  <c r="BQ29" i="12"/>
  <c r="BP35" i="12"/>
  <c r="BR39" i="12"/>
  <c r="BL45" i="12"/>
  <c r="BQ47" i="12"/>
  <c r="BP53" i="12"/>
  <c r="BR57" i="12"/>
  <c r="BQ63" i="12"/>
  <c r="BP69" i="12"/>
  <c r="BQ81" i="12"/>
  <c r="BP87" i="12"/>
  <c r="BR91" i="12"/>
  <c r="BR109" i="12"/>
  <c r="BQ115" i="12"/>
  <c r="BR125" i="12"/>
  <c r="BQ127" i="12"/>
  <c r="BR10" i="12"/>
  <c r="BR17" i="12"/>
  <c r="BP25" i="12"/>
  <c r="BR29" i="12"/>
  <c r="BO31" i="12"/>
  <c r="BP41" i="12"/>
  <c r="BR47" i="12"/>
  <c r="BP59" i="12"/>
  <c r="BR63" i="12"/>
  <c r="BR115" i="12"/>
  <c r="BR127" i="12"/>
  <c r="BW95" i="2"/>
  <c r="BW96" i="2"/>
  <c r="BW97" i="2"/>
  <c r="BW98" i="2"/>
  <c r="BW99" i="2"/>
  <c r="BW100" i="2"/>
  <c r="BW101" i="2"/>
  <c r="BW71" i="2"/>
  <c r="BW72" i="2"/>
  <c r="BW73" i="2"/>
  <c r="BW74" i="2"/>
  <c r="BW75" i="2"/>
  <c r="BW76" i="2"/>
  <c r="BW17" i="2"/>
  <c r="BW18" i="2"/>
  <c r="BW19" i="2"/>
  <c r="BW20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F69" i="2"/>
  <c r="AF68" i="2"/>
  <c r="B68" i="2"/>
  <c r="B69" i="2"/>
  <c r="AW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F63" i="2"/>
  <c r="B63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F58" i="2"/>
  <c r="B58" i="2"/>
  <c r="AW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F56" i="2"/>
  <c r="B56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F41" i="2"/>
  <c r="B4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F31" i="2"/>
  <c r="B31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F26" i="2"/>
  <c r="B26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F17" i="2"/>
  <c r="B17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F8" i="2"/>
  <c r="B9" i="2"/>
  <c r="BB139" i="2"/>
  <c r="BC139" i="2"/>
  <c r="BD139" i="2"/>
  <c r="BE139" i="2"/>
  <c r="BF139" i="2"/>
  <c r="BI139" i="2"/>
  <c r="BK139" i="2"/>
  <c r="BJ139" i="2"/>
  <c r="BA139" i="2"/>
  <c r="BB137" i="2"/>
  <c r="BC137" i="2"/>
  <c r="BD137" i="2"/>
  <c r="BE137" i="2"/>
  <c r="BF137" i="2"/>
  <c r="BI137" i="2"/>
  <c r="BK137" i="2"/>
  <c r="BJ137" i="2"/>
  <c r="BA137" i="2"/>
  <c r="E142" i="2"/>
  <c r="CA302" i="9"/>
  <c r="CA301" i="9"/>
  <c r="CB301" i="9"/>
  <c r="CB302" i="9"/>
  <c r="CB303" i="9"/>
  <c r="CB304" i="9"/>
  <c r="CB305" i="9"/>
  <c r="CA303" i="9"/>
  <c r="CA305" i="9"/>
  <c r="CA304" i="9"/>
  <c r="BW403" i="9"/>
  <c r="BW409" i="9"/>
  <c r="BW394" i="9"/>
  <c r="BW393" i="9"/>
  <c r="BW406" i="9"/>
  <c r="BW395" i="9"/>
  <c r="BW414" i="9"/>
  <c r="BW398" i="9"/>
  <c r="BW404" i="9"/>
  <c r="BW408" i="9"/>
  <c r="BW401" i="9"/>
  <c r="BW407" i="9"/>
  <c r="BW420" i="9"/>
  <c r="BW402" i="9"/>
  <c r="BW399" i="9"/>
  <c r="BW405" i="9"/>
  <c r="BW418" i="9"/>
  <c r="BW413" i="9"/>
  <c r="BW417" i="9"/>
  <c r="BW425" i="9"/>
  <c r="BW355" i="9"/>
  <c r="BW333" i="9"/>
  <c r="BW326" i="9"/>
  <c r="BW325" i="9"/>
  <c r="BW331" i="9"/>
  <c r="BW322" i="9"/>
  <c r="BW332" i="9"/>
  <c r="BW317" i="9"/>
  <c r="BW321" i="9"/>
  <c r="BW328" i="9"/>
  <c r="BW320" i="9"/>
  <c r="BW316" i="9"/>
  <c r="BW366" i="9"/>
  <c r="BW350" i="9"/>
  <c r="BW315" i="9"/>
  <c r="BW318" i="9"/>
  <c r="BW324" i="9"/>
  <c r="BW348" i="9"/>
  <c r="BW337" i="9"/>
  <c r="BW345" i="9"/>
  <c r="BW424" i="9"/>
  <c r="BW439" i="9"/>
  <c r="BW433" i="9"/>
  <c r="BW438" i="9"/>
  <c r="BW432" i="9"/>
  <c r="BW388" i="9"/>
  <c r="BW370" i="9"/>
  <c r="BW373" i="9"/>
  <c r="BW387" i="9"/>
  <c r="BW379" i="9"/>
  <c r="BW397" i="9"/>
  <c r="BW375" i="9"/>
  <c r="BW382" i="9"/>
  <c r="BW386" i="9"/>
  <c r="BW412" i="9"/>
  <c r="BW419" i="9"/>
  <c r="BW378" i="9"/>
  <c r="BW376" i="9"/>
  <c r="BW383" i="9"/>
  <c r="BW410" i="9"/>
  <c r="BW391" i="9"/>
  <c r="BW411" i="9"/>
  <c r="BW374" i="9"/>
  <c r="BW437" i="9"/>
  <c r="BW431" i="9"/>
  <c r="BW436" i="9"/>
  <c r="BW430" i="9"/>
  <c r="BW334" i="9"/>
  <c r="BW313" i="9"/>
  <c r="BW311" i="9"/>
  <c r="BW310" i="9"/>
  <c r="BW319" i="9"/>
  <c r="BW309" i="9"/>
  <c r="BW308" i="9"/>
  <c r="BW306" i="9"/>
  <c r="BW305" i="9"/>
  <c r="BW314" i="9"/>
  <c r="BW304" i="9"/>
  <c r="BW301" i="9"/>
  <c r="BW352" i="9"/>
  <c r="BW327" i="9"/>
  <c r="BW302" i="9"/>
  <c r="BW307" i="9"/>
  <c r="BW329" i="9"/>
  <c r="BW323" i="9"/>
  <c r="BW426" i="9"/>
  <c r="BW390" i="9"/>
  <c r="BW423" i="9"/>
  <c r="BW367" i="9"/>
  <c r="BW358" i="9"/>
  <c r="BW357" i="9"/>
  <c r="BW368" i="9"/>
  <c r="BW360" i="9"/>
  <c r="BW380" i="9"/>
  <c r="BW363" i="9"/>
  <c r="BW362" i="9"/>
  <c r="BW365" i="9"/>
  <c r="BW364" i="9"/>
  <c r="BW416" i="9"/>
  <c r="BW356" i="9"/>
  <c r="BW361" i="9"/>
  <c r="BW372" i="9"/>
  <c r="BW396" i="9"/>
  <c r="BW435" i="9"/>
  <c r="BW429" i="9"/>
  <c r="BW434" i="9"/>
  <c r="BW428" i="9"/>
  <c r="BW377" i="9"/>
  <c r="BW351" i="9"/>
  <c r="BW342" i="9"/>
  <c r="BW341" i="9"/>
  <c r="BW347" i="9"/>
  <c r="BW340" i="9"/>
  <c r="BW353" i="9"/>
  <c r="BW343" i="9"/>
  <c r="BW339" i="9"/>
  <c r="BW346" i="9"/>
  <c r="BW338" i="9"/>
  <c r="BW335" i="9"/>
  <c r="BW384" i="9"/>
  <c r="BW392" i="9"/>
  <c r="BW330" i="9"/>
  <c r="BW336" i="9"/>
  <c r="BW369" i="9"/>
  <c r="BW354" i="9"/>
  <c r="BW371" i="9"/>
  <c r="BW422" i="9"/>
  <c r="BW421" i="9"/>
  <c r="BY159" i="9"/>
  <c r="CA159" i="9"/>
  <c r="BY163" i="9"/>
  <c r="BZ163" i="9"/>
  <c r="CA163" i="9"/>
  <c r="BY165" i="9"/>
  <c r="BZ165" i="9"/>
  <c r="CA165" i="9"/>
  <c r="BY177" i="9"/>
  <c r="BZ177" i="9"/>
  <c r="CA177" i="9"/>
  <c r="BY183" i="9"/>
  <c r="BZ183" i="9"/>
  <c r="CA183" i="9"/>
  <c r="BY189" i="9"/>
  <c r="BZ189" i="9"/>
  <c r="CA189" i="9"/>
  <c r="BY195" i="9"/>
  <c r="BZ195" i="9"/>
  <c r="CA195" i="9"/>
  <c r="BY201" i="9"/>
  <c r="BZ201" i="9"/>
  <c r="CA201" i="9"/>
  <c r="BY207" i="9"/>
  <c r="BZ207" i="9"/>
  <c r="CA207" i="9"/>
  <c r="BY213" i="9"/>
  <c r="BZ213" i="9"/>
  <c r="CA213" i="9"/>
  <c r="BY219" i="9"/>
  <c r="BZ219" i="9"/>
  <c r="CA219" i="9"/>
  <c r="BY231" i="9"/>
  <c r="BZ231" i="9"/>
  <c r="CA231" i="9"/>
  <c r="BY237" i="9"/>
  <c r="BZ237" i="9"/>
  <c r="CA237" i="9"/>
  <c r="BY243" i="9"/>
  <c r="BZ243" i="9"/>
  <c r="CA243" i="9"/>
  <c r="BY255" i="9"/>
  <c r="BZ255" i="9"/>
  <c r="CA255" i="9"/>
  <c r="BY261" i="9"/>
  <c r="BZ261" i="9"/>
  <c r="CA261" i="9"/>
  <c r="BY267" i="9"/>
  <c r="BZ267" i="9"/>
  <c r="CA267" i="9"/>
  <c r="BY273" i="9"/>
  <c r="BZ273" i="9"/>
  <c r="CA273" i="9"/>
  <c r="BY279" i="9"/>
  <c r="BZ279" i="9"/>
  <c r="CA279" i="9"/>
  <c r="BY285" i="9"/>
  <c r="BZ285" i="9"/>
  <c r="CA285" i="9"/>
  <c r="CA291" i="9"/>
  <c r="BZ291" i="9"/>
  <c r="BY291" i="9"/>
  <c r="BW6" i="9"/>
  <c r="BW7" i="9"/>
  <c r="BW8" i="9"/>
  <c r="BW9" i="9"/>
  <c r="BW11" i="9"/>
  <c r="BW12" i="9"/>
  <c r="BW13" i="9"/>
  <c r="BW14" i="9"/>
  <c r="BW15" i="9"/>
  <c r="BW16" i="9"/>
  <c r="BW17" i="9"/>
  <c r="BW18" i="9"/>
  <c r="BW19" i="9"/>
  <c r="BW20" i="9"/>
  <c r="BW21" i="9"/>
  <c r="BW22" i="9"/>
  <c r="BW23" i="9"/>
  <c r="BW24" i="9"/>
  <c r="BW25" i="9"/>
  <c r="BW26" i="9"/>
  <c r="BW27" i="9"/>
  <c r="BW28" i="9"/>
  <c r="BW29" i="9"/>
  <c r="BW30" i="9"/>
  <c r="BW31" i="9"/>
  <c r="BW32" i="9"/>
  <c r="BW34" i="9"/>
  <c r="BW35" i="9"/>
  <c r="BW37" i="9"/>
  <c r="BW39" i="9"/>
  <c r="BW41" i="9"/>
  <c r="BW42" i="9"/>
  <c r="BW43" i="9"/>
  <c r="BW44" i="9"/>
  <c r="BW45" i="9"/>
  <c r="BW46" i="9"/>
  <c r="BW47" i="9"/>
  <c r="BW48" i="9"/>
  <c r="BW49" i="9"/>
  <c r="BW50" i="9"/>
  <c r="BW51" i="9"/>
  <c r="BW52" i="9"/>
  <c r="BW53" i="9"/>
  <c r="BW55" i="9"/>
  <c r="BW56" i="9"/>
  <c r="BW57" i="9"/>
  <c r="BW59" i="9"/>
  <c r="BW60" i="9"/>
  <c r="BW61" i="9"/>
  <c r="BW62" i="9"/>
  <c r="BW63" i="9"/>
  <c r="BW64" i="9"/>
  <c r="BW65" i="9"/>
  <c r="BW66" i="9"/>
  <c r="BW67" i="9"/>
  <c r="BW68" i="9"/>
  <c r="BW69" i="9"/>
  <c r="BW70" i="9"/>
  <c r="BW71" i="9"/>
  <c r="BW72" i="9"/>
  <c r="BW73" i="9"/>
  <c r="BW74" i="9"/>
  <c r="BW75" i="9"/>
  <c r="BW76" i="9"/>
  <c r="BW77" i="9"/>
  <c r="BW79" i="9"/>
  <c r="BW80" i="9"/>
  <c r="BW81" i="9"/>
  <c r="BW82" i="9"/>
  <c r="BW83" i="9"/>
  <c r="BW84" i="9"/>
  <c r="BW85" i="9"/>
  <c r="BW86" i="9"/>
  <c r="BW89" i="9"/>
  <c r="BW90" i="9"/>
  <c r="BW91" i="9"/>
  <c r="BW92" i="9"/>
  <c r="BW93" i="9"/>
  <c r="BW94" i="9"/>
  <c r="BW95" i="9"/>
  <c r="BW96" i="9"/>
  <c r="BW97" i="9"/>
  <c r="BW98" i="9"/>
  <c r="BW99" i="9"/>
  <c r="BW100" i="9"/>
  <c r="BW101" i="9"/>
  <c r="BW102" i="9"/>
  <c r="BW103" i="9"/>
  <c r="BW104" i="9"/>
  <c r="BW105" i="9"/>
  <c r="BW106" i="9"/>
  <c r="BW107" i="9"/>
  <c r="BW108" i="9"/>
  <c r="BW109" i="9"/>
  <c r="BW110" i="9"/>
  <c r="BW111" i="9"/>
  <c r="BW112" i="9"/>
  <c r="BW113" i="9"/>
  <c r="BW114" i="9"/>
  <c r="BW115" i="9"/>
  <c r="BW116" i="9"/>
  <c r="BW117" i="9"/>
  <c r="BW118" i="9"/>
  <c r="BW119" i="9"/>
  <c r="BW120" i="9"/>
  <c r="BW121" i="9"/>
  <c r="BW122" i="9"/>
  <c r="BW123" i="9"/>
  <c r="BW124" i="9"/>
  <c r="BW125" i="9"/>
  <c r="BW126" i="9"/>
  <c r="BW127" i="9"/>
  <c r="BW128" i="9"/>
  <c r="BW129" i="9"/>
  <c r="BW130" i="9"/>
  <c r="BW132" i="9"/>
  <c r="BW133" i="9"/>
  <c r="BW134" i="9"/>
  <c r="BW135" i="9"/>
  <c r="BW136" i="9"/>
  <c r="BW137" i="9"/>
  <c r="BW138" i="9"/>
  <c r="BW139" i="9"/>
  <c r="BW140" i="9"/>
  <c r="BW141" i="9"/>
  <c r="BW142" i="9"/>
  <c r="BW143" i="9"/>
  <c r="BW3" i="9"/>
  <c r="BS142" i="2"/>
  <c r="BR142" i="2"/>
  <c r="BQ142" i="2"/>
  <c r="BP142" i="2"/>
  <c r="BO142" i="2"/>
  <c r="BN142" i="2"/>
  <c r="BM142" i="2"/>
  <c r="BL142" i="2"/>
  <c r="BS141" i="2"/>
  <c r="BR141" i="2"/>
  <c r="BQ141" i="2"/>
  <c r="BP141" i="2"/>
  <c r="BO141" i="2"/>
  <c r="BN141" i="2"/>
  <c r="BM141" i="2"/>
  <c r="BL141" i="2"/>
  <c r="BS140" i="2"/>
  <c r="BR140" i="2"/>
  <c r="BQ140" i="2"/>
  <c r="BP140" i="2"/>
  <c r="BO140" i="2"/>
  <c r="BN140" i="2"/>
  <c r="BM140" i="2"/>
  <c r="BL140" i="2"/>
  <c r="BS139" i="2"/>
  <c r="BR139" i="2"/>
  <c r="BQ139" i="2"/>
  <c r="BP139" i="2"/>
  <c r="BO139" i="2"/>
  <c r="BN139" i="2"/>
  <c r="BM139" i="2"/>
  <c r="BL139" i="2"/>
  <c r="BS138" i="2"/>
  <c r="BR138" i="2"/>
  <c r="BQ138" i="2"/>
  <c r="BP138" i="2"/>
  <c r="BO138" i="2"/>
  <c r="BN138" i="2"/>
  <c r="BM138" i="2"/>
  <c r="BL138" i="2"/>
  <c r="BS137" i="2"/>
  <c r="BR137" i="2"/>
  <c r="BQ137" i="2"/>
  <c r="BP137" i="2"/>
  <c r="BO137" i="2"/>
  <c r="BN137" i="2"/>
  <c r="BM137" i="2"/>
  <c r="BL137" i="2"/>
  <c r="BS136" i="2"/>
  <c r="BR136" i="2"/>
  <c r="BQ136" i="2"/>
  <c r="BP136" i="2"/>
  <c r="BO136" i="2"/>
  <c r="BN136" i="2"/>
  <c r="BM136" i="2"/>
  <c r="BL136" i="2"/>
  <c r="BS134" i="2"/>
  <c r="BR134" i="2"/>
  <c r="BQ134" i="2"/>
  <c r="BP134" i="2"/>
  <c r="BO134" i="2"/>
  <c r="BN134" i="2"/>
  <c r="BM134" i="2"/>
  <c r="BL134" i="2"/>
  <c r="BS132" i="2"/>
  <c r="BR132" i="2"/>
  <c r="BQ132" i="2"/>
  <c r="BP132" i="2"/>
  <c r="BO132" i="2"/>
  <c r="BN132" i="2"/>
  <c r="BM132" i="2"/>
  <c r="BL132" i="2"/>
  <c r="BS130" i="2"/>
  <c r="BR130" i="2"/>
  <c r="BQ130" i="2"/>
  <c r="BP130" i="2"/>
  <c r="BO130" i="2"/>
  <c r="BN130" i="2"/>
  <c r="BM130" i="2"/>
  <c r="BL130" i="2"/>
  <c r="BS128" i="2"/>
  <c r="BR128" i="2"/>
  <c r="BQ128" i="2"/>
  <c r="BP128" i="2"/>
  <c r="BO128" i="2"/>
  <c r="BN128" i="2"/>
  <c r="BM128" i="2"/>
  <c r="BL128" i="2"/>
  <c r="BS126" i="2"/>
  <c r="BR126" i="2"/>
  <c r="BQ126" i="2"/>
  <c r="BP126" i="2"/>
  <c r="BO126" i="2"/>
  <c r="BN126" i="2"/>
  <c r="BM126" i="2"/>
  <c r="BL126" i="2"/>
  <c r="BS124" i="2"/>
  <c r="BR124" i="2"/>
  <c r="BQ124" i="2"/>
  <c r="BP124" i="2"/>
  <c r="BO124" i="2"/>
  <c r="BN124" i="2"/>
  <c r="BM124" i="2"/>
  <c r="BL124" i="2"/>
  <c r="BS122" i="2"/>
  <c r="BR122" i="2"/>
  <c r="BQ122" i="2"/>
  <c r="BP122" i="2"/>
  <c r="BO122" i="2"/>
  <c r="BN122" i="2"/>
  <c r="BM122" i="2"/>
  <c r="BL122" i="2"/>
  <c r="BS120" i="2"/>
  <c r="BR120" i="2"/>
  <c r="BQ120" i="2"/>
  <c r="BP120" i="2"/>
  <c r="BO120" i="2"/>
  <c r="BN120" i="2"/>
  <c r="BM120" i="2"/>
  <c r="BL120" i="2"/>
  <c r="BS118" i="2"/>
  <c r="BR118" i="2"/>
  <c r="BQ118" i="2"/>
  <c r="BP118" i="2"/>
  <c r="BO118" i="2"/>
  <c r="BN118" i="2"/>
  <c r="BM118" i="2"/>
  <c r="BL118" i="2"/>
  <c r="BS116" i="2"/>
  <c r="BR116" i="2"/>
  <c r="BQ116" i="2"/>
  <c r="BP116" i="2"/>
  <c r="BO116" i="2"/>
  <c r="BN116" i="2"/>
  <c r="BM116" i="2"/>
  <c r="BL116" i="2"/>
  <c r="BS114" i="2"/>
  <c r="BR114" i="2"/>
  <c r="BQ114" i="2"/>
  <c r="BP114" i="2"/>
  <c r="BO114" i="2"/>
  <c r="BN114" i="2"/>
  <c r="BM114" i="2"/>
  <c r="BL114" i="2"/>
  <c r="BS112" i="2"/>
  <c r="BR112" i="2"/>
  <c r="BQ112" i="2"/>
  <c r="BP112" i="2"/>
  <c r="BO112" i="2"/>
  <c r="BN112" i="2"/>
  <c r="BM112" i="2"/>
  <c r="BL112" i="2"/>
  <c r="BS110" i="2"/>
  <c r="BR110" i="2"/>
  <c r="BQ110" i="2"/>
  <c r="BP110" i="2"/>
  <c r="BO110" i="2"/>
  <c r="BN110" i="2"/>
  <c r="BM110" i="2"/>
  <c r="BL110" i="2"/>
  <c r="BS108" i="2"/>
  <c r="BR108" i="2"/>
  <c r="BQ108" i="2"/>
  <c r="BP108" i="2"/>
  <c r="BO108" i="2"/>
  <c r="BN108" i="2"/>
  <c r="BM108" i="2"/>
  <c r="BL108" i="2"/>
  <c r="BS106" i="2"/>
  <c r="BR106" i="2"/>
  <c r="BQ106" i="2"/>
  <c r="BP106" i="2"/>
  <c r="BO106" i="2"/>
  <c r="BN106" i="2"/>
  <c r="BM106" i="2"/>
  <c r="BL106" i="2"/>
  <c r="BS104" i="2"/>
  <c r="BR104" i="2"/>
  <c r="BQ104" i="2"/>
  <c r="BP104" i="2"/>
  <c r="BO104" i="2"/>
  <c r="BN104" i="2"/>
  <c r="BM104" i="2"/>
  <c r="BL104" i="2"/>
  <c r="BS102" i="2"/>
  <c r="BR102" i="2"/>
  <c r="BQ102" i="2"/>
  <c r="BP102" i="2"/>
  <c r="BO102" i="2"/>
  <c r="BN102" i="2"/>
  <c r="BM102" i="2"/>
  <c r="BL102" i="2"/>
  <c r="BS100" i="2"/>
  <c r="BR100" i="2"/>
  <c r="BQ100" i="2"/>
  <c r="BP100" i="2"/>
  <c r="BO100" i="2"/>
  <c r="BN100" i="2"/>
  <c r="BM100" i="2"/>
  <c r="BL100" i="2"/>
  <c r="BS99" i="2"/>
  <c r="BR99" i="2"/>
  <c r="BQ99" i="2"/>
  <c r="BP99" i="2"/>
  <c r="BO99" i="2"/>
  <c r="BN99" i="2"/>
  <c r="BM99" i="2"/>
  <c r="BL99" i="2"/>
  <c r="BS98" i="2"/>
  <c r="BR98" i="2"/>
  <c r="BQ98" i="2"/>
  <c r="BP98" i="2"/>
  <c r="BO98" i="2"/>
  <c r="BN98" i="2"/>
  <c r="BM98" i="2"/>
  <c r="BL98" i="2"/>
  <c r="BS97" i="2"/>
  <c r="BR97" i="2"/>
  <c r="BQ97" i="2"/>
  <c r="BP97" i="2"/>
  <c r="BO97" i="2"/>
  <c r="BN97" i="2"/>
  <c r="BM97" i="2"/>
  <c r="BL97" i="2"/>
  <c r="BS96" i="2"/>
  <c r="BR96" i="2"/>
  <c r="BQ96" i="2"/>
  <c r="BP96" i="2"/>
  <c r="BO96" i="2"/>
  <c r="BN96" i="2"/>
  <c r="BM96" i="2"/>
  <c r="BL96" i="2"/>
  <c r="BS95" i="2"/>
  <c r="BR95" i="2"/>
  <c r="BQ95" i="2"/>
  <c r="BP95" i="2"/>
  <c r="BO95" i="2"/>
  <c r="BN95" i="2"/>
  <c r="BM95" i="2"/>
  <c r="BL95" i="2"/>
  <c r="BS94" i="2"/>
  <c r="BR94" i="2"/>
  <c r="BQ94" i="2"/>
  <c r="BP94" i="2"/>
  <c r="BO94" i="2"/>
  <c r="BN94" i="2"/>
  <c r="BM94" i="2"/>
  <c r="BL94" i="2"/>
  <c r="BS92" i="2"/>
  <c r="BR92" i="2"/>
  <c r="BQ92" i="2"/>
  <c r="BP92" i="2"/>
  <c r="BO92" i="2"/>
  <c r="BN92" i="2"/>
  <c r="BM92" i="2"/>
  <c r="BL92" i="2"/>
  <c r="BS90" i="2"/>
  <c r="BR90" i="2"/>
  <c r="BQ90" i="2"/>
  <c r="BP90" i="2"/>
  <c r="BO90" i="2"/>
  <c r="BN90" i="2"/>
  <c r="BM90" i="2"/>
  <c r="BL90" i="2"/>
  <c r="BS88" i="2"/>
  <c r="BR88" i="2"/>
  <c r="BQ88" i="2"/>
  <c r="BP88" i="2"/>
  <c r="BO88" i="2"/>
  <c r="BN88" i="2"/>
  <c r="BM88" i="2"/>
  <c r="BL88" i="2"/>
  <c r="BS86" i="2"/>
  <c r="BR86" i="2"/>
  <c r="BQ86" i="2"/>
  <c r="BP86" i="2"/>
  <c r="BO86" i="2"/>
  <c r="BN86" i="2"/>
  <c r="BM86" i="2"/>
  <c r="BL86" i="2"/>
  <c r="BS84" i="2"/>
  <c r="BR84" i="2"/>
  <c r="BQ84" i="2"/>
  <c r="BP84" i="2"/>
  <c r="BO84" i="2"/>
  <c r="BN84" i="2"/>
  <c r="BM84" i="2"/>
  <c r="BL84" i="2"/>
  <c r="BS82" i="2"/>
  <c r="BR82" i="2"/>
  <c r="BQ82" i="2"/>
  <c r="BP82" i="2"/>
  <c r="BO82" i="2"/>
  <c r="BN82" i="2"/>
  <c r="BM82" i="2"/>
  <c r="BL82" i="2"/>
  <c r="BS80" i="2"/>
  <c r="BR80" i="2"/>
  <c r="BQ80" i="2"/>
  <c r="BP80" i="2"/>
  <c r="BO80" i="2"/>
  <c r="BN80" i="2"/>
  <c r="BM80" i="2"/>
  <c r="BL80" i="2"/>
  <c r="BS78" i="2"/>
  <c r="BR78" i="2"/>
  <c r="BQ78" i="2"/>
  <c r="BP78" i="2"/>
  <c r="BO78" i="2"/>
  <c r="BN78" i="2"/>
  <c r="BM78" i="2"/>
  <c r="BL78" i="2"/>
  <c r="BS76" i="2"/>
  <c r="BR76" i="2"/>
  <c r="BQ76" i="2"/>
  <c r="BP76" i="2"/>
  <c r="BO76" i="2"/>
  <c r="BN76" i="2"/>
  <c r="BM76" i="2"/>
  <c r="BL76" i="2"/>
  <c r="BS75" i="2"/>
  <c r="BR75" i="2"/>
  <c r="BQ75" i="2"/>
  <c r="BP75" i="2"/>
  <c r="BO75" i="2"/>
  <c r="BN75" i="2"/>
  <c r="BM75" i="2"/>
  <c r="BL75" i="2"/>
  <c r="BS74" i="2"/>
  <c r="BR74" i="2"/>
  <c r="BQ74" i="2"/>
  <c r="BP74" i="2"/>
  <c r="BO74" i="2"/>
  <c r="BN74" i="2"/>
  <c r="BM74" i="2"/>
  <c r="BL74" i="2"/>
  <c r="BS73" i="2"/>
  <c r="BR73" i="2"/>
  <c r="BQ73" i="2"/>
  <c r="BP73" i="2"/>
  <c r="BO73" i="2"/>
  <c r="BN73" i="2"/>
  <c r="BM73" i="2"/>
  <c r="BL73" i="2"/>
  <c r="BS72" i="2"/>
  <c r="BR72" i="2"/>
  <c r="BQ72" i="2"/>
  <c r="BP72" i="2"/>
  <c r="BO72" i="2"/>
  <c r="BN72" i="2"/>
  <c r="BM72" i="2"/>
  <c r="BL72" i="2"/>
  <c r="BS71" i="2"/>
  <c r="BR71" i="2"/>
  <c r="BQ71" i="2"/>
  <c r="BP71" i="2"/>
  <c r="BO71" i="2"/>
  <c r="BN71" i="2"/>
  <c r="BM71" i="2"/>
  <c r="BL71" i="2"/>
  <c r="BS70" i="2"/>
  <c r="BR70" i="2"/>
  <c r="BQ70" i="2"/>
  <c r="BP70" i="2"/>
  <c r="BO70" i="2"/>
  <c r="BN70" i="2"/>
  <c r="BM70" i="2"/>
  <c r="BL70" i="2"/>
  <c r="BS68" i="2"/>
  <c r="BR68" i="2"/>
  <c r="BQ68" i="2"/>
  <c r="BP68" i="2"/>
  <c r="BO68" i="2"/>
  <c r="BN68" i="2"/>
  <c r="BM68" i="2"/>
  <c r="BL68" i="2"/>
  <c r="BS66" i="2"/>
  <c r="BR66" i="2"/>
  <c r="BQ66" i="2"/>
  <c r="BP66" i="2"/>
  <c r="BO66" i="2"/>
  <c r="BN66" i="2"/>
  <c r="BM66" i="2"/>
  <c r="BL66" i="2"/>
  <c r="BS64" i="2"/>
  <c r="BR64" i="2"/>
  <c r="BQ64" i="2"/>
  <c r="BP64" i="2"/>
  <c r="BO64" i="2"/>
  <c r="BN64" i="2"/>
  <c r="BM64" i="2"/>
  <c r="BL64" i="2"/>
  <c r="BS62" i="2"/>
  <c r="BR62" i="2"/>
  <c r="BQ62" i="2"/>
  <c r="BP62" i="2"/>
  <c r="BO62" i="2"/>
  <c r="BN62" i="2"/>
  <c r="BM62" i="2"/>
  <c r="BL62" i="2"/>
  <c r="BS60" i="2"/>
  <c r="BR60" i="2"/>
  <c r="BQ60" i="2"/>
  <c r="BP60" i="2"/>
  <c r="BO60" i="2"/>
  <c r="BN60" i="2"/>
  <c r="BM60" i="2"/>
  <c r="BL60" i="2"/>
  <c r="BS58" i="2"/>
  <c r="BR58" i="2"/>
  <c r="BQ58" i="2"/>
  <c r="BP58" i="2"/>
  <c r="BO58" i="2"/>
  <c r="BN58" i="2"/>
  <c r="BM58" i="2"/>
  <c r="BL58" i="2"/>
  <c r="BS56" i="2"/>
  <c r="BR56" i="2"/>
  <c r="BQ56" i="2"/>
  <c r="BP56" i="2"/>
  <c r="BO56" i="2"/>
  <c r="BN56" i="2"/>
  <c r="BM56" i="2"/>
  <c r="BL56" i="2"/>
  <c r="BS54" i="2"/>
  <c r="BR54" i="2"/>
  <c r="BQ54" i="2"/>
  <c r="BP54" i="2"/>
  <c r="BO54" i="2"/>
  <c r="BN54" i="2"/>
  <c r="BM54" i="2"/>
  <c r="BL54" i="2"/>
  <c r="BS52" i="2"/>
  <c r="BR52" i="2"/>
  <c r="BQ52" i="2"/>
  <c r="BP52" i="2"/>
  <c r="BO52" i="2"/>
  <c r="BN52" i="2"/>
  <c r="BM52" i="2"/>
  <c r="BL52" i="2"/>
  <c r="BS50" i="2"/>
  <c r="BR50" i="2"/>
  <c r="BQ50" i="2"/>
  <c r="BP50" i="2"/>
  <c r="BO50" i="2"/>
  <c r="BN50" i="2"/>
  <c r="BM50" i="2"/>
  <c r="BL50" i="2"/>
  <c r="BS48" i="2"/>
  <c r="BR48" i="2"/>
  <c r="BQ48" i="2"/>
  <c r="BP48" i="2"/>
  <c r="BO48" i="2"/>
  <c r="BN48" i="2"/>
  <c r="BM48" i="2"/>
  <c r="BL48" i="2"/>
  <c r="BS46" i="2"/>
  <c r="BR46" i="2"/>
  <c r="BQ46" i="2"/>
  <c r="BP46" i="2"/>
  <c r="BO46" i="2"/>
  <c r="BN46" i="2"/>
  <c r="BM46" i="2"/>
  <c r="BL46" i="2"/>
  <c r="BS44" i="2"/>
  <c r="BR44" i="2"/>
  <c r="BQ44" i="2"/>
  <c r="BP44" i="2"/>
  <c r="BO44" i="2"/>
  <c r="BN44" i="2"/>
  <c r="BM44" i="2"/>
  <c r="BL44" i="2"/>
  <c r="BS42" i="2"/>
  <c r="BR42" i="2"/>
  <c r="BQ42" i="2"/>
  <c r="BP42" i="2"/>
  <c r="BO42" i="2"/>
  <c r="BN42" i="2"/>
  <c r="BM42" i="2"/>
  <c r="BL42" i="2"/>
  <c r="BS40" i="2"/>
  <c r="BR40" i="2"/>
  <c r="BQ40" i="2"/>
  <c r="BP40" i="2"/>
  <c r="BO40" i="2"/>
  <c r="BN40" i="2"/>
  <c r="BM40" i="2"/>
  <c r="BL40" i="2"/>
  <c r="BS38" i="2"/>
  <c r="BR38" i="2"/>
  <c r="BQ38" i="2"/>
  <c r="BP38" i="2"/>
  <c r="BO38" i="2"/>
  <c r="BN38" i="2"/>
  <c r="BM38" i="2"/>
  <c r="BL38" i="2"/>
  <c r="BS36" i="2"/>
  <c r="BR36" i="2"/>
  <c r="BQ36" i="2"/>
  <c r="BP36" i="2"/>
  <c r="BO36" i="2"/>
  <c r="BN36" i="2"/>
  <c r="BM36" i="2"/>
  <c r="BL36" i="2"/>
  <c r="BS34" i="2"/>
  <c r="BR34" i="2"/>
  <c r="BQ34" i="2"/>
  <c r="BP34" i="2"/>
  <c r="BO34" i="2"/>
  <c r="BN34" i="2"/>
  <c r="BM34" i="2"/>
  <c r="BL34" i="2"/>
  <c r="BS32" i="2"/>
  <c r="BR32" i="2"/>
  <c r="BQ32" i="2"/>
  <c r="BP32" i="2"/>
  <c r="BO32" i="2"/>
  <c r="BN32" i="2"/>
  <c r="BM32" i="2"/>
  <c r="BL32" i="2"/>
  <c r="BS30" i="2"/>
  <c r="BR30" i="2"/>
  <c r="BQ30" i="2"/>
  <c r="BP30" i="2"/>
  <c r="BO30" i="2"/>
  <c r="BN30" i="2"/>
  <c r="BM30" i="2"/>
  <c r="BL30" i="2"/>
  <c r="BS28" i="2"/>
  <c r="BR28" i="2"/>
  <c r="BQ28" i="2"/>
  <c r="BP28" i="2"/>
  <c r="BO28" i="2"/>
  <c r="BN28" i="2"/>
  <c r="BM28" i="2"/>
  <c r="BL28" i="2"/>
  <c r="BS26" i="2"/>
  <c r="BR26" i="2"/>
  <c r="BQ26" i="2"/>
  <c r="BP26" i="2"/>
  <c r="BO26" i="2"/>
  <c r="BN26" i="2"/>
  <c r="BM26" i="2"/>
  <c r="BL26" i="2"/>
  <c r="BS24" i="2"/>
  <c r="BR24" i="2"/>
  <c r="BQ24" i="2"/>
  <c r="BP24" i="2"/>
  <c r="BO24" i="2"/>
  <c r="BN24" i="2"/>
  <c r="BM24" i="2"/>
  <c r="BL24" i="2"/>
  <c r="BS22" i="2"/>
  <c r="BR22" i="2"/>
  <c r="BQ22" i="2"/>
  <c r="BP22" i="2"/>
  <c r="BO22" i="2"/>
  <c r="BN22" i="2"/>
  <c r="BM22" i="2"/>
  <c r="BL22" i="2"/>
  <c r="BS20" i="2"/>
  <c r="BR20" i="2"/>
  <c r="BQ20" i="2"/>
  <c r="BP20" i="2"/>
  <c r="BO20" i="2"/>
  <c r="BN20" i="2"/>
  <c r="BM20" i="2"/>
  <c r="BL20" i="2"/>
  <c r="BS18" i="2"/>
  <c r="BR18" i="2"/>
  <c r="BQ18" i="2"/>
  <c r="BP18" i="2"/>
  <c r="BO18" i="2"/>
  <c r="BN18" i="2"/>
  <c r="BM18" i="2"/>
  <c r="BL18" i="2"/>
  <c r="BS16" i="2"/>
  <c r="BR16" i="2"/>
  <c r="BQ16" i="2"/>
  <c r="BP16" i="2"/>
  <c r="BO16" i="2"/>
  <c r="BN16" i="2"/>
  <c r="BM16" i="2"/>
  <c r="BL16" i="2"/>
  <c r="BS14" i="2"/>
  <c r="BR14" i="2"/>
  <c r="BQ14" i="2"/>
  <c r="BP14" i="2"/>
  <c r="BO14" i="2"/>
  <c r="BN14" i="2"/>
  <c r="BM14" i="2"/>
  <c r="BL14" i="2"/>
  <c r="BS12" i="2"/>
  <c r="BR12" i="2"/>
  <c r="BQ12" i="2"/>
  <c r="BP12" i="2"/>
  <c r="BO12" i="2"/>
  <c r="BN12" i="2"/>
  <c r="BM12" i="2"/>
  <c r="BL12" i="2"/>
  <c r="BS8" i="2"/>
  <c r="BR8" i="2"/>
  <c r="BQ8" i="2"/>
  <c r="BP8" i="2"/>
  <c r="BO8" i="2"/>
  <c r="BN8" i="2"/>
  <c r="BM8" i="2"/>
  <c r="BL8" i="2"/>
  <c r="BS7" i="2"/>
  <c r="BR7" i="2"/>
  <c r="BQ7" i="2"/>
  <c r="BP7" i="2"/>
  <c r="BO7" i="2"/>
  <c r="BN7" i="2"/>
  <c r="BM7" i="2"/>
  <c r="BL7" i="2"/>
  <c r="G140" i="2"/>
  <c r="G141" i="2"/>
  <c r="F141" i="2"/>
  <c r="F140" i="2"/>
  <c r="E141" i="2"/>
  <c r="E140" i="2"/>
  <c r="E139" i="2"/>
  <c r="E138" i="2"/>
  <c r="E137" i="2"/>
  <c r="D140" i="2"/>
  <c r="D141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F142" i="2"/>
  <c r="AF139" i="2"/>
  <c r="AF138" i="2"/>
  <c r="AF137" i="2"/>
  <c r="B142" i="2"/>
  <c r="B139" i="2"/>
  <c r="B138" i="2"/>
  <c r="B137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F132" i="2"/>
  <c r="AF133" i="2"/>
  <c r="AF134" i="2"/>
  <c r="AF135" i="2"/>
  <c r="AF136" i="2"/>
  <c r="AF131" i="2"/>
  <c r="B134" i="2"/>
  <c r="B135" i="2"/>
  <c r="B136" i="2"/>
  <c r="B133" i="2"/>
  <c r="B132" i="2"/>
  <c r="B131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H142" i="2"/>
  <c r="H139" i="2"/>
  <c r="H138" i="2"/>
  <c r="H137" i="2"/>
  <c r="BT137" i="2"/>
  <c r="BU137" i="2"/>
  <c r="BV137" i="2"/>
  <c r="BT138" i="2"/>
  <c r="BU138" i="2"/>
  <c r="BV138" i="2"/>
  <c r="BT139" i="2"/>
  <c r="BU139" i="2"/>
  <c r="BV139" i="2"/>
  <c r="BT142" i="2"/>
  <c r="BU142" i="2"/>
  <c r="BV14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2" i="2"/>
  <c r="G2" i="2"/>
  <c r="F137" i="2"/>
  <c r="F138" i="2"/>
  <c r="F139" i="2"/>
  <c r="F142" i="2"/>
  <c r="D137" i="2"/>
  <c r="D138" i="2"/>
  <c r="D139" i="2"/>
  <c r="D142" i="2"/>
  <c r="C142" i="2"/>
  <c r="C141" i="2"/>
  <c r="C140" i="2"/>
  <c r="C139" i="2"/>
  <c r="C138" i="2"/>
  <c r="C137" i="2"/>
  <c r="A137" i="2"/>
  <c r="A138" i="2"/>
  <c r="A139" i="2"/>
  <c r="A140" i="2"/>
  <c r="A141" i="2"/>
  <c r="A142" i="2"/>
  <c r="BB135" i="2"/>
  <c r="BA135" i="2"/>
  <c r="BB133" i="2"/>
  <c r="BA133" i="2"/>
  <c r="BB131" i="2"/>
  <c r="BA131" i="2"/>
  <c r="BB129" i="2"/>
  <c r="BA129" i="2"/>
  <c r="BB127" i="2"/>
  <c r="BA127" i="2"/>
  <c r="BB125" i="2"/>
  <c r="BA125" i="2"/>
  <c r="BJ135" i="2"/>
  <c r="BS135" i="2"/>
  <c r="BI135" i="2"/>
  <c r="BF135" i="2"/>
  <c r="BO135" i="2"/>
  <c r="BE135" i="2"/>
  <c r="BN135" i="2"/>
  <c r="BD135" i="2"/>
  <c r="BM135" i="2"/>
  <c r="BC135" i="2"/>
  <c r="BL135" i="2"/>
  <c r="BJ133" i="2"/>
  <c r="BS133" i="2"/>
  <c r="BI133" i="2"/>
  <c r="BF133" i="2"/>
  <c r="BO133" i="2"/>
  <c r="BE133" i="2"/>
  <c r="BN133" i="2"/>
  <c r="BD133" i="2"/>
  <c r="BM133" i="2"/>
  <c r="BC133" i="2"/>
  <c r="BL133" i="2"/>
  <c r="BJ131" i="2"/>
  <c r="BS131" i="2"/>
  <c r="BI131" i="2"/>
  <c r="BF131" i="2"/>
  <c r="BO131" i="2"/>
  <c r="BE131" i="2"/>
  <c r="BN131" i="2"/>
  <c r="BD131" i="2"/>
  <c r="BM131" i="2"/>
  <c r="BC131" i="2"/>
  <c r="BL131" i="2"/>
  <c r="BJ129" i="2"/>
  <c r="BS129" i="2"/>
  <c r="BI129" i="2"/>
  <c r="BF129" i="2"/>
  <c r="BO129" i="2"/>
  <c r="BE129" i="2"/>
  <c r="BN129" i="2"/>
  <c r="BD129" i="2"/>
  <c r="BM129" i="2"/>
  <c r="BC129" i="2"/>
  <c r="BL129" i="2"/>
  <c r="BJ127" i="2"/>
  <c r="BS127" i="2"/>
  <c r="BI127" i="2"/>
  <c r="BF127" i="2"/>
  <c r="BO127" i="2"/>
  <c r="BE127" i="2"/>
  <c r="BN127" i="2"/>
  <c r="BD127" i="2"/>
  <c r="BM127" i="2"/>
  <c r="BC127" i="2"/>
  <c r="BL127" i="2"/>
  <c r="BJ125" i="2"/>
  <c r="BS125" i="2"/>
  <c r="BI125" i="2"/>
  <c r="BF125" i="2"/>
  <c r="BO125" i="2"/>
  <c r="BE125" i="2"/>
  <c r="BN125" i="2"/>
  <c r="BD125" i="2"/>
  <c r="BM125" i="2"/>
  <c r="BC125" i="2"/>
  <c r="BL125" i="2"/>
  <c r="BR129" i="2"/>
  <c r="BK129" i="2"/>
  <c r="BR127" i="2"/>
  <c r="BK127" i="2"/>
  <c r="BR135" i="2"/>
  <c r="BK135" i="2"/>
  <c r="BR125" i="2"/>
  <c r="BK125" i="2"/>
  <c r="BR133" i="2"/>
  <c r="BK133" i="2"/>
  <c r="BR131" i="2"/>
  <c r="BK131" i="2"/>
  <c r="BQ133" i="2"/>
  <c r="BP133" i="2"/>
  <c r="BQ131" i="2"/>
  <c r="BP131" i="2"/>
  <c r="BQ127" i="2"/>
  <c r="BP127" i="2"/>
  <c r="BQ129" i="2"/>
  <c r="BP129" i="2"/>
  <c r="BQ125" i="2"/>
  <c r="BP125" i="2"/>
  <c r="BQ135" i="2"/>
  <c r="BP135" i="2"/>
  <c r="BT131" i="2"/>
  <c r="BU131" i="2"/>
  <c r="BV131" i="2"/>
  <c r="BT132" i="2"/>
  <c r="BU132" i="2"/>
  <c r="BV132" i="2"/>
  <c r="BT133" i="2"/>
  <c r="BU133" i="2"/>
  <c r="BV133" i="2"/>
  <c r="BT134" i="2"/>
  <c r="BU134" i="2"/>
  <c r="BV134" i="2"/>
  <c r="BT135" i="2"/>
  <c r="BU135" i="2"/>
  <c r="BV135" i="2"/>
  <c r="BT136" i="2"/>
  <c r="BU136" i="2"/>
  <c r="BV136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I131" i="2"/>
  <c r="J131" i="2"/>
  <c r="K131" i="2"/>
  <c r="L131" i="2"/>
  <c r="M131" i="2"/>
  <c r="N131" i="2"/>
  <c r="I132" i="2"/>
  <c r="J132" i="2"/>
  <c r="K132" i="2"/>
  <c r="L132" i="2"/>
  <c r="M132" i="2"/>
  <c r="N132" i="2"/>
  <c r="I133" i="2"/>
  <c r="J133" i="2"/>
  <c r="K133" i="2"/>
  <c r="L133" i="2"/>
  <c r="M133" i="2"/>
  <c r="N133" i="2"/>
  <c r="I134" i="2"/>
  <c r="J134" i="2"/>
  <c r="K134" i="2"/>
  <c r="L134" i="2"/>
  <c r="M134" i="2"/>
  <c r="N134" i="2"/>
  <c r="I135" i="2"/>
  <c r="J135" i="2"/>
  <c r="K135" i="2"/>
  <c r="L135" i="2"/>
  <c r="M135" i="2"/>
  <c r="N135" i="2"/>
  <c r="I136" i="2"/>
  <c r="J136" i="2"/>
  <c r="K136" i="2"/>
  <c r="L136" i="2"/>
  <c r="M136" i="2"/>
  <c r="N136" i="2"/>
  <c r="H134" i="2"/>
  <c r="H133" i="2"/>
  <c r="H136" i="2"/>
  <c r="H132" i="2"/>
  <c r="H135" i="2"/>
  <c r="H131" i="2"/>
  <c r="F131" i="2"/>
  <c r="F132" i="2"/>
  <c r="F133" i="2"/>
  <c r="F134" i="2"/>
  <c r="F135" i="2"/>
  <c r="F136" i="2"/>
  <c r="E131" i="2"/>
  <c r="E132" i="2"/>
  <c r="E133" i="2"/>
  <c r="E134" i="2"/>
  <c r="E135" i="2"/>
  <c r="E136" i="2"/>
  <c r="A136" i="2"/>
  <c r="A135" i="2"/>
  <c r="A134" i="2"/>
  <c r="A133" i="2"/>
  <c r="A132" i="2"/>
  <c r="A131" i="2"/>
  <c r="C131" i="2"/>
  <c r="C132" i="2"/>
  <c r="C133" i="2"/>
  <c r="C134" i="2"/>
  <c r="C135" i="2"/>
  <c r="C136" i="2"/>
  <c r="D131" i="2"/>
  <c r="D132" i="2"/>
  <c r="D133" i="2"/>
  <c r="D134" i="2"/>
  <c r="D135" i="2"/>
  <c r="D136" i="2"/>
  <c r="J5" i="2"/>
  <c r="K5" i="2"/>
  <c r="J6" i="2"/>
  <c r="K6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J108" i="2"/>
  <c r="K108" i="2"/>
  <c r="J109" i="2"/>
  <c r="K109" i="2"/>
  <c r="J110" i="2"/>
  <c r="K110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J122" i="2"/>
  <c r="K122" i="2"/>
  <c r="J123" i="2"/>
  <c r="K123" i="2"/>
  <c r="J124" i="2"/>
  <c r="K124" i="2"/>
  <c r="J125" i="2"/>
  <c r="K125" i="2"/>
  <c r="J126" i="2"/>
  <c r="K126" i="2"/>
  <c r="J127" i="2"/>
  <c r="K127" i="2"/>
  <c r="J128" i="2"/>
  <c r="K128" i="2"/>
  <c r="J129" i="2"/>
  <c r="K129" i="2"/>
  <c r="J130" i="2"/>
  <c r="K130" i="2"/>
  <c r="BB35" i="2"/>
  <c r="BC35" i="2"/>
  <c r="BD35" i="2"/>
  <c r="BE35" i="2"/>
  <c r="BF35" i="2"/>
  <c r="BO35" i="2"/>
  <c r="BI35" i="2"/>
  <c r="BJ35" i="2"/>
  <c r="BB37" i="2"/>
  <c r="BC37" i="2"/>
  <c r="BD37" i="2"/>
  <c r="BE37" i="2"/>
  <c r="BN37" i="2"/>
  <c r="BF37" i="2"/>
  <c r="BO37" i="2"/>
  <c r="BI37" i="2"/>
  <c r="BJ37" i="2"/>
  <c r="BB39" i="2"/>
  <c r="BC39" i="2"/>
  <c r="BD39" i="2"/>
  <c r="BE39" i="2"/>
  <c r="BF39" i="2"/>
  <c r="BO39" i="2"/>
  <c r="BI39" i="2"/>
  <c r="BR39" i="2"/>
  <c r="BJ39" i="2"/>
  <c r="BB41" i="2"/>
  <c r="BC41" i="2"/>
  <c r="BL41" i="2"/>
  <c r="BD41" i="2"/>
  <c r="BM41" i="2"/>
  <c r="BE41" i="2"/>
  <c r="BF41" i="2"/>
  <c r="BO41" i="2"/>
  <c r="BI41" i="2"/>
  <c r="BR41" i="2"/>
  <c r="BJ41" i="2"/>
  <c r="BS41" i="2"/>
  <c r="BB43" i="2"/>
  <c r="BC43" i="2"/>
  <c r="BD43" i="2"/>
  <c r="BE43" i="2"/>
  <c r="BF43" i="2"/>
  <c r="BI43" i="2"/>
  <c r="BR43" i="2"/>
  <c r="BJ43" i="2"/>
  <c r="BB45" i="2"/>
  <c r="BC45" i="2"/>
  <c r="BD45" i="2"/>
  <c r="BE45" i="2"/>
  <c r="BF45" i="2"/>
  <c r="BI45" i="2"/>
  <c r="BJ45" i="2"/>
  <c r="BB47" i="2"/>
  <c r="BC47" i="2"/>
  <c r="BL47" i="2"/>
  <c r="BD47" i="2"/>
  <c r="BE47" i="2"/>
  <c r="BF47" i="2"/>
  <c r="BO47" i="2"/>
  <c r="BI47" i="2"/>
  <c r="BR47" i="2"/>
  <c r="BJ47" i="2"/>
  <c r="BB49" i="2"/>
  <c r="BC49" i="2"/>
  <c r="BD49" i="2"/>
  <c r="BM49" i="2"/>
  <c r="BE49" i="2"/>
  <c r="BF49" i="2"/>
  <c r="BI49" i="2"/>
  <c r="BJ49" i="2"/>
  <c r="BB51" i="2"/>
  <c r="BC51" i="2"/>
  <c r="BL51" i="2"/>
  <c r="BD51" i="2"/>
  <c r="BE51" i="2"/>
  <c r="BN51" i="2"/>
  <c r="BF51" i="2"/>
  <c r="BO51" i="2"/>
  <c r="BI51" i="2"/>
  <c r="BJ51" i="2"/>
  <c r="BB53" i="2"/>
  <c r="BC53" i="2"/>
  <c r="BD53" i="2"/>
  <c r="BE53" i="2"/>
  <c r="BN53" i="2"/>
  <c r="BF53" i="2"/>
  <c r="BO53" i="2"/>
  <c r="BI53" i="2"/>
  <c r="BJ53" i="2"/>
  <c r="BS53" i="2"/>
  <c r="BB55" i="2"/>
  <c r="BC55" i="2"/>
  <c r="BD55" i="2"/>
  <c r="BE55" i="2"/>
  <c r="BF55" i="2"/>
  <c r="BO55" i="2"/>
  <c r="BI55" i="2"/>
  <c r="BR55" i="2"/>
  <c r="BJ55" i="2"/>
  <c r="BB57" i="2"/>
  <c r="BC57" i="2"/>
  <c r="BD57" i="2"/>
  <c r="BE57" i="2"/>
  <c r="BF57" i="2"/>
  <c r="BO57" i="2"/>
  <c r="BI57" i="2"/>
  <c r="BR57" i="2"/>
  <c r="BJ57" i="2"/>
  <c r="BS57" i="2"/>
  <c r="BB59" i="2"/>
  <c r="BC59" i="2"/>
  <c r="BD59" i="2"/>
  <c r="BE59" i="2"/>
  <c r="BF59" i="2"/>
  <c r="BI59" i="2"/>
  <c r="BR59" i="2"/>
  <c r="BJ59" i="2"/>
  <c r="BB61" i="2"/>
  <c r="BC61" i="2"/>
  <c r="BD61" i="2"/>
  <c r="BE61" i="2"/>
  <c r="BF61" i="2"/>
  <c r="BI61" i="2"/>
  <c r="BJ61" i="2"/>
  <c r="BB63" i="2"/>
  <c r="BC63" i="2"/>
  <c r="BD63" i="2"/>
  <c r="BE63" i="2"/>
  <c r="BF63" i="2"/>
  <c r="BO63" i="2"/>
  <c r="BI63" i="2"/>
  <c r="BR63" i="2"/>
  <c r="BJ63" i="2"/>
  <c r="BB65" i="2"/>
  <c r="BC65" i="2"/>
  <c r="BD65" i="2"/>
  <c r="BM65" i="2"/>
  <c r="BE65" i="2"/>
  <c r="BF65" i="2"/>
  <c r="BI65" i="2"/>
  <c r="BJ65" i="2"/>
  <c r="BB67" i="2"/>
  <c r="BC67" i="2"/>
  <c r="BL67" i="2"/>
  <c r="BD67" i="2"/>
  <c r="BE67" i="2"/>
  <c r="BN67" i="2"/>
  <c r="BF67" i="2"/>
  <c r="BO67" i="2"/>
  <c r="BI67" i="2"/>
  <c r="BJ67" i="2"/>
  <c r="BB69" i="2"/>
  <c r="BC69" i="2"/>
  <c r="BD69" i="2"/>
  <c r="BE69" i="2"/>
  <c r="BN69" i="2"/>
  <c r="BF69" i="2"/>
  <c r="BO69" i="2"/>
  <c r="BI69" i="2"/>
  <c r="BJ69" i="2"/>
  <c r="BB77" i="2"/>
  <c r="BC77" i="2"/>
  <c r="BD77" i="2"/>
  <c r="BE77" i="2"/>
  <c r="BF77" i="2"/>
  <c r="BO77" i="2"/>
  <c r="BI77" i="2"/>
  <c r="BJ77" i="2"/>
  <c r="BB79" i="2"/>
  <c r="BC79" i="2"/>
  <c r="BL79" i="2"/>
  <c r="BD79" i="2"/>
  <c r="BM79" i="2"/>
  <c r="BE79" i="2"/>
  <c r="BF79" i="2"/>
  <c r="BO79" i="2"/>
  <c r="BI79" i="2"/>
  <c r="BR79" i="2"/>
  <c r="BJ79" i="2"/>
  <c r="BS79" i="2"/>
  <c r="BB81" i="2"/>
  <c r="BC81" i="2"/>
  <c r="BD81" i="2"/>
  <c r="BE81" i="2"/>
  <c r="BF81" i="2"/>
  <c r="BO81" i="2"/>
  <c r="BI81" i="2"/>
  <c r="BR81" i="2"/>
  <c r="BJ81" i="2"/>
  <c r="BB83" i="2"/>
  <c r="BC83" i="2"/>
  <c r="BD83" i="2"/>
  <c r="BE83" i="2"/>
  <c r="BF83" i="2"/>
  <c r="BI83" i="2"/>
  <c r="BJ83" i="2"/>
  <c r="BB85" i="2"/>
  <c r="BC85" i="2"/>
  <c r="BD85" i="2"/>
  <c r="BE85" i="2"/>
  <c r="BF85" i="2"/>
  <c r="BO85" i="2"/>
  <c r="BI85" i="2"/>
  <c r="BJ85" i="2"/>
  <c r="BB87" i="2"/>
  <c r="BC87" i="2"/>
  <c r="BD87" i="2"/>
  <c r="BM87" i="2"/>
  <c r="BE87" i="2"/>
  <c r="BF87" i="2"/>
  <c r="BI87" i="2"/>
  <c r="BJ87" i="2"/>
  <c r="BB89" i="2"/>
  <c r="BC89" i="2"/>
  <c r="BL89" i="2"/>
  <c r="BD89" i="2"/>
  <c r="BE89" i="2"/>
  <c r="BN89" i="2"/>
  <c r="BF89" i="2"/>
  <c r="BO89" i="2"/>
  <c r="BI89" i="2"/>
  <c r="BJ89" i="2"/>
  <c r="BB91" i="2"/>
  <c r="BC91" i="2"/>
  <c r="BD91" i="2"/>
  <c r="BE91" i="2"/>
  <c r="BN91" i="2"/>
  <c r="BF91" i="2"/>
  <c r="BO91" i="2"/>
  <c r="BI91" i="2"/>
  <c r="BJ91" i="2"/>
  <c r="BB93" i="2"/>
  <c r="BC93" i="2"/>
  <c r="BD93" i="2"/>
  <c r="BE93" i="2"/>
  <c r="BF93" i="2"/>
  <c r="BO93" i="2"/>
  <c r="BI93" i="2"/>
  <c r="BJ93" i="2"/>
  <c r="BB101" i="2"/>
  <c r="BC101" i="2"/>
  <c r="BL101" i="2"/>
  <c r="BD101" i="2"/>
  <c r="BM101" i="2"/>
  <c r="BE101" i="2"/>
  <c r="BF101" i="2"/>
  <c r="BO101" i="2"/>
  <c r="BI101" i="2"/>
  <c r="BR101" i="2"/>
  <c r="BJ101" i="2"/>
  <c r="BS101" i="2"/>
  <c r="BB103" i="2"/>
  <c r="BC103" i="2"/>
  <c r="BD103" i="2"/>
  <c r="BE103" i="2"/>
  <c r="BF103" i="2"/>
  <c r="BO103" i="2"/>
  <c r="BI103" i="2"/>
  <c r="BR103" i="2"/>
  <c r="BJ103" i="2"/>
  <c r="BB105" i="2"/>
  <c r="BC105" i="2"/>
  <c r="BD105" i="2"/>
  <c r="BE105" i="2"/>
  <c r="BF105" i="2"/>
  <c r="BI105" i="2"/>
  <c r="BJ105" i="2"/>
  <c r="BB107" i="2"/>
  <c r="BC107" i="2"/>
  <c r="BD107" i="2"/>
  <c r="BE107" i="2"/>
  <c r="BF107" i="2"/>
  <c r="BO107" i="2"/>
  <c r="BI107" i="2"/>
  <c r="BJ107" i="2"/>
  <c r="BB109" i="2"/>
  <c r="BC109" i="2"/>
  <c r="BD109" i="2"/>
  <c r="BM109" i="2"/>
  <c r="BE109" i="2"/>
  <c r="BF109" i="2"/>
  <c r="BI109" i="2"/>
  <c r="BJ109" i="2"/>
  <c r="BB111" i="2"/>
  <c r="BC111" i="2"/>
  <c r="BL111" i="2"/>
  <c r="BD111" i="2"/>
  <c r="BE111" i="2"/>
  <c r="BN111" i="2"/>
  <c r="BF111" i="2"/>
  <c r="BI111" i="2"/>
  <c r="BJ111" i="2"/>
  <c r="BB113" i="2"/>
  <c r="BC113" i="2"/>
  <c r="BD113" i="2"/>
  <c r="BE113" i="2"/>
  <c r="BN113" i="2"/>
  <c r="BF113" i="2"/>
  <c r="BO113" i="2"/>
  <c r="BI113" i="2"/>
  <c r="BJ113" i="2"/>
  <c r="BB115" i="2"/>
  <c r="BC115" i="2"/>
  <c r="BD115" i="2"/>
  <c r="BE115" i="2"/>
  <c r="BF115" i="2"/>
  <c r="BO115" i="2"/>
  <c r="BI115" i="2"/>
  <c r="BJ115" i="2"/>
  <c r="BB117" i="2"/>
  <c r="BC117" i="2"/>
  <c r="BL117" i="2"/>
  <c r="BD117" i="2"/>
  <c r="BM117" i="2"/>
  <c r="BE117" i="2"/>
  <c r="BF117" i="2"/>
  <c r="BO117" i="2"/>
  <c r="BI117" i="2"/>
  <c r="BR117" i="2"/>
  <c r="BJ117" i="2"/>
  <c r="BS117" i="2"/>
  <c r="BB119" i="2"/>
  <c r="BC119" i="2"/>
  <c r="BD119" i="2"/>
  <c r="BE119" i="2"/>
  <c r="BF119" i="2"/>
  <c r="BO119" i="2"/>
  <c r="BI119" i="2"/>
  <c r="BR119" i="2"/>
  <c r="BJ119" i="2"/>
  <c r="BB121" i="2"/>
  <c r="BC121" i="2"/>
  <c r="BD121" i="2"/>
  <c r="BE121" i="2"/>
  <c r="BF121" i="2"/>
  <c r="BI121" i="2"/>
  <c r="BJ121" i="2"/>
  <c r="BB123" i="2"/>
  <c r="BC123" i="2"/>
  <c r="BD123" i="2"/>
  <c r="BE123" i="2"/>
  <c r="BF123" i="2"/>
  <c r="BO123" i="2"/>
  <c r="BI123" i="2"/>
  <c r="BJ123" i="2"/>
  <c r="BA123" i="2"/>
  <c r="BA121" i="2"/>
  <c r="BA119" i="2"/>
  <c r="BA117" i="2"/>
  <c r="BA115" i="2"/>
  <c r="BA113" i="2"/>
  <c r="BA111" i="2"/>
  <c r="BA109" i="2"/>
  <c r="BA107" i="2"/>
  <c r="BA105" i="2"/>
  <c r="BA103" i="2"/>
  <c r="BA101" i="2"/>
  <c r="BA93" i="2"/>
  <c r="BA91" i="2"/>
  <c r="BA89" i="2"/>
  <c r="BA87" i="2"/>
  <c r="BA85" i="2"/>
  <c r="BA83" i="2"/>
  <c r="BA81" i="2"/>
  <c r="BA79" i="2"/>
  <c r="BA77" i="2"/>
  <c r="BA69" i="2"/>
  <c r="BA67" i="2"/>
  <c r="BA65" i="2"/>
  <c r="BA63" i="2"/>
  <c r="BA61" i="2"/>
  <c r="BA59" i="2"/>
  <c r="BA57" i="2"/>
  <c r="BA55" i="2"/>
  <c r="BA53" i="2"/>
  <c r="BA51" i="2"/>
  <c r="BA49" i="2"/>
  <c r="BA47" i="2"/>
  <c r="BA45" i="2"/>
  <c r="BA43" i="2"/>
  <c r="BA41" i="2"/>
  <c r="BA39" i="2"/>
  <c r="BA37" i="2"/>
  <c r="BA35" i="2"/>
  <c r="BB9" i="2"/>
  <c r="BC9" i="2"/>
  <c r="BL9" i="2"/>
  <c r="BD9" i="2"/>
  <c r="BE9" i="2"/>
  <c r="BN9" i="2"/>
  <c r="BF9" i="2"/>
  <c r="BO9" i="2"/>
  <c r="BI9" i="2"/>
  <c r="BJ9" i="2"/>
  <c r="BB10" i="2"/>
  <c r="BC10" i="2"/>
  <c r="BD10" i="2"/>
  <c r="BE10" i="2"/>
  <c r="BN10" i="2"/>
  <c r="BF10" i="2"/>
  <c r="BO10" i="2"/>
  <c r="BI10" i="2"/>
  <c r="BJ10" i="2"/>
  <c r="BB11" i="2"/>
  <c r="BC11" i="2"/>
  <c r="BD11" i="2"/>
  <c r="BE11" i="2"/>
  <c r="BF11" i="2"/>
  <c r="BO11" i="2"/>
  <c r="BI11" i="2"/>
  <c r="BJ11" i="2"/>
  <c r="BB13" i="2"/>
  <c r="BC13" i="2"/>
  <c r="BL13" i="2"/>
  <c r="BD13" i="2"/>
  <c r="BM13" i="2"/>
  <c r="BE13" i="2"/>
  <c r="BF13" i="2"/>
  <c r="BO13" i="2"/>
  <c r="BI13" i="2"/>
  <c r="BR13" i="2"/>
  <c r="BJ13" i="2"/>
  <c r="BS13" i="2"/>
  <c r="BB15" i="2"/>
  <c r="BC15" i="2"/>
  <c r="BD15" i="2"/>
  <c r="BE15" i="2"/>
  <c r="BF15" i="2"/>
  <c r="BI15" i="2"/>
  <c r="BR15" i="2"/>
  <c r="BJ15" i="2"/>
  <c r="BB17" i="2"/>
  <c r="BC17" i="2"/>
  <c r="BD17" i="2"/>
  <c r="BE17" i="2"/>
  <c r="BF17" i="2"/>
  <c r="BI17" i="2"/>
  <c r="BJ17" i="2"/>
  <c r="BB19" i="2"/>
  <c r="BC19" i="2"/>
  <c r="BD19" i="2"/>
  <c r="BE19" i="2"/>
  <c r="BF19" i="2"/>
  <c r="BO19" i="2"/>
  <c r="BI19" i="2"/>
  <c r="BJ19" i="2"/>
  <c r="BB21" i="2"/>
  <c r="BC21" i="2"/>
  <c r="BD21" i="2"/>
  <c r="BM21" i="2"/>
  <c r="BE21" i="2"/>
  <c r="BF21" i="2"/>
  <c r="BI21" i="2"/>
  <c r="BJ21" i="2"/>
  <c r="BB23" i="2"/>
  <c r="BC23" i="2"/>
  <c r="BL23" i="2"/>
  <c r="BD23" i="2"/>
  <c r="BE23" i="2"/>
  <c r="BN23" i="2"/>
  <c r="BF23" i="2"/>
  <c r="BO23" i="2"/>
  <c r="BI23" i="2"/>
  <c r="BJ23" i="2"/>
  <c r="BB25" i="2"/>
  <c r="BC25" i="2"/>
  <c r="BD25" i="2"/>
  <c r="BE25" i="2"/>
  <c r="BN25" i="2"/>
  <c r="BF25" i="2"/>
  <c r="BO25" i="2"/>
  <c r="BI25" i="2"/>
  <c r="BJ25" i="2"/>
  <c r="BB27" i="2"/>
  <c r="BC27" i="2"/>
  <c r="BD27" i="2"/>
  <c r="BE27" i="2"/>
  <c r="BF27" i="2"/>
  <c r="BO27" i="2"/>
  <c r="BI27" i="2"/>
  <c r="BJ27" i="2"/>
  <c r="BB29" i="2"/>
  <c r="BC29" i="2"/>
  <c r="BL29" i="2"/>
  <c r="BD29" i="2"/>
  <c r="BM29" i="2"/>
  <c r="BE29" i="2"/>
  <c r="BN29" i="2"/>
  <c r="BF29" i="2"/>
  <c r="BO29" i="2"/>
  <c r="BI29" i="2"/>
  <c r="BR29" i="2"/>
  <c r="BJ29" i="2"/>
  <c r="BS29" i="2"/>
  <c r="BB31" i="2"/>
  <c r="BC31" i="2"/>
  <c r="BD31" i="2"/>
  <c r="BE31" i="2"/>
  <c r="BF31" i="2"/>
  <c r="BI31" i="2"/>
  <c r="BR31" i="2"/>
  <c r="BJ31" i="2"/>
  <c r="BB33" i="2"/>
  <c r="BC33" i="2"/>
  <c r="BD33" i="2"/>
  <c r="BE33" i="2"/>
  <c r="BF33" i="2"/>
  <c r="BI33" i="2"/>
  <c r="BJ33" i="2"/>
  <c r="BA33" i="2"/>
  <c r="BA31" i="2"/>
  <c r="BA29" i="2"/>
  <c r="BA27" i="2"/>
  <c r="BA25" i="2"/>
  <c r="BA23" i="2"/>
  <c r="BA21" i="2"/>
  <c r="BA19" i="2"/>
  <c r="BA17" i="2"/>
  <c r="BA15" i="2"/>
  <c r="BA13" i="2"/>
  <c r="BA10" i="2"/>
  <c r="BA11" i="2"/>
  <c r="BA9" i="2"/>
  <c r="BB5" i="2"/>
  <c r="BC5" i="2"/>
  <c r="BL5" i="2"/>
  <c r="BD5" i="2"/>
  <c r="BE5" i="2"/>
  <c r="BN5" i="2"/>
  <c r="BF5" i="2"/>
  <c r="BO5" i="2"/>
  <c r="BG5" i="2"/>
  <c r="BH5" i="2"/>
  <c r="BI5" i="2"/>
  <c r="BJ5" i="2"/>
  <c r="BS5" i="2"/>
  <c r="BB6" i="2"/>
  <c r="BC6" i="2"/>
  <c r="BD6" i="2"/>
  <c r="BM6" i="2"/>
  <c r="BE6" i="2"/>
  <c r="BF6" i="2"/>
  <c r="BG6" i="2"/>
  <c r="BH6" i="2"/>
  <c r="BI6" i="2"/>
  <c r="BJ6" i="2"/>
  <c r="BS6" i="2"/>
  <c r="BA6" i="2"/>
  <c r="BA5" i="2"/>
  <c r="BB4" i="2"/>
  <c r="BC4" i="2"/>
  <c r="BD4" i="2"/>
  <c r="BE4" i="2"/>
  <c r="BF4" i="2"/>
  <c r="BG4" i="2"/>
  <c r="BP4" i="2"/>
  <c r="BH4" i="2"/>
  <c r="BI4" i="2"/>
  <c r="BR4" i="2"/>
  <c r="BJ4" i="2"/>
  <c r="BS4" i="2"/>
  <c r="BA4" i="2"/>
  <c r="BB3" i="2"/>
  <c r="BC3" i="2"/>
  <c r="BD3" i="2"/>
  <c r="BE3" i="2"/>
  <c r="BF3" i="2"/>
  <c r="BG3" i="2"/>
  <c r="BH3" i="2"/>
  <c r="BI3" i="2"/>
  <c r="BJ3" i="2"/>
  <c r="BS3" i="2"/>
  <c r="BA3" i="2"/>
  <c r="BB2" i="2"/>
  <c r="BC2" i="2"/>
  <c r="BL2" i="2"/>
  <c r="BD2" i="2"/>
  <c r="BE2" i="2"/>
  <c r="BN2" i="2"/>
  <c r="BF2" i="2"/>
  <c r="BO2" i="2"/>
  <c r="BG2" i="2"/>
  <c r="BH2" i="2"/>
  <c r="BI2" i="2"/>
  <c r="BJ2" i="2"/>
  <c r="BS2" i="2"/>
  <c r="BA2" i="2"/>
  <c r="BR6" i="2"/>
  <c r="BR2" i="2"/>
  <c r="BN4" i="2"/>
  <c r="BQ6" i="2"/>
  <c r="BR5" i="2"/>
  <c r="BO33" i="2"/>
  <c r="BN31" i="2"/>
  <c r="BS21" i="2"/>
  <c r="BO17" i="2"/>
  <c r="BN15" i="2"/>
  <c r="BO121" i="2"/>
  <c r="BN119" i="2"/>
  <c r="BS109" i="2"/>
  <c r="BO105" i="2"/>
  <c r="BN103" i="2"/>
  <c r="BS87" i="2"/>
  <c r="BO83" i="2"/>
  <c r="BN81" i="2"/>
  <c r="BS65" i="2"/>
  <c r="BO61" i="2"/>
  <c r="BN59" i="2"/>
  <c r="BM57" i="2"/>
  <c r="BS49" i="2"/>
  <c r="BO45" i="2"/>
  <c r="BN43" i="2"/>
  <c r="BL39" i="2"/>
  <c r="BM4" i="2"/>
  <c r="BP6" i="2"/>
  <c r="BQ5" i="2"/>
  <c r="BN33" i="2"/>
  <c r="BM31" i="2"/>
  <c r="BS23" i="2"/>
  <c r="BR21" i="2"/>
  <c r="BN17" i="2"/>
  <c r="BM15" i="2"/>
  <c r="BS9" i="2"/>
  <c r="BN121" i="2"/>
  <c r="BM119" i="2"/>
  <c r="BS111" i="2"/>
  <c r="BR109" i="2"/>
  <c r="BN105" i="2"/>
  <c r="BM103" i="2"/>
  <c r="BS89" i="2"/>
  <c r="BR87" i="2"/>
  <c r="BN83" i="2"/>
  <c r="BM81" i="2"/>
  <c r="BS67" i="2"/>
  <c r="BR65" i="2"/>
  <c r="BN61" i="2"/>
  <c r="BM59" i="2"/>
  <c r="BL57" i="2"/>
  <c r="BS51" i="2"/>
  <c r="BR49" i="2"/>
  <c r="BN45" i="2"/>
  <c r="BM43" i="2"/>
  <c r="BS35" i="2"/>
  <c r="BO31" i="2"/>
  <c r="BQ2" i="2"/>
  <c r="BP2" i="2"/>
  <c r="BL4" i="2"/>
  <c r="BO6" i="2"/>
  <c r="BP5" i="2"/>
  <c r="BL31" i="2"/>
  <c r="BR23" i="2"/>
  <c r="BO21" i="2"/>
  <c r="BL15" i="2"/>
  <c r="BR9" i="2"/>
  <c r="BL119" i="2"/>
  <c r="BR111" i="2"/>
  <c r="BO109" i="2"/>
  <c r="BL103" i="2"/>
  <c r="BR89" i="2"/>
  <c r="BO87" i="2"/>
  <c r="BL81" i="2"/>
  <c r="BR67" i="2"/>
  <c r="BO65" i="2"/>
  <c r="BL59" i="2"/>
  <c r="BR51" i="2"/>
  <c r="BO49" i="2"/>
  <c r="BN47" i="2"/>
  <c r="BM45" i="2"/>
  <c r="BL43" i="2"/>
  <c r="BR35" i="2"/>
  <c r="BN21" i="2"/>
  <c r="BO111" i="2"/>
  <c r="BN35" i="2"/>
  <c r="BM2" i="2"/>
  <c r="BO3" i="2"/>
  <c r="BQ4" i="2"/>
  <c r="BL6" i="2"/>
  <c r="BM5" i="2"/>
  <c r="BS31" i="2"/>
  <c r="BM23" i="2"/>
  <c r="BL21" i="2"/>
  <c r="BS15" i="2"/>
  <c r="BM9" i="2"/>
  <c r="BS119" i="2"/>
  <c r="BM111" i="2"/>
  <c r="BL109" i="2"/>
  <c r="BS103" i="2"/>
  <c r="BM89" i="2"/>
  <c r="BL87" i="2"/>
  <c r="BS81" i="2"/>
  <c r="BM67" i="2"/>
  <c r="BL65" i="2"/>
  <c r="BS59" i="2"/>
  <c r="BM51" i="2"/>
  <c r="BL49" i="2"/>
  <c r="BS43" i="2"/>
  <c r="BM35" i="2"/>
  <c r="BS45" i="2"/>
  <c r="BL35" i="2"/>
  <c r="BO4" i="2"/>
  <c r="BO15" i="2"/>
  <c r="BO59" i="2"/>
  <c r="BO43" i="2"/>
  <c r="BR77" i="2"/>
  <c r="BS37" i="2"/>
  <c r="BP3" i="2"/>
  <c r="BL3" i="2"/>
  <c r="BQ33" i="2"/>
  <c r="BP33" i="2"/>
  <c r="BR27" i="2"/>
  <c r="BL27" i="2"/>
  <c r="BQ25" i="2"/>
  <c r="BP25" i="2"/>
  <c r="BR19" i="2"/>
  <c r="BL19" i="2"/>
  <c r="BQ17" i="2"/>
  <c r="BP17" i="2"/>
  <c r="BR11" i="2"/>
  <c r="BL11" i="2"/>
  <c r="BQ10" i="2"/>
  <c r="BP10" i="2"/>
  <c r="BR123" i="2"/>
  <c r="BL123" i="2"/>
  <c r="BQ121" i="2"/>
  <c r="BP121" i="2"/>
  <c r="BR115" i="2"/>
  <c r="BL115" i="2"/>
  <c r="BQ113" i="2"/>
  <c r="BP113" i="2"/>
  <c r="BR107" i="2"/>
  <c r="BL107" i="2"/>
  <c r="BQ105" i="2"/>
  <c r="BP105" i="2"/>
  <c r="BR93" i="2"/>
  <c r="BL93" i="2"/>
  <c r="BQ91" i="2"/>
  <c r="BP91" i="2"/>
  <c r="BR85" i="2"/>
  <c r="BL85" i="2"/>
  <c r="BQ83" i="2"/>
  <c r="BP83" i="2"/>
  <c r="BL77" i="2"/>
  <c r="BQ69" i="2"/>
  <c r="BP69" i="2"/>
  <c r="BL63" i="2"/>
  <c r="BQ61" i="2"/>
  <c r="BP61" i="2"/>
  <c r="BL55" i="2"/>
  <c r="BQ53" i="2"/>
  <c r="BP53" i="2"/>
  <c r="BQ45" i="2"/>
  <c r="BP45" i="2"/>
  <c r="BQ37" i="2"/>
  <c r="BP37" i="2"/>
  <c r="BQ27" i="2"/>
  <c r="BP27" i="2"/>
  <c r="BQ19" i="2"/>
  <c r="BP19" i="2"/>
  <c r="BQ11" i="2"/>
  <c r="BP11" i="2"/>
  <c r="BQ123" i="2"/>
  <c r="BP123" i="2"/>
  <c r="BQ115" i="2"/>
  <c r="BP115" i="2"/>
  <c r="BQ107" i="2"/>
  <c r="BP107" i="2"/>
  <c r="BQ93" i="2"/>
  <c r="BP93" i="2"/>
  <c r="BQ85" i="2"/>
  <c r="BP85" i="2"/>
  <c r="BQ77" i="2"/>
  <c r="BP77" i="2"/>
  <c r="BQ63" i="2"/>
  <c r="BP63" i="2"/>
  <c r="BQ55" i="2"/>
  <c r="BP55" i="2"/>
  <c r="BQ47" i="2"/>
  <c r="BP47" i="2"/>
  <c r="BQ39" i="2"/>
  <c r="BP39" i="2"/>
  <c r="BR3" i="2"/>
  <c r="BN3" i="2"/>
  <c r="BS33" i="2"/>
  <c r="BM33" i="2"/>
  <c r="BQ29" i="2"/>
  <c r="BP29" i="2"/>
  <c r="BN27" i="2"/>
  <c r="BS25" i="2"/>
  <c r="BM25" i="2"/>
  <c r="BQ21" i="2"/>
  <c r="BP21" i="2"/>
  <c r="BN19" i="2"/>
  <c r="BS17" i="2"/>
  <c r="BM17" i="2"/>
  <c r="BQ13" i="2"/>
  <c r="BP13" i="2"/>
  <c r="BN11" i="2"/>
  <c r="BS10" i="2"/>
  <c r="BM10" i="2"/>
  <c r="BN123" i="2"/>
  <c r="BS121" i="2"/>
  <c r="BM121" i="2"/>
  <c r="BQ117" i="2"/>
  <c r="BP117" i="2"/>
  <c r="BN115" i="2"/>
  <c r="BS113" i="2"/>
  <c r="BM113" i="2"/>
  <c r="BQ109" i="2"/>
  <c r="BP109" i="2"/>
  <c r="BN107" i="2"/>
  <c r="BS105" i="2"/>
  <c r="BM105" i="2"/>
  <c r="BQ101" i="2"/>
  <c r="BP101" i="2"/>
  <c r="BN93" i="2"/>
  <c r="BS91" i="2"/>
  <c r="BM91" i="2"/>
  <c r="BQ87" i="2"/>
  <c r="BP87" i="2"/>
  <c r="BN85" i="2"/>
  <c r="BS83" i="2"/>
  <c r="BM83" i="2"/>
  <c r="BQ79" i="2"/>
  <c r="BP79" i="2"/>
  <c r="BN77" i="2"/>
  <c r="BS69" i="2"/>
  <c r="BM69" i="2"/>
  <c r="BQ65" i="2"/>
  <c r="BP65" i="2"/>
  <c r="BN63" i="2"/>
  <c r="BS61" i="2"/>
  <c r="BM61" i="2"/>
  <c r="BQ57" i="2"/>
  <c r="BP57" i="2"/>
  <c r="BN55" i="2"/>
  <c r="BM53" i="2"/>
  <c r="BQ49" i="2"/>
  <c r="BP49" i="2"/>
  <c r="BQ41" i="2"/>
  <c r="BP41" i="2"/>
  <c r="BN39" i="2"/>
  <c r="BM37" i="2"/>
  <c r="BQ3" i="2"/>
  <c r="BM3" i="2"/>
  <c r="BN6" i="2"/>
  <c r="BR33" i="2"/>
  <c r="BL33" i="2"/>
  <c r="BQ31" i="2"/>
  <c r="BP31" i="2"/>
  <c r="BS27" i="2"/>
  <c r="BM27" i="2"/>
  <c r="BR25" i="2"/>
  <c r="BL25" i="2"/>
  <c r="BQ23" i="2"/>
  <c r="BP23" i="2"/>
  <c r="BS19" i="2"/>
  <c r="BM19" i="2"/>
  <c r="BR17" i="2"/>
  <c r="BL17" i="2"/>
  <c r="BQ15" i="2"/>
  <c r="BP15" i="2"/>
  <c r="BN13" i="2"/>
  <c r="BS11" i="2"/>
  <c r="BM11" i="2"/>
  <c r="BR10" i="2"/>
  <c r="BL10" i="2"/>
  <c r="BQ9" i="2"/>
  <c r="BP9" i="2"/>
  <c r="BS123" i="2"/>
  <c r="BM123" i="2"/>
  <c r="BR121" i="2"/>
  <c r="BL121" i="2"/>
  <c r="BQ119" i="2"/>
  <c r="BP119" i="2"/>
  <c r="BN117" i="2"/>
  <c r="BS115" i="2"/>
  <c r="BM115" i="2"/>
  <c r="BR113" i="2"/>
  <c r="BL113" i="2"/>
  <c r="BQ111" i="2"/>
  <c r="BP111" i="2"/>
  <c r="BN109" i="2"/>
  <c r="BS107" i="2"/>
  <c r="BM107" i="2"/>
  <c r="BR105" i="2"/>
  <c r="BL105" i="2"/>
  <c r="BQ103" i="2"/>
  <c r="BP103" i="2"/>
  <c r="BN101" i="2"/>
  <c r="BS93" i="2"/>
  <c r="BM93" i="2"/>
  <c r="BR91" i="2"/>
  <c r="BL91" i="2"/>
  <c r="BQ89" i="2"/>
  <c r="BP89" i="2"/>
  <c r="BN87" i="2"/>
  <c r="BS85" i="2"/>
  <c r="BM85" i="2"/>
  <c r="BR83" i="2"/>
  <c r="BL83" i="2"/>
  <c r="BQ81" i="2"/>
  <c r="BP81" i="2"/>
  <c r="BN79" i="2"/>
  <c r="BS77" i="2"/>
  <c r="BM77" i="2"/>
  <c r="BR69" i="2"/>
  <c r="BL69" i="2"/>
  <c r="BQ67" i="2"/>
  <c r="BP67" i="2"/>
  <c r="BN65" i="2"/>
  <c r="BS63" i="2"/>
  <c r="BM63" i="2"/>
  <c r="BR61" i="2"/>
  <c r="BL61" i="2"/>
  <c r="BQ59" i="2"/>
  <c r="BP59" i="2"/>
  <c r="BN57" i="2"/>
  <c r="BS55" i="2"/>
  <c r="BM55" i="2"/>
  <c r="BR53" i="2"/>
  <c r="BL53" i="2"/>
  <c r="BQ51" i="2"/>
  <c r="BP51" i="2"/>
  <c r="BN49" i="2"/>
  <c r="BS47" i="2"/>
  <c r="BM47" i="2"/>
  <c r="BR45" i="2"/>
  <c r="BL45" i="2"/>
  <c r="BQ43" i="2"/>
  <c r="BP43" i="2"/>
  <c r="BN41" i="2"/>
  <c r="BS39" i="2"/>
  <c r="BM39" i="2"/>
  <c r="BR37" i="2"/>
  <c r="BL37" i="2"/>
  <c r="BQ35" i="2"/>
  <c r="BP35" i="2"/>
  <c r="BK109" i="2"/>
  <c r="BK87" i="2"/>
  <c r="BK65" i="2"/>
  <c r="BK49" i="2"/>
  <c r="BK25" i="2"/>
  <c r="BK10" i="2"/>
  <c r="BK117" i="2"/>
  <c r="BK101" i="2"/>
  <c r="BK79" i="2"/>
  <c r="BK57" i="2"/>
  <c r="BK2" i="2"/>
  <c r="BK17" i="2"/>
  <c r="BK33" i="2"/>
  <c r="BK41" i="2"/>
  <c r="BK35" i="2"/>
  <c r="BK15" i="2"/>
  <c r="BK123" i="2"/>
  <c r="BK115" i="2"/>
  <c r="BK107" i="2"/>
  <c r="BK93" i="2"/>
  <c r="BK85" i="2"/>
  <c r="BK77" i="2"/>
  <c r="BK63" i="2"/>
  <c r="BK55" i="2"/>
  <c r="BK47" i="2"/>
  <c r="BK39" i="2"/>
  <c r="BK31" i="2"/>
  <c r="BK23" i="2"/>
  <c r="BK9" i="2"/>
  <c r="BK59" i="2"/>
  <c r="BK5" i="2"/>
  <c r="BK29" i="2"/>
  <c r="BK13" i="2"/>
  <c r="BK3" i="2"/>
  <c r="BK89" i="2"/>
  <c r="BK51" i="2"/>
  <c r="BK4" i="2"/>
  <c r="BK21" i="2"/>
  <c r="BK121" i="2"/>
  <c r="BK113" i="2"/>
  <c r="BK105" i="2"/>
  <c r="BK91" i="2"/>
  <c r="BK83" i="2"/>
  <c r="BK69" i="2"/>
  <c r="BK61" i="2"/>
  <c r="BK53" i="2"/>
  <c r="BK45" i="2"/>
  <c r="BK37" i="2"/>
  <c r="BK6" i="2"/>
  <c r="BK27" i="2"/>
  <c r="BK19" i="2"/>
  <c r="BK11" i="2"/>
  <c r="BK119" i="2"/>
  <c r="BK111" i="2"/>
  <c r="BK103" i="2"/>
  <c r="BK81" i="2"/>
  <c r="BK67" i="2"/>
  <c r="BK43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L130" i="2"/>
  <c r="L129" i="2"/>
  <c r="L128" i="2"/>
  <c r="L127" i="2"/>
  <c r="L126" i="2"/>
  <c r="L125" i="2"/>
  <c r="I125" i="2"/>
  <c r="I126" i="2"/>
  <c r="I127" i="2"/>
  <c r="I128" i="2"/>
  <c r="I129" i="2"/>
  <c r="I130" i="2"/>
  <c r="H128" i="2"/>
  <c r="H127" i="2"/>
  <c r="H130" i="2"/>
  <c r="H126" i="2"/>
  <c r="H129" i="2"/>
  <c r="H125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L124" i="2"/>
  <c r="L123" i="2"/>
  <c r="L122" i="2"/>
  <c r="L121" i="2"/>
  <c r="L120" i="2"/>
  <c r="L119" i="2"/>
  <c r="I119" i="2"/>
  <c r="I120" i="2"/>
  <c r="I121" i="2"/>
  <c r="I122" i="2"/>
  <c r="I123" i="2"/>
  <c r="I124" i="2"/>
  <c r="H124" i="2"/>
  <c r="H123" i="2"/>
  <c r="H122" i="2"/>
  <c r="H121" i="2"/>
  <c r="H120" i="2"/>
  <c r="H119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G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F111" i="2"/>
  <c r="AF110" i="2"/>
  <c r="AF109" i="2"/>
  <c r="AF108" i="2"/>
  <c r="AF107" i="2"/>
  <c r="AF106" i="2"/>
  <c r="AF105" i="2"/>
  <c r="AF104" i="2"/>
  <c r="AF103" i="2"/>
  <c r="AF102" i="2"/>
  <c r="AF101" i="2"/>
  <c r="AF100" i="2"/>
  <c r="AF99" i="2"/>
  <c r="AF98" i="2"/>
  <c r="AF97" i="2"/>
  <c r="AF96" i="2"/>
  <c r="AF95" i="2"/>
  <c r="AF94" i="2"/>
  <c r="AF93" i="2"/>
  <c r="AF92" i="2"/>
  <c r="AF91" i="2"/>
  <c r="AF90" i="2"/>
  <c r="AF89" i="2"/>
  <c r="AF88" i="2"/>
  <c r="AF87" i="2"/>
  <c r="AF86" i="2"/>
  <c r="AF85" i="2"/>
  <c r="AF84" i="2"/>
  <c r="AF83" i="2"/>
  <c r="AF82" i="2"/>
  <c r="AF81" i="2"/>
  <c r="AF80" i="2"/>
  <c r="AF79" i="2"/>
  <c r="AF78" i="2"/>
  <c r="AF77" i="2"/>
  <c r="AF76" i="2"/>
  <c r="AF75" i="2"/>
  <c r="AF74" i="2"/>
  <c r="AF73" i="2"/>
  <c r="AF72" i="2"/>
  <c r="AF71" i="2"/>
  <c r="AF70" i="2"/>
  <c r="AF67" i="2"/>
  <c r="AF66" i="2"/>
  <c r="AF65" i="2"/>
  <c r="AF64" i="2"/>
  <c r="AF62" i="2"/>
  <c r="AF61" i="2"/>
  <c r="AF60" i="2"/>
  <c r="AF59" i="2"/>
  <c r="AF57" i="2"/>
  <c r="AF55" i="2"/>
  <c r="AF54" i="2"/>
  <c r="AF53" i="2"/>
  <c r="AF52" i="2"/>
  <c r="AF51" i="2"/>
  <c r="AF50" i="2"/>
  <c r="AF49" i="2"/>
  <c r="AF48" i="2"/>
  <c r="AF47" i="2"/>
  <c r="AF46" i="2"/>
  <c r="AF45" i="2"/>
  <c r="AF43" i="2"/>
  <c r="AF42" i="2"/>
  <c r="AF40" i="2"/>
  <c r="AF39" i="2"/>
  <c r="AF38" i="2"/>
  <c r="AF37" i="2"/>
  <c r="AF36" i="2"/>
  <c r="AF35" i="2"/>
  <c r="AF34" i="2"/>
  <c r="AF33" i="2"/>
  <c r="AF32" i="2"/>
  <c r="AF30" i="2"/>
  <c r="AF29" i="2"/>
  <c r="AF28" i="2"/>
  <c r="AF27" i="2"/>
  <c r="AF25" i="2"/>
  <c r="AF24" i="2"/>
  <c r="AF23" i="2"/>
  <c r="AF22" i="2"/>
  <c r="AF21" i="2"/>
  <c r="AF20" i="2"/>
  <c r="AF19" i="2"/>
  <c r="AF18" i="2"/>
  <c r="AF16" i="2"/>
  <c r="AF15" i="2"/>
  <c r="AF14" i="2"/>
  <c r="AF13" i="2"/>
  <c r="AF12" i="2"/>
  <c r="AF11" i="2"/>
  <c r="AF10" i="2"/>
  <c r="AF7" i="2"/>
  <c r="AF6" i="2"/>
  <c r="AF5" i="2"/>
  <c r="AF4" i="2"/>
  <c r="AF3" i="2"/>
  <c r="AF2" i="2"/>
  <c r="B120" i="2"/>
  <c r="B121" i="2"/>
  <c r="B122" i="2"/>
  <c r="B123" i="2"/>
  <c r="B124" i="2"/>
  <c r="B125" i="2"/>
  <c r="B126" i="2"/>
  <c r="B127" i="2"/>
  <c r="B128" i="2"/>
  <c r="B129" i="2"/>
  <c r="B130" i="2"/>
  <c r="B119" i="2"/>
  <c r="B118" i="2"/>
  <c r="B110" i="2"/>
  <c r="B111" i="2"/>
  <c r="B112" i="2"/>
  <c r="B113" i="2"/>
  <c r="B114" i="2"/>
  <c r="B115" i="2"/>
  <c r="B116" i="2"/>
  <c r="B117" i="2"/>
  <c r="B102" i="2"/>
  <c r="B103" i="2"/>
  <c r="B104" i="2"/>
  <c r="B105" i="2"/>
  <c r="B106" i="2"/>
  <c r="B107" i="2"/>
  <c r="B108" i="2"/>
  <c r="B109" i="2"/>
  <c r="B101" i="2"/>
  <c r="B99" i="2"/>
  <c r="B100" i="2"/>
  <c r="B96" i="2"/>
  <c r="B97" i="2"/>
  <c r="B98" i="2"/>
  <c r="B95" i="2"/>
  <c r="B90" i="2"/>
  <c r="B91" i="2"/>
  <c r="B92" i="2"/>
  <c r="B93" i="2"/>
  <c r="B94" i="2"/>
  <c r="B89" i="2"/>
  <c r="B84" i="2"/>
  <c r="B85" i="2"/>
  <c r="B86" i="2"/>
  <c r="B87" i="2"/>
  <c r="B88" i="2"/>
  <c r="B83" i="2"/>
  <c r="B72" i="2"/>
  <c r="B73" i="2"/>
  <c r="B74" i="2"/>
  <c r="B75" i="2"/>
  <c r="B76" i="2"/>
  <c r="B77" i="2"/>
  <c r="B78" i="2"/>
  <c r="B79" i="2"/>
  <c r="B80" i="2"/>
  <c r="B81" i="2"/>
  <c r="B82" i="2"/>
  <c r="B71" i="2"/>
  <c r="B45" i="2"/>
  <c r="B50" i="2"/>
  <c r="B62" i="2"/>
  <c r="B70" i="2"/>
  <c r="B66" i="2"/>
  <c r="B67" i="2"/>
  <c r="B65" i="2"/>
  <c r="B64" i="2"/>
  <c r="B60" i="2"/>
  <c r="B61" i="2"/>
  <c r="B59" i="2"/>
  <c r="B57" i="2"/>
  <c r="B52" i="2"/>
  <c r="B53" i="2"/>
  <c r="B54" i="2"/>
  <c r="B55" i="2"/>
  <c r="B51" i="2"/>
  <c r="B47" i="2"/>
  <c r="B48" i="2"/>
  <c r="B49" i="2"/>
  <c r="B46" i="2"/>
  <c r="B43" i="2"/>
  <c r="B42" i="2"/>
  <c r="B36" i="2"/>
  <c r="B40" i="2"/>
  <c r="B39" i="2"/>
  <c r="B38" i="2"/>
  <c r="B37" i="2"/>
  <c r="B35" i="2"/>
  <c r="B33" i="2"/>
  <c r="B34" i="2"/>
  <c r="B32" i="2"/>
  <c r="B28" i="2"/>
  <c r="B29" i="2"/>
  <c r="B30" i="2"/>
  <c r="B27" i="2"/>
  <c r="B19" i="2"/>
  <c r="B20" i="2"/>
  <c r="B21" i="2"/>
  <c r="B22" i="2"/>
  <c r="B23" i="2"/>
  <c r="B24" i="2"/>
  <c r="B25" i="2"/>
  <c r="B18" i="2"/>
  <c r="B11" i="2"/>
  <c r="B12" i="2"/>
  <c r="B13" i="2"/>
  <c r="B14" i="2"/>
  <c r="B15" i="2"/>
  <c r="B16" i="2"/>
  <c r="B10" i="2"/>
  <c r="B3" i="2"/>
  <c r="B4" i="2"/>
  <c r="B5" i="2"/>
  <c r="B6" i="2"/>
  <c r="B7" i="2"/>
  <c r="B8" i="2"/>
  <c r="B2" i="2"/>
  <c r="BT49" i="2"/>
  <c r="BU49" i="2"/>
  <c r="BV49" i="2"/>
  <c r="BT5" i="2"/>
  <c r="BU5" i="2"/>
  <c r="BV5" i="2"/>
  <c r="BT6" i="2"/>
  <c r="BU6" i="2"/>
  <c r="BV6" i="2"/>
  <c r="BT9" i="2"/>
  <c r="BU9" i="2"/>
  <c r="BV9" i="2"/>
  <c r="BT10" i="2"/>
  <c r="BU10" i="2"/>
  <c r="BV10" i="2"/>
  <c r="BT11" i="2"/>
  <c r="BU11" i="2"/>
  <c r="BV11" i="2"/>
  <c r="BT12" i="2"/>
  <c r="BU12" i="2"/>
  <c r="BV12" i="2"/>
  <c r="BT13" i="2"/>
  <c r="BU13" i="2"/>
  <c r="BV13" i="2"/>
  <c r="BT14" i="2"/>
  <c r="BU14" i="2"/>
  <c r="BV14" i="2"/>
  <c r="BT15" i="2"/>
  <c r="BU15" i="2"/>
  <c r="BV15" i="2"/>
  <c r="BT16" i="2"/>
  <c r="BU16" i="2"/>
  <c r="BV16" i="2"/>
  <c r="BT23" i="2"/>
  <c r="BU23" i="2"/>
  <c r="BV23" i="2"/>
  <c r="BT24" i="2"/>
  <c r="BU24" i="2"/>
  <c r="BV24" i="2"/>
  <c r="BT25" i="2"/>
  <c r="BU25" i="2"/>
  <c r="BV25" i="2"/>
  <c r="BT26" i="2"/>
  <c r="BU26" i="2"/>
  <c r="BV26" i="2"/>
  <c r="BT27" i="2"/>
  <c r="BU27" i="2"/>
  <c r="BV27" i="2"/>
  <c r="BT28" i="2"/>
  <c r="BU28" i="2"/>
  <c r="BV28" i="2"/>
  <c r="BT29" i="2"/>
  <c r="BU29" i="2"/>
  <c r="BV29" i="2"/>
  <c r="BT30" i="2"/>
  <c r="BU30" i="2"/>
  <c r="BV30" i="2"/>
  <c r="BT31" i="2"/>
  <c r="BU31" i="2"/>
  <c r="BV31" i="2"/>
  <c r="BT32" i="2"/>
  <c r="BU32" i="2"/>
  <c r="BV32" i="2"/>
  <c r="BT33" i="2"/>
  <c r="BU33" i="2"/>
  <c r="BV33" i="2"/>
  <c r="BT34" i="2"/>
  <c r="BU34" i="2"/>
  <c r="BV34" i="2"/>
  <c r="BT35" i="2"/>
  <c r="BU35" i="2"/>
  <c r="BV35" i="2"/>
  <c r="BT36" i="2"/>
  <c r="BU36" i="2"/>
  <c r="BV36" i="2"/>
  <c r="BT37" i="2"/>
  <c r="BU37" i="2"/>
  <c r="BV37" i="2"/>
  <c r="BT38" i="2"/>
  <c r="BU38" i="2"/>
  <c r="BV38" i="2"/>
  <c r="BT39" i="2"/>
  <c r="BU39" i="2"/>
  <c r="BV39" i="2"/>
  <c r="BT40" i="2"/>
  <c r="BU40" i="2"/>
  <c r="BV40" i="2"/>
  <c r="BT41" i="2"/>
  <c r="BU41" i="2"/>
  <c r="BV41" i="2"/>
  <c r="BT42" i="2"/>
  <c r="BU42" i="2"/>
  <c r="BV42" i="2"/>
  <c r="BT43" i="2"/>
  <c r="BU43" i="2"/>
  <c r="BV43" i="2"/>
  <c r="BT44" i="2"/>
  <c r="BU44" i="2"/>
  <c r="BV44" i="2"/>
  <c r="BT45" i="2"/>
  <c r="BU45" i="2"/>
  <c r="BV45" i="2"/>
  <c r="BT46" i="2"/>
  <c r="BU46" i="2"/>
  <c r="BV46" i="2"/>
  <c r="BT47" i="2"/>
  <c r="BU47" i="2"/>
  <c r="BV47" i="2"/>
  <c r="BT48" i="2"/>
  <c r="BU48" i="2"/>
  <c r="BV48" i="2"/>
  <c r="BT50" i="2"/>
  <c r="BU50" i="2"/>
  <c r="BV50" i="2"/>
  <c r="BT51" i="2"/>
  <c r="BU51" i="2"/>
  <c r="BV51" i="2"/>
  <c r="BT52" i="2"/>
  <c r="BU52" i="2"/>
  <c r="BV52" i="2"/>
  <c r="BT53" i="2"/>
  <c r="BU53" i="2"/>
  <c r="BV53" i="2"/>
  <c r="BT54" i="2"/>
  <c r="BU54" i="2"/>
  <c r="BV54" i="2"/>
  <c r="BT55" i="2"/>
  <c r="BU55" i="2"/>
  <c r="BV55" i="2"/>
  <c r="BT56" i="2"/>
  <c r="BU56" i="2"/>
  <c r="BV56" i="2"/>
  <c r="BT57" i="2"/>
  <c r="BU57" i="2"/>
  <c r="BV57" i="2"/>
  <c r="BT58" i="2"/>
  <c r="BU58" i="2"/>
  <c r="BV58" i="2"/>
  <c r="BT59" i="2"/>
  <c r="BU59" i="2"/>
  <c r="BV59" i="2"/>
  <c r="BT60" i="2"/>
  <c r="BU60" i="2"/>
  <c r="BV60" i="2"/>
  <c r="BT61" i="2"/>
  <c r="BU61" i="2"/>
  <c r="BV61" i="2"/>
  <c r="BT62" i="2"/>
  <c r="BU62" i="2"/>
  <c r="BV62" i="2"/>
  <c r="BT63" i="2"/>
  <c r="BU63" i="2"/>
  <c r="BV63" i="2"/>
  <c r="BT64" i="2"/>
  <c r="BU64" i="2"/>
  <c r="BV64" i="2"/>
  <c r="BT65" i="2"/>
  <c r="BU65" i="2"/>
  <c r="BV65" i="2"/>
  <c r="BT66" i="2"/>
  <c r="BU66" i="2"/>
  <c r="BV66" i="2"/>
  <c r="BT67" i="2"/>
  <c r="BU67" i="2"/>
  <c r="BV67" i="2"/>
  <c r="BT68" i="2"/>
  <c r="BU68" i="2"/>
  <c r="BV68" i="2"/>
  <c r="BT69" i="2"/>
  <c r="BU69" i="2"/>
  <c r="BV69" i="2"/>
  <c r="BT70" i="2"/>
  <c r="BU70" i="2"/>
  <c r="BV70" i="2"/>
  <c r="BT71" i="2"/>
  <c r="BU71" i="2"/>
  <c r="BV71" i="2"/>
  <c r="BT72" i="2"/>
  <c r="BU72" i="2"/>
  <c r="BV72" i="2"/>
  <c r="BT73" i="2"/>
  <c r="BU73" i="2"/>
  <c r="BV73" i="2"/>
  <c r="BT74" i="2"/>
  <c r="BU74" i="2"/>
  <c r="BV74" i="2"/>
  <c r="BT75" i="2"/>
  <c r="BU75" i="2"/>
  <c r="BV75" i="2"/>
  <c r="BT76" i="2"/>
  <c r="BU76" i="2"/>
  <c r="BV76" i="2"/>
  <c r="BT77" i="2"/>
  <c r="BU77" i="2"/>
  <c r="BV77" i="2"/>
  <c r="BT78" i="2"/>
  <c r="BU78" i="2"/>
  <c r="BV78" i="2"/>
  <c r="BT79" i="2"/>
  <c r="BU79" i="2"/>
  <c r="BV79" i="2"/>
  <c r="BT80" i="2"/>
  <c r="BU80" i="2"/>
  <c r="BV80" i="2"/>
  <c r="BT81" i="2"/>
  <c r="BU81" i="2"/>
  <c r="BV81" i="2"/>
  <c r="BT82" i="2"/>
  <c r="BU82" i="2"/>
  <c r="BV82" i="2"/>
  <c r="BT83" i="2"/>
  <c r="BU83" i="2"/>
  <c r="BV83" i="2"/>
  <c r="BT84" i="2"/>
  <c r="BU84" i="2"/>
  <c r="BV84" i="2"/>
  <c r="BT85" i="2"/>
  <c r="BU85" i="2"/>
  <c r="BV85" i="2"/>
  <c r="BT86" i="2"/>
  <c r="BU86" i="2"/>
  <c r="BV86" i="2"/>
  <c r="BT87" i="2"/>
  <c r="BU87" i="2"/>
  <c r="BV87" i="2"/>
  <c r="BT88" i="2"/>
  <c r="BU88" i="2"/>
  <c r="BV88" i="2"/>
  <c r="BT89" i="2"/>
  <c r="BU89" i="2"/>
  <c r="BV89" i="2"/>
  <c r="BT90" i="2"/>
  <c r="BU90" i="2"/>
  <c r="BV90" i="2"/>
  <c r="BT91" i="2"/>
  <c r="BU91" i="2"/>
  <c r="BV91" i="2"/>
  <c r="BT92" i="2"/>
  <c r="BU92" i="2"/>
  <c r="BV92" i="2"/>
  <c r="BT93" i="2"/>
  <c r="BU93" i="2"/>
  <c r="BV93" i="2"/>
  <c r="BT94" i="2"/>
  <c r="BU94" i="2"/>
  <c r="BV94" i="2"/>
  <c r="BT95" i="2"/>
  <c r="BU95" i="2"/>
  <c r="BV95" i="2"/>
  <c r="BT96" i="2"/>
  <c r="BU96" i="2"/>
  <c r="BV96" i="2"/>
  <c r="BT97" i="2"/>
  <c r="BU97" i="2"/>
  <c r="BV97" i="2"/>
  <c r="BT98" i="2"/>
  <c r="BU98" i="2"/>
  <c r="BV98" i="2"/>
  <c r="BT99" i="2"/>
  <c r="BU99" i="2"/>
  <c r="BV99" i="2"/>
  <c r="BT100" i="2"/>
  <c r="BU100" i="2"/>
  <c r="BV100" i="2"/>
  <c r="BT101" i="2"/>
  <c r="BU101" i="2"/>
  <c r="BV101" i="2"/>
  <c r="BT102" i="2"/>
  <c r="BU102" i="2"/>
  <c r="BV102" i="2"/>
  <c r="BT103" i="2"/>
  <c r="BU103" i="2"/>
  <c r="BV103" i="2"/>
  <c r="BT104" i="2"/>
  <c r="BU104" i="2"/>
  <c r="BV104" i="2"/>
  <c r="BT105" i="2"/>
  <c r="BU105" i="2"/>
  <c r="BV105" i="2"/>
  <c r="BT106" i="2"/>
  <c r="BU106" i="2"/>
  <c r="BV106" i="2"/>
  <c r="BT107" i="2"/>
  <c r="BU107" i="2"/>
  <c r="BV107" i="2"/>
  <c r="BT108" i="2"/>
  <c r="BU108" i="2"/>
  <c r="BV108" i="2"/>
  <c r="BT109" i="2"/>
  <c r="BU109" i="2"/>
  <c r="BV109" i="2"/>
  <c r="BT110" i="2"/>
  <c r="BU110" i="2"/>
  <c r="BV110" i="2"/>
  <c r="BT111" i="2"/>
  <c r="BU111" i="2"/>
  <c r="BV111" i="2"/>
  <c r="BT112" i="2"/>
  <c r="BU112" i="2"/>
  <c r="BV112" i="2"/>
  <c r="BT113" i="2"/>
  <c r="BU113" i="2"/>
  <c r="BV113" i="2"/>
  <c r="BT114" i="2"/>
  <c r="BU114" i="2"/>
  <c r="BV114" i="2"/>
  <c r="BT115" i="2"/>
  <c r="BU115" i="2"/>
  <c r="BV115" i="2"/>
  <c r="BT116" i="2"/>
  <c r="BU116" i="2"/>
  <c r="BV116" i="2"/>
  <c r="BT117" i="2"/>
  <c r="BU117" i="2"/>
  <c r="BV117" i="2"/>
  <c r="BT118" i="2"/>
  <c r="BU118" i="2"/>
  <c r="BV118" i="2"/>
  <c r="BT119" i="2"/>
  <c r="BU119" i="2"/>
  <c r="BV119" i="2"/>
  <c r="BT120" i="2"/>
  <c r="BU120" i="2"/>
  <c r="BV120" i="2"/>
  <c r="BT121" i="2"/>
  <c r="BU121" i="2"/>
  <c r="BV121" i="2"/>
  <c r="BT122" i="2"/>
  <c r="BU122" i="2"/>
  <c r="BV122" i="2"/>
  <c r="BT123" i="2"/>
  <c r="BU123" i="2"/>
  <c r="BV123" i="2"/>
  <c r="BT124" i="2"/>
  <c r="BU124" i="2"/>
  <c r="BV124" i="2"/>
  <c r="BT125" i="2"/>
  <c r="BU125" i="2"/>
  <c r="BV125" i="2"/>
  <c r="BT126" i="2"/>
  <c r="BU126" i="2"/>
  <c r="BV126" i="2"/>
  <c r="BT127" i="2"/>
  <c r="BU127" i="2"/>
  <c r="BV127" i="2"/>
  <c r="BT128" i="2"/>
  <c r="BU128" i="2"/>
  <c r="BV128" i="2"/>
  <c r="BT129" i="2"/>
  <c r="BU129" i="2"/>
  <c r="BV129" i="2"/>
  <c r="BT130" i="2"/>
  <c r="BU130" i="2"/>
  <c r="BV130" i="2"/>
  <c r="X11" i="2"/>
  <c r="Y11" i="2"/>
  <c r="Z11" i="2"/>
  <c r="AA11" i="2"/>
  <c r="AB11" i="2"/>
  <c r="AC11" i="2"/>
  <c r="AD11" i="2"/>
  <c r="AE11" i="2"/>
  <c r="X12" i="2"/>
  <c r="Y12" i="2"/>
  <c r="Z12" i="2"/>
  <c r="AA12" i="2"/>
  <c r="AB12" i="2"/>
  <c r="AC12" i="2"/>
  <c r="AD12" i="2"/>
  <c r="AE12" i="2"/>
  <c r="X13" i="2"/>
  <c r="Y13" i="2"/>
  <c r="Z13" i="2"/>
  <c r="AA13" i="2"/>
  <c r="AB13" i="2"/>
  <c r="AC13" i="2"/>
  <c r="AD13" i="2"/>
  <c r="AE13" i="2"/>
  <c r="X14" i="2"/>
  <c r="Y14" i="2"/>
  <c r="Z14" i="2"/>
  <c r="AA14" i="2"/>
  <c r="AB14" i="2"/>
  <c r="AC14" i="2"/>
  <c r="AD14" i="2"/>
  <c r="AE14" i="2"/>
  <c r="X15" i="2"/>
  <c r="Y15" i="2"/>
  <c r="Z15" i="2"/>
  <c r="AA15" i="2"/>
  <c r="AB15" i="2"/>
  <c r="AC15" i="2"/>
  <c r="AD15" i="2"/>
  <c r="AE15" i="2"/>
  <c r="X16" i="2"/>
  <c r="Y16" i="2"/>
  <c r="Z16" i="2"/>
  <c r="AA16" i="2"/>
  <c r="AB16" i="2"/>
  <c r="AC16" i="2"/>
  <c r="AD16" i="2"/>
  <c r="AE16" i="2"/>
  <c r="X17" i="2"/>
  <c r="Y17" i="2"/>
  <c r="Z17" i="2"/>
  <c r="AA17" i="2"/>
  <c r="AB17" i="2"/>
  <c r="AC17" i="2"/>
  <c r="AD17" i="2"/>
  <c r="AE17" i="2"/>
  <c r="X18" i="2"/>
  <c r="Y18" i="2"/>
  <c r="Z18" i="2"/>
  <c r="AA18" i="2"/>
  <c r="AB18" i="2"/>
  <c r="AC18" i="2"/>
  <c r="AD18" i="2"/>
  <c r="AE18" i="2"/>
  <c r="X19" i="2"/>
  <c r="Y19" i="2"/>
  <c r="Z19" i="2"/>
  <c r="AA19" i="2"/>
  <c r="AB19" i="2"/>
  <c r="AC19" i="2"/>
  <c r="AD19" i="2"/>
  <c r="AE19" i="2"/>
  <c r="X20" i="2"/>
  <c r="Y20" i="2"/>
  <c r="Z20" i="2"/>
  <c r="AA20" i="2"/>
  <c r="AB20" i="2"/>
  <c r="AC20" i="2"/>
  <c r="AD20" i="2"/>
  <c r="AE20" i="2"/>
  <c r="X21" i="2"/>
  <c r="Y21" i="2"/>
  <c r="Z21" i="2"/>
  <c r="AA21" i="2"/>
  <c r="AB21" i="2"/>
  <c r="AC21" i="2"/>
  <c r="AD21" i="2"/>
  <c r="AE21" i="2"/>
  <c r="X22" i="2"/>
  <c r="Y22" i="2"/>
  <c r="Z22" i="2"/>
  <c r="AA22" i="2"/>
  <c r="AB22" i="2"/>
  <c r="AC22" i="2"/>
  <c r="AD22" i="2"/>
  <c r="AE22" i="2"/>
  <c r="X23" i="2"/>
  <c r="Y23" i="2"/>
  <c r="Z23" i="2"/>
  <c r="AA23" i="2"/>
  <c r="AB23" i="2"/>
  <c r="AC23" i="2"/>
  <c r="AD23" i="2"/>
  <c r="AE23" i="2"/>
  <c r="X24" i="2"/>
  <c r="Y24" i="2"/>
  <c r="Z24" i="2"/>
  <c r="AA24" i="2"/>
  <c r="AB24" i="2"/>
  <c r="AC24" i="2"/>
  <c r="AD24" i="2"/>
  <c r="AE24" i="2"/>
  <c r="X25" i="2"/>
  <c r="Y25" i="2"/>
  <c r="Z25" i="2"/>
  <c r="AA25" i="2"/>
  <c r="AB25" i="2"/>
  <c r="AC25" i="2"/>
  <c r="AD25" i="2"/>
  <c r="AE25" i="2"/>
  <c r="X26" i="2"/>
  <c r="Y26" i="2"/>
  <c r="Z26" i="2"/>
  <c r="AA26" i="2"/>
  <c r="AB26" i="2"/>
  <c r="AC26" i="2"/>
  <c r="AD26" i="2"/>
  <c r="AE26" i="2"/>
  <c r="X27" i="2"/>
  <c r="Y27" i="2"/>
  <c r="Z27" i="2"/>
  <c r="AA27" i="2"/>
  <c r="AB27" i="2"/>
  <c r="AC27" i="2"/>
  <c r="AD27" i="2"/>
  <c r="AE27" i="2"/>
  <c r="X28" i="2"/>
  <c r="Y28" i="2"/>
  <c r="Z28" i="2"/>
  <c r="AA28" i="2"/>
  <c r="AB28" i="2"/>
  <c r="AC28" i="2"/>
  <c r="AD28" i="2"/>
  <c r="AE28" i="2"/>
  <c r="X29" i="2"/>
  <c r="Y29" i="2"/>
  <c r="Z29" i="2"/>
  <c r="AA29" i="2"/>
  <c r="AB29" i="2"/>
  <c r="AC29" i="2"/>
  <c r="AD29" i="2"/>
  <c r="AE29" i="2"/>
  <c r="X30" i="2"/>
  <c r="Y30" i="2"/>
  <c r="Z30" i="2"/>
  <c r="AA30" i="2"/>
  <c r="AB30" i="2"/>
  <c r="AC30" i="2"/>
  <c r="AD30" i="2"/>
  <c r="AE30" i="2"/>
  <c r="X31" i="2"/>
  <c r="Y31" i="2"/>
  <c r="Z31" i="2"/>
  <c r="AA31" i="2"/>
  <c r="AB31" i="2"/>
  <c r="AC31" i="2"/>
  <c r="AD31" i="2"/>
  <c r="AE31" i="2"/>
  <c r="X32" i="2"/>
  <c r="Y32" i="2"/>
  <c r="Z32" i="2"/>
  <c r="AA32" i="2"/>
  <c r="AB32" i="2"/>
  <c r="AC32" i="2"/>
  <c r="AD32" i="2"/>
  <c r="AE32" i="2"/>
  <c r="X33" i="2"/>
  <c r="Y33" i="2"/>
  <c r="Z33" i="2"/>
  <c r="AA33" i="2"/>
  <c r="AB33" i="2"/>
  <c r="AC33" i="2"/>
  <c r="AD33" i="2"/>
  <c r="AE33" i="2"/>
  <c r="X34" i="2"/>
  <c r="Y34" i="2"/>
  <c r="Z34" i="2"/>
  <c r="AA34" i="2"/>
  <c r="AB34" i="2"/>
  <c r="AC34" i="2"/>
  <c r="AD34" i="2"/>
  <c r="AE34" i="2"/>
  <c r="X35" i="2"/>
  <c r="Y35" i="2"/>
  <c r="Z35" i="2"/>
  <c r="AA35" i="2"/>
  <c r="AB35" i="2"/>
  <c r="AC35" i="2"/>
  <c r="AD35" i="2"/>
  <c r="AE35" i="2"/>
  <c r="X36" i="2"/>
  <c r="Y36" i="2"/>
  <c r="Z36" i="2"/>
  <c r="AA36" i="2"/>
  <c r="AB36" i="2"/>
  <c r="AC36" i="2"/>
  <c r="AD36" i="2"/>
  <c r="AE36" i="2"/>
  <c r="X37" i="2"/>
  <c r="Y37" i="2"/>
  <c r="Z37" i="2"/>
  <c r="AA37" i="2"/>
  <c r="AB37" i="2"/>
  <c r="AC37" i="2"/>
  <c r="AD37" i="2"/>
  <c r="AE37" i="2"/>
  <c r="X38" i="2"/>
  <c r="Y38" i="2"/>
  <c r="Z38" i="2"/>
  <c r="AA38" i="2"/>
  <c r="AB38" i="2"/>
  <c r="AC38" i="2"/>
  <c r="AD38" i="2"/>
  <c r="AE38" i="2"/>
  <c r="X39" i="2"/>
  <c r="Y39" i="2"/>
  <c r="Z39" i="2"/>
  <c r="AA39" i="2"/>
  <c r="AB39" i="2"/>
  <c r="AC39" i="2"/>
  <c r="AD39" i="2"/>
  <c r="AE39" i="2"/>
  <c r="X40" i="2"/>
  <c r="Y40" i="2"/>
  <c r="Z40" i="2"/>
  <c r="AA40" i="2"/>
  <c r="AB40" i="2"/>
  <c r="AC40" i="2"/>
  <c r="AD40" i="2"/>
  <c r="AE40" i="2"/>
  <c r="X41" i="2"/>
  <c r="Y41" i="2"/>
  <c r="Z41" i="2"/>
  <c r="AA41" i="2"/>
  <c r="AB41" i="2"/>
  <c r="AC41" i="2"/>
  <c r="AD41" i="2"/>
  <c r="AE41" i="2"/>
  <c r="X42" i="2"/>
  <c r="Y42" i="2"/>
  <c r="Z42" i="2"/>
  <c r="AA42" i="2"/>
  <c r="AB42" i="2"/>
  <c r="AC42" i="2"/>
  <c r="AD42" i="2"/>
  <c r="AE42" i="2"/>
  <c r="X43" i="2"/>
  <c r="Y43" i="2"/>
  <c r="Z43" i="2"/>
  <c r="AA43" i="2"/>
  <c r="AB43" i="2"/>
  <c r="AC43" i="2"/>
  <c r="AD43" i="2"/>
  <c r="AE43" i="2"/>
  <c r="X44" i="2"/>
  <c r="Y44" i="2"/>
  <c r="Z44" i="2"/>
  <c r="AA44" i="2"/>
  <c r="AB44" i="2"/>
  <c r="AC44" i="2"/>
  <c r="AD44" i="2"/>
  <c r="AE44" i="2"/>
  <c r="X45" i="2"/>
  <c r="Y45" i="2"/>
  <c r="Z45" i="2"/>
  <c r="AA45" i="2"/>
  <c r="AB45" i="2"/>
  <c r="AC45" i="2"/>
  <c r="AD45" i="2"/>
  <c r="AE45" i="2"/>
  <c r="X46" i="2"/>
  <c r="Y46" i="2"/>
  <c r="Z46" i="2"/>
  <c r="AA46" i="2"/>
  <c r="AB46" i="2"/>
  <c r="AC46" i="2"/>
  <c r="AD46" i="2"/>
  <c r="AE46" i="2"/>
  <c r="X47" i="2"/>
  <c r="Y47" i="2"/>
  <c r="Z47" i="2"/>
  <c r="AA47" i="2"/>
  <c r="AB47" i="2"/>
  <c r="AC47" i="2"/>
  <c r="AD47" i="2"/>
  <c r="AE47" i="2"/>
  <c r="X48" i="2"/>
  <c r="Y48" i="2"/>
  <c r="Z48" i="2"/>
  <c r="AA48" i="2"/>
  <c r="AB48" i="2"/>
  <c r="AC48" i="2"/>
  <c r="AD48" i="2"/>
  <c r="AE48" i="2"/>
  <c r="X49" i="2"/>
  <c r="Y49" i="2"/>
  <c r="Z49" i="2"/>
  <c r="AA49" i="2"/>
  <c r="AB49" i="2"/>
  <c r="AC49" i="2"/>
  <c r="AD49" i="2"/>
  <c r="AE49" i="2"/>
  <c r="X50" i="2"/>
  <c r="Y50" i="2"/>
  <c r="Z50" i="2"/>
  <c r="AA50" i="2"/>
  <c r="AB50" i="2"/>
  <c r="AC50" i="2"/>
  <c r="AD50" i="2"/>
  <c r="AE50" i="2"/>
  <c r="X51" i="2"/>
  <c r="Y51" i="2"/>
  <c r="Z51" i="2"/>
  <c r="AA51" i="2"/>
  <c r="AB51" i="2"/>
  <c r="AC51" i="2"/>
  <c r="AD51" i="2"/>
  <c r="AE51" i="2"/>
  <c r="X52" i="2"/>
  <c r="Y52" i="2"/>
  <c r="Z52" i="2"/>
  <c r="AA52" i="2"/>
  <c r="AB52" i="2"/>
  <c r="AC52" i="2"/>
  <c r="AD52" i="2"/>
  <c r="AE52" i="2"/>
  <c r="X53" i="2"/>
  <c r="Y53" i="2"/>
  <c r="Z53" i="2"/>
  <c r="AA53" i="2"/>
  <c r="AB53" i="2"/>
  <c r="AC53" i="2"/>
  <c r="AD53" i="2"/>
  <c r="AE53" i="2"/>
  <c r="X54" i="2"/>
  <c r="Y54" i="2"/>
  <c r="Z54" i="2"/>
  <c r="AA54" i="2"/>
  <c r="AB54" i="2"/>
  <c r="AC54" i="2"/>
  <c r="AD54" i="2"/>
  <c r="AE54" i="2"/>
  <c r="X55" i="2"/>
  <c r="Y55" i="2"/>
  <c r="Z55" i="2"/>
  <c r="AA55" i="2"/>
  <c r="AB55" i="2"/>
  <c r="AC55" i="2"/>
  <c r="AD55" i="2"/>
  <c r="AE55" i="2"/>
  <c r="X56" i="2"/>
  <c r="Y56" i="2"/>
  <c r="Z56" i="2"/>
  <c r="AA56" i="2"/>
  <c r="AB56" i="2"/>
  <c r="AC56" i="2"/>
  <c r="AD56" i="2"/>
  <c r="AE56" i="2"/>
  <c r="X57" i="2"/>
  <c r="Y57" i="2"/>
  <c r="Z57" i="2"/>
  <c r="AA57" i="2"/>
  <c r="AB57" i="2"/>
  <c r="AC57" i="2"/>
  <c r="AD57" i="2"/>
  <c r="AE57" i="2"/>
  <c r="X58" i="2"/>
  <c r="Y58" i="2"/>
  <c r="Z58" i="2"/>
  <c r="AA58" i="2"/>
  <c r="AB58" i="2"/>
  <c r="AC58" i="2"/>
  <c r="AD58" i="2"/>
  <c r="AE58" i="2"/>
  <c r="X59" i="2"/>
  <c r="Y59" i="2"/>
  <c r="Z59" i="2"/>
  <c r="AA59" i="2"/>
  <c r="AB59" i="2"/>
  <c r="AC59" i="2"/>
  <c r="AD59" i="2"/>
  <c r="AE59" i="2"/>
  <c r="X60" i="2"/>
  <c r="Y60" i="2"/>
  <c r="Z60" i="2"/>
  <c r="AA60" i="2"/>
  <c r="AB60" i="2"/>
  <c r="AC60" i="2"/>
  <c r="AD60" i="2"/>
  <c r="AE60" i="2"/>
  <c r="X61" i="2"/>
  <c r="Y61" i="2"/>
  <c r="Z61" i="2"/>
  <c r="AA61" i="2"/>
  <c r="AB61" i="2"/>
  <c r="AC61" i="2"/>
  <c r="AD61" i="2"/>
  <c r="AE61" i="2"/>
  <c r="X62" i="2"/>
  <c r="Y62" i="2"/>
  <c r="Z62" i="2"/>
  <c r="AA62" i="2"/>
  <c r="AB62" i="2"/>
  <c r="AC62" i="2"/>
  <c r="AD62" i="2"/>
  <c r="AE62" i="2"/>
  <c r="X63" i="2"/>
  <c r="Y63" i="2"/>
  <c r="Z63" i="2"/>
  <c r="AA63" i="2"/>
  <c r="AB63" i="2"/>
  <c r="AC63" i="2"/>
  <c r="AD63" i="2"/>
  <c r="AE63" i="2"/>
  <c r="X64" i="2"/>
  <c r="Y64" i="2"/>
  <c r="Z64" i="2"/>
  <c r="AA64" i="2"/>
  <c r="AB64" i="2"/>
  <c r="AC64" i="2"/>
  <c r="AD64" i="2"/>
  <c r="AE64" i="2"/>
  <c r="X65" i="2"/>
  <c r="Y65" i="2"/>
  <c r="Z65" i="2"/>
  <c r="AA65" i="2"/>
  <c r="AB65" i="2"/>
  <c r="AC65" i="2"/>
  <c r="AD65" i="2"/>
  <c r="AE65" i="2"/>
  <c r="X66" i="2"/>
  <c r="Y66" i="2"/>
  <c r="Z66" i="2"/>
  <c r="AA66" i="2"/>
  <c r="AB66" i="2"/>
  <c r="AC66" i="2"/>
  <c r="AD66" i="2"/>
  <c r="AE66" i="2"/>
  <c r="X67" i="2"/>
  <c r="Y67" i="2"/>
  <c r="Z67" i="2"/>
  <c r="AA67" i="2"/>
  <c r="AB67" i="2"/>
  <c r="AC67" i="2"/>
  <c r="AD67" i="2"/>
  <c r="AE67" i="2"/>
  <c r="X68" i="2"/>
  <c r="Y68" i="2"/>
  <c r="Z68" i="2"/>
  <c r="AA68" i="2"/>
  <c r="AB68" i="2"/>
  <c r="AC68" i="2"/>
  <c r="AD68" i="2"/>
  <c r="AE68" i="2"/>
  <c r="X69" i="2"/>
  <c r="Y69" i="2"/>
  <c r="Z69" i="2"/>
  <c r="AA69" i="2"/>
  <c r="AB69" i="2"/>
  <c r="AC69" i="2"/>
  <c r="AD69" i="2"/>
  <c r="AE69" i="2"/>
  <c r="X70" i="2"/>
  <c r="Y70" i="2"/>
  <c r="Z70" i="2"/>
  <c r="AA70" i="2"/>
  <c r="AB70" i="2"/>
  <c r="AC70" i="2"/>
  <c r="AD70" i="2"/>
  <c r="AE70" i="2"/>
  <c r="X77" i="2"/>
  <c r="Y77" i="2"/>
  <c r="Z77" i="2"/>
  <c r="AA77" i="2"/>
  <c r="AB77" i="2"/>
  <c r="AC77" i="2"/>
  <c r="AD77" i="2"/>
  <c r="AE77" i="2"/>
  <c r="X78" i="2"/>
  <c r="Y78" i="2"/>
  <c r="Z78" i="2"/>
  <c r="AA78" i="2"/>
  <c r="AB78" i="2"/>
  <c r="AC78" i="2"/>
  <c r="AD78" i="2"/>
  <c r="AE78" i="2"/>
  <c r="X79" i="2"/>
  <c r="Y79" i="2"/>
  <c r="Z79" i="2"/>
  <c r="AA79" i="2"/>
  <c r="AB79" i="2"/>
  <c r="AC79" i="2"/>
  <c r="AD79" i="2"/>
  <c r="AE79" i="2"/>
  <c r="X80" i="2"/>
  <c r="Y80" i="2"/>
  <c r="Z80" i="2"/>
  <c r="AA80" i="2"/>
  <c r="AB80" i="2"/>
  <c r="AC80" i="2"/>
  <c r="AD80" i="2"/>
  <c r="AE80" i="2"/>
  <c r="X81" i="2"/>
  <c r="Y81" i="2"/>
  <c r="Z81" i="2"/>
  <c r="AA81" i="2"/>
  <c r="AB81" i="2"/>
  <c r="AC81" i="2"/>
  <c r="AD81" i="2"/>
  <c r="AE81" i="2"/>
  <c r="X82" i="2"/>
  <c r="Y82" i="2"/>
  <c r="Z82" i="2"/>
  <c r="AA82" i="2"/>
  <c r="AB82" i="2"/>
  <c r="AC82" i="2"/>
  <c r="AD82" i="2"/>
  <c r="AE82" i="2"/>
  <c r="X83" i="2"/>
  <c r="Y83" i="2"/>
  <c r="Z83" i="2"/>
  <c r="AA83" i="2"/>
  <c r="AB83" i="2"/>
  <c r="AC83" i="2"/>
  <c r="AD83" i="2"/>
  <c r="AE83" i="2"/>
  <c r="X84" i="2"/>
  <c r="Y84" i="2"/>
  <c r="Z84" i="2"/>
  <c r="AA84" i="2"/>
  <c r="AB84" i="2"/>
  <c r="AC84" i="2"/>
  <c r="AD84" i="2"/>
  <c r="AE84" i="2"/>
  <c r="X85" i="2"/>
  <c r="Y85" i="2"/>
  <c r="Z85" i="2"/>
  <c r="AA85" i="2"/>
  <c r="AB85" i="2"/>
  <c r="AC85" i="2"/>
  <c r="AD85" i="2"/>
  <c r="AE85" i="2"/>
  <c r="X86" i="2"/>
  <c r="Y86" i="2"/>
  <c r="Z86" i="2"/>
  <c r="AA86" i="2"/>
  <c r="AB86" i="2"/>
  <c r="AC86" i="2"/>
  <c r="AD86" i="2"/>
  <c r="AE86" i="2"/>
  <c r="X87" i="2"/>
  <c r="Y87" i="2"/>
  <c r="Z87" i="2"/>
  <c r="AA87" i="2"/>
  <c r="AB87" i="2"/>
  <c r="AC87" i="2"/>
  <c r="AD87" i="2"/>
  <c r="AE87" i="2"/>
  <c r="X88" i="2"/>
  <c r="Y88" i="2"/>
  <c r="Z88" i="2"/>
  <c r="AA88" i="2"/>
  <c r="AB88" i="2"/>
  <c r="AC88" i="2"/>
  <c r="AD88" i="2"/>
  <c r="AE88" i="2"/>
  <c r="X89" i="2"/>
  <c r="Y89" i="2"/>
  <c r="Z89" i="2"/>
  <c r="AA89" i="2"/>
  <c r="AB89" i="2"/>
  <c r="AC89" i="2"/>
  <c r="AD89" i="2"/>
  <c r="AE89" i="2"/>
  <c r="X90" i="2"/>
  <c r="Y90" i="2"/>
  <c r="Z90" i="2"/>
  <c r="AA90" i="2"/>
  <c r="AB90" i="2"/>
  <c r="AC90" i="2"/>
  <c r="AD90" i="2"/>
  <c r="AE90" i="2"/>
  <c r="X91" i="2"/>
  <c r="Y91" i="2"/>
  <c r="Z91" i="2"/>
  <c r="AA91" i="2"/>
  <c r="AB91" i="2"/>
  <c r="AC91" i="2"/>
  <c r="AD91" i="2"/>
  <c r="AE91" i="2"/>
  <c r="X92" i="2"/>
  <c r="Y92" i="2"/>
  <c r="Z92" i="2"/>
  <c r="AA92" i="2"/>
  <c r="AB92" i="2"/>
  <c r="AC92" i="2"/>
  <c r="AD92" i="2"/>
  <c r="AE92" i="2"/>
  <c r="X93" i="2"/>
  <c r="Y93" i="2"/>
  <c r="Z93" i="2"/>
  <c r="AA93" i="2"/>
  <c r="AB93" i="2"/>
  <c r="AC93" i="2"/>
  <c r="AD93" i="2"/>
  <c r="AE93" i="2"/>
  <c r="X94" i="2"/>
  <c r="Y94" i="2"/>
  <c r="Z94" i="2"/>
  <c r="AA94" i="2"/>
  <c r="AB94" i="2"/>
  <c r="AC94" i="2"/>
  <c r="AD94" i="2"/>
  <c r="AE94" i="2"/>
  <c r="X101" i="2"/>
  <c r="Y101" i="2"/>
  <c r="Z101" i="2"/>
  <c r="AA101" i="2"/>
  <c r="AB101" i="2"/>
  <c r="AC101" i="2"/>
  <c r="AD101" i="2"/>
  <c r="AE101" i="2"/>
  <c r="X102" i="2"/>
  <c r="Y102" i="2"/>
  <c r="Z102" i="2"/>
  <c r="AA102" i="2"/>
  <c r="AB102" i="2"/>
  <c r="AC102" i="2"/>
  <c r="AD102" i="2"/>
  <c r="AE102" i="2"/>
  <c r="X103" i="2"/>
  <c r="Y103" i="2"/>
  <c r="Z103" i="2"/>
  <c r="AA103" i="2"/>
  <c r="AB103" i="2"/>
  <c r="AC103" i="2"/>
  <c r="AD103" i="2"/>
  <c r="AE103" i="2"/>
  <c r="X104" i="2"/>
  <c r="Y104" i="2"/>
  <c r="Z104" i="2"/>
  <c r="AA104" i="2"/>
  <c r="AB104" i="2"/>
  <c r="AC104" i="2"/>
  <c r="AD104" i="2"/>
  <c r="AE104" i="2"/>
  <c r="X105" i="2"/>
  <c r="Y105" i="2"/>
  <c r="Z105" i="2"/>
  <c r="AA105" i="2"/>
  <c r="AB105" i="2"/>
  <c r="AC105" i="2"/>
  <c r="AD105" i="2"/>
  <c r="AE105" i="2"/>
  <c r="X106" i="2"/>
  <c r="Y106" i="2"/>
  <c r="Z106" i="2"/>
  <c r="AA106" i="2"/>
  <c r="AB106" i="2"/>
  <c r="AC106" i="2"/>
  <c r="AD106" i="2"/>
  <c r="AE106" i="2"/>
  <c r="X107" i="2"/>
  <c r="Y107" i="2"/>
  <c r="Z107" i="2"/>
  <c r="AA107" i="2"/>
  <c r="AB107" i="2"/>
  <c r="AC107" i="2"/>
  <c r="AD107" i="2"/>
  <c r="AE107" i="2"/>
  <c r="X108" i="2"/>
  <c r="Y108" i="2"/>
  <c r="Z108" i="2"/>
  <c r="AA108" i="2"/>
  <c r="AB108" i="2"/>
  <c r="AC108" i="2"/>
  <c r="AD108" i="2"/>
  <c r="AE108" i="2"/>
  <c r="X109" i="2"/>
  <c r="Y109" i="2"/>
  <c r="Z109" i="2"/>
  <c r="AA109" i="2"/>
  <c r="AB109" i="2"/>
  <c r="AC109" i="2"/>
  <c r="AD109" i="2"/>
  <c r="AE109" i="2"/>
  <c r="X110" i="2"/>
  <c r="Y110" i="2"/>
  <c r="Z110" i="2"/>
  <c r="AA110" i="2"/>
  <c r="AB110" i="2"/>
  <c r="AC110" i="2"/>
  <c r="AD110" i="2"/>
  <c r="AE110" i="2"/>
  <c r="X111" i="2"/>
  <c r="Y111" i="2"/>
  <c r="Z111" i="2"/>
  <c r="AA111" i="2"/>
  <c r="AB111" i="2"/>
  <c r="AC111" i="2"/>
  <c r="AD111" i="2"/>
  <c r="AE111" i="2"/>
  <c r="X112" i="2"/>
  <c r="Y112" i="2"/>
  <c r="Z112" i="2"/>
  <c r="AA112" i="2"/>
  <c r="AB112" i="2"/>
  <c r="AC112" i="2"/>
  <c r="AD112" i="2"/>
  <c r="AE112" i="2"/>
  <c r="X113" i="2"/>
  <c r="Y113" i="2"/>
  <c r="Z113" i="2"/>
  <c r="AA113" i="2"/>
  <c r="AB113" i="2"/>
  <c r="AC113" i="2"/>
  <c r="AD113" i="2"/>
  <c r="AE113" i="2"/>
  <c r="X114" i="2"/>
  <c r="Y114" i="2"/>
  <c r="Z114" i="2"/>
  <c r="AA114" i="2"/>
  <c r="AB114" i="2"/>
  <c r="AC114" i="2"/>
  <c r="AD114" i="2"/>
  <c r="AE114" i="2"/>
  <c r="X115" i="2"/>
  <c r="Y115" i="2"/>
  <c r="Z115" i="2"/>
  <c r="AA115" i="2"/>
  <c r="AB115" i="2"/>
  <c r="AC115" i="2"/>
  <c r="AD115" i="2"/>
  <c r="AE115" i="2"/>
  <c r="X116" i="2"/>
  <c r="Y116" i="2"/>
  <c r="Z116" i="2"/>
  <c r="AA116" i="2"/>
  <c r="AB116" i="2"/>
  <c r="AC116" i="2"/>
  <c r="AD116" i="2"/>
  <c r="AE116" i="2"/>
  <c r="X117" i="2"/>
  <c r="Y117" i="2"/>
  <c r="Z117" i="2"/>
  <c r="AA117" i="2"/>
  <c r="AB117" i="2"/>
  <c r="AC117" i="2"/>
  <c r="AD117" i="2"/>
  <c r="AE117" i="2"/>
  <c r="X118" i="2"/>
  <c r="Y118" i="2"/>
  <c r="Z118" i="2"/>
  <c r="AA118" i="2"/>
  <c r="AB118" i="2"/>
  <c r="AC118" i="2"/>
  <c r="AD118" i="2"/>
  <c r="AE118" i="2"/>
  <c r="X5" i="2"/>
  <c r="Y5" i="2"/>
  <c r="Z5" i="2"/>
  <c r="AA5" i="2"/>
  <c r="AB5" i="2"/>
  <c r="AC5" i="2"/>
  <c r="AD5" i="2"/>
  <c r="AE5" i="2"/>
  <c r="X6" i="2"/>
  <c r="Y6" i="2"/>
  <c r="Z6" i="2"/>
  <c r="AA6" i="2"/>
  <c r="AB6" i="2"/>
  <c r="AC6" i="2"/>
  <c r="AD6" i="2"/>
  <c r="AE6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5" i="2"/>
  <c r="P6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5" i="2"/>
  <c r="M5" i="2"/>
  <c r="N5" i="2"/>
  <c r="L6" i="2"/>
  <c r="M6" i="2"/>
  <c r="N6" i="2"/>
  <c r="I5" i="2"/>
  <c r="I6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6" i="2"/>
  <c r="H5" i="2"/>
  <c r="W118" i="2"/>
  <c r="V118" i="2"/>
  <c r="U118" i="2"/>
  <c r="T118" i="2"/>
  <c r="S118" i="2"/>
  <c r="R118" i="2"/>
  <c r="Q118" i="2"/>
  <c r="W117" i="2"/>
  <c r="V117" i="2"/>
  <c r="U117" i="2"/>
  <c r="T117" i="2"/>
  <c r="S117" i="2"/>
  <c r="R117" i="2"/>
  <c r="Q117" i="2"/>
  <c r="W116" i="2"/>
  <c r="V116" i="2"/>
  <c r="U116" i="2"/>
  <c r="T116" i="2"/>
  <c r="S116" i="2"/>
  <c r="R116" i="2"/>
  <c r="Q116" i="2"/>
  <c r="W115" i="2"/>
  <c r="V115" i="2"/>
  <c r="U115" i="2"/>
  <c r="T115" i="2"/>
  <c r="S115" i="2"/>
  <c r="R115" i="2"/>
  <c r="Q115" i="2"/>
  <c r="W114" i="2"/>
  <c r="V114" i="2"/>
  <c r="U114" i="2"/>
  <c r="T114" i="2"/>
  <c r="S114" i="2"/>
  <c r="R114" i="2"/>
  <c r="Q114" i="2"/>
  <c r="W113" i="2"/>
  <c r="V113" i="2"/>
  <c r="U113" i="2"/>
  <c r="T113" i="2"/>
  <c r="S113" i="2"/>
  <c r="R113" i="2"/>
  <c r="Q113" i="2"/>
  <c r="W112" i="2"/>
  <c r="V112" i="2"/>
  <c r="U112" i="2"/>
  <c r="T112" i="2"/>
  <c r="S112" i="2"/>
  <c r="R112" i="2"/>
  <c r="Q112" i="2"/>
  <c r="W111" i="2"/>
  <c r="V111" i="2"/>
  <c r="U111" i="2"/>
  <c r="T111" i="2"/>
  <c r="S111" i="2"/>
  <c r="R111" i="2"/>
  <c r="Q111" i="2"/>
  <c r="W110" i="2"/>
  <c r="V110" i="2"/>
  <c r="U110" i="2"/>
  <c r="T110" i="2"/>
  <c r="S110" i="2"/>
  <c r="R110" i="2"/>
  <c r="Q110" i="2"/>
  <c r="W109" i="2"/>
  <c r="V109" i="2"/>
  <c r="U109" i="2"/>
  <c r="T109" i="2"/>
  <c r="S109" i="2"/>
  <c r="R109" i="2"/>
  <c r="Q109" i="2"/>
  <c r="W108" i="2"/>
  <c r="V108" i="2"/>
  <c r="U108" i="2"/>
  <c r="T108" i="2"/>
  <c r="S108" i="2"/>
  <c r="R108" i="2"/>
  <c r="Q108" i="2"/>
  <c r="W107" i="2"/>
  <c r="V107" i="2"/>
  <c r="U107" i="2"/>
  <c r="T107" i="2"/>
  <c r="S107" i="2"/>
  <c r="R107" i="2"/>
  <c r="Q107" i="2"/>
  <c r="W106" i="2"/>
  <c r="V106" i="2"/>
  <c r="U106" i="2"/>
  <c r="T106" i="2"/>
  <c r="S106" i="2"/>
  <c r="R106" i="2"/>
  <c r="Q106" i="2"/>
  <c r="W105" i="2"/>
  <c r="V105" i="2"/>
  <c r="U105" i="2"/>
  <c r="T105" i="2"/>
  <c r="S105" i="2"/>
  <c r="R105" i="2"/>
  <c r="Q105" i="2"/>
  <c r="W104" i="2"/>
  <c r="V104" i="2"/>
  <c r="U104" i="2"/>
  <c r="T104" i="2"/>
  <c r="S104" i="2"/>
  <c r="R104" i="2"/>
  <c r="Q104" i="2"/>
  <c r="W103" i="2"/>
  <c r="V103" i="2"/>
  <c r="U103" i="2"/>
  <c r="T103" i="2"/>
  <c r="S103" i="2"/>
  <c r="R103" i="2"/>
  <c r="Q103" i="2"/>
  <c r="W102" i="2"/>
  <c r="V102" i="2"/>
  <c r="U102" i="2"/>
  <c r="T102" i="2"/>
  <c r="S102" i="2"/>
  <c r="R102" i="2"/>
  <c r="Q102" i="2"/>
  <c r="W101" i="2"/>
  <c r="V101" i="2"/>
  <c r="U101" i="2"/>
  <c r="T101" i="2"/>
  <c r="S101" i="2"/>
  <c r="R101" i="2"/>
  <c r="Q101" i="2"/>
  <c r="W94" i="2"/>
  <c r="V94" i="2"/>
  <c r="U94" i="2"/>
  <c r="T94" i="2"/>
  <c r="S94" i="2"/>
  <c r="R94" i="2"/>
  <c r="Q94" i="2"/>
  <c r="W93" i="2"/>
  <c r="V93" i="2"/>
  <c r="U93" i="2"/>
  <c r="T93" i="2"/>
  <c r="S93" i="2"/>
  <c r="R93" i="2"/>
  <c r="Q93" i="2"/>
  <c r="W92" i="2"/>
  <c r="V92" i="2"/>
  <c r="U92" i="2"/>
  <c r="T92" i="2"/>
  <c r="S92" i="2"/>
  <c r="R92" i="2"/>
  <c r="Q92" i="2"/>
  <c r="W91" i="2"/>
  <c r="V91" i="2"/>
  <c r="U91" i="2"/>
  <c r="T91" i="2"/>
  <c r="S91" i="2"/>
  <c r="R91" i="2"/>
  <c r="Q91" i="2"/>
  <c r="W90" i="2"/>
  <c r="V90" i="2"/>
  <c r="U90" i="2"/>
  <c r="T90" i="2"/>
  <c r="S90" i="2"/>
  <c r="R90" i="2"/>
  <c r="Q90" i="2"/>
  <c r="W89" i="2"/>
  <c r="V89" i="2"/>
  <c r="U89" i="2"/>
  <c r="T89" i="2"/>
  <c r="S89" i="2"/>
  <c r="R89" i="2"/>
  <c r="Q89" i="2"/>
  <c r="W88" i="2"/>
  <c r="V88" i="2"/>
  <c r="U88" i="2"/>
  <c r="T88" i="2"/>
  <c r="S88" i="2"/>
  <c r="R88" i="2"/>
  <c r="Q88" i="2"/>
  <c r="W87" i="2"/>
  <c r="V87" i="2"/>
  <c r="U87" i="2"/>
  <c r="T87" i="2"/>
  <c r="S87" i="2"/>
  <c r="R87" i="2"/>
  <c r="Q87" i="2"/>
  <c r="W86" i="2"/>
  <c r="V86" i="2"/>
  <c r="U86" i="2"/>
  <c r="T86" i="2"/>
  <c r="S86" i="2"/>
  <c r="R86" i="2"/>
  <c r="Q86" i="2"/>
  <c r="W85" i="2"/>
  <c r="V85" i="2"/>
  <c r="U85" i="2"/>
  <c r="T85" i="2"/>
  <c r="S85" i="2"/>
  <c r="R85" i="2"/>
  <c r="Q85" i="2"/>
  <c r="W84" i="2"/>
  <c r="V84" i="2"/>
  <c r="U84" i="2"/>
  <c r="T84" i="2"/>
  <c r="S84" i="2"/>
  <c r="R84" i="2"/>
  <c r="Q84" i="2"/>
  <c r="W83" i="2"/>
  <c r="V83" i="2"/>
  <c r="U83" i="2"/>
  <c r="T83" i="2"/>
  <c r="S83" i="2"/>
  <c r="R83" i="2"/>
  <c r="Q83" i="2"/>
  <c r="W82" i="2"/>
  <c r="V82" i="2"/>
  <c r="U82" i="2"/>
  <c r="T82" i="2"/>
  <c r="S82" i="2"/>
  <c r="R82" i="2"/>
  <c r="Q82" i="2"/>
  <c r="W81" i="2"/>
  <c r="V81" i="2"/>
  <c r="U81" i="2"/>
  <c r="T81" i="2"/>
  <c r="S81" i="2"/>
  <c r="R81" i="2"/>
  <c r="Q81" i="2"/>
  <c r="W80" i="2"/>
  <c r="V80" i="2"/>
  <c r="U80" i="2"/>
  <c r="T80" i="2"/>
  <c r="S80" i="2"/>
  <c r="R80" i="2"/>
  <c r="Q80" i="2"/>
  <c r="W79" i="2"/>
  <c r="V79" i="2"/>
  <c r="U79" i="2"/>
  <c r="T79" i="2"/>
  <c r="S79" i="2"/>
  <c r="R79" i="2"/>
  <c r="Q79" i="2"/>
  <c r="W78" i="2"/>
  <c r="V78" i="2"/>
  <c r="U78" i="2"/>
  <c r="T78" i="2"/>
  <c r="S78" i="2"/>
  <c r="R78" i="2"/>
  <c r="Q78" i="2"/>
  <c r="W77" i="2"/>
  <c r="V77" i="2"/>
  <c r="U77" i="2"/>
  <c r="T77" i="2"/>
  <c r="S77" i="2"/>
  <c r="R77" i="2"/>
  <c r="Q77" i="2"/>
  <c r="O116" i="2"/>
  <c r="O115" i="2"/>
  <c r="O118" i="2"/>
  <c r="O114" i="2"/>
  <c r="O117" i="2"/>
  <c r="O113" i="2"/>
  <c r="O110" i="2"/>
  <c r="O109" i="2"/>
  <c r="O112" i="2"/>
  <c r="O108" i="2"/>
  <c r="O111" i="2"/>
  <c r="O107" i="2"/>
  <c r="O104" i="2"/>
  <c r="O103" i="2"/>
  <c r="O106" i="2"/>
  <c r="O102" i="2"/>
  <c r="O105" i="2"/>
  <c r="O101" i="2"/>
  <c r="O92" i="2"/>
  <c r="O91" i="2"/>
  <c r="O94" i="2"/>
  <c r="O90" i="2"/>
  <c r="O93" i="2"/>
  <c r="O89" i="2"/>
  <c r="O86" i="2"/>
  <c r="O85" i="2"/>
  <c r="O88" i="2"/>
  <c r="O84" i="2"/>
  <c r="O87" i="2"/>
  <c r="O83" i="2"/>
  <c r="O80" i="2"/>
  <c r="O79" i="2"/>
  <c r="O82" i="2"/>
  <c r="O78" i="2"/>
  <c r="O81" i="2"/>
  <c r="O77" i="2"/>
  <c r="R5" i="2"/>
  <c r="S5" i="2"/>
  <c r="T5" i="2"/>
  <c r="U5" i="2"/>
  <c r="V5" i="2"/>
  <c r="W5" i="2"/>
  <c r="R6" i="2"/>
  <c r="S6" i="2"/>
  <c r="T6" i="2"/>
  <c r="U6" i="2"/>
  <c r="V6" i="2"/>
  <c r="W6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R63" i="2"/>
  <c r="S63" i="2"/>
  <c r="T63" i="2"/>
  <c r="U63" i="2"/>
  <c r="V63" i="2"/>
  <c r="W63" i="2"/>
  <c r="R64" i="2"/>
  <c r="S64" i="2"/>
  <c r="T64" i="2"/>
  <c r="U64" i="2"/>
  <c r="V64" i="2"/>
  <c r="W64" i="2"/>
  <c r="R65" i="2"/>
  <c r="S65" i="2"/>
  <c r="T65" i="2"/>
  <c r="U65" i="2"/>
  <c r="V65" i="2"/>
  <c r="W65" i="2"/>
  <c r="R66" i="2"/>
  <c r="S66" i="2"/>
  <c r="T66" i="2"/>
  <c r="U66" i="2"/>
  <c r="V66" i="2"/>
  <c r="W66" i="2"/>
  <c r="R67" i="2"/>
  <c r="S67" i="2"/>
  <c r="T67" i="2"/>
  <c r="U67" i="2"/>
  <c r="V67" i="2"/>
  <c r="W67" i="2"/>
  <c r="R68" i="2"/>
  <c r="S68" i="2"/>
  <c r="T68" i="2"/>
  <c r="U68" i="2"/>
  <c r="V68" i="2"/>
  <c r="W68" i="2"/>
  <c r="R69" i="2"/>
  <c r="S69" i="2"/>
  <c r="T69" i="2"/>
  <c r="U69" i="2"/>
  <c r="V69" i="2"/>
  <c r="W69" i="2"/>
  <c r="R70" i="2"/>
  <c r="S70" i="2"/>
  <c r="T70" i="2"/>
  <c r="U70" i="2"/>
  <c r="V70" i="2"/>
  <c r="W70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6" i="2"/>
  <c r="Q5" i="2"/>
  <c r="O68" i="2"/>
  <c r="O67" i="2"/>
  <c r="O70" i="2"/>
  <c r="O66" i="2"/>
  <c r="O69" i="2"/>
  <c r="O65" i="2"/>
  <c r="O62" i="2"/>
  <c r="O61" i="2"/>
  <c r="O64" i="2"/>
  <c r="O60" i="2"/>
  <c r="O63" i="2"/>
  <c r="O59" i="2"/>
  <c r="O56" i="2"/>
  <c r="O55" i="2"/>
  <c r="O58" i="2"/>
  <c r="O54" i="2"/>
  <c r="O57" i="2"/>
  <c r="O53" i="2"/>
  <c r="O52" i="2"/>
  <c r="O50" i="2"/>
  <c r="O49" i="2"/>
  <c r="O48" i="2"/>
  <c r="O51" i="2"/>
  <c r="O47" i="2"/>
  <c r="O44" i="2"/>
  <c r="O43" i="2"/>
  <c r="O46" i="2"/>
  <c r="O42" i="2"/>
  <c r="O45" i="2"/>
  <c r="O41" i="2"/>
  <c r="O38" i="2"/>
  <c r="O37" i="2"/>
  <c r="O40" i="2"/>
  <c r="O36" i="2"/>
  <c r="O39" i="2"/>
  <c r="O35" i="2"/>
  <c r="O32" i="2"/>
  <c r="O31" i="2"/>
  <c r="O34" i="2"/>
  <c r="O30" i="2"/>
  <c r="O33" i="2"/>
  <c r="O29" i="2"/>
  <c r="O26" i="2"/>
  <c r="O25" i="2"/>
  <c r="O28" i="2"/>
  <c r="O24" i="2"/>
  <c r="O27" i="2"/>
  <c r="O23" i="2"/>
  <c r="O22" i="2"/>
  <c r="O21" i="2"/>
  <c r="O20" i="2"/>
  <c r="O19" i="2"/>
  <c r="O18" i="2"/>
  <c r="O17" i="2"/>
  <c r="O16" i="2"/>
  <c r="O14" i="2"/>
  <c r="O13" i="2"/>
  <c r="O12" i="2"/>
  <c r="O15" i="2"/>
  <c r="O11" i="2"/>
  <c r="O6" i="2"/>
  <c r="O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2" i="2"/>
  <c r="E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3" i="2"/>
  <c r="E4" i="2"/>
  <c r="E6" i="2"/>
  <c r="E7" i="2"/>
  <c r="E8" i="2"/>
  <c r="E9" i="2"/>
  <c r="E10" i="2"/>
  <c r="E11" i="2"/>
  <c r="E12" i="2"/>
  <c r="E13" i="2"/>
  <c r="E14" i="2"/>
  <c r="E15" i="2"/>
  <c r="E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D2" i="2"/>
  <c r="C2" i="2"/>
</calcChain>
</file>

<file path=xl/comments1.xml><?xml version="1.0" encoding="utf-8"?>
<comments xmlns="http://schemas.openxmlformats.org/spreadsheetml/2006/main">
  <authors>
    <author>Author</author>
  </authors>
  <commentList>
    <comment ref="A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C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B1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C15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B3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AC30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W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X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B5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Bottom water from WE12</t>
        </r>
      </text>
    </comment>
    <comment ref="O123" authorId="0">
      <text>
        <r>
          <rPr>
            <b/>
            <sz val="9"/>
            <color indexed="81"/>
            <rFont val="Tahoma"/>
            <family val="2"/>
          </rPr>
          <t>DStuart:</t>
        </r>
        <r>
          <rPr>
            <sz val="9"/>
            <color indexed="81"/>
            <rFont val="Tahoma"/>
            <family val="2"/>
          </rPr>
          <t xml:space="preserve">
Sensor  error.  No data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W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X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nd=non-detectable or less than 0.1 ug/L</t>
        </r>
      </text>
    </comment>
    <comment ref="O58" authorId="0">
      <text>
        <r>
          <rPr>
            <b/>
            <sz val="9"/>
            <color indexed="81"/>
            <rFont val="Tahoma"/>
            <family val="2"/>
          </rPr>
          <t>DStuart:</t>
        </r>
        <r>
          <rPr>
            <sz val="9"/>
            <color indexed="81"/>
            <rFont val="Tahoma"/>
            <family val="2"/>
          </rPr>
          <t xml:space="preserve">
Sensor  error.  No data</t>
        </r>
      </text>
    </comment>
  </commentList>
</comments>
</file>

<file path=xl/sharedStrings.xml><?xml version="1.0" encoding="utf-8"?>
<sst xmlns="http://schemas.openxmlformats.org/spreadsheetml/2006/main" count="20662" uniqueCount="7702">
  <si>
    <t>When</t>
  </si>
  <si>
    <t>Who</t>
  </si>
  <si>
    <t>What</t>
  </si>
  <si>
    <t>KHH</t>
  </si>
  <si>
    <t>FIELD LOG INFO</t>
  </si>
  <si>
    <t>FIELD CTD DATA:  Surface Mean of 0.5 to 1.0 m</t>
  </si>
  <si>
    <t>LAB READINGS RAW WATER</t>
  </si>
  <si>
    <t>LAB ANALYSIS: EXTRACTED PARAMETERS</t>
  </si>
  <si>
    <t>Station Depth</t>
  </si>
  <si>
    <t>Secchi Depth</t>
  </si>
  <si>
    <t>Temp</t>
  </si>
  <si>
    <t>Cond</t>
  </si>
  <si>
    <t>SpCond</t>
  </si>
  <si>
    <t>BeamAtten</t>
  </si>
  <si>
    <t>Transmiss</t>
  </si>
  <si>
    <t>DO</t>
  </si>
  <si>
    <t>Par</t>
  </si>
  <si>
    <t>10AU-CHL</t>
  </si>
  <si>
    <t>AquaFluor(4) - PC</t>
  </si>
  <si>
    <t>AquaFluor(4) - CHL</t>
  </si>
  <si>
    <t>Turbidity</t>
  </si>
  <si>
    <t xml:space="preserve"> Particulate Microcystin</t>
  </si>
  <si>
    <t>Dissolved Microcystin</t>
  </si>
  <si>
    <t>PC</t>
  </si>
  <si>
    <t>CHLa</t>
  </si>
  <si>
    <t>Date</t>
  </si>
  <si>
    <t>Site</t>
  </si>
  <si>
    <t>Arrival</t>
  </si>
  <si>
    <t>Departure</t>
  </si>
  <si>
    <t>Lat</t>
  </si>
  <si>
    <t>Long</t>
  </si>
  <si>
    <t>Winds (kn)</t>
  </si>
  <si>
    <t>Waves (ft)</t>
  </si>
  <si>
    <t>Sky</t>
  </si>
  <si>
    <t>(m)</t>
  </si>
  <si>
    <r>
      <t>(</t>
    </r>
    <r>
      <rPr>
        <sz val="11"/>
        <color theme="1"/>
        <rFont val="Times New Roman"/>
        <family val="1"/>
      </rPr>
      <t>°</t>
    </r>
    <r>
      <rPr>
        <sz val="11"/>
        <color theme="1"/>
        <rFont val="Calibri"/>
        <family val="2"/>
        <scheme val="minor"/>
      </rPr>
      <t>C)</t>
    </r>
  </si>
  <si>
    <r>
      <t>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S/cm)</t>
    </r>
  </si>
  <si>
    <r>
      <t>(m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</si>
  <si>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(%)</t>
  </si>
  <si>
    <t>(mg/L)</t>
  </si>
  <si>
    <r>
      <t>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E/cm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/s)</t>
    </r>
  </si>
  <si>
    <t>(ug/L)</t>
  </si>
  <si>
    <t>(RFU)</t>
  </si>
  <si>
    <t>(NTU)</t>
  </si>
  <si>
    <t>WE2</t>
  </si>
  <si>
    <t>41 45.743</t>
  </si>
  <si>
    <t>83 19.874</t>
  </si>
  <si>
    <t>partly sunny</t>
  </si>
  <si>
    <t>nd</t>
  </si>
  <si>
    <t>WE4</t>
  </si>
  <si>
    <t>41 49.595</t>
  </si>
  <si>
    <t>83 11.698</t>
  </si>
  <si>
    <t>&lt;0.5</t>
  </si>
  <si>
    <t>WE6</t>
  </si>
  <si>
    <t>41 42.545</t>
  </si>
  <si>
    <t>83 22.880</t>
  </si>
  <si>
    <t>&lt;1</t>
  </si>
  <si>
    <t>WE8</t>
  </si>
  <si>
    <t>41 49.15</t>
  </si>
  <si>
    <t>83 21.553</t>
  </si>
  <si>
    <t>5-10</t>
  </si>
  <si>
    <t>mostly cloudy</t>
  </si>
  <si>
    <t>WE12</t>
  </si>
  <si>
    <t>41 42.535</t>
  </si>
  <si>
    <t>83 14.989</t>
  </si>
  <si>
    <t>WE13</t>
  </si>
  <si>
    <t>41 44.582</t>
  </si>
  <si>
    <t>83 08.096</t>
  </si>
  <si>
    <t>cloudy</t>
  </si>
  <si>
    <t>41 45.929</t>
  </si>
  <si>
    <t>83 19.766</t>
  </si>
  <si>
    <t>sunny</t>
  </si>
  <si>
    <t>41 49.499</t>
  </si>
  <si>
    <t>83 11.539</t>
  </si>
  <si>
    <t>41 42.925</t>
  </si>
  <si>
    <t>83 22.928</t>
  </si>
  <si>
    <t>mostly sunny</t>
  </si>
  <si>
    <t>41 50.060</t>
  </si>
  <si>
    <t>83 21.622</t>
  </si>
  <si>
    <t>41 42.248</t>
  </si>
  <si>
    <t>83 15.368</t>
  </si>
  <si>
    <t>41 44.513</t>
  </si>
  <si>
    <t>83 08.354</t>
  </si>
  <si>
    <t>41 45.770</t>
  </si>
  <si>
    <t>83 19.808</t>
  </si>
  <si>
    <t>10</t>
  </si>
  <si>
    <t>1-3</t>
  </si>
  <si>
    <t>41 49.546</t>
  </si>
  <si>
    <t>83 11.733</t>
  </si>
  <si>
    <t>41 43.000</t>
  </si>
  <si>
    <t>83 23.004</t>
  </si>
  <si>
    <t>1-2</t>
  </si>
  <si>
    <t>41 50.002</t>
  </si>
  <si>
    <t>83 21.804</t>
  </si>
  <si>
    <t>41 42.192</t>
  </si>
  <si>
    <t>83 15.452</t>
  </si>
  <si>
    <t>41 44.487</t>
  </si>
  <si>
    <t>83 08.232</t>
  </si>
  <si>
    <t>41 45.876</t>
  </si>
  <si>
    <t>83 19.813</t>
  </si>
  <si>
    <t>10-15</t>
  </si>
  <si>
    <t>2</t>
  </si>
  <si>
    <t>coudy</t>
  </si>
  <si>
    <t>41 49.599</t>
  </si>
  <si>
    <t>83 11.804</t>
  </si>
  <si>
    <t>15</t>
  </si>
  <si>
    <t>4</t>
  </si>
  <si>
    <t>41 42.871</t>
  </si>
  <si>
    <t>83 22.767</t>
  </si>
  <si>
    <t>rainy</t>
  </si>
  <si>
    <t>41 50.083</t>
  </si>
  <si>
    <t>83 21.654</t>
  </si>
  <si>
    <t>20-30</t>
  </si>
  <si>
    <t>3</t>
  </si>
  <si>
    <t>2-3</t>
  </si>
  <si>
    <t>41 44.553</t>
  </si>
  <si>
    <t>83 08.206</t>
  </si>
  <si>
    <t>41 45.773</t>
  </si>
  <si>
    <t>83 19.843</t>
  </si>
  <si>
    <t>1</t>
  </si>
  <si>
    <t>41 49.598</t>
  </si>
  <si>
    <t>83 11.620</t>
  </si>
  <si>
    <t>partly cloudy</t>
  </si>
  <si>
    <t>41 42.598</t>
  </si>
  <si>
    <t>83 22.870</t>
  </si>
  <si>
    <t>&lt;5</t>
  </si>
  <si>
    <t>41 50.118</t>
  </si>
  <si>
    <t>83 21.019</t>
  </si>
  <si>
    <t>5</t>
  </si>
  <si>
    <t>41 42.220</t>
  </si>
  <si>
    <t>83 15.642</t>
  </si>
  <si>
    <t>5-0</t>
  </si>
  <si>
    <t>41 44.535</t>
  </si>
  <si>
    <t>83 08.322</t>
  </si>
  <si>
    <t>41 45.860</t>
  </si>
  <si>
    <t>83 19.938</t>
  </si>
  <si>
    <t>0</t>
  </si>
  <si>
    <t>sunny but foggy</t>
  </si>
  <si>
    <t>41 49.631</t>
  </si>
  <si>
    <t>83 11.735</t>
  </si>
  <si>
    <t>n/a</t>
  </si>
  <si>
    <t>41 42.809</t>
  </si>
  <si>
    <t>83 22.786</t>
  </si>
  <si>
    <t>41 50.042</t>
  </si>
  <si>
    <t>83 21.793</t>
  </si>
  <si>
    <t>41 42.224</t>
  </si>
  <si>
    <t>83 15.384</t>
  </si>
  <si>
    <t>83 08.225</t>
  </si>
  <si>
    <t>41 45.873</t>
  </si>
  <si>
    <t>83 19.849</t>
  </si>
  <si>
    <t>41 49.637</t>
  </si>
  <si>
    <t>83 11.713</t>
  </si>
  <si>
    <t>41 42.735</t>
  </si>
  <si>
    <t>83 22.917</t>
  </si>
  <si>
    <t>41 50.113</t>
  </si>
  <si>
    <t>83 21.757</t>
  </si>
  <si>
    <t>41 42.168</t>
  </si>
  <si>
    <t>83 15.475</t>
  </si>
  <si>
    <t>41 44.319</t>
  </si>
  <si>
    <t>83 08.182</t>
  </si>
  <si>
    <t>41 45.912</t>
  </si>
  <si>
    <t>83 19.835</t>
  </si>
  <si>
    <t>41 49.714</t>
  </si>
  <si>
    <t>83 11.654</t>
  </si>
  <si>
    <t>41 42.679</t>
  </si>
  <si>
    <t>83 22.631</t>
  </si>
  <si>
    <t>41 50.254</t>
  </si>
  <si>
    <t>83 21.823</t>
  </si>
  <si>
    <t>41 42.157</t>
  </si>
  <si>
    <t>83 15.781</t>
  </si>
  <si>
    <t>hazy</t>
  </si>
  <si>
    <t>WE12B</t>
  </si>
  <si>
    <t>41 44.539</t>
  </si>
  <si>
    <t>83 08.286</t>
  </si>
  <si>
    <t>Aug1</t>
  </si>
  <si>
    <t>41 42.913</t>
  </si>
  <si>
    <t>83 19.722</t>
  </si>
  <si>
    <t>Aug2</t>
  </si>
  <si>
    <t>41 40.561</t>
  </si>
  <si>
    <t>83 14.329</t>
  </si>
  <si>
    <t>41 45.856</t>
  </si>
  <si>
    <t>83 19.922</t>
  </si>
  <si>
    <t>41 49.578</t>
  </si>
  <si>
    <t>83 11.687</t>
  </si>
  <si>
    <t>41 42.718</t>
  </si>
  <si>
    <t>83 22.754</t>
  </si>
  <si>
    <t>41 50.007</t>
  </si>
  <si>
    <t>83 21.785</t>
  </si>
  <si>
    <t>41 42.195</t>
  </si>
  <si>
    <t>83 15.519</t>
  </si>
  <si>
    <t>41 44.490</t>
  </si>
  <si>
    <t>83 08.902</t>
  </si>
  <si>
    <t>41 45.480</t>
  </si>
  <si>
    <t>83 20.018</t>
  </si>
  <si>
    <t>Cloudy</t>
  </si>
  <si>
    <t>41 49.588</t>
  </si>
  <si>
    <t>83 11.688</t>
  </si>
  <si>
    <t>Partly Sunny</t>
  </si>
  <si>
    <t>41 42.646</t>
  </si>
  <si>
    <t>83 22.821</t>
  </si>
  <si>
    <t>41 50.044</t>
  </si>
  <si>
    <t>83 21.814</t>
  </si>
  <si>
    <t>Partly Cloudy</t>
  </si>
  <si>
    <t>41 42.244</t>
  </si>
  <si>
    <t>83 15.589</t>
  </si>
  <si>
    <t>41 44.568</t>
  </si>
  <si>
    <t>83 08.356</t>
  </si>
  <si>
    <t>41 46.001</t>
  </si>
  <si>
    <t>83 20.043</t>
  </si>
  <si>
    <t>&lt;2</t>
  </si>
  <si>
    <t>41 49.648</t>
  </si>
  <si>
    <t>83 11.639</t>
  </si>
  <si>
    <t>41 42.859</t>
  </si>
  <si>
    <t>83 22.837</t>
  </si>
  <si>
    <t>41 49.955</t>
  </si>
  <si>
    <t>83 21.516</t>
  </si>
  <si>
    <t>41 42.298</t>
  </si>
  <si>
    <t>83 15.377</t>
  </si>
  <si>
    <t>41 44.570</t>
  </si>
  <si>
    <t>83 08.451</t>
  </si>
  <si>
    <t>41 45.854</t>
  </si>
  <si>
    <t>83 19.688</t>
  </si>
  <si>
    <t>41 49.666</t>
  </si>
  <si>
    <t>83 12.267</t>
  </si>
  <si>
    <t>41 42.405</t>
  </si>
  <si>
    <t>83 23.074</t>
  </si>
  <si>
    <t>41 50.043</t>
  </si>
  <si>
    <t>83 21.677</t>
  </si>
  <si>
    <t>41 42.154</t>
  </si>
  <si>
    <t>83 15.420</t>
  </si>
  <si>
    <t>41 44.416</t>
  </si>
  <si>
    <t>83 08.478</t>
  </si>
  <si>
    <t>41 45.911</t>
  </si>
  <si>
    <t>83 19.954</t>
  </si>
  <si>
    <t>41 49.585</t>
  </si>
  <si>
    <t>83 11.629</t>
  </si>
  <si>
    <t>41 42.647</t>
  </si>
  <si>
    <t>83 22.875</t>
  </si>
  <si>
    <t>41 50.006</t>
  </si>
  <si>
    <t>83 21.813</t>
  </si>
  <si>
    <t>41 42.266</t>
  </si>
  <si>
    <t>83 15.322</t>
  </si>
  <si>
    <t>41 44.505</t>
  </si>
  <si>
    <t>83 08.189</t>
  </si>
  <si>
    <t>41 45.813</t>
  </si>
  <si>
    <t>83 19.861</t>
  </si>
  <si>
    <t>41 49.594</t>
  </si>
  <si>
    <t>83 11.635</t>
  </si>
  <si>
    <t>41 42.660</t>
  </si>
  <si>
    <t>83 22.878</t>
  </si>
  <si>
    <t>41 50.054</t>
  </si>
  <si>
    <t>83 21.760</t>
  </si>
  <si>
    <t>41 42.225</t>
  </si>
  <si>
    <t>83 15.646</t>
  </si>
  <si>
    <t>41 44.437</t>
  </si>
  <si>
    <t>83 08.446</t>
  </si>
  <si>
    <t>41 45.829</t>
  </si>
  <si>
    <t>83 19.928</t>
  </si>
  <si>
    <t>0-5</t>
  </si>
  <si>
    <t>0-1</t>
  </si>
  <si>
    <t>41 49.615</t>
  </si>
  <si>
    <t>83 11.686</t>
  </si>
  <si>
    <t>41 42.628</t>
  </si>
  <si>
    <t>83 22.914</t>
  </si>
  <si>
    <t>41 50.096</t>
  </si>
  <si>
    <t>83 21.761</t>
  </si>
  <si>
    <t>41 42.196</t>
  </si>
  <si>
    <t>83 15.499</t>
  </si>
  <si>
    <t>41 44.381</t>
  </si>
  <si>
    <t>83 08.664</t>
  </si>
  <si>
    <t>41 45.884</t>
  </si>
  <si>
    <t>83 20.107</t>
  </si>
  <si>
    <t>41 49.608</t>
  </si>
  <si>
    <t>83 11.684</t>
  </si>
  <si>
    <t>41 42.586</t>
  </si>
  <si>
    <t>83 22.962</t>
  </si>
  <si>
    <t>41 50.176</t>
  </si>
  <si>
    <t>83 21.631</t>
  </si>
  <si>
    <t>41 42.185</t>
  </si>
  <si>
    <t>83 15.546</t>
  </si>
  <si>
    <t>foggy</t>
  </si>
  <si>
    <t>41 44.258</t>
  </si>
  <si>
    <t>83 08.508</t>
  </si>
  <si>
    <t>WE8SCUM</t>
  </si>
  <si>
    <t>41 45.795</t>
  </si>
  <si>
    <t>83 19.942</t>
  </si>
  <si>
    <t>41 49.567</t>
  </si>
  <si>
    <t>83 11.725</t>
  </si>
  <si>
    <t>10-20</t>
  </si>
  <si>
    <t>2.3</t>
  </si>
  <si>
    <t>41 42.649</t>
  </si>
  <si>
    <t>83 22.836</t>
  </si>
  <si>
    <t>83 21.665</t>
  </si>
  <si>
    <t>41 42.240</t>
  </si>
  <si>
    <t>83 15.446</t>
  </si>
  <si>
    <t>41 44.576</t>
  </si>
  <si>
    <t>83 08.659</t>
  </si>
  <si>
    <t>current version of each file:</t>
  </si>
  <si>
    <t>Photonum</t>
  </si>
  <si>
    <t>AKA_Photonum</t>
  </si>
  <si>
    <t>SortChem</t>
  </si>
  <si>
    <t>Sample_Description</t>
  </si>
  <si>
    <t>Time hr dst</t>
  </si>
  <si>
    <t>Depth m</t>
  </si>
  <si>
    <t>Distance_km</t>
  </si>
  <si>
    <t>Water_type</t>
  </si>
  <si>
    <t>Treatment</t>
  </si>
  <si>
    <t>Photo_Time</t>
  </si>
  <si>
    <t>Bio_Time</t>
  </si>
  <si>
    <t>Description</t>
  </si>
  <si>
    <t>Integration_Time_sec</t>
  </si>
  <si>
    <t>Excitation_Increment_nm</t>
  </si>
  <si>
    <t>Emission_Increment_nm</t>
  </si>
  <si>
    <t>CCD_Gain</t>
  </si>
  <si>
    <t>Dilution_Factor</t>
  </si>
  <si>
    <t>Pathlength_cm</t>
  </si>
  <si>
    <t>Run_Parameters</t>
  </si>
  <si>
    <t>ScanNumber_(#)</t>
  </si>
  <si>
    <t>Abs_File-Path</t>
  </si>
  <si>
    <t>EEM_File-Path</t>
  </si>
  <si>
    <t>Blank_EEM_File-Name_CorrectedAsExportedFromSoftware</t>
  </si>
  <si>
    <t>EEM_File-Name_CorrectedAsExportedFromSoftware</t>
  </si>
  <si>
    <t>Abs_File-Name_CorrectedAsExportedFromSoftware</t>
  </si>
  <si>
    <t>BlankSubtractedCorr_EEM_Filename_CorrectedAsExportedFromSoftware</t>
  </si>
  <si>
    <t>Corrected_EEM_Matlab_Identifier</t>
  </si>
  <si>
    <t>Int_Abs</t>
  </si>
  <si>
    <t>dec_254</t>
  </si>
  <si>
    <t>dec_300</t>
  </si>
  <si>
    <t>dec_562</t>
  </si>
  <si>
    <t>a300</t>
  </si>
  <si>
    <t>a305</t>
  </si>
  <si>
    <t>a313</t>
  </si>
  <si>
    <t>a320</t>
  </si>
  <si>
    <t>a340</t>
  </si>
  <si>
    <t>a380</t>
  </si>
  <si>
    <t>a395</t>
  </si>
  <si>
    <t>a412</t>
  </si>
  <si>
    <t>Slope_ratio</t>
  </si>
  <si>
    <t>Int_Fluor</t>
  </si>
  <si>
    <t>peak_A_250-450</t>
  </si>
  <si>
    <t>peak_C_350-450</t>
  </si>
  <si>
    <t>peak_T_275-340</t>
  </si>
  <si>
    <t>Fluorescence_Index</t>
  </si>
  <si>
    <t>NOTES</t>
  </si>
  <si>
    <t>E140001</t>
  </si>
  <si>
    <t>Kraus Building DI from Dunhaime lab</t>
  </si>
  <si>
    <t>DI</t>
  </si>
  <si>
    <t>NAN</t>
  </si>
  <si>
    <t>Medium</t>
  </si>
  <si>
    <t>(01)</t>
  </si>
  <si>
    <t>C:\DATA\Chemistry\Fluorescence\AquaLocal\2014_DATA\</t>
  </si>
  <si>
    <t>no sortchem</t>
  </si>
  <si>
    <t>E140002</t>
  </si>
  <si>
    <t>Kraus DI after tubing</t>
  </si>
  <si>
    <t>E140003</t>
  </si>
  <si>
    <t>Kraus DI after 200 µm nylon filter</t>
  </si>
  <si>
    <t>E140004</t>
  </si>
  <si>
    <t>Kraus DI after 20 µm nylon filter</t>
  </si>
  <si>
    <t>E140005</t>
  </si>
  <si>
    <t>Kraus DI after 3.0 µm filter</t>
  </si>
  <si>
    <t>E140006</t>
  </si>
  <si>
    <t>Kraus DI after 0.22 µm filter</t>
  </si>
  <si>
    <t>E140007</t>
  </si>
  <si>
    <t>DI pre-sample train</t>
  </si>
  <si>
    <t>E140008</t>
  </si>
  <si>
    <t>DI at end of sample train</t>
  </si>
  <si>
    <t>E140009</t>
  </si>
  <si>
    <t>E2014-0001</t>
  </si>
  <si>
    <t>Huron River &lt; 0.22 µm</t>
  </si>
  <si>
    <t>RI</t>
  </si>
  <si>
    <t>(03)</t>
  </si>
  <si>
    <t>E140010</t>
  </si>
  <si>
    <t>E2014-0002</t>
  </si>
  <si>
    <t>WLE12 &lt; 0.22 µm</t>
  </si>
  <si>
    <t>LA</t>
  </si>
  <si>
    <t>(02)</t>
  </si>
  <si>
    <t>E140011</t>
  </si>
  <si>
    <t>E2014-0003</t>
  </si>
  <si>
    <t>WLE2 &lt; 0.22 µm</t>
  </si>
  <si>
    <t>E140012</t>
  </si>
  <si>
    <t>E2014-0004</t>
  </si>
  <si>
    <t>E140013</t>
  </si>
  <si>
    <t>E2014-0005</t>
  </si>
  <si>
    <t>WLE4 &lt; 0.22 µm</t>
  </si>
  <si>
    <t>may want to run on longer pathlength cuvette(dilute sample)</t>
  </si>
  <si>
    <t>E140014</t>
  </si>
  <si>
    <t>E2014-0006</t>
  </si>
  <si>
    <t>WLE8 &lt; 0.22 µm</t>
  </si>
  <si>
    <t>E140015</t>
  </si>
  <si>
    <t>E2014-0007</t>
  </si>
  <si>
    <t>WLE6 &lt; 0.22 µm</t>
  </si>
  <si>
    <t>E140016</t>
  </si>
  <si>
    <t>E2014-0008</t>
  </si>
  <si>
    <t>E140017</t>
  </si>
  <si>
    <t>E2014-0009</t>
  </si>
  <si>
    <t>the 4 s integration samples of the 6 below have pretty low abs. may want to run on longer pathlength</t>
  </si>
  <si>
    <t>E140018</t>
  </si>
  <si>
    <t>E2014-0010</t>
  </si>
  <si>
    <t>E140019</t>
  </si>
  <si>
    <t>E2014-0011</t>
  </si>
  <si>
    <t>E140020</t>
  </si>
  <si>
    <t>E2014-0012</t>
  </si>
  <si>
    <t>E140021</t>
  </si>
  <si>
    <t>E2014-0013</t>
  </si>
  <si>
    <t>WLE13 &lt; 0.22 µm</t>
  </si>
  <si>
    <t>E140022</t>
  </si>
  <si>
    <t>E2014-0014</t>
  </si>
  <si>
    <t>E140023</t>
  </si>
  <si>
    <t>E2014-0015</t>
  </si>
  <si>
    <t>E140024</t>
  </si>
  <si>
    <t>E2014-0016</t>
  </si>
  <si>
    <t>E140025</t>
  </si>
  <si>
    <t>E2014-0017</t>
  </si>
  <si>
    <t>E140026</t>
  </si>
  <si>
    <t>E2014-0018</t>
  </si>
  <si>
    <t>E140027</t>
  </si>
  <si>
    <t>E2014-0019</t>
  </si>
  <si>
    <t>E140028</t>
  </si>
  <si>
    <t>E2014-0020</t>
  </si>
  <si>
    <t>E140029</t>
  </si>
  <si>
    <t>E2014-0021</t>
  </si>
  <si>
    <t>E140030</t>
  </si>
  <si>
    <t>E2014-0022</t>
  </si>
  <si>
    <t>E140031</t>
  </si>
  <si>
    <t>E2014-0023</t>
  </si>
  <si>
    <t>E140032</t>
  </si>
  <si>
    <t>E2014-0024</t>
  </si>
  <si>
    <t>E140033</t>
  </si>
  <si>
    <t>E2014-0025</t>
  </si>
  <si>
    <t>E140034</t>
  </si>
  <si>
    <t>E2014-0026</t>
  </si>
  <si>
    <t>E140035</t>
  </si>
  <si>
    <t>E2014-0027</t>
  </si>
  <si>
    <t>E140036</t>
  </si>
  <si>
    <t>E2014-0028</t>
  </si>
  <si>
    <t>E140037</t>
  </si>
  <si>
    <t>E2014-0029</t>
  </si>
  <si>
    <t>E140038</t>
  </si>
  <si>
    <t>E2014-0030</t>
  </si>
  <si>
    <t>E140039</t>
  </si>
  <si>
    <t>E2014-0031</t>
  </si>
  <si>
    <t>E140040</t>
  </si>
  <si>
    <t>E2014-0032</t>
  </si>
  <si>
    <t>E140041</t>
  </si>
  <si>
    <t>E2014-0033</t>
  </si>
  <si>
    <t>E140042</t>
  </si>
  <si>
    <t>rerun from above (photonum E140038). This photonum should be the value used. This one is more accurate</t>
  </si>
  <si>
    <t>E140043</t>
  </si>
  <si>
    <t>E2014-0034</t>
  </si>
  <si>
    <t>E140044</t>
  </si>
  <si>
    <t>rerun because accidently named above sample wrong, so this one overwrote - messed up data</t>
  </si>
  <si>
    <t>E140045</t>
  </si>
  <si>
    <t>E2014-0036</t>
  </si>
  <si>
    <t>E140046</t>
  </si>
  <si>
    <t>E2014-0037</t>
  </si>
  <si>
    <t xml:space="preserve">also re-ran on long pathway cuvette (as a test) - not pasted in this file. Can be found in summary_calculations file from 23 July (b) </t>
  </si>
  <si>
    <t>E140047</t>
  </si>
  <si>
    <t>E2014-0038</t>
  </si>
  <si>
    <t>C:\DATA\Chemistry\Absorbance\Cary300\2014_Data\</t>
  </si>
  <si>
    <t>re-ran on long pathway cuvette because of low absorbance</t>
  </si>
  <si>
    <t>E140048</t>
  </si>
  <si>
    <t>E2014-0039</t>
  </si>
  <si>
    <t>E140049</t>
  </si>
  <si>
    <t>E2014-0035</t>
  </si>
  <si>
    <t>rerun, see above note (previous photonum:E140044)</t>
  </si>
  <si>
    <t>E140050</t>
  </si>
  <si>
    <t>E2014-0040</t>
  </si>
  <si>
    <t>E140051</t>
  </si>
  <si>
    <t>E2014-0041</t>
  </si>
  <si>
    <t>E140052</t>
  </si>
  <si>
    <t>E2014-0042</t>
  </si>
  <si>
    <t>E140053</t>
  </si>
  <si>
    <t>E2014-0044</t>
  </si>
  <si>
    <t>reran on longer pathlength, new photonum:E140073</t>
  </si>
  <si>
    <t>E140054</t>
  </si>
  <si>
    <t>E2014-0045</t>
  </si>
  <si>
    <t>E140055</t>
  </si>
  <si>
    <t>E2014-0046</t>
  </si>
  <si>
    <t>E140056</t>
  </si>
  <si>
    <t>E2014-0047</t>
  </si>
  <si>
    <t>E140057</t>
  </si>
  <si>
    <t>E2014-0048</t>
  </si>
  <si>
    <t>E140058</t>
  </si>
  <si>
    <t>E2014-0049</t>
  </si>
  <si>
    <t>reran on Aqualog because T/A values were so high - to see original data see scan (01), reran on longer pathlength new photonum: E140074</t>
  </si>
  <si>
    <t>E140059</t>
  </si>
  <si>
    <t>E2014-0050</t>
  </si>
  <si>
    <t>E140060</t>
  </si>
  <si>
    <t>E2014-0051</t>
  </si>
  <si>
    <t>E140061</t>
  </si>
  <si>
    <t>E2014-0052</t>
  </si>
  <si>
    <t>E140062</t>
  </si>
  <si>
    <t>E2014-0053</t>
  </si>
  <si>
    <t>E140063</t>
  </si>
  <si>
    <t>E2014-0054</t>
  </si>
  <si>
    <t>E140064</t>
  </si>
  <si>
    <t>E2014-0055</t>
  </si>
  <si>
    <t>E140065</t>
  </si>
  <si>
    <t>E2014-0056</t>
  </si>
  <si>
    <t>E140066</t>
  </si>
  <si>
    <t>E2014-0057</t>
  </si>
  <si>
    <t>E140067</t>
  </si>
  <si>
    <t>E2014-0058</t>
  </si>
  <si>
    <t>E140068</t>
  </si>
  <si>
    <t>E2014-0059</t>
  </si>
  <si>
    <t>E140069</t>
  </si>
  <si>
    <t>E2014-0060</t>
  </si>
  <si>
    <t>E140070</t>
  </si>
  <si>
    <t>E2014-0061</t>
  </si>
  <si>
    <t>reran on longer pathlength new photonum: E140075</t>
  </si>
  <si>
    <t>E140071</t>
  </si>
  <si>
    <t>E2014-0062</t>
  </si>
  <si>
    <t>E140072</t>
  </si>
  <si>
    <t>E2014-0063</t>
  </si>
  <si>
    <t>E140073</t>
  </si>
  <si>
    <t>rerun E140053 with 5 cm cuvette on Cary300 - gave new photonum</t>
  </si>
  <si>
    <t>E140074</t>
  </si>
  <si>
    <t>rerun E140058 with 5 cm cuvette on Cary300 - gave new photonum</t>
  </si>
  <si>
    <t>E140075</t>
  </si>
  <si>
    <t>rerun E140070 with 5 cm cuvette with Cary300 - gave new photonum</t>
  </si>
  <si>
    <t>E140076</t>
  </si>
  <si>
    <t>E140077</t>
  </si>
  <si>
    <t>E2014-0064</t>
  </si>
  <si>
    <t>E140078</t>
  </si>
  <si>
    <t>E2014-0065</t>
  </si>
  <si>
    <t>E140079</t>
  </si>
  <si>
    <t>E2014-0066</t>
  </si>
  <si>
    <t>E140080</t>
  </si>
  <si>
    <t>E2014-0067</t>
  </si>
  <si>
    <t>rerun because of high T/A value or abnormal EEM scan - new photonum: E140165 - that sample photonum was re-run on longpath length cuvette</t>
  </si>
  <si>
    <t>E140081</t>
  </si>
  <si>
    <t>E2014-0068</t>
  </si>
  <si>
    <t>rerun because of high T/A value or abnormal EEM scan - new photonum: E140164 - that photnum is run on longpathlength cuvette</t>
  </si>
  <si>
    <t>E140082</t>
  </si>
  <si>
    <t>E2014-0069</t>
  </si>
  <si>
    <t>E140083</t>
  </si>
  <si>
    <t>E2014-5000</t>
  </si>
  <si>
    <t>Site A Control Time 0 Bottle 1</t>
  </si>
  <si>
    <t>ROS experiment, Site A = Site 973, check date</t>
  </si>
  <si>
    <t>E140084</t>
  </si>
  <si>
    <t>E2014-5001</t>
  </si>
  <si>
    <t>Site A Control Time 0 Bottle 2</t>
  </si>
  <si>
    <t>E140085</t>
  </si>
  <si>
    <t>E2014-5020</t>
  </si>
  <si>
    <t>Site A Control Time 48 Bottle 3</t>
  </si>
  <si>
    <t>E140086</t>
  </si>
  <si>
    <t>E2014-5002</t>
  </si>
  <si>
    <t>Site A Control Time 0 Bottle 3</t>
  </si>
  <si>
    <t>E140087</t>
  </si>
  <si>
    <t>E2014-5018</t>
  </si>
  <si>
    <t>Site A Control Time 48 Bottle 1</t>
  </si>
  <si>
    <t>E140088</t>
  </si>
  <si>
    <t>E2014-5019</t>
  </si>
  <si>
    <t>Site A Control Time 48 Bottle 2</t>
  </si>
  <si>
    <t>E140089</t>
  </si>
  <si>
    <t>E2014-5039</t>
  </si>
  <si>
    <t>Site A +N,P Time 48 Bottle 1</t>
  </si>
  <si>
    <t>E140090</t>
  </si>
  <si>
    <t>E2014-5040</t>
  </si>
  <si>
    <t>Site A +N,P Time 48 Bottle 2</t>
  </si>
  <si>
    <t>E140091</t>
  </si>
  <si>
    <t>E2014-5041</t>
  </si>
  <si>
    <t>Site A +N,P Time 48 Bottle 3</t>
  </si>
  <si>
    <t>E140092</t>
  </si>
  <si>
    <t>E2014-5060</t>
  </si>
  <si>
    <t>Site A +H2O2 Time 48 Bottle 1</t>
  </si>
  <si>
    <t>E140093</t>
  </si>
  <si>
    <t>E2014-5061</t>
  </si>
  <si>
    <t>Site A +H2O2 Time 48 Bottle 2</t>
  </si>
  <si>
    <t>E140094</t>
  </si>
  <si>
    <t>E2014-5062</t>
  </si>
  <si>
    <t>Site A +H2O2 Time 48 Bottle 3</t>
  </si>
  <si>
    <t>E140095</t>
  </si>
  <si>
    <t>E2014-5081</t>
  </si>
  <si>
    <t>Site A +N,P,H2O2 Time 48 Bottle 1</t>
  </si>
  <si>
    <t>E140096</t>
  </si>
  <si>
    <t>E2014-5082</t>
  </si>
  <si>
    <t>Site A +N,P,H2O2 Time 48 Bottle 2</t>
  </si>
  <si>
    <t>E140097</t>
  </si>
  <si>
    <t>E2014-5083</t>
  </si>
  <si>
    <t>Site A +N,P,H2O2 Time 48 Bottle 3</t>
  </si>
  <si>
    <t>E140098</t>
  </si>
  <si>
    <t>E2014-0070</t>
  </si>
  <si>
    <t>WLE2 Surface</t>
  </si>
  <si>
    <t>E140099</t>
  </si>
  <si>
    <t>E2014-0071</t>
  </si>
  <si>
    <t>WLE2 Bottom</t>
  </si>
  <si>
    <t>E140100</t>
  </si>
  <si>
    <t>E2014-0072</t>
  </si>
  <si>
    <t>WLE12 Surface</t>
  </si>
  <si>
    <t>E140101</t>
  </si>
  <si>
    <t>E2014-0073</t>
  </si>
  <si>
    <t>WLE12 Bottom</t>
  </si>
  <si>
    <t>E140102</t>
  </si>
  <si>
    <t>E2014-0074</t>
  </si>
  <si>
    <t>WLE4 Surface</t>
  </si>
  <si>
    <t>E140103</t>
  </si>
  <si>
    <t>E2014-0075</t>
  </si>
  <si>
    <t>WLE4 Bottom</t>
  </si>
  <si>
    <t>E140104</t>
  </si>
  <si>
    <t>E2014-0076</t>
  </si>
  <si>
    <t>E140105</t>
  </si>
  <si>
    <t>E2014-0077</t>
  </si>
  <si>
    <t>accidently closed out of scan while still running - had re-run the sample</t>
  </si>
  <si>
    <t>E140106</t>
  </si>
  <si>
    <t>E2014-0078</t>
  </si>
  <si>
    <t>E140107</t>
  </si>
  <si>
    <t>E2014-0079</t>
  </si>
  <si>
    <t>E140108</t>
  </si>
  <si>
    <t>E2014-0080</t>
  </si>
  <si>
    <t>E140109</t>
  </si>
  <si>
    <t>E2014-0081</t>
  </si>
  <si>
    <t>E140110</t>
  </si>
  <si>
    <t>E2014-5084</t>
  </si>
  <si>
    <t>Site B Control Time 0 Bottle 1</t>
  </si>
  <si>
    <t>ROS experiment #1, Site B = 974, check date</t>
  </si>
  <si>
    <t>E140111</t>
  </si>
  <si>
    <t>E2014-5085</t>
  </si>
  <si>
    <t>Site B Control Time 0 Bottle 2</t>
  </si>
  <si>
    <t>ROS experiment #1, Site B = 974, check date, accidently overwrote the blank file b140908a with new blank file - same integration time</t>
  </si>
  <si>
    <t>E140112</t>
  </si>
  <si>
    <t>E2014-5086</t>
  </si>
  <si>
    <t>Site B Control Time 0 Bottle 3</t>
  </si>
  <si>
    <t>E140113</t>
  </si>
  <si>
    <t>E2014-5102</t>
  </si>
  <si>
    <t>Site B Control Time 48 Bottle 1</t>
  </si>
  <si>
    <t>E140114</t>
  </si>
  <si>
    <t>E2014-5103</t>
  </si>
  <si>
    <t>Site B Control Time 48 Bottle 2</t>
  </si>
  <si>
    <t>E140115</t>
  </si>
  <si>
    <t>E2014-5104</t>
  </si>
  <si>
    <t>Site B Control Time 48 Bottle 3</t>
  </si>
  <si>
    <t>E140116</t>
  </si>
  <si>
    <t>E2014-0082</t>
  </si>
  <si>
    <t>E140117</t>
  </si>
  <si>
    <t>E2014-0083</t>
  </si>
  <si>
    <t>E140118</t>
  </si>
  <si>
    <t>E2014-0084</t>
  </si>
  <si>
    <t>E140119</t>
  </si>
  <si>
    <t>E2014-0085</t>
  </si>
  <si>
    <t>E140120</t>
  </si>
  <si>
    <t>E2014-0086</t>
  </si>
  <si>
    <t>E140121</t>
  </si>
  <si>
    <t>E2014-0087</t>
  </si>
  <si>
    <t>E140122</t>
  </si>
  <si>
    <t>E2014-5123</t>
  </si>
  <si>
    <t>Site B +N,P Time 48 Bottle 1</t>
  </si>
  <si>
    <t>E140123</t>
  </si>
  <si>
    <t>E2014-5125</t>
  </si>
  <si>
    <t>Site B +N,P Time 48 Bottle 3</t>
  </si>
  <si>
    <t>ran this sample and below the day after above sample, ROS experiment #1, Site B = 974, check date</t>
  </si>
  <si>
    <t>E140124</t>
  </si>
  <si>
    <t>E2014-5124</t>
  </si>
  <si>
    <t>Site B +N,P Time 48 Bottle 2</t>
  </si>
  <si>
    <t>E140125</t>
  </si>
  <si>
    <t>E2014-5144</t>
  </si>
  <si>
    <t>Site B +H2O2 Time 48 Bottle 1</t>
  </si>
  <si>
    <t>E140126</t>
  </si>
  <si>
    <t>E2014-5145</t>
  </si>
  <si>
    <t>Site B +H2O2 Time 48 Bottle 2</t>
  </si>
  <si>
    <t>E140127</t>
  </si>
  <si>
    <t>E2014-5146</t>
  </si>
  <si>
    <t>Site B +H2O2 Time 48 Bottle 3</t>
  </si>
  <si>
    <t>E140128</t>
  </si>
  <si>
    <t>E2014-5165</t>
  </si>
  <si>
    <t>Site B +N,P,H2O2 Time 48 Bottle 1</t>
  </si>
  <si>
    <t>weird bump to scan - may want to rerun, ROS experiment #1, Site B = 974, check date</t>
  </si>
  <si>
    <t>E140129</t>
  </si>
  <si>
    <t>E2014-5166</t>
  </si>
  <si>
    <t>Site B +N,P,H2O2 Time 48 Bottle 2</t>
  </si>
  <si>
    <t>E140130</t>
  </si>
  <si>
    <t>E2014-5167</t>
  </si>
  <si>
    <t>Site B +N,P,H2O2 Time 48 Bottle 3</t>
  </si>
  <si>
    <t>E140131</t>
  </si>
  <si>
    <t>E2014-5200</t>
  </si>
  <si>
    <t>ROS experiment #2, Site A = 973</t>
  </si>
  <si>
    <t>E140132</t>
  </si>
  <si>
    <t>E2014-5201</t>
  </si>
  <si>
    <t>E140133</t>
  </si>
  <si>
    <t>E2014-5202</t>
  </si>
  <si>
    <t>E140134</t>
  </si>
  <si>
    <t>E2014-5218</t>
  </si>
  <si>
    <t>E140135</t>
  </si>
  <si>
    <t>E2014-5219</t>
  </si>
  <si>
    <t>E140136</t>
  </si>
  <si>
    <t>E2014-5220</t>
  </si>
  <si>
    <t>E140137</t>
  </si>
  <si>
    <t>E2014-5236</t>
  </si>
  <si>
    <t>E140138</t>
  </si>
  <si>
    <t>E2014-5237</t>
  </si>
  <si>
    <t>E140139</t>
  </si>
  <si>
    <t>E2014-0088</t>
  </si>
  <si>
    <t>E140140</t>
  </si>
  <si>
    <t>E2014-0089</t>
  </si>
  <si>
    <t>extremely high abs compared to all other sites and samples from this site - contamination?</t>
  </si>
  <si>
    <t>E140141</t>
  </si>
  <si>
    <t>E2014-0090</t>
  </si>
  <si>
    <t>E140142</t>
  </si>
  <si>
    <t>E2014-0091</t>
  </si>
  <si>
    <t>E140143</t>
  </si>
  <si>
    <t>E2014-0092</t>
  </si>
  <si>
    <t>E140144</t>
  </si>
  <si>
    <t>E2014-0093</t>
  </si>
  <si>
    <t>E140145</t>
  </si>
  <si>
    <t>E2014-5238</t>
  </si>
  <si>
    <t>E140146</t>
  </si>
  <si>
    <t>E2014-5254</t>
  </si>
  <si>
    <t>E140147</t>
  </si>
  <si>
    <t>E2014-5255</t>
  </si>
  <si>
    <t>E140148</t>
  </si>
  <si>
    <t>E2014-5256</t>
  </si>
  <si>
    <t>E140149</t>
  </si>
  <si>
    <t>E2014-5272</t>
  </si>
  <si>
    <t>E140150</t>
  </si>
  <si>
    <t>E2014-5273</t>
  </si>
  <si>
    <t>E140151</t>
  </si>
  <si>
    <t>E2014-5274</t>
  </si>
  <si>
    <t>E140152</t>
  </si>
  <si>
    <t>rerun from photonum E140016 because of high T/A value or abnormal EEM scan</t>
  </si>
  <si>
    <t>E140153</t>
  </si>
  <si>
    <t>rerun from photonum E140024 because T/A value was too high or abnormal EEM</t>
  </si>
  <si>
    <t>E140154</t>
  </si>
  <si>
    <t>rerun from photonum E140033 because T/A value was too high or abnormal EEM</t>
  </si>
  <si>
    <t>E140155</t>
  </si>
  <si>
    <t>E2014-0094</t>
  </si>
  <si>
    <t>E140156</t>
  </si>
  <si>
    <t>E2014-0095</t>
  </si>
  <si>
    <t>E140157</t>
  </si>
  <si>
    <t>E2014-0096</t>
  </si>
  <si>
    <t>E140158</t>
  </si>
  <si>
    <t>E2014-0097</t>
  </si>
  <si>
    <t>E140159</t>
  </si>
  <si>
    <t>E2014-0098</t>
  </si>
  <si>
    <t>accidently named first scan as above photonum (E140158 (2)), but reran with correct photonum</t>
  </si>
  <si>
    <t>E140160</t>
  </si>
  <si>
    <t>E2014-0099</t>
  </si>
  <si>
    <t>E140161</t>
  </si>
  <si>
    <t>rerun from E140050 because of high T/A value or abnormal EEM</t>
  </si>
  <si>
    <t>E140162</t>
  </si>
  <si>
    <t>(04)</t>
  </si>
  <si>
    <t>rerun from E140064 got distracted and may have put WLE2 sample into WLE13 - dumped bottle, cleaned, and refilled from filter liter (9/23/14)</t>
  </si>
  <si>
    <t>E140163</t>
  </si>
  <si>
    <t>rerun from E140066 because of high T/A value or abnormal EEM scan</t>
  </si>
  <si>
    <t>E140164</t>
  </si>
  <si>
    <t>E140165</t>
  </si>
  <si>
    <t>E140166</t>
  </si>
  <si>
    <t>rerun from E140071 because of high T/A value or abnormal EEM scan - but using absorbance data from previous photonum</t>
  </si>
  <si>
    <t>E140167</t>
  </si>
  <si>
    <t>E2014-0100</t>
  </si>
  <si>
    <t>ran on longpathlength cuvette - didn't need</t>
  </si>
  <si>
    <t>E140168</t>
  </si>
  <si>
    <t>E2014-0101</t>
  </si>
  <si>
    <t>E140169</t>
  </si>
  <si>
    <t>E2014-0102</t>
  </si>
  <si>
    <t>E140170</t>
  </si>
  <si>
    <t>E2014-0103</t>
  </si>
  <si>
    <t>ran on longpathlength cuvette</t>
  </si>
  <si>
    <t>E140171</t>
  </si>
  <si>
    <t>E2014-0104</t>
  </si>
  <si>
    <t>E140172</t>
  </si>
  <si>
    <t>E2014-0105</t>
  </si>
  <si>
    <t>E140173</t>
  </si>
  <si>
    <t>E2014-0106</t>
  </si>
  <si>
    <t>E140174</t>
  </si>
  <si>
    <t>E2014-0107</t>
  </si>
  <si>
    <t>E140175</t>
  </si>
  <si>
    <t>E2014-0108</t>
  </si>
  <si>
    <t>E140176</t>
  </si>
  <si>
    <t>E2014-0109</t>
  </si>
  <si>
    <t>E140177</t>
  </si>
  <si>
    <t>E2014-0110</t>
  </si>
  <si>
    <t>E140178</t>
  </si>
  <si>
    <t>E2014-0111</t>
  </si>
  <si>
    <t>E140179</t>
  </si>
  <si>
    <t>E2014-0112</t>
  </si>
  <si>
    <t>E140180</t>
  </si>
  <si>
    <t>E2014-0113</t>
  </si>
  <si>
    <t>E140181</t>
  </si>
  <si>
    <t>E2014-0114</t>
  </si>
  <si>
    <t>E140182</t>
  </si>
  <si>
    <t>E2014-0115</t>
  </si>
  <si>
    <t>E140183</t>
  </si>
  <si>
    <t>E2014-0116</t>
  </si>
  <si>
    <t>E140184</t>
  </si>
  <si>
    <t>E2014-0117</t>
  </si>
  <si>
    <t>E140185</t>
  </si>
  <si>
    <t>E2014-5300</t>
  </si>
  <si>
    <t>ROS Experiment #3, Site 1198</t>
  </si>
  <si>
    <t>E140186</t>
  </si>
  <si>
    <t>E2014-5301</t>
  </si>
  <si>
    <t>E140187</t>
  </si>
  <si>
    <t>E2014-5302</t>
  </si>
  <si>
    <t>E140188</t>
  </si>
  <si>
    <t>E2014-5318</t>
  </si>
  <si>
    <t>run another day from above three, ROS Experiment #3, Site 1198</t>
  </si>
  <si>
    <t>E140189</t>
  </si>
  <si>
    <t>E2014-5319</t>
  </si>
  <si>
    <t>E140190</t>
  </si>
  <si>
    <t>E2014-5320</t>
  </si>
  <si>
    <t>E140191</t>
  </si>
  <si>
    <t>E2014-5336</t>
  </si>
  <si>
    <t>E140192</t>
  </si>
  <si>
    <t>E2014-5337</t>
  </si>
  <si>
    <t>E140193</t>
  </si>
  <si>
    <t>E2014-5338</t>
  </si>
  <si>
    <t>E140194</t>
  </si>
  <si>
    <t>E2014-5354</t>
  </si>
  <si>
    <t>E140195</t>
  </si>
  <si>
    <t>E2014-5355</t>
  </si>
  <si>
    <t>E140196</t>
  </si>
  <si>
    <t>E2014-5356</t>
  </si>
  <si>
    <t>E140197</t>
  </si>
  <si>
    <t>E2014-5372</t>
  </si>
  <si>
    <t>E140198</t>
  </si>
  <si>
    <t>E2014-5373</t>
  </si>
  <si>
    <t>E140199</t>
  </si>
  <si>
    <t>E2014-5374</t>
  </si>
  <si>
    <t>E140200</t>
  </si>
  <si>
    <t>E2014-0118</t>
  </si>
  <si>
    <t>E140201</t>
  </si>
  <si>
    <t>E2014-0119</t>
  </si>
  <si>
    <t>E140202</t>
  </si>
  <si>
    <t>E2014-0120</t>
  </si>
  <si>
    <t>E140203</t>
  </si>
  <si>
    <t>E2014-0121</t>
  </si>
  <si>
    <t>LakeErieHABs_2014_PROCESSED</t>
  </si>
  <si>
    <t>Exp. No.</t>
  </si>
  <si>
    <t>Sortchem</t>
  </si>
  <si>
    <t>Collection Date</t>
  </si>
  <si>
    <t>Start Date and Time</t>
  </si>
  <si>
    <t>Kill Date and Time</t>
  </si>
  <si>
    <t>Kill Method</t>
  </si>
  <si>
    <t>Incubation Time (d)</t>
  </si>
  <si>
    <t>Date of analysis</t>
  </si>
  <si>
    <t>Incubation T (degC)</t>
  </si>
  <si>
    <t>Huron River</t>
  </si>
  <si>
    <t>Whole Water</t>
  </si>
  <si>
    <t>&lt; 100 µm</t>
  </si>
  <si>
    <t>&lt; 53 µm</t>
  </si>
  <si>
    <t>&lt; 3 µm</t>
  </si>
  <si>
    <t>WLE2</t>
  </si>
  <si>
    <t>WLE12</t>
  </si>
  <si>
    <t>MIMS</t>
  </si>
  <si>
    <t>WLE4</t>
  </si>
  <si>
    <t>LakeErieHABs_MIMS_2014</t>
  </si>
  <si>
    <t>SummaryLog</t>
  </si>
  <si>
    <t>DATA</t>
  </si>
  <si>
    <t>Weekly Summary Data</t>
  </si>
  <si>
    <t>2014 WLE_Weekly Data Share</t>
  </si>
  <si>
    <t>file</t>
  </si>
  <si>
    <t>LakeErieHABs_Sample_Master_2014</t>
  </si>
  <si>
    <t>Sample_Master_2014</t>
  </si>
  <si>
    <t>Stream #1</t>
  </si>
  <si>
    <t>Stream #2</t>
  </si>
  <si>
    <t>Stream #3</t>
  </si>
  <si>
    <t>Old Micronum</t>
  </si>
  <si>
    <t>Site Name</t>
  </si>
  <si>
    <t>Sample_Collection_Time_hr</t>
  </si>
  <si>
    <t>H2O2_start_time_hr</t>
  </si>
  <si>
    <t>Sample_Depth_m</t>
  </si>
  <si>
    <t>Water_Depth_m</t>
  </si>
  <si>
    <t>Cond_(uS/cm)</t>
  </si>
  <si>
    <t>pH</t>
  </si>
  <si>
    <t>Water_cdtns</t>
  </si>
  <si>
    <t>Wind_speed_kts</t>
  </si>
  <si>
    <t>Sky_cdtns</t>
  </si>
  <si>
    <t>NOTES:</t>
  </si>
  <si>
    <t>C-SCG</t>
  </si>
  <si>
    <t>C-FISH</t>
  </si>
  <si>
    <t>C-NA</t>
  </si>
  <si>
    <t>100-TEM</t>
  </si>
  <si>
    <t>100-LTR</t>
  </si>
  <si>
    <t>53-TEM</t>
  </si>
  <si>
    <t>53-LTR</t>
  </si>
  <si>
    <t>3-NA</t>
  </si>
  <si>
    <t>0.22-NA</t>
  </si>
  <si>
    <t>V-SYBR</t>
  </si>
  <si>
    <t>V-Cult</t>
  </si>
  <si>
    <t>Abs/EEM</t>
  </si>
  <si>
    <t>DOC</t>
  </si>
  <si>
    <t>BacResp</t>
  </si>
  <si>
    <t>BacProd</t>
  </si>
  <si>
    <t>H2O2 snapshot</t>
  </si>
  <si>
    <t>H2O2 whole</t>
  </si>
  <si>
    <t>H2O2 filtered</t>
  </si>
  <si>
    <t>100 µm - EtOH</t>
  </si>
  <si>
    <t>100 µm - Gly</t>
  </si>
  <si>
    <t>20 µm - EtOH</t>
  </si>
  <si>
    <t>20 µm - Gly</t>
  </si>
  <si>
    <t>.8 µm - EtOH</t>
  </si>
  <si>
    <t>.8 µm - Gly</t>
  </si>
  <si>
    <t>.45 µm - virus</t>
  </si>
  <si>
    <t>pH in lab right after collecting water from Huron River was 8.134</t>
  </si>
  <si>
    <t>X</t>
  </si>
  <si>
    <t>DepthINT</t>
  </si>
  <si>
    <t>dry run</t>
  </si>
  <si>
    <t>x</t>
  </si>
  <si>
    <t>WLE8</t>
  </si>
  <si>
    <t>R</t>
  </si>
  <si>
    <t>S</t>
  </si>
  <si>
    <t>WLE6</t>
  </si>
  <si>
    <t>E140016/152</t>
  </si>
  <si>
    <t>M</t>
  </si>
  <si>
    <t>O</t>
  </si>
  <si>
    <t>shakedown cruise</t>
  </si>
  <si>
    <t>C</t>
  </si>
  <si>
    <t>stream 1 &amp; 3 labeled CORRECTLY (Following notes for Streams 1 and 3 ONLY)</t>
  </si>
  <si>
    <t>stream 1 C-NA labeled: St. 6 C-NA 06/16/14</t>
  </si>
  <si>
    <t>stream 1 &amp; 3 labeled E2014-0011</t>
  </si>
  <si>
    <t>WLE13</t>
  </si>
  <si>
    <t>stream 1 C-NA labeled: St. 13 C-NA 06/16/14</t>
  </si>
  <si>
    <t>stream 1 &amp; 3 labeled E2014-0012</t>
  </si>
  <si>
    <t>stream 1 C-NA labeled: St. 8 C-NA 06/16/14</t>
  </si>
  <si>
    <t>E140024/153</t>
  </si>
  <si>
    <t>L</t>
  </si>
  <si>
    <t>just had stormed</t>
  </si>
  <si>
    <t>pH measured after cruise at about 3:30 PM / 3-NA filter broke - all went to 0.22-NA</t>
  </si>
  <si>
    <t>NO</t>
  </si>
  <si>
    <t>E140033/154</t>
  </si>
  <si>
    <t>pH measured after cruise at about 3:30 PM</t>
  </si>
  <si>
    <t>DepthINT/0.5</t>
  </si>
  <si>
    <t>pH measured after cruise at about 3:30 PM / Very wavy - lots of splash on boat / pump stoped halfway - half depth integrated-half niskin grabs</t>
  </si>
  <si>
    <t>20 - 30</t>
  </si>
  <si>
    <t>pH measured after cruise at about 3:30 PM / no pump - used niskin grabs</t>
  </si>
  <si>
    <t>chunks of microcystin (algae), egg drop soup consistancy</t>
  </si>
  <si>
    <t>algae - egg drop soup consistancy</t>
  </si>
  <si>
    <t>no clear algae chunks</t>
  </si>
  <si>
    <t>N</t>
  </si>
  <si>
    <t>no visible algae chunks</t>
  </si>
  <si>
    <t>egg drop soup algae consistancy</t>
  </si>
  <si>
    <t>hazy, scummy</t>
  </si>
  <si>
    <t>hazy, much less scum</t>
  </si>
  <si>
    <t>hazy, big chunks, egg drop soup</t>
  </si>
  <si>
    <t>E140050/161</t>
  </si>
  <si>
    <t>V-SYBR sample left in dewar for several days not cold- use TEM instead?</t>
  </si>
  <si>
    <t>E2014-0043</t>
  </si>
  <si>
    <t>Stream 2's WLE13 sample was accidently dumped - why no filtered samples</t>
  </si>
  <si>
    <t>E140053/73</t>
  </si>
  <si>
    <t>thick microcystis</t>
  </si>
  <si>
    <t>E140058/74</t>
  </si>
  <si>
    <t>microcysitis colonies</t>
  </si>
  <si>
    <t>pump tubing forgotten - surface grabs for 11 Aug samples</t>
  </si>
  <si>
    <t>E140064/162</t>
  </si>
  <si>
    <t>pH measured, filter for H2O2 at 2:30 PM - Stream 1 processed 2:30pm</t>
  </si>
  <si>
    <t>E140066/163</t>
  </si>
  <si>
    <t>pH measured, filter for H2O2 at dock</t>
  </si>
  <si>
    <t>E140070/75</t>
  </si>
  <si>
    <t>E140071/76/166</t>
  </si>
  <si>
    <t>E140080/165</t>
  </si>
  <si>
    <t>E140081/164</t>
  </si>
  <si>
    <t>int-1</t>
  </si>
  <si>
    <t>intensive cruise; sortchems 0070 to 0105 were initially labeled differently in stream 1 (and 3?)</t>
  </si>
  <si>
    <t>int-2</t>
  </si>
  <si>
    <t>intensive cruise</t>
  </si>
  <si>
    <t>int-3</t>
  </si>
  <si>
    <t>int-4</t>
  </si>
  <si>
    <t>intensive cruise, time collected not written - estimate</t>
  </si>
  <si>
    <t>int-5</t>
  </si>
  <si>
    <t>int-6</t>
  </si>
  <si>
    <t>just had rained; sortchems 0070 to 0105 were initially labeled differently in stream 1 (and 3?)</t>
  </si>
  <si>
    <t>sortchems 0070 to 0105 were initially labeled differently in stream 1 (and 3?)</t>
  </si>
  <si>
    <t>sprinkling</t>
  </si>
  <si>
    <t>E2014-int-7</t>
  </si>
  <si>
    <t>E2014-int-8</t>
  </si>
  <si>
    <t>sample depths not recorded - looked at last intensive cruise</t>
  </si>
  <si>
    <t>E2014-int-9</t>
  </si>
  <si>
    <t>E2014-int-10</t>
  </si>
  <si>
    <t>E2014-int-11</t>
  </si>
  <si>
    <t>C-fish sample fell</t>
  </si>
  <si>
    <t>E2014-int-12</t>
  </si>
  <si>
    <t>surface scum, egg drop soup; sortchems 0070 to 0105 were initially labeled differently in stream 1 (and 3?)</t>
  </si>
  <si>
    <t>surface scum</t>
  </si>
  <si>
    <t>no scum</t>
  </si>
  <si>
    <t>suface chunks</t>
  </si>
  <si>
    <t>super scummy</t>
  </si>
  <si>
    <t>scummy</t>
  </si>
  <si>
    <t>F</t>
  </si>
  <si>
    <t>very scummy</t>
  </si>
  <si>
    <t>little scum</t>
  </si>
  <si>
    <t>filtered 1:50 PM</t>
  </si>
  <si>
    <t>filtered 1:52 PM</t>
  </si>
  <si>
    <t>E2014-0122</t>
  </si>
  <si>
    <t>E2014-0123</t>
  </si>
  <si>
    <t>E2014-0124</t>
  </si>
  <si>
    <t>E2014-0125</t>
  </si>
  <si>
    <t>E2014-0126</t>
  </si>
  <si>
    <t>E2014-0127</t>
  </si>
  <si>
    <t>E2014-0128</t>
  </si>
  <si>
    <t>E2014-0129</t>
  </si>
  <si>
    <t>E2014-0130</t>
  </si>
  <si>
    <t>E2014-0131</t>
  </si>
  <si>
    <t>E2014-0132</t>
  </si>
  <si>
    <t>E2014-0133</t>
  </si>
  <si>
    <t>E2014-0134</t>
  </si>
  <si>
    <t>E2014-0135</t>
  </si>
  <si>
    <t>E2014-0136</t>
  </si>
  <si>
    <t>E2014-0137</t>
  </si>
  <si>
    <t>E2014-0138</t>
  </si>
  <si>
    <t>E2014-0139</t>
  </si>
  <si>
    <t>E2014-0140</t>
  </si>
  <si>
    <t>E2014-0141</t>
  </si>
  <si>
    <t>E2014-0142</t>
  </si>
  <si>
    <t>E2014-0143</t>
  </si>
  <si>
    <t>E2014-0144</t>
  </si>
  <si>
    <t>E2014-0145</t>
  </si>
  <si>
    <t>E2014-0146</t>
  </si>
  <si>
    <t>E2014-0147</t>
  </si>
  <si>
    <t>E2014-0148</t>
  </si>
  <si>
    <t>E2014-0149</t>
  </si>
  <si>
    <t>E2014-0150</t>
  </si>
  <si>
    <t>E2014-0151</t>
  </si>
  <si>
    <t>E2014-0152</t>
  </si>
  <si>
    <t>E2014-0153</t>
  </si>
  <si>
    <t>E2014-0154</t>
  </si>
  <si>
    <t>E2014-0155</t>
  </si>
  <si>
    <t>E2014-0156</t>
  </si>
  <si>
    <t>E2014-0157</t>
  </si>
  <si>
    <t>E2014-0158</t>
  </si>
  <si>
    <t>E2014-0159</t>
  </si>
  <si>
    <t>E2014-0160</t>
  </si>
  <si>
    <t>E2014-0161</t>
  </si>
  <si>
    <t>E2014-0162</t>
  </si>
  <si>
    <t>E2014-0163</t>
  </si>
  <si>
    <t>E2014-0164</t>
  </si>
  <si>
    <t>E2014-0165</t>
  </si>
  <si>
    <t>E2014-0166</t>
  </si>
  <si>
    <t>E2014-0167</t>
  </si>
  <si>
    <t>E2014-0168</t>
  </si>
  <si>
    <t>E2014-0169</t>
  </si>
  <si>
    <t>E2014-0170</t>
  </si>
  <si>
    <t>E2014-0171</t>
  </si>
  <si>
    <t>E2014-0172</t>
  </si>
  <si>
    <t>E2014-0173</t>
  </si>
  <si>
    <t>E2014-0174</t>
  </si>
  <si>
    <t>E2014-0175</t>
  </si>
  <si>
    <t>E2014-0176</t>
  </si>
  <si>
    <t>E2014-0177</t>
  </si>
  <si>
    <t>E2014-0178</t>
  </si>
  <si>
    <t>E2014-0179</t>
  </si>
  <si>
    <t>E2014-0180</t>
  </si>
  <si>
    <t>E2014-0181</t>
  </si>
  <si>
    <t>E2014-0182</t>
  </si>
  <si>
    <t>E2014-0183</t>
  </si>
  <si>
    <t>E2014-0184</t>
  </si>
  <si>
    <t>E2014-0185</t>
  </si>
  <si>
    <t>E2014-0186</t>
  </si>
  <si>
    <t>E2014-0187</t>
  </si>
  <si>
    <t>E2014-0188</t>
  </si>
  <si>
    <t>E2014-0189</t>
  </si>
  <si>
    <t>E2014-0190</t>
  </si>
  <si>
    <t>E2014-0191</t>
  </si>
  <si>
    <t>E2014-0192</t>
  </si>
  <si>
    <t>E2014-0193</t>
  </si>
  <si>
    <t>E2014-0194</t>
  </si>
  <si>
    <t>E2014-0195</t>
  </si>
  <si>
    <t>E2014-0196</t>
  </si>
  <si>
    <t>E2014-0197</t>
  </si>
  <si>
    <t>E2014-0198</t>
  </si>
  <si>
    <t>E2014-0199</t>
  </si>
  <si>
    <t>E2014-0200</t>
  </si>
  <si>
    <t>E2014-0201</t>
  </si>
  <si>
    <t>E2014-0202</t>
  </si>
  <si>
    <t>E2014-0203</t>
  </si>
  <si>
    <t>E2014-0204</t>
  </si>
  <si>
    <t>E2014-0205</t>
  </si>
  <si>
    <t>E2014-0206</t>
  </si>
  <si>
    <t>E2014-0207</t>
  </si>
  <si>
    <t>E2014-0208</t>
  </si>
  <si>
    <t>E2014-0209</t>
  </si>
  <si>
    <t>E2014-0210</t>
  </si>
  <si>
    <t>E2014-0211</t>
  </si>
  <si>
    <t>E2014-0212</t>
  </si>
  <si>
    <t>E2014-0213</t>
  </si>
  <si>
    <t>E2014-0214</t>
  </si>
  <si>
    <t>E2014-0215</t>
  </si>
  <si>
    <t>E2014-0216</t>
  </si>
  <si>
    <t>E2014-0217</t>
  </si>
  <si>
    <t>E2014-0218</t>
  </si>
  <si>
    <t>E2014-0219</t>
  </si>
  <si>
    <t>E2014-0220</t>
  </si>
  <si>
    <t>E2014-0221</t>
  </si>
  <si>
    <t>E2014-0222</t>
  </si>
  <si>
    <t>E2014-0223</t>
  </si>
  <si>
    <t>E2014-0224</t>
  </si>
  <si>
    <t>E2014-0225</t>
  </si>
  <si>
    <t>E2014-0226</t>
  </si>
  <si>
    <t>E2014-0227</t>
  </si>
  <si>
    <t>E2014-0228</t>
  </si>
  <si>
    <t>E2014-0229</t>
  </si>
  <si>
    <t>E2014-0230</t>
  </si>
  <si>
    <t>E2014-0231</t>
  </si>
  <si>
    <t>E2014-0232</t>
  </si>
  <si>
    <t>E2014-0233</t>
  </si>
  <si>
    <t>E2014-0234</t>
  </si>
  <si>
    <t>E2014-0235</t>
  </si>
  <si>
    <t>E2014-0236</t>
  </si>
  <si>
    <t>E2014-0237</t>
  </si>
  <si>
    <t>E2014-0238</t>
  </si>
  <si>
    <t>E2014-0239</t>
  </si>
  <si>
    <t>E2014-0240</t>
  </si>
  <si>
    <t>E2014-0241</t>
  </si>
  <si>
    <t>E2014-0242</t>
  </si>
  <si>
    <t>E2014-0243</t>
  </si>
  <si>
    <t>E2014-0244</t>
  </si>
  <si>
    <t>E2014-0245</t>
  </si>
  <si>
    <t>E2014-0246</t>
  </si>
  <si>
    <t>E2014-0247</t>
  </si>
  <si>
    <t>E2014-0248</t>
  </si>
  <si>
    <t>E2014-0249</t>
  </si>
  <si>
    <t>E2014-0250</t>
  </si>
  <si>
    <t>E2014-0251</t>
  </si>
  <si>
    <t>E2014-0252</t>
  </si>
  <si>
    <t>E2014-0253</t>
  </si>
  <si>
    <t>E2014-0254</t>
  </si>
  <si>
    <t>E2014-0255</t>
  </si>
  <si>
    <t>E2014-0256</t>
  </si>
  <si>
    <t>E2014-0257</t>
  </si>
  <si>
    <t>E2014-0258</t>
  </si>
  <si>
    <t>E2014-0259</t>
  </si>
  <si>
    <t>E2014-0260</t>
  </si>
  <si>
    <t>E2014-0261</t>
  </si>
  <si>
    <t>E2014-0262</t>
  </si>
  <si>
    <t>E2014-0263</t>
  </si>
  <si>
    <t>E2014-0264</t>
  </si>
  <si>
    <t>E2014-0265</t>
  </si>
  <si>
    <t>E2014-0266</t>
  </si>
  <si>
    <t>E2014-0267</t>
  </si>
  <si>
    <t>E2014-0268</t>
  </si>
  <si>
    <t>E2014-0269</t>
  </si>
  <si>
    <t>E2014-0270</t>
  </si>
  <si>
    <t>E2014-0271</t>
  </si>
  <si>
    <t>E2014-0272</t>
  </si>
  <si>
    <t>E2014-0273</t>
  </si>
  <si>
    <t>E2014-0274</t>
  </si>
  <si>
    <t>E2014-0275</t>
  </si>
  <si>
    <t>E2014-0276</t>
  </si>
  <si>
    <t>E2014-0277</t>
  </si>
  <si>
    <t>E2014-0278</t>
  </si>
  <si>
    <t>E2014-0279</t>
  </si>
  <si>
    <t>E2014-0280</t>
  </si>
  <si>
    <t>E2014-0281</t>
  </si>
  <si>
    <t>E2014-0282</t>
  </si>
  <si>
    <t>E2014-0283</t>
  </si>
  <si>
    <t>E2014-0284</t>
  </si>
  <si>
    <t>E2014-0285</t>
  </si>
  <si>
    <t>E2014-0286</t>
  </si>
  <si>
    <t>E2014-0287</t>
  </si>
  <si>
    <t>E2014-0288</t>
  </si>
  <si>
    <t>E2014-0289</t>
  </si>
  <si>
    <t>E2014-0290</t>
  </si>
  <si>
    <t>E2014-0291</t>
  </si>
  <si>
    <t>E2014-0292</t>
  </si>
  <si>
    <t>E2014-0293</t>
  </si>
  <si>
    <t>E2014-0294</t>
  </si>
  <si>
    <t>E2014-0295</t>
  </si>
  <si>
    <t>E2014-0296</t>
  </si>
  <si>
    <t>E2014-0297</t>
  </si>
  <si>
    <t>E2014-0298</t>
  </si>
  <si>
    <t>E2014-0299</t>
  </si>
  <si>
    <t>E2014-0300</t>
  </si>
  <si>
    <t>E2014-0301</t>
  </si>
  <si>
    <t>E2014-0302</t>
  </si>
  <si>
    <t>E2014-0303</t>
  </si>
  <si>
    <t>E2014-0304</t>
  </si>
  <si>
    <t>E2014-0305</t>
  </si>
  <si>
    <t>E2014-0306</t>
  </si>
  <si>
    <t>E2014-0307</t>
  </si>
  <si>
    <t>E2014-0308</t>
  </si>
  <si>
    <t>E2014-0309</t>
  </si>
  <si>
    <t>E2014-0310</t>
  </si>
  <si>
    <t>E2014-0311</t>
  </si>
  <si>
    <t>E2014-0312</t>
  </si>
  <si>
    <t>E2014-0313</t>
  </si>
  <si>
    <t>E2014-0314</t>
  </si>
  <si>
    <t>E2014-0315</t>
  </si>
  <si>
    <t>E2014-0316</t>
  </si>
  <si>
    <t>E2014-0317</t>
  </si>
  <si>
    <t>E2014-0318</t>
  </si>
  <si>
    <t>E2014-0319</t>
  </si>
  <si>
    <t>E2014-0320</t>
  </si>
  <si>
    <t>E2014-0321</t>
  </si>
  <si>
    <t>E2014-0322</t>
  </si>
  <si>
    <t>E2014-0323</t>
  </si>
  <si>
    <t>E2014-0324</t>
  </si>
  <si>
    <t>E2014-0325</t>
  </si>
  <si>
    <t>E2014-0326</t>
  </si>
  <si>
    <t>E2014-0327</t>
  </si>
  <si>
    <t>E2014-0328</t>
  </si>
  <si>
    <t>E2014-0329</t>
  </si>
  <si>
    <t>E2014-0330</t>
  </si>
  <si>
    <t>E2014-0331</t>
  </si>
  <si>
    <t>E2014-0332</t>
  </si>
  <si>
    <t>E2014-0333</t>
  </si>
  <si>
    <t>E2014-0334</t>
  </si>
  <si>
    <t>E2014-0335</t>
  </si>
  <si>
    <t>E2014-0336</t>
  </si>
  <si>
    <t>E2014-0337</t>
  </si>
  <si>
    <t>E2014-0338</t>
  </si>
  <si>
    <t>E2014-0339</t>
  </si>
  <si>
    <t>E2014-0340</t>
  </si>
  <si>
    <t>E2014-0341</t>
  </si>
  <si>
    <t>E2014-0342</t>
  </si>
  <si>
    <t>E2014-0343</t>
  </si>
  <si>
    <t>E2014-0344</t>
  </si>
  <si>
    <t>E2014-0345</t>
  </si>
  <si>
    <t>E2014-0346</t>
  </si>
  <si>
    <t>E2014-0347</t>
  </si>
  <si>
    <t>E2014-0348</t>
  </si>
  <si>
    <t>E2014-0349</t>
  </si>
  <si>
    <t>E2014-0350</t>
  </si>
  <si>
    <t>E2014-0351</t>
  </si>
  <si>
    <t>E2014-0352</t>
  </si>
  <si>
    <t>E2014-0353</t>
  </si>
  <si>
    <t>E2014-0354</t>
  </si>
  <si>
    <t>E2014-0355</t>
  </si>
  <si>
    <t>E2014-0356</t>
  </si>
  <si>
    <t>E2014-0357</t>
  </si>
  <si>
    <t>E2014-0358</t>
  </si>
  <si>
    <t>E2014-0359</t>
  </si>
  <si>
    <t>E2014-0360</t>
  </si>
  <si>
    <t>E2014-0361</t>
  </si>
  <si>
    <t>E2014-0362</t>
  </si>
  <si>
    <t>E2014-0363</t>
  </si>
  <si>
    <t>E2014-0364</t>
  </si>
  <si>
    <t>E2014-0365</t>
  </si>
  <si>
    <t>E2014-0366</t>
  </si>
  <si>
    <t>E2014-0367</t>
  </si>
  <si>
    <t>E2014-0368</t>
  </si>
  <si>
    <t>E2014-0369</t>
  </si>
  <si>
    <t>E2014-0370</t>
  </si>
  <si>
    <t>E2014-0371</t>
  </si>
  <si>
    <t>E2014-0372</t>
  </si>
  <si>
    <t>E2014-0373</t>
  </si>
  <si>
    <t>E2014-0374</t>
  </si>
  <si>
    <t>E2014-0375</t>
  </si>
  <si>
    <t>E2014-0376</t>
  </si>
  <si>
    <t>E2014-0377</t>
  </si>
  <si>
    <t>E2014-0378</t>
  </si>
  <si>
    <t>E2014-0379</t>
  </si>
  <si>
    <t>E2014-0380</t>
  </si>
  <si>
    <t>E2014-0381</t>
  </si>
  <si>
    <t>E2014-0382</t>
  </si>
  <si>
    <t>E2014-0383</t>
  </si>
  <si>
    <t>E2014-0384</t>
  </si>
  <si>
    <t>E2014-0385</t>
  </si>
  <si>
    <t>E2014-0386</t>
  </si>
  <si>
    <t>E2014-0387</t>
  </si>
  <si>
    <t>E2014-0388</t>
  </si>
  <si>
    <t>E2014-0389</t>
  </si>
  <si>
    <t>E2014-0390</t>
  </si>
  <si>
    <t>E2014-0391</t>
  </si>
  <si>
    <t>E2014-0392</t>
  </si>
  <si>
    <t>E2014-0393</t>
  </si>
  <si>
    <t>E2014-0394</t>
  </si>
  <si>
    <t>E2014-0395</t>
  </si>
  <si>
    <t>E2014-0396</t>
  </si>
  <si>
    <t>E2014-0397</t>
  </si>
  <si>
    <t>E2014-0398</t>
  </si>
  <si>
    <t>E2014-0399</t>
  </si>
  <si>
    <t>E2014-0400</t>
  </si>
  <si>
    <t>E2014-0401</t>
  </si>
  <si>
    <t>E2014-0402</t>
  </si>
  <si>
    <t>E2014-0403</t>
  </si>
  <si>
    <t>E2014-0404</t>
  </si>
  <si>
    <t>E2014-0405</t>
  </si>
  <si>
    <t>E2014-0406</t>
  </si>
  <si>
    <t>E2014-0407</t>
  </si>
  <si>
    <t>E2014-0408</t>
  </si>
  <si>
    <t>E2014-0409</t>
  </si>
  <si>
    <t>E2014-0410</t>
  </si>
  <si>
    <t>E2014-0411</t>
  </si>
  <si>
    <t>E2014-0412</t>
  </si>
  <si>
    <t>E2014-0413</t>
  </si>
  <si>
    <t>E2014-0414</t>
  </si>
  <si>
    <t>E2014-0415</t>
  </si>
  <si>
    <t>E2014-0416</t>
  </si>
  <si>
    <t>E2014-0417</t>
  </si>
  <si>
    <t>E2014-0418</t>
  </si>
  <si>
    <t>E2014-0419</t>
  </si>
  <si>
    <t>E2014-0420</t>
  </si>
  <si>
    <t>E2014-0421</t>
  </si>
  <si>
    <t>E2014-0422</t>
  </si>
  <si>
    <t>E2014-0423</t>
  </si>
  <si>
    <t>E2014-0424</t>
  </si>
  <si>
    <t>E2014-0425</t>
  </si>
  <si>
    <t>E2014-0426</t>
  </si>
  <si>
    <t>E2014-0427</t>
  </si>
  <si>
    <t>E2014-0428</t>
  </si>
  <si>
    <t>E2014-0429</t>
  </si>
  <si>
    <t>E2014-0430</t>
  </si>
  <si>
    <t>E2014-0431</t>
  </si>
  <si>
    <t>E2014-0432</t>
  </si>
  <si>
    <t>E2014-0433</t>
  </si>
  <si>
    <t>E2014-0434</t>
  </si>
  <si>
    <t>E2014-0435</t>
  </si>
  <si>
    <t>E2014-0436</t>
  </si>
  <si>
    <t>E2014-0437</t>
  </si>
  <si>
    <t>E2014-0438</t>
  </si>
  <si>
    <t>E2014-0439</t>
  </si>
  <si>
    <t>E2014-0440</t>
  </si>
  <si>
    <t>E2014-0441</t>
  </si>
  <si>
    <t>E2014-0442</t>
  </si>
  <si>
    <t>E2014-0443</t>
  </si>
  <si>
    <t>E2014-0444</t>
  </si>
  <si>
    <t>E2014-0445</t>
  </si>
  <si>
    <t>E2014-0446</t>
  </si>
  <si>
    <t>E2014-0447</t>
  </si>
  <si>
    <t>E2014-0448</t>
  </si>
  <si>
    <t>E2014-0449</t>
  </si>
  <si>
    <t>E2014-0450</t>
  </si>
  <si>
    <t>E2014-0451</t>
  </si>
  <si>
    <t>E2014-0452</t>
  </si>
  <si>
    <t>E2014-0453</t>
  </si>
  <si>
    <t>E2014-0454</t>
  </si>
  <si>
    <t>E2014-0455</t>
  </si>
  <si>
    <t>E2014-0456</t>
  </si>
  <si>
    <t>E2014-0457</t>
  </si>
  <si>
    <t>E2014-0458</t>
  </si>
  <si>
    <t>E2014-0459</t>
  </si>
  <si>
    <t>E2014-0460</t>
  </si>
  <si>
    <t>E2014-0461</t>
  </si>
  <si>
    <t>E2014-0462</t>
  </si>
  <si>
    <t>E2014-0463</t>
  </si>
  <si>
    <t>E2014-0464</t>
  </si>
  <si>
    <t>E2014-0465</t>
  </si>
  <si>
    <t>E2014-0466</t>
  </si>
  <si>
    <t>E2014-0467</t>
  </si>
  <si>
    <t>E2014-0468</t>
  </si>
  <si>
    <t>E2014-0469</t>
  </si>
  <si>
    <t>E2014-0470</t>
  </si>
  <si>
    <t>E2014-0471</t>
  </si>
  <si>
    <t>E2014-0472</t>
  </si>
  <si>
    <t>E2014-0473</t>
  </si>
  <si>
    <t>E2014-0474</t>
  </si>
  <si>
    <t>E2014-0475</t>
  </si>
  <si>
    <t>E2014-0476</t>
  </si>
  <si>
    <t>E2014-0477</t>
  </si>
  <si>
    <t>E2014-0478</t>
  </si>
  <si>
    <t>E2014-0479</t>
  </si>
  <si>
    <t>E2014-0480</t>
  </si>
  <si>
    <t>E2014-0481</t>
  </si>
  <si>
    <t>E2014-0482</t>
  </si>
  <si>
    <t>E2014-0483</t>
  </si>
  <si>
    <t>E2014-0484</t>
  </si>
  <si>
    <t>E2014-0485</t>
  </si>
  <si>
    <t>E2014-0486</t>
  </si>
  <si>
    <t>E2014-0487</t>
  </si>
  <si>
    <t>E2014-0488</t>
  </si>
  <si>
    <t>E2014-0489</t>
  </si>
  <si>
    <t>E2014-0490</t>
  </si>
  <si>
    <t>E2014-0491</t>
  </si>
  <si>
    <t>E2014-0492</t>
  </si>
  <si>
    <t>E2014-0493</t>
  </si>
  <si>
    <t>E2014-0494</t>
  </si>
  <si>
    <t>E2014-0495</t>
  </si>
  <si>
    <t>E2014-0496</t>
  </si>
  <si>
    <t>E2014-0497</t>
  </si>
  <si>
    <t>E2014-0498</t>
  </si>
  <si>
    <t>E2014-0499</t>
  </si>
  <si>
    <t>E2014-0500</t>
  </si>
  <si>
    <t>E2014-0501</t>
  </si>
  <si>
    <t>E2014-0502</t>
  </si>
  <si>
    <t>E2014-0503</t>
  </si>
  <si>
    <t>E2014-0504</t>
  </si>
  <si>
    <t>E2014-0505</t>
  </si>
  <si>
    <t>E2014-0506</t>
  </si>
  <si>
    <t>E2014-0507</t>
  </si>
  <si>
    <t>E2014-0508</t>
  </si>
  <si>
    <t>E2014-0509</t>
  </si>
  <si>
    <t>E2014-0510</t>
  </si>
  <si>
    <t>E2014-0511</t>
  </si>
  <si>
    <t>E2014-0512</t>
  </si>
  <si>
    <t>E2014-0513</t>
  </si>
  <si>
    <t>E2014-0514</t>
  </si>
  <si>
    <t>E2014-0515</t>
  </si>
  <si>
    <t>E2014-0516</t>
  </si>
  <si>
    <t>E2014-0517</t>
  </si>
  <si>
    <t>E2014-0518</t>
  </si>
  <si>
    <t>E2014-0519</t>
  </si>
  <si>
    <t>E2014-0520</t>
  </si>
  <si>
    <t>E2014-0521</t>
  </si>
  <si>
    <t>E2014-0522</t>
  </si>
  <si>
    <t>E2014-0523</t>
  </si>
  <si>
    <t>E2014-0524</t>
  </si>
  <si>
    <t>E2014-0525</t>
  </si>
  <si>
    <t>E2014-0526</t>
  </si>
  <si>
    <t>E2014-0527</t>
  </si>
  <si>
    <t>E2014-0528</t>
  </si>
  <si>
    <t>E2014-0529</t>
  </si>
  <si>
    <t>E2014-0530</t>
  </si>
  <si>
    <t>E2014-0531</t>
  </si>
  <si>
    <t>E2014-0532</t>
  </si>
  <si>
    <t>E2014-0533</t>
  </si>
  <si>
    <t>E2014-0534</t>
  </si>
  <si>
    <t>E2014-0535</t>
  </si>
  <si>
    <t>E2014-0536</t>
  </si>
  <si>
    <t>E2014-0537</t>
  </si>
  <si>
    <t>E2014-0538</t>
  </si>
  <si>
    <t>E2014-0539</t>
  </si>
  <si>
    <t>E2014-0540</t>
  </si>
  <si>
    <t>E2014-0541</t>
  </si>
  <si>
    <t>E2014-0542</t>
  </si>
  <si>
    <t>E2014-0543</t>
  </si>
  <si>
    <t>E2014-0544</t>
  </si>
  <si>
    <t>E2014-0545</t>
  </si>
  <si>
    <t>E2014-0546</t>
  </si>
  <si>
    <t>E2014-0547</t>
  </si>
  <si>
    <t>E2014-0548</t>
  </si>
  <si>
    <t>E2014-0549</t>
  </si>
  <si>
    <t>E2014-0550</t>
  </si>
  <si>
    <t>E2014-0551</t>
  </si>
  <si>
    <t>E2014-0552</t>
  </si>
  <si>
    <t>E2014-0553</t>
  </si>
  <si>
    <t>E2014-0554</t>
  </si>
  <si>
    <t>E2014-0555</t>
  </si>
  <si>
    <t>E2014-0556</t>
  </si>
  <si>
    <t>E2014-0557</t>
  </si>
  <si>
    <t>E2014-0558</t>
  </si>
  <si>
    <t>E2014-0559</t>
  </si>
  <si>
    <t>E2014-0560</t>
  </si>
  <si>
    <t>E2014-0561</t>
  </si>
  <si>
    <t>E2014-0562</t>
  </si>
  <si>
    <t>E2014-0563</t>
  </si>
  <si>
    <t>E2014-0564</t>
  </si>
  <si>
    <t>E2014-0565</t>
  </si>
  <si>
    <t>E2014-0566</t>
  </si>
  <si>
    <t>E2014-0567</t>
  </si>
  <si>
    <t>E2014-0568</t>
  </si>
  <si>
    <t>E2014-0569</t>
  </si>
  <si>
    <t>E2014-0570</t>
  </si>
  <si>
    <t>E2014-0571</t>
  </si>
  <si>
    <t>E2014-0572</t>
  </si>
  <si>
    <t>E2014-0573</t>
  </si>
  <si>
    <t>E2014-0574</t>
  </si>
  <si>
    <t>E2014-0575</t>
  </si>
  <si>
    <t>E2014-0576</t>
  </si>
  <si>
    <t>E2014-0577</t>
  </si>
  <si>
    <t>E2014-0578</t>
  </si>
  <si>
    <t>E2014-0579</t>
  </si>
  <si>
    <t>E2014-0580</t>
  </si>
  <si>
    <t>E2014-0581</t>
  </si>
  <si>
    <t>E2014-0582</t>
  </si>
  <si>
    <t>E2014-0583</t>
  </si>
  <si>
    <t>E2014-0584</t>
  </si>
  <si>
    <t>E2014-0585</t>
  </si>
  <si>
    <t>E2014-0586</t>
  </si>
  <si>
    <t>E2014-0587</t>
  </si>
  <si>
    <t>E2014-0588</t>
  </si>
  <si>
    <t>E2014-0589</t>
  </si>
  <si>
    <t>E2014-0590</t>
  </si>
  <si>
    <t>E2014-0591</t>
  </si>
  <si>
    <t>E2014-0592</t>
  </si>
  <si>
    <t>E2014-0593</t>
  </si>
  <si>
    <t>E2014-0594</t>
  </si>
  <si>
    <t>E2014-0595</t>
  </si>
  <si>
    <t>E2014-0596</t>
  </si>
  <si>
    <t>E2014-0597</t>
  </si>
  <si>
    <t>E2014-0598</t>
  </si>
  <si>
    <t>E2014-0599</t>
  </si>
  <si>
    <t>E2014-0600</t>
  </si>
  <si>
    <t>E2014-0601</t>
  </si>
  <si>
    <t>E2014-0602</t>
  </si>
  <si>
    <t>E2014-0603</t>
  </si>
  <si>
    <t>E2014-0604</t>
  </si>
  <si>
    <t>E2014-0605</t>
  </si>
  <si>
    <t>E2014-0606</t>
  </si>
  <si>
    <t>E2014-0607</t>
  </si>
  <si>
    <t>E2014-0608</t>
  </si>
  <si>
    <t>E2014-0609</t>
  </si>
  <si>
    <t>E2014-0610</t>
  </si>
  <si>
    <t>E2014-0611</t>
  </si>
  <si>
    <t>E2014-0612</t>
  </si>
  <si>
    <t>E2014-0613</t>
  </si>
  <si>
    <t>E2014-0614</t>
  </si>
  <si>
    <t>E2014-0615</t>
  </si>
  <si>
    <t>E2014-0616</t>
  </si>
  <si>
    <t>E2014-0617</t>
  </si>
  <si>
    <t>E2014-0618</t>
  </si>
  <si>
    <t>E2014-0619</t>
  </si>
  <si>
    <t>E2014-0620</t>
  </si>
  <si>
    <t>E2014-0621</t>
  </si>
  <si>
    <t>E2014-0622</t>
  </si>
  <si>
    <t>E2014-0623</t>
  </si>
  <si>
    <t>E2014-0624</t>
  </si>
  <si>
    <t>E2014-0625</t>
  </si>
  <si>
    <t>E2014-0626</t>
  </si>
  <si>
    <t>E2014-0627</t>
  </si>
  <si>
    <t>E2014-0628</t>
  </si>
  <si>
    <t>E2014-0629</t>
  </si>
  <si>
    <t>E2014-0630</t>
  </si>
  <si>
    <t>E2014-0631</t>
  </si>
  <si>
    <t>E2014-0632</t>
  </si>
  <si>
    <t>E2014-0633</t>
  </si>
  <si>
    <t>E2014-0634</t>
  </si>
  <si>
    <t>E2014-0635</t>
  </si>
  <si>
    <t>E2014-0636</t>
  </si>
  <si>
    <t>E2014-0637</t>
  </si>
  <si>
    <t>E2014-0638</t>
  </si>
  <si>
    <t>E2014-0639</t>
  </si>
  <si>
    <t>E2014-0640</t>
  </si>
  <si>
    <t>E2014-0641</t>
  </si>
  <si>
    <t>E2014-0642</t>
  </si>
  <si>
    <t>E2014-0643</t>
  </si>
  <si>
    <t>E2014-0644</t>
  </si>
  <si>
    <t>E2014-0645</t>
  </si>
  <si>
    <t>E2014-0646</t>
  </si>
  <si>
    <t>E2014-0647</t>
  </si>
  <si>
    <t>E2014-0648</t>
  </si>
  <si>
    <t>E2014-0649</t>
  </si>
  <si>
    <t>E2014-0650</t>
  </si>
  <si>
    <t>E2014-0651</t>
  </si>
  <si>
    <t>E2014-0652</t>
  </si>
  <si>
    <t>E2014-0653</t>
  </si>
  <si>
    <t>E2014-0654</t>
  </si>
  <si>
    <t>E2014-0655</t>
  </si>
  <si>
    <t>E2014-0656</t>
  </si>
  <si>
    <t>E2014-0657</t>
  </si>
  <si>
    <t>E2014-0658</t>
  </si>
  <si>
    <t>E2014-0659</t>
  </si>
  <si>
    <t>E2014-0660</t>
  </si>
  <si>
    <t>E2014-0661</t>
  </si>
  <si>
    <t>E2014-0662</t>
  </si>
  <si>
    <t>E2014-0663</t>
  </si>
  <si>
    <t>E2014-0664</t>
  </si>
  <si>
    <t>E2014-0665</t>
  </si>
  <si>
    <t>E2014-0666</t>
  </si>
  <si>
    <t>E2014-0667</t>
  </si>
  <si>
    <t>E2014-0668</t>
  </si>
  <si>
    <t>E2014-0669</t>
  </si>
  <si>
    <t>E2014-0670</t>
  </si>
  <si>
    <t>E2014-0671</t>
  </si>
  <si>
    <t>E2014-0672</t>
  </si>
  <si>
    <t>E2014-0673</t>
  </si>
  <si>
    <t>E2014-0674</t>
  </si>
  <si>
    <t>E2014-0675</t>
  </si>
  <si>
    <t>E2014-0676</t>
  </si>
  <si>
    <t>E2014-0677</t>
  </si>
  <si>
    <t>E2014-0678</t>
  </si>
  <si>
    <t>E2014-0679</t>
  </si>
  <si>
    <t>E2014-0680</t>
  </si>
  <si>
    <t>E2014-0681</t>
  </si>
  <si>
    <t>E2014-0682</t>
  </si>
  <si>
    <t>E2014-0683</t>
  </si>
  <si>
    <t>E2014-0684</t>
  </si>
  <si>
    <t>E2014-0685</t>
  </si>
  <si>
    <t>E2014-0686</t>
  </si>
  <si>
    <t>E2014-0687</t>
  </si>
  <si>
    <t>E2014-0688</t>
  </si>
  <si>
    <t>E2014-0689</t>
  </si>
  <si>
    <t>E2014-0690</t>
  </si>
  <si>
    <t>E2014-0691</t>
  </si>
  <si>
    <t>E2014-0692</t>
  </si>
  <si>
    <t>E2014-0693</t>
  </si>
  <si>
    <t>E2014-0694</t>
  </si>
  <si>
    <t>E2014-0695</t>
  </si>
  <si>
    <t>E2014-0696</t>
  </si>
  <si>
    <t>E2014-0697</t>
  </si>
  <si>
    <t>E2014-0698</t>
  </si>
  <si>
    <t>E2014-0699</t>
  </si>
  <si>
    <t>E2014-0700</t>
  </si>
  <si>
    <t>E2014-0701</t>
  </si>
  <si>
    <t>E2014-0702</t>
  </si>
  <si>
    <t>E2014-0703</t>
  </si>
  <si>
    <t>E2014-0704</t>
  </si>
  <si>
    <t>E2014-0705</t>
  </si>
  <si>
    <t>E2014-0706</t>
  </si>
  <si>
    <t>E2014-0707</t>
  </si>
  <si>
    <t>E2014-0708</t>
  </si>
  <si>
    <t>E2014-0709</t>
  </si>
  <si>
    <t>E2014-0710</t>
  </si>
  <si>
    <t>E2014-0711</t>
  </si>
  <si>
    <t>E2014-0712</t>
  </si>
  <si>
    <t>E2014-0713</t>
  </si>
  <si>
    <t>E2014-0714</t>
  </si>
  <si>
    <t>E2014-0715</t>
  </si>
  <si>
    <t>E2014-0716</t>
  </si>
  <si>
    <t>E2014-0717</t>
  </si>
  <si>
    <t>E2014-0718</t>
  </si>
  <si>
    <t>E2014-0719</t>
  </si>
  <si>
    <t>E2014-0720</t>
  </si>
  <si>
    <t>E2014-0721</t>
  </si>
  <si>
    <t>E2014-0722</t>
  </si>
  <si>
    <t>E2014-0723</t>
  </si>
  <si>
    <t>E2014-0724</t>
  </si>
  <si>
    <t>E2014-0725</t>
  </si>
  <si>
    <t>E2014-0726</t>
  </si>
  <si>
    <t>E2014-0727</t>
  </si>
  <si>
    <t>E2014-0728</t>
  </si>
  <si>
    <t>E2014-0729</t>
  </si>
  <si>
    <t>E2014-0730</t>
  </si>
  <si>
    <t>E2014-0731</t>
  </si>
  <si>
    <t>E2014-0732</t>
  </si>
  <si>
    <t>E2014-0733</t>
  </si>
  <si>
    <t>E2014-0734</t>
  </si>
  <si>
    <t>E2014-0735</t>
  </si>
  <si>
    <t>E2014-0736</t>
  </si>
  <si>
    <t>E2014-0737</t>
  </si>
  <si>
    <t>E2014-0738</t>
  </si>
  <si>
    <t>E2014-0739</t>
  </si>
  <si>
    <t>E2014-0740</t>
  </si>
  <si>
    <t>E2014-0741</t>
  </si>
  <si>
    <t>E2014-0742</t>
  </si>
  <si>
    <t>E2014-0743</t>
  </si>
  <si>
    <t>E2014-0744</t>
  </si>
  <si>
    <t>E2014-0745</t>
  </si>
  <si>
    <t>E2014-0746</t>
  </si>
  <si>
    <t>E2014-0747</t>
  </si>
  <si>
    <t>E2014-0748</t>
  </si>
  <si>
    <t>E2014-0749</t>
  </si>
  <si>
    <t>E2014-0750</t>
  </si>
  <si>
    <t>E2014-0751</t>
  </si>
  <si>
    <t>E2014-0752</t>
  </si>
  <si>
    <t>E2014-0753</t>
  </si>
  <si>
    <t>E2014-0754</t>
  </si>
  <si>
    <t>E2014-0755</t>
  </si>
  <si>
    <t>E2014-0756</t>
  </si>
  <si>
    <t>E2014-0757</t>
  </si>
  <si>
    <t>E2014-0758</t>
  </si>
  <si>
    <t>E2014-0759</t>
  </si>
  <si>
    <t>E2014-0760</t>
  </si>
  <si>
    <t>E2014-0761</t>
  </si>
  <si>
    <t>E2014-0762</t>
  </si>
  <si>
    <t>E2014-0763</t>
  </si>
  <si>
    <t>E2014-0764</t>
  </si>
  <si>
    <t>E2014-0765</t>
  </si>
  <si>
    <t>E2014-0766</t>
  </si>
  <si>
    <t>E2014-0767</t>
  </si>
  <si>
    <t>E2014-0768</t>
  </si>
  <si>
    <t>E2014-0769</t>
  </si>
  <si>
    <t>E2014-0770</t>
  </si>
  <si>
    <t>E2014-0771</t>
  </si>
  <si>
    <t>E2014-0772</t>
  </si>
  <si>
    <t>E2014-0773</t>
  </si>
  <si>
    <t>E2014-0774</t>
  </si>
  <si>
    <t>E2014-0775</t>
  </si>
  <si>
    <t>E2014-0776</t>
  </si>
  <si>
    <t>E2014-0777</t>
  </si>
  <si>
    <t>E2014-0778</t>
  </si>
  <si>
    <t>E2014-0779</t>
  </si>
  <si>
    <t>E2014-0780</t>
  </si>
  <si>
    <t>E2014-0781</t>
  </si>
  <si>
    <t>E2014-0782</t>
  </si>
  <si>
    <t>E2014-0783</t>
  </si>
  <si>
    <t>E2014-0784</t>
  </si>
  <si>
    <t>E2014-0785</t>
  </si>
  <si>
    <t>E2014-0786</t>
  </si>
  <si>
    <t>E2014-0787</t>
  </si>
  <si>
    <t>E2014-0788</t>
  </si>
  <si>
    <t>E2014-0789</t>
  </si>
  <si>
    <t>E2014-0790</t>
  </si>
  <si>
    <t>E2014-0791</t>
  </si>
  <si>
    <t>E2014-0792</t>
  </si>
  <si>
    <t>E2014-0793</t>
  </si>
  <si>
    <t>E2014-0794</t>
  </si>
  <si>
    <t>E2014-0795</t>
  </si>
  <si>
    <t>E2014-0796</t>
  </si>
  <si>
    <t>E2014-0797</t>
  </si>
  <si>
    <t>E2014-0798</t>
  </si>
  <si>
    <t>E2014-0799</t>
  </si>
  <si>
    <t>E2014-0800</t>
  </si>
  <si>
    <t>E2014-0801</t>
  </si>
  <si>
    <t>E2014-0802</t>
  </si>
  <si>
    <t>E2014-0803</t>
  </si>
  <si>
    <t>E2014-0804</t>
  </si>
  <si>
    <t>E2014-0805</t>
  </si>
  <si>
    <t>E2014-0806</t>
  </si>
  <si>
    <t>E2014-0807</t>
  </si>
  <si>
    <t>E2014-0808</t>
  </si>
  <si>
    <t>E2014-0809</t>
  </si>
  <si>
    <t>E2014-0810</t>
  </si>
  <si>
    <t>E2014-0811</t>
  </si>
  <si>
    <t>E2014-0812</t>
  </si>
  <si>
    <t>E2014-0813</t>
  </si>
  <si>
    <t>E2014-0814</t>
  </si>
  <si>
    <t>E2014-0815</t>
  </si>
  <si>
    <t>E2014-0816</t>
  </si>
  <si>
    <t>E2014-0817</t>
  </si>
  <si>
    <t>E2014-0818</t>
  </si>
  <si>
    <t>E2014-0819</t>
  </si>
  <si>
    <t>E2014-0820</t>
  </si>
  <si>
    <t>E2014-0821</t>
  </si>
  <si>
    <t>E2014-0822</t>
  </si>
  <si>
    <t>E2014-0823</t>
  </si>
  <si>
    <t>E2014-0824</t>
  </si>
  <si>
    <t>E2014-0825</t>
  </si>
  <si>
    <t>E2014-0826</t>
  </si>
  <si>
    <t>E2014-0827</t>
  </si>
  <si>
    <t>E2014-0828</t>
  </si>
  <si>
    <t>E2014-0829</t>
  </si>
  <si>
    <t>E2014-0830</t>
  </si>
  <si>
    <t>E2014-0831</t>
  </si>
  <si>
    <t>E2014-0832</t>
  </si>
  <si>
    <t>E2014-0833</t>
  </si>
  <si>
    <t>E2014-0834</t>
  </si>
  <si>
    <t>E2014-0835</t>
  </si>
  <si>
    <t>E2014-0836</t>
  </si>
  <si>
    <t>E2014-0837</t>
  </si>
  <si>
    <t>E2014-0838</t>
  </si>
  <si>
    <t>E2014-0839</t>
  </si>
  <si>
    <t>E2014-0840</t>
  </si>
  <si>
    <t>E2014-0841</t>
  </si>
  <si>
    <t>E2014-0842</t>
  </si>
  <si>
    <t>E2014-0843</t>
  </si>
  <si>
    <t>E2014-0844</t>
  </si>
  <si>
    <t>E2014-0845</t>
  </si>
  <si>
    <t>E2014-0846</t>
  </si>
  <si>
    <t>E2014-0847</t>
  </si>
  <si>
    <t>E2014-0848</t>
  </si>
  <si>
    <t>E2014-0849</t>
  </si>
  <si>
    <t>E2014-0850</t>
  </si>
  <si>
    <t>E2014-0851</t>
  </si>
  <si>
    <t>E2014-0852</t>
  </si>
  <si>
    <t>E2014-0853</t>
  </si>
  <si>
    <t>E2014-0854</t>
  </si>
  <si>
    <t>E2014-0855</t>
  </si>
  <si>
    <t>E2014-0856</t>
  </si>
  <si>
    <t>E2014-0857</t>
  </si>
  <si>
    <t>E2014-0858</t>
  </si>
  <si>
    <t>E2014-0859</t>
  </si>
  <si>
    <t>E2014-0860</t>
  </si>
  <si>
    <t>E2014-0861</t>
  </si>
  <si>
    <t>E2014-0862</t>
  </si>
  <si>
    <t>E2014-0863</t>
  </si>
  <si>
    <t>E2014-0864</t>
  </si>
  <si>
    <t>E2014-0865</t>
  </si>
  <si>
    <t>E2014-0866</t>
  </si>
  <si>
    <t>E2014-0867</t>
  </si>
  <si>
    <t>E2014-0868</t>
  </si>
  <si>
    <t>E2014-0869</t>
  </si>
  <si>
    <t>E2014-0870</t>
  </si>
  <si>
    <t>E2014-0871</t>
  </si>
  <si>
    <t>E2014-0872</t>
  </si>
  <si>
    <t>E2014-0873</t>
  </si>
  <si>
    <t>E2014-0874</t>
  </si>
  <si>
    <t>E2014-0875</t>
  </si>
  <si>
    <t>E2014-0876</t>
  </si>
  <si>
    <t>E2014-0877</t>
  </si>
  <si>
    <t>E2014-0878</t>
  </si>
  <si>
    <t>E2014-0879</t>
  </si>
  <si>
    <t>E2014-0880</t>
  </si>
  <si>
    <t>E2014-0881</t>
  </si>
  <si>
    <t>E2014-0882</t>
  </si>
  <si>
    <t>E2014-0883</t>
  </si>
  <si>
    <t>E2014-0884</t>
  </si>
  <si>
    <t>E2014-0885</t>
  </si>
  <si>
    <t>E2014-0886</t>
  </si>
  <si>
    <t>E2014-0887</t>
  </si>
  <si>
    <t>E2014-0888</t>
  </si>
  <si>
    <t>E2014-0889</t>
  </si>
  <si>
    <t>E2014-0890</t>
  </si>
  <si>
    <t>E2014-0891</t>
  </si>
  <si>
    <t>E2014-0892</t>
  </si>
  <si>
    <t>E2014-0893</t>
  </si>
  <si>
    <t>E2014-0894</t>
  </si>
  <si>
    <t>E2014-0895</t>
  </si>
  <si>
    <t>E2014-0896</t>
  </si>
  <si>
    <t>E2014-0897</t>
  </si>
  <si>
    <t>E2014-0898</t>
  </si>
  <si>
    <t>E2014-0899</t>
  </si>
  <si>
    <t>E2014-0900</t>
  </si>
  <si>
    <t>E2014-0901</t>
  </si>
  <si>
    <t>E2014-0902</t>
  </si>
  <si>
    <t>E2014-0903</t>
  </si>
  <si>
    <t>E2014-0904</t>
  </si>
  <si>
    <t>E2014-0905</t>
  </si>
  <si>
    <t>E2014-0906</t>
  </si>
  <si>
    <t>E2014-0907</t>
  </si>
  <si>
    <t>E2014-0908</t>
  </si>
  <si>
    <t>E2014-0909</t>
  </si>
  <si>
    <t>E2014-0910</t>
  </si>
  <si>
    <t>E2014-0911</t>
  </si>
  <si>
    <t>E2014-0912</t>
  </si>
  <si>
    <t>E2014-0913</t>
  </si>
  <si>
    <t>E2014-0914</t>
  </si>
  <si>
    <t>E2014-0915</t>
  </si>
  <si>
    <t>E2014-0916</t>
  </si>
  <si>
    <t>E2014-0917</t>
  </si>
  <si>
    <t>E2014-0918</t>
  </si>
  <si>
    <t>E2014-0919</t>
  </si>
  <si>
    <t>E2014-0920</t>
  </si>
  <si>
    <t>E2014-0921</t>
  </si>
  <si>
    <t>E2014-0922</t>
  </si>
  <si>
    <t>E2014-0923</t>
  </si>
  <si>
    <t>E2014-0924</t>
  </si>
  <si>
    <t>E2014-0925</t>
  </si>
  <si>
    <t>E2014-0926</t>
  </si>
  <si>
    <t>E2014-0927</t>
  </si>
  <si>
    <t>E2014-0928</t>
  </si>
  <si>
    <t>E2014-0929</t>
  </si>
  <si>
    <t>E2014-0930</t>
  </si>
  <si>
    <t>E2014-0931</t>
  </si>
  <si>
    <t>E2014-0932</t>
  </si>
  <si>
    <t>E2014-0933</t>
  </si>
  <si>
    <t>E2014-0934</t>
  </si>
  <si>
    <t>E2014-0935</t>
  </si>
  <si>
    <t>E2014-0936</t>
  </si>
  <si>
    <t>E2014-0937</t>
  </si>
  <si>
    <t>E2014-0938</t>
  </si>
  <si>
    <t>E2014-0939</t>
  </si>
  <si>
    <t>E2014-0940</t>
  </si>
  <si>
    <t>E2014-0941</t>
  </si>
  <si>
    <t>E2014-0942</t>
  </si>
  <si>
    <t>E2014-0943</t>
  </si>
  <si>
    <t>E2014-0944</t>
  </si>
  <si>
    <t>E2014-0945</t>
  </si>
  <si>
    <t>E2014-0946</t>
  </si>
  <si>
    <t>E2014-0947</t>
  </si>
  <si>
    <t>E2014-0948</t>
  </si>
  <si>
    <t>E2014-0949</t>
  </si>
  <si>
    <t>E2014-0950</t>
  </si>
  <si>
    <t>E2014-0951</t>
  </si>
  <si>
    <t>E2014-0952</t>
  </si>
  <si>
    <t>E2014-0953</t>
  </si>
  <si>
    <t>E2014-0954</t>
  </si>
  <si>
    <t>E2014-0955</t>
  </si>
  <si>
    <t>E2014-0956</t>
  </si>
  <si>
    <t>E2014-0957</t>
  </si>
  <si>
    <t>E2014-0958</t>
  </si>
  <si>
    <t>E2014-0959</t>
  </si>
  <si>
    <t>E2014-0960</t>
  </si>
  <si>
    <t>E2014-0961</t>
  </si>
  <si>
    <t>E2014-0962</t>
  </si>
  <si>
    <t>E2014-0963</t>
  </si>
  <si>
    <t>E2014-0964</t>
  </si>
  <si>
    <t>E2014-0965</t>
  </si>
  <si>
    <t>E2014-0966</t>
  </si>
  <si>
    <t>E2014-0967</t>
  </si>
  <si>
    <t>E2014-0968</t>
  </si>
  <si>
    <t>E2014-0969</t>
  </si>
  <si>
    <t>E2014-0970</t>
  </si>
  <si>
    <t>E2014-0971</t>
  </si>
  <si>
    <t>E2014-0972</t>
  </si>
  <si>
    <t>E2014-0973</t>
  </si>
  <si>
    <t>E2014-0974</t>
  </si>
  <si>
    <t>E2014-0975</t>
  </si>
  <si>
    <t>E2014-0976</t>
  </si>
  <si>
    <t>E2014-0977</t>
  </si>
  <si>
    <t>E2014-0978</t>
  </si>
  <si>
    <t>E2014-0979</t>
  </si>
  <si>
    <t>E2014-0980</t>
  </si>
  <si>
    <t>E2014-0981</t>
  </si>
  <si>
    <t>E2014-0982</t>
  </si>
  <si>
    <t>E2014-0983</t>
  </si>
  <si>
    <t>E2014-0984</t>
  </si>
  <si>
    <t>E2014-0985</t>
  </si>
  <si>
    <t>E2014-0986</t>
  </si>
  <si>
    <t>E2014-0987</t>
  </si>
  <si>
    <t>E2014-0988</t>
  </si>
  <si>
    <t>E2014-0989</t>
  </si>
  <si>
    <t>E2014-0990</t>
  </si>
  <si>
    <t>E2014-0991</t>
  </si>
  <si>
    <t>E2014-0992</t>
  </si>
  <si>
    <t>E2014-0993</t>
  </si>
  <si>
    <t>E2014-0994</t>
  </si>
  <si>
    <t>E2014-0995</t>
  </si>
  <si>
    <t>E2014-0996</t>
  </si>
  <si>
    <t>E2014-0997</t>
  </si>
  <si>
    <t>E2014-0998</t>
  </si>
  <si>
    <t>E2014-0999</t>
  </si>
  <si>
    <t>E2014-1000</t>
  </si>
  <si>
    <t>E2014-1001</t>
  </si>
  <si>
    <t>E2014-1002</t>
  </si>
  <si>
    <t>E2014-1003</t>
  </si>
  <si>
    <t>E2014-1004</t>
  </si>
  <si>
    <t>E2014-1005</t>
  </si>
  <si>
    <t>E2014-1006</t>
  </si>
  <si>
    <t>E2014-1007</t>
  </si>
  <si>
    <t>E2014-1008</t>
  </si>
  <si>
    <t>E2014-1009</t>
  </si>
  <si>
    <t>E2014-1010</t>
  </si>
  <si>
    <t>E2014-1011</t>
  </si>
  <si>
    <t>E2014-1012</t>
  </si>
  <si>
    <t>E2014-1013</t>
  </si>
  <si>
    <t>E2014-1014</t>
  </si>
  <si>
    <t>E2014-1015</t>
  </si>
  <si>
    <t>E2014-1016</t>
  </si>
  <si>
    <t>E2014-1017</t>
  </si>
  <si>
    <t>E2014-1018</t>
  </si>
  <si>
    <t>E2014-1019</t>
  </si>
  <si>
    <t>E2014-1020</t>
  </si>
  <si>
    <t>E2014-1021</t>
  </si>
  <si>
    <t>E2014-1022</t>
  </si>
  <si>
    <t>E2014-1023</t>
  </si>
  <si>
    <t>E2014-1024</t>
  </si>
  <si>
    <t>E2014-1025</t>
  </si>
  <si>
    <t>E2014-1026</t>
  </si>
  <si>
    <t>E2014-1027</t>
  </si>
  <si>
    <t>E2014-1028</t>
  </si>
  <si>
    <t>E2014-1029</t>
  </si>
  <si>
    <t>E2014-1030</t>
  </si>
  <si>
    <t>E2014-1031</t>
  </si>
  <si>
    <t>E2014-1032</t>
  </si>
  <si>
    <t>E2014-1033</t>
  </si>
  <si>
    <t>E2014-1034</t>
  </si>
  <si>
    <t>E2014-1035</t>
  </si>
  <si>
    <t>E2014-1036</t>
  </si>
  <si>
    <t>E2014-1037</t>
  </si>
  <si>
    <t>E2014-1038</t>
  </si>
  <si>
    <t>E2014-1039</t>
  </si>
  <si>
    <t>E2014-1040</t>
  </si>
  <si>
    <t>E2014-1041</t>
  </si>
  <si>
    <t>E2014-1042</t>
  </si>
  <si>
    <t>E2014-1043</t>
  </si>
  <si>
    <t>E2014-1044</t>
  </si>
  <si>
    <t>E2014-1045</t>
  </si>
  <si>
    <t>E2014-1046</t>
  </si>
  <si>
    <t>E2014-1047</t>
  </si>
  <si>
    <t>E2014-1048</t>
  </si>
  <si>
    <t>E2014-1049</t>
  </si>
  <si>
    <t>E2014-1050</t>
  </si>
  <si>
    <t>E2014-1051</t>
  </si>
  <si>
    <t>E2014-1052</t>
  </si>
  <si>
    <t>E2014-1053</t>
  </si>
  <si>
    <t>E2014-1054</t>
  </si>
  <si>
    <t>E2014-1055</t>
  </si>
  <si>
    <t>E2014-1056</t>
  </si>
  <si>
    <t>E2014-1057</t>
  </si>
  <si>
    <t>E2014-1058</t>
  </si>
  <si>
    <t>E2014-1059</t>
  </si>
  <si>
    <t>E2014-1060</t>
  </si>
  <si>
    <t>E2014-1061</t>
  </si>
  <si>
    <t>E2014-1062</t>
  </si>
  <si>
    <t>E2014-1063</t>
  </si>
  <si>
    <t>E2014-1064</t>
  </si>
  <si>
    <t>E2014-1065</t>
  </si>
  <si>
    <t>E2014-1066</t>
  </si>
  <si>
    <t>E2014-1067</t>
  </si>
  <si>
    <t>E2014-1068</t>
  </si>
  <si>
    <t>E2014-1069</t>
  </si>
  <si>
    <t>E2014-1070</t>
  </si>
  <si>
    <t>E2014-1071</t>
  </si>
  <si>
    <t>E2014-1072</t>
  </si>
  <si>
    <t>E2014-1073</t>
  </si>
  <si>
    <t>E2014-1074</t>
  </si>
  <si>
    <t>E2014-1075</t>
  </si>
  <si>
    <t>E2014-1076</t>
  </si>
  <si>
    <t>E2014-1077</t>
  </si>
  <si>
    <t>E2014-1078</t>
  </si>
  <si>
    <t>E2014-1079</t>
  </si>
  <si>
    <t>E2014-1080</t>
  </si>
  <si>
    <t>E2014-1081</t>
  </si>
  <si>
    <t>E2014-1082</t>
  </si>
  <si>
    <t>E2014-1083</t>
  </si>
  <si>
    <t>E2014-1084</t>
  </si>
  <si>
    <t>E2014-1085</t>
  </si>
  <si>
    <t>E2014-1086</t>
  </si>
  <si>
    <t>E2014-1087</t>
  </si>
  <si>
    <t>E2014-1088</t>
  </si>
  <si>
    <t>E2014-1089</t>
  </si>
  <si>
    <t>E2014-1090</t>
  </si>
  <si>
    <t>E2014-1091</t>
  </si>
  <si>
    <t>E2014-1092</t>
  </si>
  <si>
    <t>E2014-1093</t>
  </si>
  <si>
    <t>E2014-1094</t>
  </si>
  <si>
    <t>E2014-1095</t>
  </si>
  <si>
    <t>E2014-1096</t>
  </si>
  <si>
    <t>E2014-1097</t>
  </si>
  <si>
    <t>E2014-1098</t>
  </si>
  <si>
    <t>E2014-1099</t>
  </si>
  <si>
    <t>E2014-1100</t>
  </si>
  <si>
    <t>E2014-1101</t>
  </si>
  <si>
    <t>E2014-1102</t>
  </si>
  <si>
    <t>E2014-1103</t>
  </si>
  <si>
    <t>E2014-1104</t>
  </si>
  <si>
    <t>E2014-1105</t>
  </si>
  <si>
    <t>E2014-1106</t>
  </si>
  <si>
    <t>E2014-1107</t>
  </si>
  <si>
    <t>E2014-1108</t>
  </si>
  <si>
    <t>E2014-1109</t>
  </si>
  <si>
    <t>E2014-1110</t>
  </si>
  <si>
    <t>E2014-1111</t>
  </si>
  <si>
    <t>E2014-1112</t>
  </si>
  <si>
    <t>E2014-1113</t>
  </si>
  <si>
    <t>E2014-1114</t>
  </si>
  <si>
    <t>E2014-1115</t>
  </si>
  <si>
    <t>E2014-1116</t>
  </si>
  <si>
    <t>E2014-1117</t>
  </si>
  <si>
    <t>E2014-1118</t>
  </si>
  <si>
    <t>E2014-1119</t>
  </si>
  <si>
    <t>E2014-1120</t>
  </si>
  <si>
    <t>E2014-1121</t>
  </si>
  <si>
    <t>E2014-1122</t>
  </si>
  <si>
    <t>E2014-1123</t>
  </si>
  <si>
    <t>E2014-1124</t>
  </si>
  <si>
    <t>E2014-1125</t>
  </si>
  <si>
    <t>E2014-1126</t>
  </si>
  <si>
    <t>E2014-1127</t>
  </si>
  <si>
    <t>E2014-1128</t>
  </si>
  <si>
    <t>E2014-1129</t>
  </si>
  <si>
    <t>E2014-1130</t>
  </si>
  <si>
    <t>E2014-1131</t>
  </si>
  <si>
    <t>E2014-1132</t>
  </si>
  <si>
    <t>E2014-1133</t>
  </si>
  <si>
    <t>E2014-1134</t>
  </si>
  <si>
    <t>E2014-1135</t>
  </si>
  <si>
    <t>E2014-1136</t>
  </si>
  <si>
    <t>E2014-1137</t>
  </si>
  <si>
    <t>E2014-1138</t>
  </si>
  <si>
    <t>E2014-1139</t>
  </si>
  <si>
    <t>E2014-1140</t>
  </si>
  <si>
    <t>E2014-1141</t>
  </si>
  <si>
    <t>E2014-1142</t>
  </si>
  <si>
    <t>E2014-1143</t>
  </si>
  <si>
    <t>E2014-1144</t>
  </si>
  <si>
    <t>E2014-1145</t>
  </si>
  <si>
    <t>E2014-1146</t>
  </si>
  <si>
    <t>E2014-1147</t>
  </si>
  <si>
    <t>E2014-1148</t>
  </si>
  <si>
    <t>E2014-1149</t>
  </si>
  <si>
    <t>E2014-1150</t>
  </si>
  <si>
    <t>E2014-1151</t>
  </si>
  <si>
    <t>E2014-1152</t>
  </si>
  <si>
    <t>E2014-1153</t>
  </si>
  <si>
    <t>E2014-1154</t>
  </si>
  <si>
    <t>E2014-1155</t>
  </si>
  <si>
    <t>E2014-1156</t>
  </si>
  <si>
    <t>E2014-1157</t>
  </si>
  <si>
    <t>E2014-1158</t>
  </si>
  <si>
    <t>E2014-1159</t>
  </si>
  <si>
    <t>E2014-1160</t>
  </si>
  <si>
    <t>E2014-1161</t>
  </si>
  <si>
    <t>E2014-1162</t>
  </si>
  <si>
    <t>E2014-1163</t>
  </si>
  <si>
    <t>E2014-1164</t>
  </si>
  <si>
    <t>E2014-1165</t>
  </si>
  <si>
    <t>E2014-1166</t>
  </si>
  <si>
    <t>E2014-1167</t>
  </si>
  <si>
    <t>E2014-1168</t>
  </si>
  <si>
    <t>E2014-1169</t>
  </si>
  <si>
    <t>E2014-1170</t>
  </si>
  <si>
    <t>E2014-1171</t>
  </si>
  <si>
    <t>E2014-1172</t>
  </si>
  <si>
    <t>E2014-1173</t>
  </si>
  <si>
    <t>E2014-1174</t>
  </si>
  <si>
    <t>E2014-1175</t>
  </si>
  <si>
    <t>E2014-1176</t>
  </si>
  <si>
    <t>E2014-1177</t>
  </si>
  <si>
    <t>E2014-1178</t>
  </si>
  <si>
    <t>E2014-1179</t>
  </si>
  <si>
    <t>E2014-1180</t>
  </si>
  <si>
    <t>E2014-1181</t>
  </si>
  <si>
    <t>E2014-1182</t>
  </si>
  <si>
    <t>E2014-1183</t>
  </si>
  <si>
    <t>E2014-1184</t>
  </si>
  <si>
    <t>E2014-1185</t>
  </si>
  <si>
    <t>E2014-1186</t>
  </si>
  <si>
    <t>E2014-1187</t>
  </si>
  <si>
    <t>E2014-1188</t>
  </si>
  <si>
    <t>E2014-1189</t>
  </si>
  <si>
    <t>E2014-1190</t>
  </si>
  <si>
    <t>E2014-1191</t>
  </si>
  <si>
    <t>E2014-1192</t>
  </si>
  <si>
    <t>E2014-1193</t>
  </si>
  <si>
    <t>E2014-1194</t>
  </si>
  <si>
    <t>E2014-1195</t>
  </si>
  <si>
    <t>E2014-1196</t>
  </si>
  <si>
    <t>E2014-1197</t>
  </si>
  <si>
    <t>E2014-1198</t>
  </si>
  <si>
    <t>E2014-1199</t>
  </si>
  <si>
    <t>E2014-1200</t>
  </si>
  <si>
    <t>E2014-1201</t>
  </si>
  <si>
    <t>E2014-1202</t>
  </si>
  <si>
    <t>E2014-1203</t>
  </si>
  <si>
    <t>E2014-1204</t>
  </si>
  <si>
    <t>E2014-1205</t>
  </si>
  <si>
    <t>E2014-1206</t>
  </si>
  <si>
    <t>E2014-1207</t>
  </si>
  <si>
    <t>E2014-1208</t>
  </si>
  <si>
    <t>E2014-1209</t>
  </si>
  <si>
    <t>E2014-1210</t>
  </si>
  <si>
    <t>E2014-1211</t>
  </si>
  <si>
    <t>E2014-1212</t>
  </si>
  <si>
    <t>E2014-1213</t>
  </si>
  <si>
    <t>E2014-1214</t>
  </si>
  <si>
    <t>E2014-1215</t>
  </si>
  <si>
    <t>E2014-1216</t>
  </si>
  <si>
    <t>E2014-1217</t>
  </si>
  <si>
    <t>E2014-1218</t>
  </si>
  <si>
    <t>E2014-1219</t>
  </si>
  <si>
    <t>E2014-1220</t>
  </si>
  <si>
    <t>E2014-1221</t>
  </si>
  <si>
    <t>E2014-1222</t>
  </si>
  <si>
    <t>E2014-1223</t>
  </si>
  <si>
    <t>E2014-1224</t>
  </si>
  <si>
    <t>E2014-1225</t>
  </si>
  <si>
    <t>E2014-1226</t>
  </si>
  <si>
    <t>E2014-1227</t>
  </si>
  <si>
    <t>E2014-1228</t>
  </si>
  <si>
    <t>E2014-1229</t>
  </si>
  <si>
    <t>E2014-1230</t>
  </si>
  <si>
    <t>E2014-1231</t>
  </si>
  <si>
    <t>E2014-1232</t>
  </si>
  <si>
    <t>E2014-1233</t>
  </si>
  <si>
    <t>E2014-1234</t>
  </si>
  <si>
    <t>E2014-1235</t>
  </si>
  <si>
    <t>E2014-1236</t>
  </si>
  <si>
    <t>E2014-1237</t>
  </si>
  <si>
    <t>E2014-1238</t>
  </si>
  <si>
    <t>E2014-1239</t>
  </si>
  <si>
    <t>E2014-1240</t>
  </si>
  <si>
    <t>E2014-1241</t>
  </si>
  <si>
    <t>E2014-1242</t>
  </si>
  <si>
    <t>E2014-1243</t>
  </si>
  <si>
    <t>E2014-1244</t>
  </si>
  <si>
    <t>E2014-1245</t>
  </si>
  <si>
    <t>E2014-1246</t>
  </si>
  <si>
    <t>E2014-1247</t>
  </si>
  <si>
    <t>E2014-1248</t>
  </si>
  <si>
    <t>E2014-1249</t>
  </si>
  <si>
    <t>E2014-1250</t>
  </si>
  <si>
    <t>E2014-1251</t>
  </si>
  <si>
    <t>E2014-1252</t>
  </si>
  <si>
    <t>E2014-1253</t>
  </si>
  <si>
    <t>E2014-1254</t>
  </si>
  <si>
    <t>E2014-1255</t>
  </si>
  <si>
    <t>E2014-1256</t>
  </si>
  <si>
    <t>E2014-1257</t>
  </si>
  <si>
    <t>E2014-1258</t>
  </si>
  <si>
    <t>E2014-1259</t>
  </si>
  <si>
    <t>E2014-1260</t>
  </si>
  <si>
    <t>E2014-1261</t>
  </si>
  <si>
    <t>E2014-1262</t>
  </si>
  <si>
    <t>E2014-1263</t>
  </si>
  <si>
    <t>E2014-1264</t>
  </si>
  <si>
    <t>E2014-1265</t>
  </si>
  <si>
    <t>E2014-1266</t>
  </si>
  <si>
    <t>E2014-1267</t>
  </si>
  <si>
    <t>E2014-1268</t>
  </si>
  <si>
    <t>E2014-1269</t>
  </si>
  <si>
    <t>E2014-1270</t>
  </si>
  <si>
    <t>E2014-1271</t>
  </si>
  <si>
    <t>E2014-1272</t>
  </si>
  <si>
    <t>E2014-1273</t>
  </si>
  <si>
    <t>E2014-1274</t>
  </si>
  <si>
    <t>E2014-1275</t>
  </si>
  <si>
    <t>E2014-1276</t>
  </si>
  <si>
    <t>E2014-1277</t>
  </si>
  <si>
    <t>E2014-1278</t>
  </si>
  <si>
    <t>E2014-1279</t>
  </si>
  <si>
    <t>E2014-1280</t>
  </si>
  <si>
    <t>E2014-1281</t>
  </si>
  <si>
    <t>E2014-1282</t>
  </si>
  <si>
    <t>E2014-1283</t>
  </si>
  <si>
    <t>E2014-1284</t>
  </si>
  <si>
    <t>E2014-1285</t>
  </si>
  <si>
    <t>E2014-1286</t>
  </si>
  <si>
    <t>E2014-1287</t>
  </si>
  <si>
    <t>E2014-1288</t>
  </si>
  <si>
    <t>E2014-1289</t>
  </si>
  <si>
    <t>E2014-1290</t>
  </si>
  <si>
    <t>E2014-1291</t>
  </si>
  <si>
    <t>E2014-1292</t>
  </si>
  <si>
    <t>E2014-1293</t>
  </si>
  <si>
    <t>E2014-1294</t>
  </si>
  <si>
    <t>E2014-1295</t>
  </si>
  <si>
    <t>E2014-1296</t>
  </si>
  <si>
    <t>E2014-1297</t>
  </si>
  <si>
    <t>E2014-1298</t>
  </si>
  <si>
    <t>E2014-1299</t>
  </si>
  <si>
    <t>E2014-1300</t>
  </si>
  <si>
    <t>E2014-1301</t>
  </si>
  <si>
    <t>E2014-1302</t>
  </si>
  <si>
    <t>E2014-1303</t>
  </si>
  <si>
    <t>E2014-1304</t>
  </si>
  <si>
    <t>E2014-1305</t>
  </si>
  <si>
    <t>E2014-1306</t>
  </si>
  <si>
    <t>E2014-1307</t>
  </si>
  <si>
    <t>E2014-1308</t>
  </si>
  <si>
    <t>E2014-1309</t>
  </si>
  <si>
    <t>E2014-1310</t>
  </si>
  <si>
    <t>E2014-1311</t>
  </si>
  <si>
    <t>E2014-1312</t>
  </si>
  <si>
    <t>E2014-1313</t>
  </si>
  <si>
    <t>E2014-1314</t>
  </si>
  <si>
    <t>E2014-1315</t>
  </si>
  <si>
    <t>E2014-1316</t>
  </si>
  <si>
    <t>E2014-1317</t>
  </si>
  <si>
    <t>E2014-1318</t>
  </si>
  <si>
    <t>E2014-1319</t>
  </si>
  <si>
    <t>E2014-1320</t>
  </si>
  <si>
    <t>E2014-1321</t>
  </si>
  <si>
    <t>E2014-1322</t>
  </si>
  <si>
    <t>E2014-1323</t>
  </si>
  <si>
    <t>E2014-1324</t>
  </si>
  <si>
    <t>E2014-1325</t>
  </si>
  <si>
    <t>E2014-1326</t>
  </si>
  <si>
    <t>E2014-1327</t>
  </si>
  <si>
    <t>E2014-1328</t>
  </si>
  <si>
    <t>E2014-1329</t>
  </si>
  <si>
    <t>E2014-1330</t>
  </si>
  <si>
    <t>E2014-1331</t>
  </si>
  <si>
    <t>E2014-1332</t>
  </si>
  <si>
    <t>E2014-1333</t>
  </si>
  <si>
    <t>E2014-1334</t>
  </si>
  <si>
    <t>E2014-1335</t>
  </si>
  <si>
    <t>E2014-1336</t>
  </si>
  <si>
    <t>E2014-1337</t>
  </si>
  <si>
    <t>E2014-1338</t>
  </si>
  <si>
    <t>E2014-1339</t>
  </si>
  <si>
    <t>E2014-1340</t>
  </si>
  <si>
    <t>E2014-1341</t>
  </si>
  <si>
    <t>E2014-1342</t>
  </si>
  <si>
    <t>E2014-1343</t>
  </si>
  <si>
    <t>E2014-1344</t>
  </si>
  <si>
    <t>E2014-1345</t>
  </si>
  <si>
    <t>E2014-1346</t>
  </si>
  <si>
    <t>E2014-1347</t>
  </si>
  <si>
    <t>E2014-1348</t>
  </si>
  <si>
    <t>E2014-1349</t>
  </si>
  <si>
    <t>E2014-1350</t>
  </si>
  <si>
    <t>E2014-1351</t>
  </si>
  <si>
    <t>E2014-1352</t>
  </si>
  <si>
    <t>E2014-1353</t>
  </si>
  <si>
    <t>E2014-1354</t>
  </si>
  <si>
    <t>E2014-1355</t>
  </si>
  <si>
    <t>E2014-1356</t>
  </si>
  <si>
    <t>E2014-1357</t>
  </si>
  <si>
    <t>E2014-1358</t>
  </si>
  <si>
    <t>E2014-1359</t>
  </si>
  <si>
    <t>E2014-1360</t>
  </si>
  <si>
    <t>E2014-1361</t>
  </si>
  <si>
    <t>E2014-1362</t>
  </si>
  <si>
    <t>E2014-1363</t>
  </si>
  <si>
    <t>E2014-1364</t>
  </si>
  <si>
    <t>E2014-1365</t>
  </si>
  <si>
    <t>E2014-1366</t>
  </si>
  <si>
    <t>E2014-1367</t>
  </si>
  <si>
    <t>E2014-1368</t>
  </si>
  <si>
    <t>E2014-1369</t>
  </si>
  <si>
    <t>E2014-1370</t>
  </si>
  <si>
    <t>E2014-1371</t>
  </si>
  <si>
    <t>E2014-1372</t>
  </si>
  <si>
    <t>E2014-1373</t>
  </si>
  <si>
    <t>E2014-1374</t>
  </si>
  <si>
    <t>E2014-1375</t>
  </si>
  <si>
    <t>E2014-1376</t>
  </si>
  <si>
    <t>E2014-1377</t>
  </si>
  <si>
    <t>E2014-1378</t>
  </si>
  <si>
    <t>E2014-1379</t>
  </si>
  <si>
    <t>E2014-1380</t>
  </si>
  <si>
    <t>E2014-1381</t>
  </si>
  <si>
    <t>E2014-1382</t>
  </si>
  <si>
    <t>E2014-1383</t>
  </si>
  <si>
    <t>E2014-1384</t>
  </si>
  <si>
    <t>E2014-1385</t>
  </si>
  <si>
    <t>E2014-1386</t>
  </si>
  <si>
    <t>E2014-1387</t>
  </si>
  <si>
    <t>E2014-1388</t>
  </si>
  <si>
    <t>E2014-1389</t>
  </si>
  <si>
    <t>E2014-1390</t>
  </si>
  <si>
    <t>E2014-1391</t>
  </si>
  <si>
    <t>E2014-1392</t>
  </si>
  <si>
    <t>E2014-1393</t>
  </si>
  <si>
    <t>E2014-1394</t>
  </si>
  <si>
    <t>E2014-1395</t>
  </si>
  <si>
    <t>E2014-1396</t>
  </si>
  <si>
    <t>E2014-1397</t>
  </si>
  <si>
    <t>E2014-1398</t>
  </si>
  <si>
    <t>E2014-1399</t>
  </si>
  <si>
    <t>E2014-1400</t>
  </si>
  <si>
    <t>E2014-1401</t>
  </si>
  <si>
    <t>E2014-1402</t>
  </si>
  <si>
    <t>E2014-1403</t>
  </si>
  <si>
    <t>E2014-1404</t>
  </si>
  <si>
    <t>E2014-1405</t>
  </si>
  <si>
    <t>E2014-1406</t>
  </si>
  <si>
    <t>E2014-1407</t>
  </si>
  <si>
    <t>E2014-1408</t>
  </si>
  <si>
    <t>E2014-1409</t>
  </si>
  <si>
    <t>E2014-1410</t>
  </si>
  <si>
    <t>E2014-1411</t>
  </si>
  <si>
    <t>E2014-1412</t>
  </si>
  <si>
    <t>E2014-1413</t>
  </si>
  <si>
    <t>E2014-1414</t>
  </si>
  <si>
    <t>E2014-1415</t>
  </si>
  <si>
    <t>E2014-1416</t>
  </si>
  <si>
    <t>E2014-1417</t>
  </si>
  <si>
    <t>E2014-1418</t>
  </si>
  <si>
    <t>E2014-1419</t>
  </si>
  <si>
    <t>E2014-1420</t>
  </si>
  <si>
    <t>E2014-1421</t>
  </si>
  <si>
    <t>E2014-1422</t>
  </si>
  <si>
    <t>E2014-1423</t>
  </si>
  <si>
    <t>E2014-1424</t>
  </si>
  <si>
    <t>E2014-1425</t>
  </si>
  <si>
    <t>E2014-1426</t>
  </si>
  <si>
    <t>E2014-1427</t>
  </si>
  <si>
    <t>E2014-1428</t>
  </si>
  <si>
    <t>E2014-1429</t>
  </si>
  <si>
    <t>E2014-1430</t>
  </si>
  <si>
    <t>E2014-1431</t>
  </si>
  <si>
    <t>E2014-1432</t>
  </si>
  <si>
    <t>E2014-1433</t>
  </si>
  <si>
    <t>E2014-1434</t>
  </si>
  <si>
    <t>E2014-1435</t>
  </si>
  <si>
    <t>E2014-1436</t>
  </si>
  <si>
    <t>E2014-1437</t>
  </si>
  <si>
    <t>E2014-1438</t>
  </si>
  <si>
    <t>E2014-1439</t>
  </si>
  <si>
    <t>E2014-1440</t>
  </si>
  <si>
    <t>E2014-1441</t>
  </si>
  <si>
    <t>E2014-1442</t>
  </si>
  <si>
    <t>E2014-1443</t>
  </si>
  <si>
    <t>E2014-1444</t>
  </si>
  <si>
    <t>E2014-1445</t>
  </si>
  <si>
    <t>E2014-1446</t>
  </si>
  <si>
    <t>E2014-1447</t>
  </si>
  <si>
    <t>E2014-1448</t>
  </si>
  <si>
    <t>E2014-1449</t>
  </si>
  <si>
    <t>E2014-1450</t>
  </si>
  <si>
    <t>E2014-1451</t>
  </si>
  <si>
    <t>E2014-1452</t>
  </si>
  <si>
    <t>E2014-1453</t>
  </si>
  <si>
    <t>E2014-1454</t>
  </si>
  <si>
    <t>E2014-1455</t>
  </si>
  <si>
    <t>E2014-1456</t>
  </si>
  <si>
    <t>E2014-1457</t>
  </si>
  <si>
    <t>E2014-1458</t>
  </si>
  <si>
    <t>E2014-1459</t>
  </si>
  <si>
    <t>E2014-1460</t>
  </si>
  <si>
    <t>E2014-1461</t>
  </si>
  <si>
    <t>E2014-1462</t>
  </si>
  <si>
    <t>E2014-1463</t>
  </si>
  <si>
    <t>E2014-1464</t>
  </si>
  <si>
    <t>E2014-1465</t>
  </si>
  <si>
    <t>E2014-1466</t>
  </si>
  <si>
    <t>E2014-1467</t>
  </si>
  <si>
    <t>E2014-1468</t>
  </si>
  <si>
    <t>E2014-1469</t>
  </si>
  <si>
    <t>E2014-1470</t>
  </si>
  <si>
    <t>E2014-1471</t>
  </si>
  <si>
    <t>E2014-1472</t>
  </si>
  <si>
    <t>E2014-1473</t>
  </si>
  <si>
    <t>E2014-1474</t>
  </si>
  <si>
    <t>E2014-1475</t>
  </si>
  <si>
    <t>E2014-1476</t>
  </si>
  <si>
    <t>E2014-1477</t>
  </si>
  <si>
    <t>E2014-1478</t>
  </si>
  <si>
    <t>E2014-1479</t>
  </si>
  <si>
    <t>E2014-1480</t>
  </si>
  <si>
    <t>E2014-1481</t>
  </si>
  <si>
    <t>E2014-1482</t>
  </si>
  <si>
    <t>E2014-1483</t>
  </si>
  <si>
    <t>E2014-1484</t>
  </si>
  <si>
    <t>E2014-1485</t>
  </si>
  <si>
    <t>E2014-1486</t>
  </si>
  <si>
    <t>E2014-1487</t>
  </si>
  <si>
    <t>E2014-1488</t>
  </si>
  <si>
    <t>E2014-1489</t>
  </si>
  <si>
    <t>E2014-1490</t>
  </si>
  <si>
    <t>E2014-1491</t>
  </si>
  <si>
    <t>E2014-1492</t>
  </si>
  <si>
    <t>E2014-1493</t>
  </si>
  <si>
    <t>E2014-1494</t>
  </si>
  <si>
    <t>E2014-1495</t>
  </si>
  <si>
    <t>E2014-1496</t>
  </si>
  <si>
    <t>E2014-1497</t>
  </si>
  <si>
    <t>E2014-1498</t>
  </si>
  <si>
    <t>E2014-1499</t>
  </si>
  <si>
    <t>E2014-1500</t>
  </si>
  <si>
    <t>E2014-1501</t>
  </si>
  <si>
    <t>E2014-1502</t>
  </si>
  <si>
    <t>E2014-1503</t>
  </si>
  <si>
    <t>E2014-1504</t>
  </si>
  <si>
    <t>E2014-1505</t>
  </si>
  <si>
    <t>E2014-1506</t>
  </si>
  <si>
    <t>E2014-1507</t>
  </si>
  <si>
    <t>E2014-1508</t>
  </si>
  <si>
    <t>E2014-1509</t>
  </si>
  <si>
    <t>E2014-1510</t>
  </si>
  <si>
    <t>E2014-1511</t>
  </si>
  <si>
    <t>E2014-1512</t>
  </si>
  <si>
    <t>E2014-1513</t>
  </si>
  <si>
    <t>E2014-1514</t>
  </si>
  <si>
    <t>E2014-1515</t>
  </si>
  <si>
    <t>E2014-1516</t>
  </si>
  <si>
    <t>E2014-1517</t>
  </si>
  <si>
    <t>E2014-1518</t>
  </si>
  <si>
    <t>E2014-1519</t>
  </si>
  <si>
    <t>E2014-1520</t>
  </si>
  <si>
    <t>E2014-1521</t>
  </si>
  <si>
    <t>E2014-1522</t>
  </si>
  <si>
    <t>E2014-1523</t>
  </si>
  <si>
    <t>E2014-1524</t>
  </si>
  <si>
    <t>E2014-1525</t>
  </si>
  <si>
    <t>E2014-1526</t>
  </si>
  <si>
    <t>E2014-1527</t>
  </si>
  <si>
    <t>E2014-1528</t>
  </si>
  <si>
    <t>E2014-1529</t>
  </si>
  <si>
    <t>E2014-1530</t>
  </si>
  <si>
    <t>E2014-1531</t>
  </si>
  <si>
    <t>E2014-1532</t>
  </si>
  <si>
    <t>E2014-1533</t>
  </si>
  <si>
    <t>E2014-1534</t>
  </si>
  <si>
    <t>E2014-1535</t>
  </si>
  <si>
    <t>E2014-1536</t>
  </si>
  <si>
    <t>E2014-1537</t>
  </si>
  <si>
    <t>E2014-1538</t>
  </si>
  <si>
    <t>E2014-1539</t>
  </si>
  <si>
    <t>E2014-1540</t>
  </si>
  <si>
    <t>E2014-1541</t>
  </si>
  <si>
    <t>E2014-1542</t>
  </si>
  <si>
    <t>E2014-1543</t>
  </si>
  <si>
    <t>E2014-1544</t>
  </si>
  <si>
    <t>E2014-1545</t>
  </si>
  <si>
    <t>E2014-1546</t>
  </si>
  <si>
    <t>E2014-1547</t>
  </si>
  <si>
    <t>E2014-1548</t>
  </si>
  <si>
    <t>E2014-1549</t>
  </si>
  <si>
    <t>E2014-1550</t>
  </si>
  <si>
    <t>E2014-1551</t>
  </si>
  <si>
    <t>E2014-1552</t>
  </si>
  <si>
    <t>E2014-1553</t>
  </si>
  <si>
    <t>E2014-1554</t>
  </si>
  <si>
    <t>E2014-1555</t>
  </si>
  <si>
    <t>E2014-1556</t>
  </si>
  <si>
    <t>E2014-1557</t>
  </si>
  <si>
    <t>E2014-1558</t>
  </si>
  <si>
    <t>E2014-1559</t>
  </si>
  <si>
    <t>E2014-1560</t>
  </si>
  <si>
    <t>E2014-1561</t>
  </si>
  <si>
    <t>E2014-1562</t>
  </si>
  <si>
    <t>E2014-1563</t>
  </si>
  <si>
    <t>E2014-1564</t>
  </si>
  <si>
    <t>E2014-1565</t>
  </si>
  <si>
    <t>E2014-1566</t>
  </si>
  <si>
    <t>E2014-1567</t>
  </si>
  <si>
    <t>E2014-1568</t>
  </si>
  <si>
    <t>E2014-1569</t>
  </si>
  <si>
    <t>E2014-1570</t>
  </si>
  <si>
    <t>E2014-1571</t>
  </si>
  <si>
    <t>E2014-1572</t>
  </si>
  <si>
    <t>E2014-1573</t>
  </si>
  <si>
    <t>E2014-1574</t>
  </si>
  <si>
    <t>E2014-1575</t>
  </si>
  <si>
    <t>E2014-1576</t>
  </si>
  <si>
    <t>E2014-1577</t>
  </si>
  <si>
    <t>E2014-1578</t>
  </si>
  <si>
    <t>E2014-1579</t>
  </si>
  <si>
    <t>E2014-1580</t>
  </si>
  <si>
    <t>E2014-1581</t>
  </si>
  <si>
    <t>E2014-1582</t>
  </si>
  <si>
    <t>E2014-1583</t>
  </si>
  <si>
    <t>E2014-1584</t>
  </si>
  <si>
    <t>E2014-1585</t>
  </si>
  <si>
    <t>E2014-1586</t>
  </si>
  <si>
    <t>E2014-1587</t>
  </si>
  <si>
    <t>E2014-1588</t>
  </si>
  <si>
    <t>E2014-1589</t>
  </si>
  <si>
    <t>E2014-1590</t>
  </si>
  <si>
    <t>E2014-1591</t>
  </si>
  <si>
    <t>E2014-1592</t>
  </si>
  <si>
    <t>E2014-1593</t>
  </si>
  <si>
    <t>E2014-1594</t>
  </si>
  <si>
    <t>E2014-1595</t>
  </si>
  <si>
    <t>E2014-1596</t>
  </si>
  <si>
    <t>E2014-1597</t>
  </si>
  <si>
    <t>E2014-1598</t>
  </si>
  <si>
    <t>E2014-1599</t>
  </si>
  <si>
    <t>E2014-1600</t>
  </si>
  <si>
    <t>E2014-1601</t>
  </si>
  <si>
    <t>E2014-1602</t>
  </si>
  <si>
    <t>E2014-1603</t>
  </si>
  <si>
    <t>E2014-1604</t>
  </si>
  <si>
    <t>E2014-1605</t>
  </si>
  <si>
    <t>E2014-1606</t>
  </si>
  <si>
    <t>E2014-1607</t>
  </si>
  <si>
    <t>E2014-1608</t>
  </si>
  <si>
    <t>E2014-1609</t>
  </si>
  <si>
    <t>E2014-1610</t>
  </si>
  <si>
    <t>E2014-1611</t>
  </si>
  <si>
    <t>E2014-1612</t>
  </si>
  <si>
    <t>E2014-1613</t>
  </si>
  <si>
    <t>E2014-1614</t>
  </si>
  <si>
    <t>E2014-1615</t>
  </si>
  <si>
    <t>E2014-1616</t>
  </si>
  <si>
    <t>E2014-1617</t>
  </si>
  <si>
    <t>E2014-1618</t>
  </si>
  <si>
    <t>E2014-1619</t>
  </si>
  <si>
    <t>E2014-1620</t>
  </si>
  <si>
    <t>E2014-1621</t>
  </si>
  <si>
    <t>E2014-1622</t>
  </si>
  <si>
    <t>E2014-1623</t>
  </si>
  <si>
    <t>E2014-1624</t>
  </si>
  <si>
    <t>E2014-1625</t>
  </si>
  <si>
    <t>E2014-1626</t>
  </si>
  <si>
    <t>E2014-1627</t>
  </si>
  <si>
    <t>E2014-1628</t>
  </si>
  <si>
    <t>E2014-1629</t>
  </si>
  <si>
    <t>E2014-1630</t>
  </si>
  <si>
    <t>E2014-1631</t>
  </si>
  <si>
    <t>E2014-1632</t>
  </si>
  <si>
    <t>E2014-1633</t>
  </si>
  <si>
    <t>E2014-1634</t>
  </si>
  <si>
    <t>E2014-1635</t>
  </si>
  <si>
    <t>E2014-1636</t>
  </si>
  <si>
    <t>E2014-1637</t>
  </si>
  <si>
    <t>E2014-1638</t>
  </si>
  <si>
    <t>E2014-1639</t>
  </si>
  <si>
    <t>E2014-1640</t>
  </si>
  <si>
    <t>E2014-1641</t>
  </si>
  <si>
    <t>E2014-1642</t>
  </si>
  <si>
    <t>E2014-1643</t>
  </si>
  <si>
    <t>E2014-1644</t>
  </si>
  <si>
    <t>E2014-1645</t>
  </si>
  <si>
    <t>E2014-1646</t>
  </si>
  <si>
    <t>E2014-1647</t>
  </si>
  <si>
    <t>E2014-1648</t>
  </si>
  <si>
    <t>E2014-1649</t>
  </si>
  <si>
    <t>E2014-1650</t>
  </si>
  <si>
    <t>E2014-1651</t>
  </si>
  <si>
    <t>E2014-1652</t>
  </si>
  <si>
    <t>E2014-1653</t>
  </si>
  <si>
    <t>E2014-1654</t>
  </si>
  <si>
    <t>E2014-1655</t>
  </si>
  <si>
    <t>E2014-1656</t>
  </si>
  <si>
    <t>E2014-1657</t>
  </si>
  <si>
    <t>E2014-1658</t>
  </si>
  <si>
    <t>E2014-1659</t>
  </si>
  <si>
    <t>E2014-1660</t>
  </si>
  <si>
    <t>E2014-1661</t>
  </si>
  <si>
    <t>E2014-1662</t>
  </si>
  <si>
    <t>E2014-1663</t>
  </si>
  <si>
    <t>E2014-1664</t>
  </si>
  <si>
    <t>E2014-1665</t>
  </si>
  <si>
    <t>E2014-1666</t>
  </si>
  <si>
    <t>E2014-1667</t>
  </si>
  <si>
    <t>E2014-1668</t>
  </si>
  <si>
    <t>E2014-1669</t>
  </si>
  <si>
    <t>E2014-1670</t>
  </si>
  <si>
    <t>E2014-1671</t>
  </si>
  <si>
    <t>E2014-1672</t>
  </si>
  <si>
    <t>E2014-1673</t>
  </si>
  <si>
    <t>E2014-1674</t>
  </si>
  <si>
    <t>E2014-1675</t>
  </si>
  <si>
    <t>E2014-1676</t>
  </si>
  <si>
    <t>E2014-1677</t>
  </si>
  <si>
    <t>E2014-1678</t>
  </si>
  <si>
    <t>E2014-1679</t>
  </si>
  <si>
    <t>E2014-1680</t>
  </si>
  <si>
    <t>E2014-1681</t>
  </si>
  <si>
    <t>E2014-1682</t>
  </si>
  <si>
    <t>E2014-1683</t>
  </si>
  <si>
    <t>E2014-1684</t>
  </si>
  <si>
    <t>E2014-1685</t>
  </si>
  <si>
    <t>E2014-1686</t>
  </si>
  <si>
    <t>E2014-1687</t>
  </si>
  <si>
    <t>E2014-1688</t>
  </si>
  <si>
    <t>E2014-1689</t>
  </si>
  <si>
    <t>E2014-1690</t>
  </si>
  <si>
    <t>E2014-1691</t>
  </si>
  <si>
    <t>E2014-1692</t>
  </si>
  <si>
    <t>E2014-1693</t>
  </si>
  <si>
    <t>E2014-1694</t>
  </si>
  <si>
    <t>E2014-1695</t>
  </si>
  <si>
    <t>E2014-1696</t>
  </si>
  <si>
    <t>E2014-1697</t>
  </si>
  <si>
    <t>E2014-1698</t>
  </si>
  <si>
    <t>E2014-1699</t>
  </si>
  <si>
    <t>E2014-1700</t>
  </si>
  <si>
    <t>E2014-1701</t>
  </si>
  <si>
    <t>E2014-1702</t>
  </si>
  <si>
    <t>E2014-1703</t>
  </si>
  <si>
    <t>E2014-1704</t>
  </si>
  <si>
    <t>E2014-1705</t>
  </si>
  <si>
    <t>E2014-1706</t>
  </si>
  <si>
    <t>E2014-1707</t>
  </si>
  <si>
    <t>E2014-1708</t>
  </si>
  <si>
    <t>E2014-1709</t>
  </si>
  <si>
    <t>E2014-1710</t>
  </si>
  <si>
    <t>E2014-1711</t>
  </si>
  <si>
    <t>E2014-1712</t>
  </si>
  <si>
    <t>E2014-1713</t>
  </si>
  <si>
    <t>E2014-1714</t>
  </si>
  <si>
    <t>E2014-1715</t>
  </si>
  <si>
    <t>E2014-1716</t>
  </si>
  <si>
    <t>E2014-1717</t>
  </si>
  <si>
    <t>E2014-1718</t>
  </si>
  <si>
    <t>E2014-1719</t>
  </si>
  <si>
    <t>E2014-1720</t>
  </si>
  <si>
    <t>E2014-1721</t>
  </si>
  <si>
    <t>E2014-1722</t>
  </si>
  <si>
    <t>E2014-1723</t>
  </si>
  <si>
    <t>E2014-1724</t>
  </si>
  <si>
    <t>E2014-1725</t>
  </si>
  <si>
    <t>E2014-1726</t>
  </si>
  <si>
    <t>E2014-1727</t>
  </si>
  <si>
    <t>E2014-1728</t>
  </si>
  <si>
    <t>E2014-1729</t>
  </si>
  <si>
    <t>E2014-1730</t>
  </si>
  <si>
    <t>E2014-1731</t>
  </si>
  <si>
    <t>E2014-1732</t>
  </si>
  <si>
    <t>E2014-1733</t>
  </si>
  <si>
    <t>E2014-1734</t>
  </si>
  <si>
    <t>E2014-1735</t>
  </si>
  <si>
    <t>E2014-1736</t>
  </si>
  <si>
    <t>E2014-1737</t>
  </si>
  <si>
    <t>E2014-1738</t>
  </si>
  <si>
    <t>E2014-1739</t>
  </si>
  <si>
    <t>E2014-1740</t>
  </si>
  <si>
    <t>E2014-1741</t>
  </si>
  <si>
    <t>E2014-1742</t>
  </si>
  <si>
    <t>E2014-1743</t>
  </si>
  <si>
    <t>E2014-1744</t>
  </si>
  <si>
    <t>E2014-1745</t>
  </si>
  <si>
    <t>E2014-1746</t>
  </si>
  <si>
    <t>E2014-1747</t>
  </si>
  <si>
    <t>E2014-1748</t>
  </si>
  <si>
    <t>E2014-1749</t>
  </si>
  <si>
    <t>E2014-1750</t>
  </si>
  <si>
    <t>E2014-1751</t>
  </si>
  <si>
    <t>E2014-1752</t>
  </si>
  <si>
    <t>E2014-1753</t>
  </si>
  <si>
    <t>E2014-1754</t>
  </si>
  <si>
    <t>E2014-1755</t>
  </si>
  <si>
    <t>E2014-1756</t>
  </si>
  <si>
    <t>E2014-1757</t>
  </si>
  <si>
    <t>E2014-1758</t>
  </si>
  <si>
    <t>E2014-1759</t>
  </si>
  <si>
    <t>E2014-1760</t>
  </si>
  <si>
    <t>E2014-1761</t>
  </si>
  <si>
    <t>E2014-1762</t>
  </si>
  <si>
    <t>E2014-1763</t>
  </si>
  <si>
    <t>E2014-1764</t>
  </si>
  <si>
    <t>E2014-1765</t>
  </si>
  <si>
    <t>E2014-1766</t>
  </si>
  <si>
    <t>E2014-1767</t>
  </si>
  <si>
    <t>E2014-1768</t>
  </si>
  <si>
    <t>E2014-1769</t>
  </si>
  <si>
    <t>E2014-1770</t>
  </si>
  <si>
    <t>E2014-1771</t>
  </si>
  <si>
    <t>E2014-1772</t>
  </si>
  <si>
    <t>E2014-1773</t>
  </si>
  <si>
    <t>E2014-1774</t>
  </si>
  <si>
    <t>E2014-1775</t>
  </si>
  <si>
    <t>E2014-1776</t>
  </si>
  <si>
    <t>E2014-1777</t>
  </si>
  <si>
    <t>E2014-1778</t>
  </si>
  <si>
    <t>E2014-1779</t>
  </si>
  <si>
    <t>E2014-1780</t>
  </si>
  <si>
    <t>E2014-1781</t>
  </si>
  <si>
    <t>E2014-1782</t>
  </si>
  <si>
    <t>E2014-1783</t>
  </si>
  <si>
    <t>E2014-1784</t>
  </si>
  <si>
    <t>E2014-1785</t>
  </si>
  <si>
    <t>E2014-1786</t>
  </si>
  <si>
    <t>E2014-1787</t>
  </si>
  <si>
    <t>E2014-1788</t>
  </si>
  <si>
    <t>E2014-1789</t>
  </si>
  <si>
    <t>E2014-1790</t>
  </si>
  <si>
    <t>E2014-1791</t>
  </si>
  <si>
    <t>E2014-1792</t>
  </si>
  <si>
    <t>E2014-1793</t>
  </si>
  <si>
    <t>E2014-1794</t>
  </si>
  <si>
    <t>E2014-1795</t>
  </si>
  <si>
    <t>E2014-1796</t>
  </si>
  <si>
    <t>E2014-1797</t>
  </si>
  <si>
    <t>E2014-1798</t>
  </si>
  <si>
    <t>E2014-1799</t>
  </si>
  <si>
    <t>E2014-1800</t>
  </si>
  <si>
    <t>E2014-1801</t>
  </si>
  <si>
    <t>E2014-1802</t>
  </si>
  <si>
    <t>E2014-1803</t>
  </si>
  <si>
    <t>E2014-1804</t>
  </si>
  <si>
    <t>E2014-1805</t>
  </si>
  <si>
    <t>E2014-1806</t>
  </si>
  <si>
    <t>E2014-1807</t>
  </si>
  <si>
    <t>E2014-1808</t>
  </si>
  <si>
    <t>E2014-1809</t>
  </si>
  <si>
    <t>E2014-1810</t>
  </si>
  <si>
    <t>E2014-1811</t>
  </si>
  <si>
    <t>E2014-1812</t>
  </si>
  <si>
    <t>E2014-1813</t>
  </si>
  <si>
    <t>E2014-1814</t>
  </si>
  <si>
    <t>E2014-1815</t>
  </si>
  <si>
    <t>E2014-1816</t>
  </si>
  <si>
    <t>E2014-1817</t>
  </si>
  <si>
    <t>E2014-1818</t>
  </si>
  <si>
    <t>E2014-1819</t>
  </si>
  <si>
    <t>E2014-1820</t>
  </si>
  <si>
    <t>E2014-1821</t>
  </si>
  <si>
    <t>E2014-1822</t>
  </si>
  <si>
    <t>E2014-1823</t>
  </si>
  <si>
    <t>E2014-1824</t>
  </si>
  <si>
    <t>E2014-1825</t>
  </si>
  <si>
    <t>E2014-1826</t>
  </si>
  <si>
    <t>E2014-1827</t>
  </si>
  <si>
    <t>E2014-1828</t>
  </si>
  <si>
    <t>E2014-1829</t>
  </si>
  <si>
    <t>E2014-1830</t>
  </si>
  <si>
    <t>E2014-1831</t>
  </si>
  <si>
    <t>E2014-1832</t>
  </si>
  <si>
    <t>E2014-1833</t>
  </si>
  <si>
    <t>E2014-1834</t>
  </si>
  <si>
    <t>E2014-1835</t>
  </si>
  <si>
    <t>E2014-1836</t>
  </si>
  <si>
    <t>E2014-1837</t>
  </si>
  <si>
    <t>E2014-1838</t>
  </si>
  <si>
    <t>E2014-1839</t>
  </si>
  <si>
    <t>E2014-1840</t>
  </si>
  <si>
    <t>E2014-1841</t>
  </si>
  <si>
    <t>E2014-1842</t>
  </si>
  <si>
    <t>E2014-1843</t>
  </si>
  <si>
    <t>E2014-1844</t>
  </si>
  <si>
    <t>E2014-1845</t>
  </si>
  <si>
    <t>E2014-1846</t>
  </si>
  <si>
    <t>E2014-1847</t>
  </si>
  <si>
    <t>E2014-1848</t>
  </si>
  <si>
    <t>E2014-1849</t>
  </si>
  <si>
    <t>E2014-1850</t>
  </si>
  <si>
    <t>E2014-1851</t>
  </si>
  <si>
    <t>E2014-1852</t>
  </si>
  <si>
    <t>E2014-1853</t>
  </si>
  <si>
    <t>E2014-1854</t>
  </si>
  <si>
    <t>E2014-1855</t>
  </si>
  <si>
    <t>E2014-1856</t>
  </si>
  <si>
    <t>E2014-1857</t>
  </si>
  <si>
    <t>E2014-1858</t>
  </si>
  <si>
    <t>E2014-1859</t>
  </si>
  <si>
    <t>E2014-1860</t>
  </si>
  <si>
    <t>E2014-1861</t>
  </si>
  <si>
    <t>E2014-1862</t>
  </si>
  <si>
    <t>E2014-1863</t>
  </si>
  <si>
    <t>E2014-1864</t>
  </si>
  <si>
    <t>E2014-1865</t>
  </si>
  <si>
    <t>E2014-1866</t>
  </si>
  <si>
    <t>E2014-1867</t>
  </si>
  <si>
    <t>E2014-1868</t>
  </si>
  <si>
    <t>E2014-1869</t>
  </si>
  <si>
    <t>E2014-1870</t>
  </si>
  <si>
    <t>E2014-1871</t>
  </si>
  <si>
    <t>E2014-1872</t>
  </si>
  <si>
    <t>E2014-1873</t>
  </si>
  <si>
    <t>E2014-1874</t>
  </si>
  <si>
    <t>E2014-1875</t>
  </si>
  <si>
    <t>E2014-1876</t>
  </si>
  <si>
    <t>E2014-1877</t>
  </si>
  <si>
    <t>E2014-1878</t>
  </si>
  <si>
    <t>E2014-1879</t>
  </si>
  <si>
    <t>E2014-1880</t>
  </si>
  <si>
    <t>E2014-1881</t>
  </si>
  <si>
    <t>E2014-1882</t>
  </si>
  <si>
    <t>E2014-1883</t>
  </si>
  <si>
    <t>E2014-1884</t>
  </si>
  <si>
    <t>E2014-1885</t>
  </si>
  <si>
    <t>E2014-1886</t>
  </si>
  <si>
    <t>E2014-1887</t>
  </si>
  <si>
    <t>E2014-1888</t>
  </si>
  <si>
    <t>E2014-1889</t>
  </si>
  <si>
    <t>E2014-1890</t>
  </si>
  <si>
    <t>E2014-1891</t>
  </si>
  <si>
    <t>E2014-1892</t>
  </si>
  <si>
    <t>E2014-1893</t>
  </si>
  <si>
    <t>E2014-1894</t>
  </si>
  <si>
    <t>E2014-1895</t>
  </si>
  <si>
    <t>E2014-1896</t>
  </si>
  <si>
    <t>E2014-1897</t>
  </si>
  <si>
    <t>E2014-1898</t>
  </si>
  <si>
    <t>E2014-1899</t>
  </si>
  <si>
    <t>E2014-1900</t>
  </si>
  <si>
    <t>E2014-1901</t>
  </si>
  <si>
    <t>E2014-1902</t>
  </si>
  <si>
    <t>E2014-1903</t>
  </si>
  <si>
    <t>E2014-1904</t>
  </si>
  <si>
    <t>E2014-1905</t>
  </si>
  <si>
    <t>E2014-1906</t>
  </si>
  <si>
    <t>E2014-1907</t>
  </si>
  <si>
    <t>E2014-1908</t>
  </si>
  <si>
    <t>E2014-1909</t>
  </si>
  <si>
    <t>E2014-1910</t>
  </si>
  <si>
    <t>E2014-1911</t>
  </si>
  <si>
    <t>E2014-1912</t>
  </si>
  <si>
    <t>E2014-1913</t>
  </si>
  <si>
    <t>E2014-1914</t>
  </si>
  <si>
    <t>E2014-1915</t>
  </si>
  <si>
    <t>E2014-1916</t>
  </si>
  <si>
    <t>E2014-1917</t>
  </si>
  <si>
    <t>E2014-1918</t>
  </si>
  <si>
    <t>E2014-1919</t>
  </si>
  <si>
    <t>E2014-1920</t>
  </si>
  <si>
    <t>E2014-1921</t>
  </si>
  <si>
    <t>E2014-1922</t>
  </si>
  <si>
    <t>E2014-1923</t>
  </si>
  <si>
    <t>E2014-1924</t>
  </si>
  <si>
    <t>E2014-1925</t>
  </si>
  <si>
    <t>E2014-1926</t>
  </si>
  <si>
    <t>E2014-1927</t>
  </si>
  <si>
    <t>E2014-1928</t>
  </si>
  <si>
    <t>E2014-1929</t>
  </si>
  <si>
    <t>E2014-1930</t>
  </si>
  <si>
    <t>E2014-1931</t>
  </si>
  <si>
    <t>E2014-1932</t>
  </si>
  <si>
    <t>E2014-1933</t>
  </si>
  <si>
    <t>E2014-1934</t>
  </si>
  <si>
    <t>E2014-1935</t>
  </si>
  <si>
    <t>E2014-1936</t>
  </si>
  <si>
    <t>E2014-1937</t>
  </si>
  <si>
    <t>E2014-1938</t>
  </si>
  <si>
    <t>E2014-1939</t>
  </si>
  <si>
    <t>E2014-1940</t>
  </si>
  <si>
    <t>E2014-1941</t>
  </si>
  <si>
    <t>E2014-1942</t>
  </si>
  <si>
    <t>E2014-1943</t>
  </si>
  <si>
    <t>E2014-1944</t>
  </si>
  <si>
    <t>E2014-1945</t>
  </si>
  <si>
    <t>E2014-1946</t>
  </si>
  <si>
    <t>E2014-1947</t>
  </si>
  <si>
    <t>E2014-1948</t>
  </si>
  <si>
    <t>E2014-1949</t>
  </si>
  <si>
    <t>E2014-1950</t>
  </si>
  <si>
    <t>E2014-1951</t>
  </si>
  <si>
    <t>E2014-1952</t>
  </si>
  <si>
    <t>E2014-1953</t>
  </si>
  <si>
    <t>E2014-1954</t>
  </si>
  <si>
    <t>E2014-1955</t>
  </si>
  <si>
    <t>E2014-1956</t>
  </si>
  <si>
    <t>E2014-1957</t>
  </si>
  <si>
    <t>E2014-1958</t>
  </si>
  <si>
    <t>E2014-1959</t>
  </si>
  <si>
    <t>E2014-1960</t>
  </si>
  <si>
    <t>E2014-1961</t>
  </si>
  <si>
    <t>E2014-1962</t>
  </si>
  <si>
    <t>E2014-1963</t>
  </si>
  <si>
    <t>E2014-1964</t>
  </si>
  <si>
    <t>E2014-1965</t>
  </si>
  <si>
    <t>E2014-1966</t>
  </si>
  <si>
    <t>E2014-1967</t>
  </si>
  <si>
    <t>E2014-1968</t>
  </si>
  <si>
    <t>E2014-1969</t>
  </si>
  <si>
    <t>E2014-1970</t>
  </si>
  <si>
    <t>E2014-1971</t>
  </si>
  <si>
    <t>E2014-1972</t>
  </si>
  <si>
    <t>E2014-1973</t>
  </si>
  <si>
    <t>E2014-1974</t>
  </si>
  <si>
    <t>E2014-1975</t>
  </si>
  <si>
    <t>E2014-1976</t>
  </si>
  <si>
    <t>E2014-1977</t>
  </si>
  <si>
    <t>E2014-1978</t>
  </si>
  <si>
    <t>E2014-1979</t>
  </si>
  <si>
    <t>E2014-1980</t>
  </si>
  <si>
    <t>E2014-1981</t>
  </si>
  <si>
    <t>E2014-1982</t>
  </si>
  <si>
    <t>E2014-1983</t>
  </si>
  <si>
    <t>E2014-1984</t>
  </si>
  <si>
    <t>E2014-1985</t>
  </si>
  <si>
    <t>E2014-1986</t>
  </si>
  <si>
    <t>E2014-1987</t>
  </si>
  <si>
    <t>E2014-1988</t>
  </si>
  <si>
    <t>E2014-1989</t>
  </si>
  <si>
    <t>E2014-1990</t>
  </si>
  <si>
    <t>E2014-1991</t>
  </si>
  <si>
    <t>E2014-1992</t>
  </si>
  <si>
    <t>E2014-1993</t>
  </si>
  <si>
    <t>E2014-1994</t>
  </si>
  <si>
    <t>E2014-1995</t>
  </si>
  <si>
    <t>E2014-1996</t>
  </si>
  <si>
    <t>E2014-1997</t>
  </si>
  <si>
    <t>E2014-1998</t>
  </si>
  <si>
    <t>E2014-1999</t>
  </si>
  <si>
    <t>E2014-2000</t>
  </si>
  <si>
    <t>E2014-2001</t>
  </si>
  <si>
    <t>E2014-2002</t>
  </si>
  <si>
    <t>E2014-2003</t>
  </si>
  <si>
    <t>E2014-2004</t>
  </si>
  <si>
    <t>E2014-2005</t>
  </si>
  <si>
    <t>E2014-2006</t>
  </si>
  <si>
    <t>E2014-2007</t>
  </si>
  <si>
    <t>E2014-2008</t>
  </si>
  <si>
    <t>E2014-2009</t>
  </si>
  <si>
    <t>E2014-2010</t>
  </si>
  <si>
    <t>E2014-2011</t>
  </si>
  <si>
    <t>E2014-2012</t>
  </si>
  <si>
    <t>E2014-2013</t>
  </si>
  <si>
    <t>E2014-2014</t>
  </si>
  <si>
    <t>E2014-2015</t>
  </si>
  <si>
    <t>E2014-2016</t>
  </si>
  <si>
    <t>E2014-2017</t>
  </si>
  <si>
    <t>E2014-2018</t>
  </si>
  <si>
    <t>E2014-2019</t>
  </si>
  <si>
    <t>E2014-2020</t>
  </si>
  <si>
    <t>E2014-2021</t>
  </si>
  <si>
    <t>E2014-2022</t>
  </si>
  <si>
    <t>E2014-2023</t>
  </si>
  <si>
    <t>E2014-2024</t>
  </si>
  <si>
    <t>E2014-2025</t>
  </si>
  <si>
    <t>E2014-2026</t>
  </si>
  <si>
    <t>E2014-2027</t>
  </si>
  <si>
    <t>E2014-2028</t>
  </si>
  <si>
    <t>E2014-2029</t>
  </si>
  <si>
    <t>E2014-2030</t>
  </si>
  <si>
    <t>E2014-2031</t>
  </si>
  <si>
    <t>E2014-2032</t>
  </si>
  <si>
    <t>E2014-2033</t>
  </si>
  <si>
    <t>E2014-2034</t>
  </si>
  <si>
    <t>E2014-2035</t>
  </si>
  <si>
    <t>E2014-2036</t>
  </si>
  <si>
    <t>E2014-2037</t>
  </si>
  <si>
    <t>E2014-2038</t>
  </si>
  <si>
    <t>E2014-2039</t>
  </si>
  <si>
    <t>E2014-2040</t>
  </si>
  <si>
    <t>E2014-2041</t>
  </si>
  <si>
    <t>E2014-2042</t>
  </si>
  <si>
    <t>E2014-2043</t>
  </si>
  <si>
    <t>E2014-2044</t>
  </si>
  <si>
    <t>E2014-2045</t>
  </si>
  <si>
    <t>E2014-2046</t>
  </si>
  <si>
    <t>E2014-2047</t>
  </si>
  <si>
    <t>E2014-2048</t>
  </si>
  <si>
    <t>E2014-2049</t>
  </si>
  <si>
    <t>E2014-2050</t>
  </si>
  <si>
    <t>E2014-2051</t>
  </si>
  <si>
    <t>E2014-2052</t>
  </si>
  <si>
    <t>E2014-2053</t>
  </si>
  <si>
    <t>E2014-2054</t>
  </si>
  <si>
    <t>E2014-2055</t>
  </si>
  <si>
    <t>E2014-2056</t>
  </si>
  <si>
    <t>E2014-2057</t>
  </si>
  <si>
    <t>E2014-2058</t>
  </si>
  <si>
    <t>E2014-2059</t>
  </si>
  <si>
    <t>E2014-2060</t>
  </si>
  <si>
    <t>E2014-2061</t>
  </si>
  <si>
    <t>E2014-2062</t>
  </si>
  <si>
    <t>E2014-2063</t>
  </si>
  <si>
    <t>E2014-2064</t>
  </si>
  <si>
    <t>E2014-2065</t>
  </si>
  <si>
    <t>E2014-2066</t>
  </si>
  <si>
    <t>E2014-2067</t>
  </si>
  <si>
    <t>E2014-2068</t>
  </si>
  <si>
    <t>E2014-2069</t>
  </si>
  <si>
    <t>E2014-2070</t>
  </si>
  <si>
    <t>E2014-2071</t>
  </si>
  <si>
    <t>E2014-2072</t>
  </si>
  <si>
    <t>E2014-2073</t>
  </si>
  <si>
    <t>E2014-2074</t>
  </si>
  <si>
    <t>E2014-2075</t>
  </si>
  <si>
    <t>E2014-2076</t>
  </si>
  <si>
    <t>E2014-2077</t>
  </si>
  <si>
    <t>E2014-2078</t>
  </si>
  <si>
    <t>E2014-2079</t>
  </si>
  <si>
    <t>E2014-2080</t>
  </si>
  <si>
    <t>E2014-2081</t>
  </si>
  <si>
    <t>E2014-2082</t>
  </si>
  <si>
    <t>E2014-2083</t>
  </si>
  <si>
    <t>E2014-2084</t>
  </si>
  <si>
    <t>E2014-2085</t>
  </si>
  <si>
    <t>E2014-2086</t>
  </si>
  <si>
    <t>E2014-2087</t>
  </si>
  <si>
    <t>E2014-2088</t>
  </si>
  <si>
    <t>E2014-2089</t>
  </si>
  <si>
    <t>E2014-2090</t>
  </si>
  <si>
    <t>E2014-2091</t>
  </si>
  <si>
    <t>E2014-2092</t>
  </si>
  <si>
    <t>E2014-2093</t>
  </si>
  <si>
    <t>E2014-2094</t>
  </si>
  <si>
    <t>E2014-2095</t>
  </si>
  <si>
    <t>E2014-2096</t>
  </si>
  <si>
    <t>E2014-2097</t>
  </si>
  <si>
    <t>E2014-2098</t>
  </si>
  <si>
    <t>E2014-2099</t>
  </si>
  <si>
    <t>E2014-2100</t>
  </si>
  <si>
    <t>E2014-2101</t>
  </si>
  <si>
    <t>E2014-2102</t>
  </si>
  <si>
    <t>E2014-2103</t>
  </si>
  <si>
    <t>E2014-2104</t>
  </si>
  <si>
    <t>E2014-2105</t>
  </si>
  <si>
    <t>E2014-2106</t>
  </si>
  <si>
    <t>E2014-2107</t>
  </si>
  <si>
    <t>E2014-2108</t>
  </si>
  <si>
    <t>E2014-2109</t>
  </si>
  <si>
    <t>E2014-2110</t>
  </si>
  <si>
    <t>E2014-2111</t>
  </si>
  <si>
    <t>E2014-2112</t>
  </si>
  <si>
    <t>E2014-2113</t>
  </si>
  <si>
    <t>E2014-2114</t>
  </si>
  <si>
    <t>E2014-2115</t>
  </si>
  <si>
    <t>E2014-2116</t>
  </si>
  <si>
    <t>E2014-2117</t>
  </si>
  <si>
    <t>E2014-2118</t>
  </si>
  <si>
    <t>E2014-2119</t>
  </si>
  <si>
    <t>E2014-2120</t>
  </si>
  <si>
    <t>E2014-2121</t>
  </si>
  <si>
    <t>E2014-2122</t>
  </si>
  <si>
    <t>E2014-2123</t>
  </si>
  <si>
    <t>E2014-2124</t>
  </si>
  <si>
    <t>E2014-2125</t>
  </si>
  <si>
    <t>E2014-2126</t>
  </si>
  <si>
    <t>E2014-2127</t>
  </si>
  <si>
    <t>E2014-2128</t>
  </si>
  <si>
    <t>E2014-2129</t>
  </si>
  <si>
    <t>E2014-2130</t>
  </si>
  <si>
    <t>E2014-2131</t>
  </si>
  <si>
    <t>E2014-2132</t>
  </si>
  <si>
    <t>E2014-2133</t>
  </si>
  <si>
    <t>E2014-2134</t>
  </si>
  <si>
    <t>E2014-2135</t>
  </si>
  <si>
    <t>E2014-2136</t>
  </si>
  <si>
    <t>E2014-2137</t>
  </si>
  <si>
    <t>E2014-2138</t>
  </si>
  <si>
    <t>E2014-2139</t>
  </si>
  <si>
    <t>E2014-2140</t>
  </si>
  <si>
    <t>E2014-2141</t>
  </si>
  <si>
    <t>E2014-2142</t>
  </si>
  <si>
    <t>E2014-2143</t>
  </si>
  <si>
    <t>E2014-2144</t>
  </si>
  <si>
    <t>E2014-2145</t>
  </si>
  <si>
    <t>E2014-2146</t>
  </si>
  <si>
    <t>E2014-2147</t>
  </si>
  <si>
    <t>E2014-2148</t>
  </si>
  <si>
    <t>E2014-2149</t>
  </si>
  <si>
    <t>E2014-2150</t>
  </si>
  <si>
    <t>E2014-2151</t>
  </si>
  <si>
    <t>E2014-2152</t>
  </si>
  <si>
    <t>E2014-2153</t>
  </si>
  <si>
    <t>E2014-2154</t>
  </si>
  <si>
    <t>E2014-2155</t>
  </si>
  <si>
    <t>E2014-2156</t>
  </si>
  <si>
    <t>E2014-2157</t>
  </si>
  <si>
    <t>E2014-2158</t>
  </si>
  <si>
    <t>E2014-2159</t>
  </si>
  <si>
    <t>E2014-2160</t>
  </si>
  <si>
    <t>E2014-2161</t>
  </si>
  <si>
    <t>E2014-2162</t>
  </si>
  <si>
    <t>E2014-2163</t>
  </si>
  <si>
    <t>E2014-2164</t>
  </si>
  <si>
    <t>E2014-2165</t>
  </si>
  <si>
    <t>E2014-2166</t>
  </si>
  <si>
    <t>E2014-2167</t>
  </si>
  <si>
    <t>E2014-2168</t>
  </si>
  <si>
    <t>E2014-2169</t>
  </si>
  <si>
    <t>E2014-2170</t>
  </si>
  <si>
    <t>E2014-2171</t>
  </si>
  <si>
    <t>E2014-2172</t>
  </si>
  <si>
    <t>E2014-2173</t>
  </si>
  <si>
    <t>E2014-2174</t>
  </si>
  <si>
    <t>E2014-2175</t>
  </si>
  <si>
    <t>E2014-2176</t>
  </si>
  <si>
    <t>E2014-2177</t>
  </si>
  <si>
    <t>E2014-2178</t>
  </si>
  <si>
    <t>E2014-2179</t>
  </si>
  <si>
    <t>E2014-2180</t>
  </si>
  <si>
    <t>E2014-2181</t>
  </si>
  <si>
    <t>E2014-2182</t>
  </si>
  <si>
    <t>E2014-2183</t>
  </si>
  <si>
    <t>E2014-2184</t>
  </si>
  <si>
    <t>E2014-2185</t>
  </si>
  <si>
    <t>E2014-2186</t>
  </si>
  <si>
    <t>E2014-2187</t>
  </si>
  <si>
    <t>E2014-2188</t>
  </si>
  <si>
    <t>E2014-2189</t>
  </si>
  <si>
    <t>E2014-2190</t>
  </si>
  <si>
    <t>E2014-2191</t>
  </si>
  <si>
    <t>E2014-2192</t>
  </si>
  <si>
    <t>E2014-2193</t>
  </si>
  <si>
    <t>E2014-2194</t>
  </si>
  <si>
    <t>E2014-2195</t>
  </si>
  <si>
    <t>E2014-2196</t>
  </si>
  <si>
    <t>E2014-2197</t>
  </si>
  <si>
    <t>E2014-2198</t>
  </si>
  <si>
    <t>E2014-2199</t>
  </si>
  <si>
    <t>E2014-2200</t>
  </si>
  <si>
    <t>E2014-2201</t>
  </si>
  <si>
    <t>E2014-2202</t>
  </si>
  <si>
    <t>E2014-2203</t>
  </si>
  <si>
    <t>E2014-2204</t>
  </si>
  <si>
    <t>E2014-2205</t>
  </si>
  <si>
    <t>E2014-2206</t>
  </si>
  <si>
    <t>E2014-2207</t>
  </si>
  <si>
    <t>E2014-2208</t>
  </si>
  <si>
    <t>E2014-2209</t>
  </si>
  <si>
    <t>E2014-2210</t>
  </si>
  <si>
    <t>E2014-2211</t>
  </si>
  <si>
    <t>E2014-2212</t>
  </si>
  <si>
    <t>E2014-2213</t>
  </si>
  <si>
    <t>E2014-2214</t>
  </si>
  <si>
    <t>E2014-2215</t>
  </si>
  <si>
    <t>E2014-2216</t>
  </si>
  <si>
    <t>E2014-2217</t>
  </si>
  <si>
    <t>E2014-2218</t>
  </si>
  <si>
    <t>E2014-2219</t>
  </si>
  <si>
    <t>E2014-2220</t>
  </si>
  <si>
    <t>E2014-2221</t>
  </si>
  <si>
    <t>E2014-2222</t>
  </si>
  <si>
    <t>E2014-2223</t>
  </si>
  <si>
    <t>E2014-2224</t>
  </si>
  <si>
    <t>E2014-2225</t>
  </si>
  <si>
    <t>E2014-2226</t>
  </si>
  <si>
    <t>E2014-2227</t>
  </si>
  <si>
    <t>E2014-2228</t>
  </si>
  <si>
    <t>E2014-2229</t>
  </si>
  <si>
    <t>E2014-2230</t>
  </si>
  <si>
    <t>E2014-2231</t>
  </si>
  <si>
    <t>E2014-2232</t>
  </si>
  <si>
    <t>E2014-2233</t>
  </si>
  <si>
    <t>E2014-2234</t>
  </si>
  <si>
    <t>E2014-2235</t>
  </si>
  <si>
    <t>E2014-2236</t>
  </si>
  <si>
    <t>E2014-2237</t>
  </si>
  <si>
    <t>E2014-2238</t>
  </si>
  <si>
    <t>E2014-2239</t>
  </si>
  <si>
    <t>E2014-2240</t>
  </si>
  <si>
    <t>E2014-2241</t>
  </si>
  <si>
    <t>E2014-2242</t>
  </si>
  <si>
    <t>E2014-2243</t>
  </si>
  <si>
    <t>E2014-2244</t>
  </si>
  <si>
    <t>E2014-2245</t>
  </si>
  <si>
    <t>E2014-2246</t>
  </si>
  <si>
    <t>E2014-2247</t>
  </si>
  <si>
    <t>E2014-2248</t>
  </si>
  <si>
    <t>E2014-2249</t>
  </si>
  <si>
    <t>E2014-2250</t>
  </si>
  <si>
    <t>E2014-2251</t>
  </si>
  <si>
    <t>E2014-2252</t>
  </si>
  <si>
    <t>E2014-2253</t>
  </si>
  <si>
    <t>E2014-2254</t>
  </si>
  <si>
    <t>E2014-2255</t>
  </si>
  <si>
    <t>E2014-2256</t>
  </si>
  <si>
    <t>E2014-2257</t>
  </si>
  <si>
    <t>E2014-2258</t>
  </si>
  <si>
    <t>E2014-2259</t>
  </si>
  <si>
    <t>E2014-2260</t>
  </si>
  <si>
    <t>E2014-2261</t>
  </si>
  <si>
    <t>E2014-2262</t>
  </si>
  <si>
    <t>E2014-2263</t>
  </si>
  <si>
    <t>E2014-2264</t>
  </si>
  <si>
    <t>E2014-2265</t>
  </si>
  <si>
    <t>E2014-2266</t>
  </si>
  <si>
    <t>E2014-2267</t>
  </si>
  <si>
    <t>E2014-2268</t>
  </si>
  <si>
    <t>E2014-2269</t>
  </si>
  <si>
    <t>E2014-2270</t>
  </si>
  <si>
    <t>E2014-2271</t>
  </si>
  <si>
    <t>E2014-2272</t>
  </si>
  <si>
    <t>E2014-2273</t>
  </si>
  <si>
    <t>E2014-2274</t>
  </si>
  <si>
    <t>E2014-2275</t>
  </si>
  <si>
    <t>E2014-2276</t>
  </si>
  <si>
    <t>E2014-2277</t>
  </si>
  <si>
    <t>E2014-2278</t>
  </si>
  <si>
    <t>E2014-2279</t>
  </si>
  <si>
    <t>E2014-2280</t>
  </si>
  <si>
    <t>E2014-2281</t>
  </si>
  <si>
    <t>E2014-2282</t>
  </si>
  <si>
    <t>E2014-2283</t>
  </si>
  <si>
    <t>E2014-2284</t>
  </si>
  <si>
    <t>E2014-2285</t>
  </si>
  <si>
    <t>E2014-2286</t>
  </si>
  <si>
    <t>E2014-2287</t>
  </si>
  <si>
    <t>E2014-2288</t>
  </si>
  <si>
    <t>E2014-2289</t>
  </si>
  <si>
    <t>E2014-2290</t>
  </si>
  <si>
    <t>E2014-2291</t>
  </si>
  <si>
    <t>E2014-2292</t>
  </si>
  <si>
    <t>E2014-2293</t>
  </si>
  <si>
    <t>E2014-2294</t>
  </si>
  <si>
    <t>E2014-2295</t>
  </si>
  <si>
    <t>E2014-2296</t>
  </si>
  <si>
    <t>E2014-2297</t>
  </si>
  <si>
    <t>E2014-2298</t>
  </si>
  <si>
    <t>E2014-2299</t>
  </si>
  <si>
    <t>E2014-2300</t>
  </si>
  <si>
    <t>E2014-2301</t>
  </si>
  <si>
    <t>E2014-2302</t>
  </si>
  <si>
    <t>E2014-2303</t>
  </si>
  <si>
    <t>E2014-2304</t>
  </si>
  <si>
    <t>E2014-2305</t>
  </si>
  <si>
    <t>E2014-2306</t>
  </si>
  <si>
    <t>E2014-2307</t>
  </si>
  <si>
    <t>E2014-2308</t>
  </si>
  <si>
    <t>E2014-2309</t>
  </si>
  <si>
    <t>E2014-2310</t>
  </si>
  <si>
    <t>E2014-2311</t>
  </si>
  <si>
    <t>E2014-2312</t>
  </si>
  <si>
    <t>E2014-2313</t>
  </si>
  <si>
    <t>E2014-2314</t>
  </si>
  <si>
    <t>E2014-2315</t>
  </si>
  <si>
    <t>E2014-2316</t>
  </si>
  <si>
    <t>E2014-2317</t>
  </si>
  <si>
    <t>E2014-2318</t>
  </si>
  <si>
    <t>E2014-2319</t>
  </si>
  <si>
    <t>E2014-2320</t>
  </si>
  <si>
    <t>E2014-2321</t>
  </si>
  <si>
    <t>E2014-2322</t>
  </si>
  <si>
    <t>E2014-2323</t>
  </si>
  <si>
    <t>E2014-2324</t>
  </si>
  <si>
    <t>E2014-2325</t>
  </si>
  <si>
    <t>E2014-2326</t>
  </si>
  <si>
    <t>E2014-2327</t>
  </si>
  <si>
    <t>E2014-2328</t>
  </si>
  <si>
    <t>E2014-2329</t>
  </si>
  <si>
    <t>E2014-2330</t>
  </si>
  <si>
    <t>E2014-2331</t>
  </si>
  <si>
    <t>E2014-2332</t>
  </si>
  <si>
    <t>E2014-2333</t>
  </si>
  <si>
    <t>E2014-2334</t>
  </si>
  <si>
    <t>E2014-2335</t>
  </si>
  <si>
    <t>E2014-2336</t>
  </si>
  <si>
    <t>E2014-2337</t>
  </si>
  <si>
    <t>E2014-2338</t>
  </si>
  <si>
    <t>E2014-2339</t>
  </si>
  <si>
    <t>E2014-2340</t>
  </si>
  <si>
    <t>E2014-2341</t>
  </si>
  <si>
    <t>E2014-2342</t>
  </si>
  <si>
    <t>E2014-2343</t>
  </si>
  <si>
    <t>E2014-2344</t>
  </si>
  <si>
    <t>E2014-2345</t>
  </si>
  <si>
    <t>E2014-2346</t>
  </si>
  <si>
    <t>E2014-2347</t>
  </si>
  <si>
    <t>E2014-2348</t>
  </si>
  <si>
    <t>E2014-2349</t>
  </si>
  <si>
    <t>E2014-2350</t>
  </si>
  <si>
    <t>E2014-2351</t>
  </si>
  <si>
    <t>E2014-2352</t>
  </si>
  <si>
    <t>E2014-2353</t>
  </si>
  <si>
    <t>E2014-2354</t>
  </si>
  <si>
    <t>E2014-2355</t>
  </si>
  <si>
    <t>E2014-2356</t>
  </si>
  <si>
    <t>E2014-2357</t>
  </si>
  <si>
    <t>E2014-2358</t>
  </si>
  <si>
    <t>E2014-2359</t>
  </si>
  <si>
    <t>E2014-2360</t>
  </si>
  <si>
    <t>E2014-2361</t>
  </si>
  <si>
    <t>E2014-2362</t>
  </si>
  <si>
    <t>E2014-2363</t>
  </si>
  <si>
    <t>E2014-2364</t>
  </si>
  <si>
    <t>E2014-2365</t>
  </si>
  <si>
    <t>E2014-2366</t>
  </si>
  <si>
    <t>E2014-2367</t>
  </si>
  <si>
    <t>E2014-2368</t>
  </si>
  <si>
    <t>E2014-2369</t>
  </si>
  <si>
    <t>E2014-2370</t>
  </si>
  <si>
    <t>E2014-2371</t>
  </si>
  <si>
    <t>E2014-2372</t>
  </si>
  <si>
    <t>E2014-2373</t>
  </si>
  <si>
    <t>E2014-2374</t>
  </si>
  <si>
    <t>E2014-2375</t>
  </si>
  <si>
    <t>E2014-2376</t>
  </si>
  <si>
    <t>E2014-2377</t>
  </si>
  <si>
    <t>E2014-2378</t>
  </si>
  <si>
    <t>E2014-2379</t>
  </si>
  <si>
    <t>E2014-2380</t>
  </si>
  <si>
    <t>E2014-2381</t>
  </si>
  <si>
    <t>E2014-2382</t>
  </si>
  <si>
    <t>E2014-2383</t>
  </si>
  <si>
    <t>E2014-2384</t>
  </si>
  <si>
    <t>E2014-2385</t>
  </si>
  <si>
    <t>E2014-2386</t>
  </si>
  <si>
    <t>E2014-2387</t>
  </si>
  <si>
    <t>E2014-2388</t>
  </si>
  <si>
    <t>E2014-2389</t>
  </si>
  <si>
    <t>E2014-2390</t>
  </si>
  <si>
    <t>E2014-2391</t>
  </si>
  <si>
    <t>E2014-2392</t>
  </si>
  <si>
    <t>E2014-2393</t>
  </si>
  <si>
    <t>E2014-2394</t>
  </si>
  <si>
    <t>E2014-2395</t>
  </si>
  <si>
    <t>E2014-2396</t>
  </si>
  <si>
    <t>E2014-2397</t>
  </si>
  <si>
    <t>E2014-2398</t>
  </si>
  <si>
    <t>E2014-2399</t>
  </si>
  <si>
    <t>E2014-2400</t>
  </si>
  <si>
    <t>E2014-2401</t>
  </si>
  <si>
    <t>E2014-2402</t>
  </si>
  <si>
    <t>E2014-2403</t>
  </si>
  <si>
    <t>E2014-2404</t>
  </si>
  <si>
    <t>E2014-2405</t>
  </si>
  <si>
    <t>E2014-2406</t>
  </si>
  <si>
    <t>E2014-2407</t>
  </si>
  <si>
    <t>E2014-2408</t>
  </si>
  <si>
    <t>E2014-2409</t>
  </si>
  <si>
    <t>E2014-2410</t>
  </si>
  <si>
    <t>E2014-2411</t>
  </si>
  <si>
    <t>E2014-2412</t>
  </si>
  <si>
    <t>E2014-2413</t>
  </si>
  <si>
    <t>E2014-2414</t>
  </si>
  <si>
    <t>E2014-2415</t>
  </si>
  <si>
    <t>E2014-2416</t>
  </si>
  <si>
    <t>E2014-2417</t>
  </si>
  <si>
    <t>E2014-2418</t>
  </si>
  <si>
    <t>E2014-2419</t>
  </si>
  <si>
    <t>E2014-2420</t>
  </si>
  <si>
    <t>E2014-2421</t>
  </si>
  <si>
    <t>E2014-2422</t>
  </si>
  <si>
    <t>E2014-2423</t>
  </si>
  <si>
    <t>E2014-2424</t>
  </si>
  <si>
    <t>E2014-2425</t>
  </si>
  <si>
    <t>E2014-2426</t>
  </si>
  <si>
    <t>E2014-2427</t>
  </si>
  <si>
    <t>E2014-2428</t>
  </si>
  <si>
    <t>E2014-2429</t>
  </si>
  <si>
    <t>E2014-2430</t>
  </si>
  <si>
    <t>E2014-2431</t>
  </si>
  <si>
    <t>E2014-2432</t>
  </si>
  <si>
    <t>E2014-2433</t>
  </si>
  <si>
    <t>E2014-2434</t>
  </si>
  <si>
    <t>E2014-2435</t>
  </si>
  <si>
    <t>E2014-2436</t>
  </si>
  <si>
    <t>E2014-2437</t>
  </si>
  <si>
    <t>E2014-2438</t>
  </si>
  <si>
    <t>E2014-2439</t>
  </si>
  <si>
    <t>E2014-2440</t>
  </si>
  <si>
    <t>E2014-2441</t>
  </si>
  <si>
    <t>E2014-2442</t>
  </si>
  <si>
    <t>E2014-2443</t>
  </si>
  <si>
    <t>E2014-2444</t>
  </si>
  <si>
    <t>E2014-2445</t>
  </si>
  <si>
    <t>E2014-2446</t>
  </si>
  <si>
    <t>E2014-2447</t>
  </si>
  <si>
    <t>E2014-2448</t>
  </si>
  <si>
    <t>E2014-2449</t>
  </si>
  <si>
    <t>E2014-2450</t>
  </si>
  <si>
    <t>E2014-2451</t>
  </si>
  <si>
    <t>E2014-2452</t>
  </si>
  <si>
    <t>E2014-2453</t>
  </si>
  <si>
    <t>E2014-2454</t>
  </si>
  <si>
    <t>E2014-2455</t>
  </si>
  <si>
    <t>E2014-2456</t>
  </si>
  <si>
    <t>E2014-2457</t>
  </si>
  <si>
    <t>E2014-2458</t>
  </si>
  <si>
    <t>E2014-2459</t>
  </si>
  <si>
    <t>E2014-2460</t>
  </si>
  <si>
    <t>E2014-2461</t>
  </si>
  <si>
    <t>E2014-2462</t>
  </si>
  <si>
    <t>E2014-2463</t>
  </si>
  <si>
    <t>E2014-2464</t>
  </si>
  <si>
    <t>E2014-2465</t>
  </si>
  <si>
    <t>E2014-2466</t>
  </si>
  <si>
    <t>E2014-2467</t>
  </si>
  <si>
    <t>E2014-2468</t>
  </si>
  <si>
    <t>E2014-2469</t>
  </si>
  <si>
    <t>E2014-2470</t>
  </si>
  <si>
    <t>E2014-2471</t>
  </si>
  <si>
    <t>E2014-2472</t>
  </si>
  <si>
    <t>E2014-2473</t>
  </si>
  <si>
    <t>E2014-2474</t>
  </si>
  <si>
    <t>E2014-2475</t>
  </si>
  <si>
    <t>E2014-2476</t>
  </si>
  <si>
    <t>E2014-2477</t>
  </si>
  <si>
    <t>E2014-2478</t>
  </si>
  <si>
    <t>E2014-2479</t>
  </si>
  <si>
    <t>E2014-2480</t>
  </si>
  <si>
    <t>E2014-2481</t>
  </si>
  <si>
    <t>E2014-2482</t>
  </si>
  <si>
    <t>E2014-2483</t>
  </si>
  <si>
    <t>E2014-2484</t>
  </si>
  <si>
    <t>E2014-2485</t>
  </si>
  <si>
    <t>E2014-2486</t>
  </si>
  <si>
    <t>E2014-2487</t>
  </si>
  <si>
    <t>E2014-2488</t>
  </si>
  <si>
    <t>E2014-2489</t>
  </si>
  <si>
    <t>E2014-2490</t>
  </si>
  <si>
    <t>E2014-2491</t>
  </si>
  <si>
    <t>E2014-2492</t>
  </si>
  <si>
    <t>E2014-2493</t>
  </si>
  <si>
    <t>E2014-2494</t>
  </si>
  <si>
    <t>E2014-2495</t>
  </si>
  <si>
    <t>E2014-2496</t>
  </si>
  <si>
    <t>E2014-2497</t>
  </si>
  <si>
    <t>E2014-2498</t>
  </si>
  <si>
    <t>E2014-2499</t>
  </si>
  <si>
    <t>E2014-2500</t>
  </si>
  <si>
    <t>E2014-2501</t>
  </si>
  <si>
    <t>E2014-2502</t>
  </si>
  <si>
    <t>E2014-2503</t>
  </si>
  <si>
    <t>E2014-2504</t>
  </si>
  <si>
    <t>E2014-2505</t>
  </si>
  <si>
    <t>E2014-2506</t>
  </si>
  <si>
    <t>E2014-2507</t>
  </si>
  <si>
    <t>E2014-2508</t>
  </si>
  <si>
    <t>E2014-2509</t>
  </si>
  <si>
    <t>E2014-2510</t>
  </si>
  <si>
    <t>E2014-2511</t>
  </si>
  <si>
    <t>E2014-2512</t>
  </si>
  <si>
    <t>E2014-2513</t>
  </si>
  <si>
    <t>E2014-2514</t>
  </si>
  <si>
    <t>E2014-2515</t>
  </si>
  <si>
    <t>E2014-2516</t>
  </si>
  <si>
    <t>E2014-2517</t>
  </si>
  <si>
    <t>E2014-2518</t>
  </si>
  <si>
    <t>E2014-2519</t>
  </si>
  <si>
    <t>E2014-2520</t>
  </si>
  <si>
    <t>E2014-2521</t>
  </si>
  <si>
    <t>E2014-2522</t>
  </si>
  <si>
    <t>E2014-2523</t>
  </si>
  <si>
    <t>E2014-2524</t>
  </si>
  <si>
    <t>E2014-2525</t>
  </si>
  <si>
    <t>E2014-2526</t>
  </si>
  <si>
    <t>E2014-2527</t>
  </si>
  <si>
    <t>E2014-2528</t>
  </si>
  <si>
    <t>E2014-2529</t>
  </si>
  <si>
    <t>E2014-2530</t>
  </si>
  <si>
    <t>E2014-2531</t>
  </si>
  <si>
    <t>E2014-2532</t>
  </si>
  <si>
    <t>E2014-2533</t>
  </si>
  <si>
    <t>E2014-2534</t>
  </si>
  <si>
    <t>E2014-2535</t>
  </si>
  <si>
    <t>E2014-2536</t>
  </si>
  <si>
    <t>E2014-2537</t>
  </si>
  <si>
    <t>E2014-2538</t>
  </si>
  <si>
    <t>E2014-2539</t>
  </si>
  <si>
    <t>E2014-2540</t>
  </si>
  <si>
    <t>E2014-2541</t>
  </si>
  <si>
    <t>E2014-2542</t>
  </si>
  <si>
    <t>E2014-2543</t>
  </si>
  <si>
    <t>E2014-2544</t>
  </si>
  <si>
    <t>E2014-2545</t>
  </si>
  <si>
    <t>E2014-2546</t>
  </si>
  <si>
    <t>E2014-2547</t>
  </si>
  <si>
    <t>E2014-2548</t>
  </si>
  <si>
    <t>E2014-2549</t>
  </si>
  <si>
    <t>E2014-2550</t>
  </si>
  <si>
    <t>E2014-2551</t>
  </si>
  <si>
    <t>E2014-2552</t>
  </si>
  <si>
    <t>E2014-2553</t>
  </si>
  <si>
    <t>E2014-2554</t>
  </si>
  <si>
    <t>E2014-2555</t>
  </si>
  <si>
    <t>E2014-2556</t>
  </si>
  <si>
    <t>E2014-2557</t>
  </si>
  <si>
    <t>E2014-2558</t>
  </si>
  <si>
    <t>E2014-2559</t>
  </si>
  <si>
    <t>E2014-2560</t>
  </si>
  <si>
    <t>E2014-2561</t>
  </si>
  <si>
    <t>E2014-2562</t>
  </si>
  <si>
    <t>E2014-2563</t>
  </si>
  <si>
    <t>E2014-2564</t>
  </si>
  <si>
    <t>E2014-2565</t>
  </si>
  <si>
    <t>E2014-2566</t>
  </si>
  <si>
    <t>E2014-2567</t>
  </si>
  <si>
    <t>E2014-2568</t>
  </si>
  <si>
    <t>E2014-2569</t>
  </si>
  <si>
    <t>E2014-2570</t>
  </si>
  <si>
    <t>E2014-2571</t>
  </si>
  <si>
    <t>E2014-2572</t>
  </si>
  <si>
    <t>E2014-2573</t>
  </si>
  <si>
    <t>E2014-2574</t>
  </si>
  <si>
    <t>E2014-2575</t>
  </si>
  <si>
    <t>E2014-2576</t>
  </si>
  <si>
    <t>E2014-2577</t>
  </si>
  <si>
    <t>E2014-2578</t>
  </si>
  <si>
    <t>E2014-2579</t>
  </si>
  <si>
    <t>E2014-2580</t>
  </si>
  <si>
    <t>E2014-2581</t>
  </si>
  <si>
    <t>E2014-2582</t>
  </si>
  <si>
    <t>E2014-2583</t>
  </si>
  <si>
    <t>E2014-2584</t>
  </si>
  <si>
    <t>E2014-2585</t>
  </si>
  <si>
    <t>E2014-2586</t>
  </si>
  <si>
    <t>E2014-2587</t>
  </si>
  <si>
    <t>E2014-2588</t>
  </si>
  <si>
    <t>E2014-2589</t>
  </si>
  <si>
    <t>E2014-2590</t>
  </si>
  <si>
    <t>E2014-2591</t>
  </si>
  <si>
    <t>E2014-2592</t>
  </si>
  <si>
    <t>E2014-2593</t>
  </si>
  <si>
    <t>E2014-2594</t>
  </si>
  <si>
    <t>E2014-2595</t>
  </si>
  <si>
    <t>E2014-2596</t>
  </si>
  <si>
    <t>E2014-2597</t>
  </si>
  <si>
    <t>E2014-2598</t>
  </si>
  <si>
    <t>E2014-2599</t>
  </si>
  <si>
    <t>E2014-2600</t>
  </si>
  <si>
    <t>E2014-2601</t>
  </si>
  <si>
    <t>E2014-2602</t>
  </si>
  <si>
    <t>E2014-2603</t>
  </si>
  <si>
    <t>E2014-2604</t>
  </si>
  <si>
    <t>E2014-2605</t>
  </si>
  <si>
    <t>E2014-2606</t>
  </si>
  <si>
    <t>E2014-2607</t>
  </si>
  <si>
    <t>E2014-2608</t>
  </si>
  <si>
    <t>E2014-2609</t>
  </si>
  <si>
    <t>E2014-2610</t>
  </si>
  <si>
    <t>E2014-2611</t>
  </si>
  <si>
    <t>E2014-2612</t>
  </si>
  <si>
    <t>E2014-2613</t>
  </si>
  <si>
    <t>E2014-2614</t>
  </si>
  <si>
    <t>E2014-2615</t>
  </si>
  <si>
    <t>E2014-2616</t>
  </si>
  <si>
    <t>E2014-2617</t>
  </si>
  <si>
    <t>E2014-2618</t>
  </si>
  <si>
    <t>E2014-2619</t>
  </si>
  <si>
    <t>E2014-2620</t>
  </si>
  <si>
    <t>E2014-2621</t>
  </si>
  <si>
    <t>E2014-2622</t>
  </si>
  <si>
    <t>E2014-2623</t>
  </si>
  <si>
    <t>E2014-2624</t>
  </si>
  <si>
    <t>E2014-2625</t>
  </si>
  <si>
    <t>E2014-2626</t>
  </si>
  <si>
    <t>E2014-2627</t>
  </si>
  <si>
    <t>E2014-2628</t>
  </si>
  <si>
    <t>E2014-2629</t>
  </si>
  <si>
    <t>E2014-2630</t>
  </si>
  <si>
    <t>E2014-2631</t>
  </si>
  <si>
    <t>E2014-2632</t>
  </si>
  <si>
    <t>E2014-2633</t>
  </si>
  <si>
    <t>E2014-2634</t>
  </si>
  <si>
    <t>E2014-2635</t>
  </si>
  <si>
    <t>E2014-2636</t>
  </si>
  <si>
    <t>E2014-2637</t>
  </si>
  <si>
    <t>E2014-2638</t>
  </si>
  <si>
    <t>E2014-2639</t>
  </si>
  <si>
    <t>E2014-2640</t>
  </si>
  <si>
    <t>E2014-2641</t>
  </si>
  <si>
    <t>E2014-2642</t>
  </si>
  <si>
    <t>E2014-2643</t>
  </si>
  <si>
    <t>E2014-2644</t>
  </si>
  <si>
    <t>E2014-2645</t>
  </si>
  <si>
    <t>E2014-2646</t>
  </si>
  <si>
    <t>E2014-2647</t>
  </si>
  <si>
    <t>E2014-2648</t>
  </si>
  <si>
    <t>E2014-2649</t>
  </si>
  <si>
    <t>E2014-2650</t>
  </si>
  <si>
    <t>E2014-2651</t>
  </si>
  <si>
    <t>E2014-2652</t>
  </si>
  <si>
    <t>E2014-2653</t>
  </si>
  <si>
    <t>E2014-2654</t>
  </si>
  <si>
    <t>E2014-2655</t>
  </si>
  <si>
    <t>E2014-2656</t>
  </si>
  <si>
    <t>E2014-2657</t>
  </si>
  <si>
    <t>E2014-2658</t>
  </si>
  <si>
    <t>E2014-2659</t>
  </si>
  <si>
    <t>E2014-2660</t>
  </si>
  <si>
    <t>E2014-2661</t>
  </si>
  <si>
    <t>E2014-2662</t>
  </si>
  <si>
    <t>E2014-2663</t>
  </si>
  <si>
    <t>E2014-2664</t>
  </si>
  <si>
    <t>E2014-2665</t>
  </si>
  <si>
    <t>E2014-2666</t>
  </si>
  <si>
    <t>E2014-2667</t>
  </si>
  <si>
    <t>E2014-2668</t>
  </si>
  <si>
    <t>E2014-2669</t>
  </si>
  <si>
    <t>E2014-2670</t>
  </si>
  <si>
    <t>E2014-2671</t>
  </si>
  <si>
    <t>E2014-2672</t>
  </si>
  <si>
    <t>E2014-2673</t>
  </si>
  <si>
    <t>E2014-2674</t>
  </si>
  <si>
    <t>E2014-2675</t>
  </si>
  <si>
    <t>E2014-2676</t>
  </si>
  <si>
    <t>E2014-2677</t>
  </si>
  <si>
    <t>E2014-2678</t>
  </si>
  <si>
    <t>E2014-2679</t>
  </si>
  <si>
    <t>E2014-2680</t>
  </si>
  <si>
    <t>E2014-2681</t>
  </si>
  <si>
    <t>E2014-2682</t>
  </si>
  <si>
    <t>E2014-2683</t>
  </si>
  <si>
    <t>E2014-2684</t>
  </si>
  <si>
    <t>E2014-2685</t>
  </si>
  <si>
    <t>E2014-2686</t>
  </si>
  <si>
    <t>E2014-2687</t>
  </si>
  <si>
    <t>E2014-2688</t>
  </si>
  <si>
    <t>E2014-2689</t>
  </si>
  <si>
    <t>E2014-2690</t>
  </si>
  <si>
    <t>E2014-2691</t>
  </si>
  <si>
    <t>E2014-2692</t>
  </si>
  <si>
    <t>E2014-2693</t>
  </si>
  <si>
    <t>E2014-2694</t>
  </si>
  <si>
    <t>E2014-2695</t>
  </si>
  <si>
    <t>E2014-2696</t>
  </si>
  <si>
    <t>E2014-2697</t>
  </si>
  <si>
    <t>E2014-2698</t>
  </si>
  <si>
    <t>E2014-2699</t>
  </si>
  <si>
    <t>E2014-2700</t>
  </si>
  <si>
    <t>E2014-2701</t>
  </si>
  <si>
    <t>E2014-2702</t>
  </si>
  <si>
    <t>E2014-2703</t>
  </si>
  <si>
    <t>E2014-2704</t>
  </si>
  <si>
    <t>E2014-2705</t>
  </si>
  <si>
    <t>E2014-2706</t>
  </si>
  <si>
    <t>E2014-2707</t>
  </si>
  <si>
    <t>E2014-2708</t>
  </si>
  <si>
    <t>E2014-2709</t>
  </si>
  <si>
    <t>E2014-2710</t>
  </si>
  <si>
    <t>E2014-2711</t>
  </si>
  <si>
    <t>E2014-2712</t>
  </si>
  <si>
    <t>E2014-2713</t>
  </si>
  <si>
    <t>E2014-2714</t>
  </si>
  <si>
    <t>E2014-2715</t>
  </si>
  <si>
    <t>E2014-2716</t>
  </si>
  <si>
    <t>E2014-2717</t>
  </si>
  <si>
    <t>E2014-2718</t>
  </si>
  <si>
    <t>E2014-2719</t>
  </si>
  <si>
    <t>E2014-2720</t>
  </si>
  <si>
    <t>E2014-2721</t>
  </si>
  <si>
    <t>E2014-2722</t>
  </si>
  <si>
    <t>E2014-2723</t>
  </si>
  <si>
    <t>E2014-2724</t>
  </si>
  <si>
    <t>E2014-2725</t>
  </si>
  <si>
    <t>E2014-2726</t>
  </si>
  <si>
    <t>E2014-2727</t>
  </si>
  <si>
    <t>E2014-2728</t>
  </si>
  <si>
    <t>E2014-2729</t>
  </si>
  <si>
    <t>E2014-2730</t>
  </si>
  <si>
    <t>E2014-2731</t>
  </si>
  <si>
    <t>E2014-2732</t>
  </si>
  <si>
    <t>E2014-2733</t>
  </si>
  <si>
    <t>E2014-2734</t>
  </si>
  <si>
    <t>E2014-2735</t>
  </si>
  <si>
    <t>E2014-2736</t>
  </si>
  <si>
    <t>E2014-2737</t>
  </si>
  <si>
    <t>E2014-2738</t>
  </si>
  <si>
    <t>E2014-2739</t>
  </si>
  <si>
    <t>E2014-2740</t>
  </si>
  <si>
    <t>E2014-2741</t>
  </si>
  <si>
    <t>E2014-2742</t>
  </si>
  <si>
    <t>E2014-2743</t>
  </si>
  <si>
    <t>E2014-2744</t>
  </si>
  <si>
    <t>E2014-2745</t>
  </si>
  <si>
    <t>E2014-2746</t>
  </si>
  <si>
    <t>E2014-2747</t>
  </si>
  <si>
    <t>E2014-2748</t>
  </si>
  <si>
    <t>E2014-2749</t>
  </si>
  <si>
    <t>E2014-2750</t>
  </si>
  <si>
    <t>E2014-2751</t>
  </si>
  <si>
    <t>E2014-2752</t>
  </si>
  <si>
    <t>E2014-2753</t>
  </si>
  <si>
    <t>E2014-2754</t>
  </si>
  <si>
    <t>E2014-2755</t>
  </si>
  <si>
    <t>E2014-2756</t>
  </si>
  <si>
    <t>E2014-2757</t>
  </si>
  <si>
    <t>E2014-2758</t>
  </si>
  <si>
    <t>E2014-2759</t>
  </si>
  <si>
    <t>E2014-2760</t>
  </si>
  <si>
    <t>E2014-2761</t>
  </si>
  <si>
    <t>E2014-2762</t>
  </si>
  <si>
    <t>E2014-2763</t>
  </si>
  <si>
    <t>E2014-2764</t>
  </si>
  <si>
    <t>E2014-2765</t>
  </si>
  <si>
    <t>E2014-2766</t>
  </si>
  <si>
    <t>E2014-2767</t>
  </si>
  <si>
    <t>E2014-2768</t>
  </si>
  <si>
    <t>E2014-2769</t>
  </si>
  <si>
    <t>E2014-2770</t>
  </si>
  <si>
    <t>E2014-2771</t>
  </si>
  <si>
    <t>E2014-2772</t>
  </si>
  <si>
    <t>E2014-2773</t>
  </si>
  <si>
    <t>E2014-2774</t>
  </si>
  <si>
    <t>E2014-2775</t>
  </si>
  <si>
    <t>E2014-2776</t>
  </si>
  <si>
    <t>E2014-2777</t>
  </si>
  <si>
    <t>E2014-2778</t>
  </si>
  <si>
    <t>E2014-2779</t>
  </si>
  <si>
    <t>E2014-2780</t>
  </si>
  <si>
    <t>E2014-2781</t>
  </si>
  <si>
    <t>E2014-2782</t>
  </si>
  <si>
    <t>E2014-2783</t>
  </si>
  <si>
    <t>E2014-2784</t>
  </si>
  <si>
    <t>E2014-2785</t>
  </si>
  <si>
    <t>E2014-2786</t>
  </si>
  <si>
    <t>E2014-2787</t>
  </si>
  <si>
    <t>E2014-2788</t>
  </si>
  <si>
    <t>E2014-2789</t>
  </si>
  <si>
    <t>E2014-2790</t>
  </si>
  <si>
    <t>E2014-2791</t>
  </si>
  <si>
    <t>E2014-2792</t>
  </si>
  <si>
    <t>E2014-2793</t>
  </si>
  <si>
    <t>E2014-2794</t>
  </si>
  <si>
    <t>E2014-2795</t>
  </si>
  <si>
    <t>E2014-2796</t>
  </si>
  <si>
    <t>E2014-2797</t>
  </si>
  <si>
    <t>E2014-2798</t>
  </si>
  <si>
    <t>E2014-2799</t>
  </si>
  <si>
    <t>E2014-2800</t>
  </si>
  <si>
    <t>E2014-2801</t>
  </si>
  <si>
    <t>E2014-2802</t>
  </si>
  <si>
    <t>E2014-2803</t>
  </si>
  <si>
    <t>E2014-2804</t>
  </si>
  <si>
    <t>E2014-2805</t>
  </si>
  <si>
    <t>E2014-2806</t>
  </si>
  <si>
    <t>E2014-2807</t>
  </si>
  <si>
    <t>E2014-2808</t>
  </si>
  <si>
    <t>E2014-2809</t>
  </si>
  <si>
    <t>E2014-2810</t>
  </si>
  <si>
    <t>E2014-2811</t>
  </si>
  <si>
    <t>E2014-2812</t>
  </si>
  <si>
    <t>E2014-2813</t>
  </si>
  <si>
    <t>E2014-2814</t>
  </si>
  <si>
    <t>E2014-2815</t>
  </si>
  <si>
    <t>E2014-2816</t>
  </si>
  <si>
    <t>E2014-2817</t>
  </si>
  <si>
    <t>E2014-2818</t>
  </si>
  <si>
    <t>E2014-2819</t>
  </si>
  <si>
    <t>E2014-2820</t>
  </si>
  <si>
    <t>E2014-2821</t>
  </si>
  <si>
    <t>E2014-2822</t>
  </si>
  <si>
    <t>E2014-2823</t>
  </si>
  <si>
    <t>E2014-2824</t>
  </si>
  <si>
    <t>E2014-2825</t>
  </si>
  <si>
    <t>E2014-2826</t>
  </si>
  <si>
    <t>E2014-2827</t>
  </si>
  <si>
    <t>E2014-2828</t>
  </si>
  <si>
    <t>E2014-2829</t>
  </si>
  <si>
    <t>E2014-2830</t>
  </si>
  <si>
    <t>E2014-2831</t>
  </si>
  <si>
    <t>E2014-2832</t>
  </si>
  <si>
    <t>E2014-2833</t>
  </si>
  <si>
    <t>E2014-2834</t>
  </si>
  <si>
    <t>E2014-2835</t>
  </si>
  <si>
    <t>E2014-2836</t>
  </si>
  <si>
    <t>E2014-2837</t>
  </si>
  <si>
    <t>E2014-2838</t>
  </si>
  <si>
    <t>E2014-2839</t>
  </si>
  <si>
    <t>E2014-2840</t>
  </si>
  <si>
    <t>E2014-2841</t>
  </si>
  <si>
    <t>E2014-2842</t>
  </si>
  <si>
    <t>E2014-2843</t>
  </si>
  <si>
    <t>E2014-2844</t>
  </si>
  <si>
    <t>E2014-2845</t>
  </si>
  <si>
    <t>E2014-2846</t>
  </si>
  <si>
    <t>E2014-2847</t>
  </si>
  <si>
    <t>E2014-2848</t>
  </si>
  <si>
    <t>E2014-2849</t>
  </si>
  <si>
    <t>E2014-2850</t>
  </si>
  <si>
    <t>E2014-2851</t>
  </si>
  <si>
    <t>E2014-2852</t>
  </si>
  <si>
    <t>E2014-2853</t>
  </si>
  <si>
    <t>E2014-2854</t>
  </si>
  <si>
    <t>E2014-2855</t>
  </si>
  <si>
    <t>E2014-2856</t>
  </si>
  <si>
    <t>E2014-2857</t>
  </si>
  <si>
    <t>E2014-2858</t>
  </si>
  <si>
    <t>E2014-2859</t>
  </si>
  <si>
    <t>E2014-2860</t>
  </si>
  <si>
    <t>E2014-2861</t>
  </si>
  <si>
    <t>E2014-2862</t>
  </si>
  <si>
    <t>E2014-2863</t>
  </si>
  <si>
    <t>E2014-2864</t>
  </si>
  <si>
    <t>E2014-2865</t>
  </si>
  <si>
    <t>E2014-2866</t>
  </si>
  <si>
    <t>E2014-2867</t>
  </si>
  <si>
    <t>E2014-2868</t>
  </si>
  <si>
    <t>E2014-2869</t>
  </si>
  <si>
    <t>E2014-2870</t>
  </si>
  <si>
    <t>E2014-2871</t>
  </si>
  <si>
    <t>E2014-2872</t>
  </si>
  <si>
    <t>E2014-2873</t>
  </si>
  <si>
    <t>E2014-2874</t>
  </si>
  <si>
    <t>E2014-2875</t>
  </si>
  <si>
    <t>E2014-2876</t>
  </si>
  <si>
    <t>E2014-2877</t>
  </si>
  <si>
    <t>E2014-2878</t>
  </si>
  <si>
    <t>E2014-2879</t>
  </si>
  <si>
    <t>E2014-2880</t>
  </si>
  <si>
    <t>E2014-2881</t>
  </si>
  <si>
    <t>E2014-2882</t>
  </si>
  <si>
    <t>E2014-2883</t>
  </si>
  <si>
    <t>E2014-2884</t>
  </si>
  <si>
    <t>E2014-2885</t>
  </si>
  <si>
    <t>E2014-2886</t>
  </si>
  <si>
    <t>E2014-2887</t>
  </si>
  <si>
    <t>E2014-2888</t>
  </si>
  <si>
    <t>E2014-2889</t>
  </si>
  <si>
    <t>E2014-2890</t>
  </si>
  <si>
    <t>E2014-2891</t>
  </si>
  <si>
    <t>E2014-2892</t>
  </si>
  <si>
    <t>E2014-2893</t>
  </si>
  <si>
    <t>E2014-2894</t>
  </si>
  <si>
    <t>E2014-2895</t>
  </si>
  <si>
    <t>E2014-2896</t>
  </si>
  <si>
    <t>E2014-2897</t>
  </si>
  <si>
    <t>E2014-2898</t>
  </si>
  <si>
    <t>E2014-2899</t>
  </si>
  <si>
    <t>E2014-2900</t>
  </si>
  <si>
    <t>E2014-2901</t>
  </si>
  <si>
    <t>E2014-2902</t>
  </si>
  <si>
    <t>E2014-2903</t>
  </si>
  <si>
    <t>E2014-2904</t>
  </si>
  <si>
    <t>E2014-2905</t>
  </si>
  <si>
    <t>E2014-2906</t>
  </si>
  <si>
    <t>E2014-2907</t>
  </si>
  <si>
    <t>E2014-2908</t>
  </si>
  <si>
    <t>E2014-2909</t>
  </si>
  <si>
    <t>E2014-2910</t>
  </si>
  <si>
    <t>E2014-2911</t>
  </si>
  <si>
    <t>E2014-2912</t>
  </si>
  <si>
    <t>E2014-2913</t>
  </si>
  <si>
    <t>E2014-2914</t>
  </si>
  <si>
    <t>E2014-2915</t>
  </si>
  <si>
    <t>E2014-2916</t>
  </si>
  <si>
    <t>E2014-2917</t>
  </si>
  <si>
    <t>E2014-2918</t>
  </si>
  <si>
    <t>E2014-2919</t>
  </si>
  <si>
    <t>E2014-2920</t>
  </si>
  <si>
    <t>E2014-2921</t>
  </si>
  <si>
    <t>E2014-2922</t>
  </si>
  <si>
    <t>E2014-2923</t>
  </si>
  <si>
    <t>E2014-2924</t>
  </si>
  <si>
    <t>E2014-2925</t>
  </si>
  <si>
    <t>E2014-2926</t>
  </si>
  <si>
    <t>E2014-2927</t>
  </si>
  <si>
    <t>E2014-2928</t>
  </si>
  <si>
    <t>E2014-2929</t>
  </si>
  <si>
    <t>E2014-2930</t>
  </si>
  <si>
    <t>E2014-2931</t>
  </si>
  <si>
    <t>E2014-2932</t>
  </si>
  <si>
    <t>E2014-2933</t>
  </si>
  <si>
    <t>E2014-2934</t>
  </si>
  <si>
    <t>E2014-2935</t>
  </si>
  <si>
    <t>E2014-2936</t>
  </si>
  <si>
    <t>E2014-2937</t>
  </si>
  <si>
    <t>E2014-2938</t>
  </si>
  <si>
    <t>E2014-2939</t>
  </si>
  <si>
    <t>E2014-2940</t>
  </si>
  <si>
    <t>E2014-2941</t>
  </si>
  <si>
    <t>E2014-2942</t>
  </si>
  <si>
    <t>E2014-2943</t>
  </si>
  <si>
    <t>E2014-2944</t>
  </si>
  <si>
    <t>E2014-2945</t>
  </si>
  <si>
    <t>E2014-2946</t>
  </si>
  <si>
    <t>E2014-2947</t>
  </si>
  <si>
    <t>E2014-2948</t>
  </si>
  <si>
    <t>E2014-2949</t>
  </si>
  <si>
    <t>E2014-2950</t>
  </si>
  <si>
    <t>E2014-2951</t>
  </si>
  <si>
    <t>E2014-2952</t>
  </si>
  <si>
    <t>E2014-2953</t>
  </si>
  <si>
    <t>E2014-2954</t>
  </si>
  <si>
    <t>E2014-2955</t>
  </si>
  <si>
    <t>E2014-2956</t>
  </si>
  <si>
    <t>E2014-2957</t>
  </si>
  <si>
    <t>E2014-2958</t>
  </si>
  <si>
    <t>E2014-2959</t>
  </si>
  <si>
    <t>E2014-2960</t>
  </si>
  <si>
    <t>E2014-2961</t>
  </si>
  <si>
    <t>E2014-2962</t>
  </si>
  <si>
    <t>E2014-2963</t>
  </si>
  <si>
    <t>E2014-2964</t>
  </si>
  <si>
    <t>E2014-2965</t>
  </si>
  <si>
    <t>E2014-2966</t>
  </si>
  <si>
    <t>E2014-2967</t>
  </si>
  <si>
    <t>E2014-2968</t>
  </si>
  <si>
    <t>E2014-2969</t>
  </si>
  <si>
    <t>E2014-2970</t>
  </si>
  <si>
    <t>E2014-2971</t>
  </si>
  <si>
    <t>E2014-2972</t>
  </si>
  <si>
    <t>E2014-2973</t>
  </si>
  <si>
    <t>E2014-2974</t>
  </si>
  <si>
    <t>E2014-2975</t>
  </si>
  <si>
    <t>E2014-2976</t>
  </si>
  <si>
    <t>E2014-2977</t>
  </si>
  <si>
    <t>E2014-2978</t>
  </si>
  <si>
    <t>E2014-2979</t>
  </si>
  <si>
    <t>E2014-2980</t>
  </si>
  <si>
    <t>E2014-2981</t>
  </si>
  <si>
    <t>E2014-2982</t>
  </si>
  <si>
    <t>E2014-2983</t>
  </si>
  <si>
    <t>E2014-2984</t>
  </si>
  <si>
    <t>E2014-2985</t>
  </si>
  <si>
    <t>E2014-2986</t>
  </si>
  <si>
    <t>E2014-2987</t>
  </si>
  <si>
    <t>E2014-2988</t>
  </si>
  <si>
    <t>E2014-2989</t>
  </si>
  <si>
    <t>E2014-2990</t>
  </si>
  <si>
    <t>E2014-2991</t>
  </si>
  <si>
    <t>E2014-2992</t>
  </si>
  <si>
    <t>E2014-2993</t>
  </si>
  <si>
    <t>E2014-2994</t>
  </si>
  <si>
    <t>E2014-2995</t>
  </si>
  <si>
    <t>E2014-2996</t>
  </si>
  <si>
    <t>E2014-2997</t>
  </si>
  <si>
    <t>E2014-2998</t>
  </si>
  <si>
    <t>E2014-2999</t>
  </si>
  <si>
    <t>E2014-3000</t>
  </si>
  <si>
    <t>E2014-3001</t>
  </si>
  <si>
    <t>E2014-3002</t>
  </si>
  <si>
    <t>E2014-3003</t>
  </si>
  <si>
    <t>E2014-3004</t>
  </si>
  <si>
    <t>E2014-3005</t>
  </si>
  <si>
    <t>E2014-3006</t>
  </si>
  <si>
    <t>E2014-3007</t>
  </si>
  <si>
    <t>E2014-3008</t>
  </si>
  <si>
    <t>E2014-3009</t>
  </si>
  <si>
    <t>E2014-3010</t>
  </si>
  <si>
    <t>E2014-3011</t>
  </si>
  <si>
    <t>E2014-3012</t>
  </si>
  <si>
    <t>E2014-3013</t>
  </si>
  <si>
    <t>E2014-3014</t>
  </si>
  <si>
    <t>E2014-3015</t>
  </si>
  <si>
    <t>E2014-3016</t>
  </si>
  <si>
    <t>E2014-3017</t>
  </si>
  <si>
    <t>E2014-3018</t>
  </si>
  <si>
    <t>E2014-3019</t>
  </si>
  <si>
    <t>E2014-3020</t>
  </si>
  <si>
    <t>E2014-3021</t>
  </si>
  <si>
    <t>E2014-3022</t>
  </si>
  <si>
    <t>E2014-3023</t>
  </si>
  <si>
    <t>E2014-3024</t>
  </si>
  <si>
    <t>E2014-3025</t>
  </si>
  <si>
    <t>E2014-3026</t>
  </si>
  <si>
    <t>E2014-3027</t>
  </si>
  <si>
    <t>E2014-3028</t>
  </si>
  <si>
    <t>E2014-3029</t>
  </si>
  <si>
    <t>E2014-3030</t>
  </si>
  <si>
    <t>E2014-3031</t>
  </si>
  <si>
    <t>E2014-3032</t>
  </si>
  <si>
    <t>E2014-3033</t>
  </si>
  <si>
    <t>E2014-3034</t>
  </si>
  <si>
    <t>E2014-3035</t>
  </si>
  <si>
    <t>E2014-3036</t>
  </si>
  <si>
    <t>E2014-3037</t>
  </si>
  <si>
    <t>E2014-3038</t>
  </si>
  <si>
    <t>E2014-3039</t>
  </si>
  <si>
    <t>E2014-3040</t>
  </si>
  <si>
    <t>E2014-3041</t>
  </si>
  <si>
    <t>E2014-3042</t>
  </si>
  <si>
    <t>E2014-3043</t>
  </si>
  <si>
    <t>E2014-3044</t>
  </si>
  <si>
    <t>E2014-3045</t>
  </si>
  <si>
    <t>E2014-3046</t>
  </si>
  <si>
    <t>E2014-3047</t>
  </si>
  <si>
    <t>E2014-3048</t>
  </si>
  <si>
    <t>E2014-3049</t>
  </si>
  <si>
    <t>E2014-3050</t>
  </si>
  <si>
    <t>E2014-3051</t>
  </si>
  <si>
    <t>E2014-3052</t>
  </si>
  <si>
    <t>E2014-3053</t>
  </si>
  <si>
    <t>E2014-3054</t>
  </si>
  <si>
    <t>E2014-3055</t>
  </si>
  <si>
    <t>E2014-3056</t>
  </si>
  <si>
    <t>E2014-3057</t>
  </si>
  <si>
    <t>E2014-3058</t>
  </si>
  <si>
    <t>E2014-3059</t>
  </si>
  <si>
    <t>E2014-3060</t>
  </si>
  <si>
    <t>E2014-3061</t>
  </si>
  <si>
    <t>E2014-3062</t>
  </si>
  <si>
    <t>E2014-3063</t>
  </si>
  <si>
    <t>E2014-3064</t>
  </si>
  <si>
    <t>E2014-3065</t>
  </si>
  <si>
    <t>E2014-3066</t>
  </si>
  <si>
    <t>E2014-3067</t>
  </si>
  <si>
    <t>E2014-3068</t>
  </si>
  <si>
    <t>E2014-3069</t>
  </si>
  <si>
    <t>E2014-3070</t>
  </si>
  <si>
    <t>E2014-3071</t>
  </si>
  <si>
    <t>E2014-3072</t>
  </si>
  <si>
    <t>E2014-3073</t>
  </si>
  <si>
    <t>E2014-3074</t>
  </si>
  <si>
    <t>E2014-3075</t>
  </si>
  <si>
    <t>E2014-3076</t>
  </si>
  <si>
    <t>E2014-3077</t>
  </si>
  <si>
    <t>E2014-3078</t>
  </si>
  <si>
    <t>E2014-3079</t>
  </si>
  <si>
    <t>E2014-3080</t>
  </si>
  <si>
    <t>E2014-3081</t>
  </si>
  <si>
    <t>E2014-3082</t>
  </si>
  <si>
    <t>E2014-3083</t>
  </si>
  <si>
    <t>E2014-3084</t>
  </si>
  <si>
    <t>E2014-3085</t>
  </si>
  <si>
    <t>E2014-3086</t>
  </si>
  <si>
    <t>E2014-3087</t>
  </si>
  <si>
    <t>E2014-3088</t>
  </si>
  <si>
    <t>E2014-3089</t>
  </si>
  <si>
    <t>E2014-3090</t>
  </si>
  <si>
    <t>E2014-3091</t>
  </si>
  <si>
    <t>E2014-3092</t>
  </si>
  <si>
    <t>E2014-3093</t>
  </si>
  <si>
    <t>E2014-3094</t>
  </si>
  <si>
    <t>E2014-3095</t>
  </si>
  <si>
    <t>E2014-3096</t>
  </si>
  <si>
    <t>E2014-3097</t>
  </si>
  <si>
    <t>E2014-3098</t>
  </si>
  <si>
    <t>E2014-3099</t>
  </si>
  <si>
    <t>E2014-3100</t>
  </si>
  <si>
    <t>E2014-3101</t>
  </si>
  <si>
    <t>E2014-3102</t>
  </si>
  <si>
    <t>E2014-3103</t>
  </si>
  <si>
    <t>E2014-3104</t>
  </si>
  <si>
    <t>E2014-3105</t>
  </si>
  <si>
    <t>E2014-3106</t>
  </si>
  <si>
    <t>E2014-3107</t>
  </si>
  <si>
    <t>E2014-3108</t>
  </si>
  <si>
    <t>E2014-3109</t>
  </si>
  <si>
    <t>E2014-3110</t>
  </si>
  <si>
    <t>E2014-3111</t>
  </si>
  <si>
    <t>E2014-3112</t>
  </si>
  <si>
    <t>E2014-3113</t>
  </si>
  <si>
    <t>E2014-3114</t>
  </si>
  <si>
    <t>E2014-3115</t>
  </si>
  <si>
    <t>E2014-3116</t>
  </si>
  <si>
    <t>E2014-3117</t>
  </si>
  <si>
    <t>E2014-3118</t>
  </si>
  <si>
    <t>E2014-3119</t>
  </si>
  <si>
    <t>E2014-3120</t>
  </si>
  <si>
    <t>E2014-3121</t>
  </si>
  <si>
    <t>E2014-3122</t>
  </si>
  <si>
    <t>E2014-3123</t>
  </si>
  <si>
    <t>E2014-3124</t>
  </si>
  <si>
    <t>E2014-3125</t>
  </si>
  <si>
    <t>E2014-3126</t>
  </si>
  <si>
    <t>E2014-3127</t>
  </si>
  <si>
    <t>E2014-3128</t>
  </si>
  <si>
    <t>E2014-3129</t>
  </si>
  <si>
    <t>E2014-3130</t>
  </si>
  <si>
    <t>E2014-3131</t>
  </si>
  <si>
    <t>E2014-3132</t>
  </si>
  <si>
    <t>E2014-3133</t>
  </si>
  <si>
    <t>E2014-3134</t>
  </si>
  <si>
    <t>E2014-3135</t>
  </si>
  <si>
    <t>E2014-3136</t>
  </si>
  <si>
    <t>E2014-3137</t>
  </si>
  <si>
    <t>E2014-3138</t>
  </si>
  <si>
    <t>E2014-3139</t>
  </si>
  <si>
    <t>E2014-3140</t>
  </si>
  <si>
    <t>E2014-3141</t>
  </si>
  <si>
    <t>E2014-3142</t>
  </si>
  <si>
    <t>E2014-3143</t>
  </si>
  <si>
    <t>E2014-3144</t>
  </si>
  <si>
    <t>E2014-3145</t>
  </si>
  <si>
    <t>E2014-3146</t>
  </si>
  <si>
    <t>E2014-3147</t>
  </si>
  <si>
    <t>E2014-3148</t>
  </si>
  <si>
    <t>E2014-3149</t>
  </si>
  <si>
    <t>E2014-3150</t>
  </si>
  <si>
    <t>E2014-3151</t>
  </si>
  <si>
    <t>E2014-3152</t>
  </si>
  <si>
    <t>E2014-3153</t>
  </si>
  <si>
    <t>E2014-3154</t>
  </si>
  <si>
    <t>E2014-3155</t>
  </si>
  <si>
    <t>E2014-3156</t>
  </si>
  <si>
    <t>E2014-3157</t>
  </si>
  <si>
    <t>E2014-3158</t>
  </si>
  <si>
    <t>E2014-3159</t>
  </si>
  <si>
    <t>E2014-3160</t>
  </si>
  <si>
    <t>E2014-3161</t>
  </si>
  <si>
    <t>E2014-3162</t>
  </si>
  <si>
    <t>E2014-3163</t>
  </si>
  <si>
    <t>E2014-3164</t>
  </si>
  <si>
    <t>E2014-3165</t>
  </si>
  <si>
    <t>E2014-3166</t>
  </si>
  <si>
    <t>E2014-3167</t>
  </si>
  <si>
    <t>E2014-3168</t>
  </si>
  <si>
    <t>E2014-3169</t>
  </si>
  <si>
    <t>E2014-3170</t>
  </si>
  <si>
    <t>E2014-3171</t>
  </si>
  <si>
    <t>E2014-3172</t>
  </si>
  <si>
    <t>E2014-3173</t>
  </si>
  <si>
    <t>E2014-3174</t>
  </si>
  <si>
    <t>E2014-3175</t>
  </si>
  <si>
    <t>E2014-3176</t>
  </si>
  <si>
    <t>E2014-3177</t>
  </si>
  <si>
    <t>E2014-3178</t>
  </si>
  <si>
    <t>E2014-3179</t>
  </si>
  <si>
    <t>E2014-3180</t>
  </si>
  <si>
    <t>E2014-3181</t>
  </si>
  <si>
    <t>E2014-3182</t>
  </si>
  <si>
    <t>E2014-3183</t>
  </si>
  <si>
    <t>E2014-3184</t>
  </si>
  <si>
    <t>E2014-3185</t>
  </si>
  <si>
    <t>E2014-3186</t>
  </si>
  <si>
    <t>E2014-3187</t>
  </si>
  <si>
    <t>E2014-3188</t>
  </si>
  <si>
    <t>E2014-3189</t>
  </si>
  <si>
    <t>E2014-3190</t>
  </si>
  <si>
    <t>E2014-3191</t>
  </si>
  <si>
    <t>E2014-3192</t>
  </si>
  <si>
    <t>E2014-3193</t>
  </si>
  <si>
    <t>E2014-3194</t>
  </si>
  <si>
    <t>E2014-3195</t>
  </si>
  <si>
    <t>E2014-3196</t>
  </si>
  <si>
    <t>E2014-3197</t>
  </si>
  <si>
    <t>E2014-3198</t>
  </si>
  <si>
    <t>E2014-3199</t>
  </si>
  <si>
    <t>E2014-3200</t>
  </si>
  <si>
    <t>E2014-3201</t>
  </si>
  <si>
    <t>E2014-3202</t>
  </si>
  <si>
    <t>E2014-3203</t>
  </si>
  <si>
    <t>E2014-3204</t>
  </si>
  <si>
    <t>E2014-3205</t>
  </si>
  <si>
    <t>E2014-3206</t>
  </si>
  <si>
    <t>E2014-3207</t>
  </si>
  <si>
    <t>E2014-3208</t>
  </si>
  <si>
    <t>E2014-3209</t>
  </si>
  <si>
    <t>E2014-3210</t>
  </si>
  <si>
    <t>E2014-3211</t>
  </si>
  <si>
    <t>E2014-3212</t>
  </si>
  <si>
    <t>E2014-3213</t>
  </si>
  <si>
    <t>E2014-3214</t>
  </si>
  <si>
    <t>E2014-3215</t>
  </si>
  <si>
    <t>E2014-3216</t>
  </si>
  <si>
    <t>E2014-3217</t>
  </si>
  <si>
    <t>E2014-3218</t>
  </si>
  <si>
    <t>E2014-3219</t>
  </si>
  <si>
    <t>E2014-3220</t>
  </si>
  <si>
    <t>E2014-3221</t>
  </si>
  <si>
    <t>E2014-3222</t>
  </si>
  <si>
    <t>E2014-3223</t>
  </si>
  <si>
    <t>E2014-3224</t>
  </si>
  <si>
    <t>E2014-3225</t>
  </si>
  <si>
    <t>E2014-3226</t>
  </si>
  <si>
    <t>E2014-3227</t>
  </si>
  <si>
    <t>E2014-3228</t>
  </si>
  <si>
    <t>E2014-3229</t>
  </si>
  <si>
    <t>E2014-3230</t>
  </si>
  <si>
    <t>E2014-3231</t>
  </si>
  <si>
    <t>E2014-3232</t>
  </si>
  <si>
    <t>E2014-3233</t>
  </si>
  <si>
    <t>E2014-3234</t>
  </si>
  <si>
    <t>E2014-3235</t>
  </si>
  <si>
    <t>E2014-3236</t>
  </si>
  <si>
    <t>E2014-3237</t>
  </si>
  <si>
    <t>E2014-3238</t>
  </si>
  <si>
    <t>E2014-3239</t>
  </si>
  <si>
    <t>E2014-3240</t>
  </si>
  <si>
    <t>E2014-3241</t>
  </si>
  <si>
    <t>E2014-3242</t>
  </si>
  <si>
    <t>E2014-3243</t>
  </si>
  <si>
    <t>E2014-3244</t>
  </si>
  <si>
    <t>E2014-3245</t>
  </si>
  <si>
    <t>E2014-3246</t>
  </si>
  <si>
    <t>E2014-3247</t>
  </si>
  <si>
    <t>E2014-3248</t>
  </si>
  <si>
    <t>E2014-3249</t>
  </si>
  <si>
    <t>E2014-3250</t>
  </si>
  <si>
    <t>E2014-3251</t>
  </si>
  <si>
    <t>E2014-3252</t>
  </si>
  <si>
    <t>E2014-3253</t>
  </si>
  <si>
    <t>E2014-3254</t>
  </si>
  <si>
    <t>E2014-3255</t>
  </si>
  <si>
    <t>E2014-3256</t>
  </si>
  <si>
    <t>E2014-3257</t>
  </si>
  <si>
    <t>E2014-3258</t>
  </si>
  <si>
    <t>E2014-3259</t>
  </si>
  <si>
    <t>E2014-3260</t>
  </si>
  <si>
    <t>E2014-3261</t>
  </si>
  <si>
    <t>E2014-3262</t>
  </si>
  <si>
    <t>E2014-3263</t>
  </si>
  <si>
    <t>E2014-3264</t>
  </si>
  <si>
    <t>E2014-3265</t>
  </si>
  <si>
    <t>E2014-3266</t>
  </si>
  <si>
    <t>E2014-3267</t>
  </si>
  <si>
    <t>E2014-3268</t>
  </si>
  <si>
    <t>E2014-3269</t>
  </si>
  <si>
    <t>E2014-3270</t>
  </si>
  <si>
    <t>E2014-3271</t>
  </si>
  <si>
    <t>E2014-3272</t>
  </si>
  <si>
    <t>E2014-3273</t>
  </si>
  <si>
    <t>E2014-3274</t>
  </si>
  <si>
    <t>E2014-3275</t>
  </si>
  <si>
    <t>E2014-3276</t>
  </si>
  <si>
    <t>E2014-3277</t>
  </si>
  <si>
    <t>E2014-3278</t>
  </si>
  <si>
    <t>E2014-3279</t>
  </si>
  <si>
    <t>E2014-3280</t>
  </si>
  <si>
    <t>E2014-3281</t>
  </si>
  <si>
    <t>E2014-3282</t>
  </si>
  <si>
    <t>E2014-3283</t>
  </si>
  <si>
    <t>E2014-3284</t>
  </si>
  <si>
    <t>E2014-3285</t>
  </si>
  <si>
    <t>E2014-3286</t>
  </si>
  <si>
    <t>E2014-3287</t>
  </si>
  <si>
    <t>E2014-3288</t>
  </si>
  <si>
    <t>E2014-3289</t>
  </si>
  <si>
    <t>E2014-3290</t>
  </si>
  <si>
    <t>E2014-3291</t>
  </si>
  <si>
    <t>E2014-3292</t>
  </si>
  <si>
    <t>E2014-3293</t>
  </si>
  <si>
    <t>E2014-3294</t>
  </si>
  <si>
    <t>E2014-3295</t>
  </si>
  <si>
    <t>E2014-3296</t>
  </si>
  <si>
    <t>E2014-3297</t>
  </si>
  <si>
    <t>E2014-3298</t>
  </si>
  <si>
    <t>E2014-3299</t>
  </si>
  <si>
    <t>E2014-3300</t>
  </si>
  <si>
    <t>E2014-3301</t>
  </si>
  <si>
    <t>E2014-3302</t>
  </si>
  <si>
    <t>E2014-3303</t>
  </si>
  <si>
    <t>E2014-3304</t>
  </si>
  <si>
    <t>E2014-3305</t>
  </si>
  <si>
    <t>E2014-3306</t>
  </si>
  <si>
    <t>E2014-3307</t>
  </si>
  <si>
    <t>E2014-3308</t>
  </si>
  <si>
    <t>E2014-3309</t>
  </si>
  <si>
    <t>E2014-3310</t>
  </si>
  <si>
    <t>E2014-3311</t>
  </si>
  <si>
    <t>E2014-3312</t>
  </si>
  <si>
    <t>E2014-3313</t>
  </si>
  <si>
    <t>E2014-3314</t>
  </si>
  <si>
    <t>E2014-3315</t>
  </si>
  <si>
    <t>E2014-3316</t>
  </si>
  <si>
    <t>E2014-3317</t>
  </si>
  <si>
    <t>E2014-3318</t>
  </si>
  <si>
    <t>E2014-3319</t>
  </si>
  <si>
    <t>E2014-3320</t>
  </si>
  <si>
    <t>E2014-3321</t>
  </si>
  <si>
    <t>E2014-3322</t>
  </si>
  <si>
    <t>E2014-3323</t>
  </si>
  <si>
    <t>E2014-3324</t>
  </si>
  <si>
    <t>E2014-3325</t>
  </si>
  <si>
    <t>E2014-3326</t>
  </si>
  <si>
    <t>E2014-3327</t>
  </si>
  <si>
    <t>E2014-3328</t>
  </si>
  <si>
    <t>E2014-3329</t>
  </si>
  <si>
    <t>E2014-3330</t>
  </si>
  <si>
    <t>E2014-3331</t>
  </si>
  <si>
    <t>E2014-3332</t>
  </si>
  <si>
    <t>E2014-3333</t>
  </si>
  <si>
    <t>E2014-3334</t>
  </si>
  <si>
    <t>E2014-3335</t>
  </si>
  <si>
    <t>E2014-3336</t>
  </si>
  <si>
    <t>E2014-3337</t>
  </si>
  <si>
    <t>E2014-3338</t>
  </si>
  <si>
    <t>E2014-3339</t>
  </si>
  <si>
    <t>E2014-3340</t>
  </si>
  <si>
    <t>E2014-3341</t>
  </si>
  <si>
    <t>E2014-3342</t>
  </si>
  <si>
    <t>E2014-3343</t>
  </si>
  <si>
    <t>E2014-3344</t>
  </si>
  <si>
    <t>E2014-3345</t>
  </si>
  <si>
    <t>E2014-3346</t>
  </si>
  <si>
    <t>E2014-3347</t>
  </si>
  <si>
    <t>E2014-3348</t>
  </si>
  <si>
    <t>E2014-3349</t>
  </si>
  <si>
    <t>E2014-3350</t>
  </si>
  <si>
    <t>E2014-3351</t>
  </si>
  <si>
    <t>E2014-3352</t>
  </si>
  <si>
    <t>E2014-3353</t>
  </si>
  <si>
    <t>E2014-3354</t>
  </si>
  <si>
    <t>E2014-3355</t>
  </si>
  <si>
    <t>E2014-3356</t>
  </si>
  <si>
    <t>E2014-3357</t>
  </si>
  <si>
    <t>E2014-3358</t>
  </si>
  <si>
    <t>E2014-3359</t>
  </si>
  <si>
    <t>E2014-3360</t>
  </si>
  <si>
    <t>E2014-3361</t>
  </si>
  <si>
    <t>E2014-3362</t>
  </si>
  <si>
    <t>E2014-3363</t>
  </si>
  <si>
    <t>E2014-3364</t>
  </si>
  <si>
    <t>E2014-3365</t>
  </si>
  <si>
    <t>E2014-3366</t>
  </si>
  <si>
    <t>E2014-3367</t>
  </si>
  <si>
    <t>E2014-3368</t>
  </si>
  <si>
    <t>E2014-3369</t>
  </si>
  <si>
    <t>E2014-3370</t>
  </si>
  <si>
    <t>E2014-3371</t>
  </si>
  <si>
    <t>E2014-3372</t>
  </si>
  <si>
    <t>E2014-3373</t>
  </si>
  <si>
    <t>E2014-3374</t>
  </si>
  <si>
    <t>E2014-3375</t>
  </si>
  <si>
    <t>E2014-3376</t>
  </si>
  <si>
    <t>E2014-3377</t>
  </si>
  <si>
    <t>E2014-3378</t>
  </si>
  <si>
    <t>E2014-3379</t>
  </si>
  <si>
    <t>E2014-3380</t>
  </si>
  <si>
    <t>E2014-3381</t>
  </si>
  <si>
    <t>E2014-3382</t>
  </si>
  <si>
    <t>E2014-3383</t>
  </si>
  <si>
    <t>E2014-3384</t>
  </si>
  <si>
    <t>E2014-3385</t>
  </si>
  <si>
    <t>E2014-3386</t>
  </si>
  <si>
    <t>E2014-3387</t>
  </si>
  <si>
    <t>E2014-3388</t>
  </si>
  <si>
    <t>E2014-3389</t>
  </si>
  <si>
    <t>E2014-3390</t>
  </si>
  <si>
    <t>E2014-3391</t>
  </si>
  <si>
    <t>E2014-3392</t>
  </si>
  <si>
    <t>E2014-3393</t>
  </si>
  <si>
    <t>E2014-3394</t>
  </si>
  <si>
    <t>E2014-3395</t>
  </si>
  <si>
    <t>E2014-3396</t>
  </si>
  <si>
    <t>E2014-3397</t>
  </si>
  <si>
    <t>E2014-3398</t>
  </si>
  <si>
    <t>E2014-3399</t>
  </si>
  <si>
    <t>E2014-3400</t>
  </si>
  <si>
    <t>E2014-3401</t>
  </si>
  <si>
    <t>E2014-3402</t>
  </si>
  <si>
    <t>E2014-3403</t>
  </si>
  <si>
    <t>E2014-3404</t>
  </si>
  <si>
    <t>E2014-3405</t>
  </si>
  <si>
    <t>E2014-3406</t>
  </si>
  <si>
    <t>E2014-3407</t>
  </si>
  <si>
    <t>E2014-3408</t>
  </si>
  <si>
    <t>E2014-3409</t>
  </si>
  <si>
    <t>E2014-3410</t>
  </si>
  <si>
    <t>E2014-3411</t>
  </si>
  <si>
    <t>E2014-3412</t>
  </si>
  <si>
    <t>E2014-3413</t>
  </si>
  <si>
    <t>E2014-3414</t>
  </si>
  <si>
    <t>E2014-3415</t>
  </si>
  <si>
    <t>E2014-3416</t>
  </si>
  <si>
    <t>E2014-3417</t>
  </si>
  <si>
    <t>E2014-3418</t>
  </si>
  <si>
    <t>E2014-3419</t>
  </si>
  <si>
    <t>E2014-3420</t>
  </si>
  <si>
    <t>E2014-3421</t>
  </si>
  <si>
    <t>E2014-3422</t>
  </si>
  <si>
    <t>E2014-3423</t>
  </si>
  <si>
    <t>E2014-3424</t>
  </si>
  <si>
    <t>E2014-3425</t>
  </si>
  <si>
    <t>E2014-3426</t>
  </si>
  <si>
    <t>E2014-3427</t>
  </si>
  <si>
    <t>E2014-3428</t>
  </si>
  <si>
    <t>E2014-3429</t>
  </si>
  <si>
    <t>E2014-3430</t>
  </si>
  <si>
    <t>E2014-3431</t>
  </si>
  <si>
    <t>E2014-3432</t>
  </si>
  <si>
    <t>E2014-3433</t>
  </si>
  <si>
    <t>E2014-3434</t>
  </si>
  <si>
    <t>E2014-3435</t>
  </si>
  <si>
    <t>E2014-3436</t>
  </si>
  <si>
    <t>E2014-3437</t>
  </si>
  <si>
    <t>E2014-3438</t>
  </si>
  <si>
    <t>E2014-3439</t>
  </si>
  <si>
    <t>E2014-3440</t>
  </si>
  <si>
    <t>E2014-3441</t>
  </si>
  <si>
    <t>E2014-3442</t>
  </si>
  <si>
    <t>E2014-3443</t>
  </si>
  <si>
    <t>E2014-3444</t>
  </si>
  <si>
    <t>E2014-3445</t>
  </si>
  <si>
    <t>E2014-3446</t>
  </si>
  <si>
    <t>E2014-3447</t>
  </si>
  <si>
    <t>E2014-3448</t>
  </si>
  <si>
    <t>E2014-3449</t>
  </si>
  <si>
    <t>E2014-3450</t>
  </si>
  <si>
    <t>E2014-3451</t>
  </si>
  <si>
    <t>E2014-3452</t>
  </si>
  <si>
    <t>E2014-3453</t>
  </si>
  <si>
    <t>E2014-3454</t>
  </si>
  <si>
    <t>E2014-3455</t>
  </si>
  <si>
    <t>E2014-3456</t>
  </si>
  <si>
    <t>E2014-3457</t>
  </si>
  <si>
    <t>E2014-3458</t>
  </si>
  <si>
    <t>E2014-3459</t>
  </si>
  <si>
    <t>E2014-3460</t>
  </si>
  <si>
    <t>E2014-3461</t>
  </si>
  <si>
    <t>E2014-3462</t>
  </si>
  <si>
    <t>E2014-3463</t>
  </si>
  <si>
    <t>E2014-3464</t>
  </si>
  <si>
    <t>E2014-3465</t>
  </si>
  <si>
    <t>E2014-3466</t>
  </si>
  <si>
    <t>E2014-3467</t>
  </si>
  <si>
    <t>E2014-3468</t>
  </si>
  <si>
    <t>E2014-3469</t>
  </si>
  <si>
    <t>E2014-3470</t>
  </si>
  <si>
    <t>E2014-3471</t>
  </si>
  <si>
    <t>E2014-3472</t>
  </si>
  <si>
    <t>E2014-3473</t>
  </si>
  <si>
    <t>E2014-3474</t>
  </si>
  <si>
    <t>E2014-3475</t>
  </si>
  <si>
    <t>E2014-3476</t>
  </si>
  <si>
    <t>E2014-3477</t>
  </si>
  <si>
    <t>E2014-3478</t>
  </si>
  <si>
    <t>E2014-3479</t>
  </si>
  <si>
    <t>E2014-3480</t>
  </si>
  <si>
    <t>E2014-3481</t>
  </si>
  <si>
    <t>E2014-3482</t>
  </si>
  <si>
    <t>E2014-3483</t>
  </si>
  <si>
    <t>E2014-3484</t>
  </si>
  <si>
    <t>E2014-3485</t>
  </si>
  <si>
    <t>E2014-3486</t>
  </si>
  <si>
    <t>E2014-3487</t>
  </si>
  <si>
    <t>E2014-3488</t>
  </si>
  <si>
    <t>E2014-3489</t>
  </si>
  <si>
    <t>E2014-3490</t>
  </si>
  <si>
    <t>E2014-3491</t>
  </si>
  <si>
    <t>E2014-3492</t>
  </si>
  <si>
    <t>E2014-3493</t>
  </si>
  <si>
    <t>E2014-3494</t>
  </si>
  <si>
    <t>E2014-3495</t>
  </si>
  <si>
    <t>E2014-3496</t>
  </si>
  <si>
    <t>E2014-3497</t>
  </si>
  <si>
    <t>E2014-3498</t>
  </si>
  <si>
    <t>E2014-3499</t>
  </si>
  <si>
    <t>E2014-3500</t>
  </si>
  <si>
    <t>E2014-3501</t>
  </si>
  <si>
    <t>E2014-3502</t>
  </si>
  <si>
    <t>E2014-3503</t>
  </si>
  <si>
    <t>E2014-3504</t>
  </si>
  <si>
    <t>E2014-3505</t>
  </si>
  <si>
    <t>E2014-3506</t>
  </si>
  <si>
    <t>E2014-3507</t>
  </si>
  <si>
    <t>E2014-3508</t>
  </si>
  <si>
    <t>E2014-3509</t>
  </si>
  <si>
    <t>E2014-3510</t>
  </si>
  <si>
    <t>E2014-3511</t>
  </si>
  <si>
    <t>E2014-3512</t>
  </si>
  <si>
    <t>E2014-3513</t>
  </si>
  <si>
    <t>E2014-3514</t>
  </si>
  <si>
    <t>E2014-3515</t>
  </si>
  <si>
    <t>E2014-3516</t>
  </si>
  <si>
    <t>E2014-3517</t>
  </si>
  <si>
    <t>E2014-3518</t>
  </si>
  <si>
    <t>E2014-3519</t>
  </si>
  <si>
    <t>E2014-3520</t>
  </si>
  <si>
    <t>E2014-3521</t>
  </si>
  <si>
    <t>E2014-3522</t>
  </si>
  <si>
    <t>E2014-3523</t>
  </si>
  <si>
    <t>E2014-3524</t>
  </si>
  <si>
    <t>E2014-3525</t>
  </si>
  <si>
    <t>E2014-3526</t>
  </si>
  <si>
    <t>E2014-3527</t>
  </si>
  <si>
    <t>E2014-3528</t>
  </si>
  <si>
    <t>E2014-3529</t>
  </si>
  <si>
    <t>E2014-3530</t>
  </si>
  <si>
    <t>E2014-3531</t>
  </si>
  <si>
    <t>E2014-3532</t>
  </si>
  <si>
    <t>E2014-3533</t>
  </si>
  <si>
    <t>E2014-3534</t>
  </si>
  <si>
    <t>E2014-3535</t>
  </si>
  <si>
    <t>E2014-3536</t>
  </si>
  <si>
    <t>E2014-3537</t>
  </si>
  <si>
    <t>E2014-3538</t>
  </si>
  <si>
    <t>E2014-3539</t>
  </si>
  <si>
    <t>E2014-3540</t>
  </si>
  <si>
    <t>E2014-3541</t>
  </si>
  <si>
    <t>E2014-3542</t>
  </si>
  <si>
    <t>E2014-3543</t>
  </si>
  <si>
    <t>E2014-3544</t>
  </si>
  <si>
    <t>E2014-3545</t>
  </si>
  <si>
    <t>E2014-3546</t>
  </si>
  <si>
    <t>E2014-3547</t>
  </si>
  <si>
    <t>E2014-3548</t>
  </si>
  <si>
    <t>E2014-3549</t>
  </si>
  <si>
    <t>E2014-3550</t>
  </si>
  <si>
    <t>E2014-3551</t>
  </si>
  <si>
    <t>E2014-3552</t>
  </si>
  <si>
    <t>E2014-3553</t>
  </si>
  <si>
    <t>E2014-3554</t>
  </si>
  <si>
    <t>E2014-3555</t>
  </si>
  <si>
    <t>E2014-3556</t>
  </si>
  <si>
    <t>E2014-3557</t>
  </si>
  <si>
    <t>E2014-3558</t>
  </si>
  <si>
    <t>E2014-3559</t>
  </si>
  <si>
    <t>E2014-3560</t>
  </si>
  <si>
    <t>E2014-3561</t>
  </si>
  <si>
    <t>E2014-3562</t>
  </si>
  <si>
    <t>E2014-3563</t>
  </si>
  <si>
    <t>E2014-3564</t>
  </si>
  <si>
    <t>E2014-3565</t>
  </si>
  <si>
    <t>E2014-3566</t>
  </si>
  <si>
    <t>E2014-3567</t>
  </si>
  <si>
    <t>E2014-3568</t>
  </si>
  <si>
    <t>E2014-3569</t>
  </si>
  <si>
    <t>E2014-3570</t>
  </si>
  <si>
    <t>E2014-3571</t>
  </si>
  <si>
    <t>E2014-3572</t>
  </si>
  <si>
    <t>E2014-3573</t>
  </si>
  <si>
    <t>E2014-3574</t>
  </si>
  <si>
    <t>E2014-3575</t>
  </si>
  <si>
    <t>E2014-3576</t>
  </si>
  <si>
    <t>E2014-3577</t>
  </si>
  <si>
    <t>E2014-3578</t>
  </si>
  <si>
    <t>E2014-3579</t>
  </si>
  <si>
    <t>E2014-3580</t>
  </si>
  <si>
    <t>E2014-3581</t>
  </si>
  <si>
    <t>E2014-3582</t>
  </si>
  <si>
    <t>E2014-3583</t>
  </si>
  <si>
    <t>E2014-3584</t>
  </si>
  <si>
    <t>E2014-3585</t>
  </si>
  <si>
    <t>E2014-3586</t>
  </si>
  <si>
    <t>E2014-3587</t>
  </si>
  <si>
    <t>E2014-3588</t>
  </si>
  <si>
    <t>E2014-3589</t>
  </si>
  <si>
    <t>E2014-3590</t>
  </si>
  <si>
    <t>E2014-3591</t>
  </si>
  <si>
    <t>E2014-3592</t>
  </si>
  <si>
    <t>E2014-3593</t>
  </si>
  <si>
    <t>E2014-3594</t>
  </si>
  <si>
    <t>E2014-3595</t>
  </si>
  <si>
    <t>E2014-3596</t>
  </si>
  <si>
    <t>E2014-3597</t>
  </si>
  <si>
    <t>E2014-3598</t>
  </si>
  <si>
    <t>E2014-3599</t>
  </si>
  <si>
    <t>E2014-3600</t>
  </si>
  <si>
    <t>E2014-3601</t>
  </si>
  <si>
    <t>E2014-3602</t>
  </si>
  <si>
    <t>E2014-3603</t>
  </si>
  <si>
    <t>E2014-3604</t>
  </si>
  <si>
    <t>E2014-3605</t>
  </si>
  <si>
    <t>E2014-3606</t>
  </si>
  <si>
    <t>E2014-3607</t>
  </si>
  <si>
    <t>E2014-3608</t>
  </si>
  <si>
    <t>E2014-3609</t>
  </si>
  <si>
    <t>E2014-3610</t>
  </si>
  <si>
    <t>E2014-3611</t>
  </si>
  <si>
    <t>E2014-3612</t>
  </si>
  <si>
    <t>E2014-3613</t>
  </si>
  <si>
    <t>E2014-3614</t>
  </si>
  <si>
    <t>E2014-3615</t>
  </si>
  <si>
    <t>E2014-3616</t>
  </si>
  <si>
    <t>E2014-3617</t>
  </si>
  <si>
    <t>E2014-3618</t>
  </si>
  <si>
    <t>E2014-3619</t>
  </si>
  <si>
    <t>E2014-3620</t>
  </si>
  <si>
    <t>E2014-3621</t>
  </si>
  <si>
    <t>E2014-3622</t>
  </si>
  <si>
    <t>E2014-3623</t>
  </si>
  <si>
    <t>E2014-3624</t>
  </si>
  <si>
    <t>E2014-3625</t>
  </si>
  <si>
    <t>E2014-3626</t>
  </si>
  <si>
    <t>E2014-3627</t>
  </si>
  <si>
    <t>E2014-3628</t>
  </si>
  <si>
    <t>E2014-3629</t>
  </si>
  <si>
    <t>E2014-3630</t>
  </si>
  <si>
    <t>E2014-3631</t>
  </si>
  <si>
    <t>E2014-3632</t>
  </si>
  <si>
    <t>E2014-3633</t>
  </si>
  <si>
    <t>E2014-3634</t>
  </si>
  <si>
    <t>E2014-3635</t>
  </si>
  <si>
    <t>E2014-3636</t>
  </si>
  <si>
    <t>E2014-3637</t>
  </si>
  <si>
    <t>E2014-3638</t>
  </si>
  <si>
    <t>E2014-3639</t>
  </si>
  <si>
    <t>E2014-3640</t>
  </si>
  <si>
    <t>E2014-3641</t>
  </si>
  <si>
    <t>E2014-3642</t>
  </si>
  <si>
    <t>E2014-3643</t>
  </si>
  <si>
    <t>E2014-3644</t>
  </si>
  <si>
    <t>E2014-3645</t>
  </si>
  <si>
    <t>E2014-3646</t>
  </si>
  <si>
    <t>E2014-3647</t>
  </si>
  <si>
    <t>E2014-3648</t>
  </si>
  <si>
    <t>E2014-3649</t>
  </si>
  <si>
    <t>E2014-3650</t>
  </si>
  <si>
    <t>E2014-3651</t>
  </si>
  <si>
    <t>E2014-3652</t>
  </si>
  <si>
    <t>E2014-3653</t>
  </si>
  <si>
    <t>E2014-3654</t>
  </si>
  <si>
    <t>E2014-3655</t>
  </si>
  <si>
    <t>E2014-3656</t>
  </si>
  <si>
    <t>E2014-3657</t>
  </si>
  <si>
    <t>E2014-3658</t>
  </si>
  <si>
    <t>E2014-3659</t>
  </si>
  <si>
    <t>E2014-3660</t>
  </si>
  <si>
    <t>E2014-3661</t>
  </si>
  <si>
    <t>E2014-3662</t>
  </si>
  <si>
    <t>E2014-3663</t>
  </si>
  <si>
    <t>E2014-3664</t>
  </si>
  <si>
    <t>E2014-3665</t>
  </si>
  <si>
    <t>E2014-3666</t>
  </si>
  <si>
    <t>E2014-3667</t>
  </si>
  <si>
    <t>E2014-3668</t>
  </si>
  <si>
    <t>E2014-3669</t>
  </si>
  <si>
    <t>E2014-3670</t>
  </si>
  <si>
    <t>E2014-3671</t>
  </si>
  <si>
    <t>E2014-3672</t>
  </si>
  <si>
    <t>E2014-3673</t>
  </si>
  <si>
    <t>E2014-3674</t>
  </si>
  <si>
    <t>E2014-3675</t>
  </si>
  <si>
    <t>E2014-3676</t>
  </si>
  <si>
    <t>E2014-3677</t>
  </si>
  <si>
    <t>E2014-3678</t>
  </si>
  <si>
    <t>E2014-3679</t>
  </si>
  <si>
    <t>E2014-3680</t>
  </si>
  <si>
    <t>E2014-3681</t>
  </si>
  <si>
    <t>E2014-3682</t>
  </si>
  <si>
    <t>E2014-3683</t>
  </si>
  <si>
    <t>E2014-3684</t>
  </si>
  <si>
    <t>E2014-3685</t>
  </si>
  <si>
    <t>E2014-3686</t>
  </si>
  <si>
    <t>E2014-3687</t>
  </si>
  <si>
    <t>E2014-3688</t>
  </si>
  <si>
    <t>E2014-3689</t>
  </si>
  <si>
    <t>E2014-3690</t>
  </si>
  <si>
    <t>E2014-3691</t>
  </si>
  <si>
    <t>E2014-3692</t>
  </si>
  <si>
    <t>E2014-3693</t>
  </si>
  <si>
    <t>E2014-3694</t>
  </si>
  <si>
    <t>E2014-3695</t>
  </si>
  <si>
    <t>E2014-3696</t>
  </si>
  <si>
    <t>E2014-3697</t>
  </si>
  <si>
    <t>E2014-3698</t>
  </si>
  <si>
    <t>E2014-3699</t>
  </si>
  <si>
    <t>E2014-3700</t>
  </si>
  <si>
    <t>E2014-3701</t>
  </si>
  <si>
    <t>E2014-3702</t>
  </si>
  <si>
    <t>E2014-3703</t>
  </si>
  <si>
    <t>E2014-3704</t>
  </si>
  <si>
    <t>E2014-3705</t>
  </si>
  <si>
    <t>E2014-3706</t>
  </si>
  <si>
    <t>E2014-3707</t>
  </si>
  <si>
    <t>E2014-3708</t>
  </si>
  <si>
    <t>E2014-3709</t>
  </si>
  <si>
    <t>E2014-3710</t>
  </si>
  <si>
    <t>E2014-3711</t>
  </si>
  <si>
    <t>E2014-3712</t>
  </si>
  <si>
    <t>E2014-3713</t>
  </si>
  <si>
    <t>E2014-3714</t>
  </si>
  <si>
    <t>E2014-3715</t>
  </si>
  <si>
    <t>E2014-3716</t>
  </si>
  <si>
    <t>E2014-3717</t>
  </si>
  <si>
    <t>E2014-3718</t>
  </si>
  <si>
    <t>E2014-3719</t>
  </si>
  <si>
    <t>E2014-3720</t>
  </si>
  <si>
    <t>E2014-3721</t>
  </si>
  <si>
    <t>E2014-3722</t>
  </si>
  <si>
    <t>E2014-3723</t>
  </si>
  <si>
    <t>E2014-3724</t>
  </si>
  <si>
    <t>E2014-3725</t>
  </si>
  <si>
    <t>E2014-3726</t>
  </si>
  <si>
    <t>E2014-3727</t>
  </si>
  <si>
    <t>E2014-3728</t>
  </si>
  <si>
    <t>E2014-3729</t>
  </si>
  <si>
    <t>E2014-3730</t>
  </si>
  <si>
    <t>E2014-3731</t>
  </si>
  <si>
    <t>E2014-3732</t>
  </si>
  <si>
    <t>E2014-3733</t>
  </si>
  <si>
    <t>E2014-3734</t>
  </si>
  <si>
    <t>E2014-3735</t>
  </si>
  <si>
    <t>E2014-3736</t>
  </si>
  <si>
    <t>E2014-3737</t>
  </si>
  <si>
    <t>E2014-3738</t>
  </si>
  <si>
    <t>E2014-3739</t>
  </si>
  <si>
    <t>E2014-3740</t>
  </si>
  <si>
    <t>E2014-3741</t>
  </si>
  <si>
    <t>E2014-3742</t>
  </si>
  <si>
    <t>E2014-3743</t>
  </si>
  <si>
    <t>E2014-3744</t>
  </si>
  <si>
    <t>E2014-3745</t>
  </si>
  <si>
    <t>E2014-3746</t>
  </si>
  <si>
    <t>E2014-3747</t>
  </si>
  <si>
    <t>E2014-3748</t>
  </si>
  <si>
    <t>E2014-3749</t>
  </si>
  <si>
    <t>E2014-3750</t>
  </si>
  <si>
    <t>E2014-3751</t>
  </si>
  <si>
    <t>E2014-3752</t>
  </si>
  <si>
    <t>E2014-3753</t>
  </si>
  <si>
    <t>E2014-3754</t>
  </si>
  <si>
    <t>E2014-3755</t>
  </si>
  <si>
    <t>E2014-3756</t>
  </si>
  <si>
    <t>E2014-3757</t>
  </si>
  <si>
    <t>E2014-3758</t>
  </si>
  <si>
    <t>E2014-3759</t>
  </si>
  <si>
    <t>E2014-3760</t>
  </si>
  <si>
    <t>E2014-3761</t>
  </si>
  <si>
    <t>E2014-3762</t>
  </si>
  <si>
    <t>E2014-3763</t>
  </si>
  <si>
    <t>E2014-3764</t>
  </si>
  <si>
    <t>E2014-3765</t>
  </si>
  <si>
    <t>E2014-3766</t>
  </si>
  <si>
    <t>E2014-3767</t>
  </si>
  <si>
    <t>E2014-3768</t>
  </si>
  <si>
    <t>E2014-3769</t>
  </si>
  <si>
    <t>E2014-3770</t>
  </si>
  <si>
    <t>E2014-3771</t>
  </si>
  <si>
    <t>E2014-3772</t>
  </si>
  <si>
    <t>E2014-3773</t>
  </si>
  <si>
    <t>E2014-3774</t>
  </si>
  <si>
    <t>E2014-3775</t>
  </si>
  <si>
    <t>E2014-3776</t>
  </si>
  <si>
    <t>E2014-3777</t>
  </si>
  <si>
    <t>E2014-3778</t>
  </si>
  <si>
    <t>E2014-3779</t>
  </si>
  <si>
    <t>E2014-3780</t>
  </si>
  <si>
    <t>E2014-3781</t>
  </si>
  <si>
    <t>E2014-3782</t>
  </si>
  <si>
    <t>E2014-3783</t>
  </si>
  <si>
    <t>E2014-3784</t>
  </si>
  <si>
    <t>E2014-3785</t>
  </si>
  <si>
    <t>E2014-3786</t>
  </si>
  <si>
    <t>E2014-3787</t>
  </si>
  <si>
    <t>E2014-3788</t>
  </si>
  <si>
    <t>E2014-3789</t>
  </si>
  <si>
    <t>E2014-3790</t>
  </si>
  <si>
    <t>E2014-3791</t>
  </si>
  <si>
    <t>E2014-3792</t>
  </si>
  <si>
    <t>E2014-3793</t>
  </si>
  <si>
    <t>E2014-3794</t>
  </si>
  <si>
    <t>E2014-3795</t>
  </si>
  <si>
    <t>E2014-3796</t>
  </si>
  <si>
    <t>E2014-3797</t>
  </si>
  <si>
    <t>E2014-3798</t>
  </si>
  <si>
    <t>E2014-3799</t>
  </si>
  <si>
    <t>E2014-3800</t>
  </si>
  <si>
    <t>E2014-3801</t>
  </si>
  <si>
    <t>E2014-3802</t>
  </si>
  <si>
    <t>E2014-3803</t>
  </si>
  <si>
    <t>E2014-3804</t>
  </si>
  <si>
    <t>E2014-3805</t>
  </si>
  <si>
    <t>E2014-3806</t>
  </si>
  <si>
    <t>E2014-3807</t>
  </si>
  <si>
    <t>E2014-3808</t>
  </si>
  <si>
    <t>E2014-3809</t>
  </si>
  <si>
    <t>E2014-3810</t>
  </si>
  <si>
    <t>E2014-3811</t>
  </si>
  <si>
    <t>E2014-3812</t>
  </si>
  <si>
    <t>E2014-3813</t>
  </si>
  <si>
    <t>E2014-3814</t>
  </si>
  <si>
    <t>E2014-3815</t>
  </si>
  <si>
    <t>E2014-3816</t>
  </si>
  <si>
    <t>E2014-3817</t>
  </si>
  <si>
    <t>E2014-3818</t>
  </si>
  <si>
    <t>E2014-3819</t>
  </si>
  <si>
    <t>E2014-3820</t>
  </si>
  <si>
    <t>E2014-3821</t>
  </si>
  <si>
    <t>E2014-3822</t>
  </si>
  <si>
    <t>E2014-3823</t>
  </si>
  <si>
    <t>E2014-3824</t>
  </si>
  <si>
    <t>E2014-3825</t>
  </si>
  <si>
    <t>E2014-3826</t>
  </si>
  <si>
    <t>E2014-3827</t>
  </si>
  <si>
    <t>E2014-3828</t>
  </si>
  <si>
    <t>E2014-3829</t>
  </si>
  <si>
    <t>E2014-3830</t>
  </si>
  <si>
    <t>E2014-3831</t>
  </si>
  <si>
    <t>E2014-3832</t>
  </si>
  <si>
    <t>E2014-3833</t>
  </si>
  <si>
    <t>E2014-3834</t>
  </si>
  <si>
    <t>E2014-3835</t>
  </si>
  <si>
    <t>E2014-3836</t>
  </si>
  <si>
    <t>E2014-3837</t>
  </si>
  <si>
    <t>E2014-3838</t>
  </si>
  <si>
    <t>E2014-3839</t>
  </si>
  <si>
    <t>E2014-3840</t>
  </si>
  <si>
    <t>E2014-3841</t>
  </si>
  <si>
    <t>E2014-3842</t>
  </si>
  <si>
    <t>E2014-3843</t>
  </si>
  <si>
    <t>E2014-3844</t>
  </si>
  <si>
    <t>E2014-3845</t>
  </si>
  <si>
    <t>E2014-3846</t>
  </si>
  <si>
    <t>E2014-3847</t>
  </si>
  <si>
    <t>E2014-3848</t>
  </si>
  <si>
    <t>E2014-3849</t>
  </si>
  <si>
    <t>E2014-3850</t>
  </si>
  <si>
    <t>E2014-3851</t>
  </si>
  <si>
    <t>E2014-3852</t>
  </si>
  <si>
    <t>E2014-3853</t>
  </si>
  <si>
    <t>E2014-3854</t>
  </si>
  <si>
    <t>E2014-3855</t>
  </si>
  <si>
    <t>E2014-3856</t>
  </si>
  <si>
    <t>E2014-3857</t>
  </si>
  <si>
    <t>E2014-3858</t>
  </si>
  <si>
    <t>E2014-3859</t>
  </si>
  <si>
    <t>E2014-3860</t>
  </si>
  <si>
    <t>E2014-3861</t>
  </si>
  <si>
    <t>E2014-3862</t>
  </si>
  <si>
    <t>E2014-3863</t>
  </si>
  <si>
    <t>E2014-3864</t>
  </si>
  <si>
    <t>E2014-3865</t>
  </si>
  <si>
    <t>E2014-3866</t>
  </si>
  <si>
    <t>E2014-3867</t>
  </si>
  <si>
    <t>E2014-3868</t>
  </si>
  <si>
    <t>E2014-3869</t>
  </si>
  <si>
    <t>E2014-3870</t>
  </si>
  <si>
    <t>E2014-3871</t>
  </si>
  <si>
    <t>E2014-3872</t>
  </si>
  <si>
    <t>E2014-3873</t>
  </si>
  <si>
    <t>E2014-3874</t>
  </si>
  <si>
    <t>E2014-3875</t>
  </si>
  <si>
    <t>E2014-3876</t>
  </si>
  <si>
    <t>E2014-3877</t>
  </si>
  <si>
    <t>E2014-3878</t>
  </si>
  <si>
    <t>E2014-3879</t>
  </si>
  <si>
    <t>E2014-3880</t>
  </si>
  <si>
    <t>E2014-3881</t>
  </si>
  <si>
    <t>E2014-3882</t>
  </si>
  <si>
    <t>E2014-3883</t>
  </si>
  <si>
    <t>E2014-3884</t>
  </si>
  <si>
    <t>E2014-3885</t>
  </si>
  <si>
    <t>E2014-3886</t>
  </si>
  <si>
    <t>E2014-3887</t>
  </si>
  <si>
    <t>E2014-3888</t>
  </si>
  <si>
    <t>E2014-3889</t>
  </si>
  <si>
    <t>E2014-3890</t>
  </si>
  <si>
    <t>E2014-3891</t>
  </si>
  <si>
    <t>E2014-3892</t>
  </si>
  <si>
    <t>E2014-3893</t>
  </si>
  <si>
    <t>E2014-3894</t>
  </si>
  <si>
    <t>E2014-3895</t>
  </si>
  <si>
    <t>E2014-3896</t>
  </si>
  <si>
    <t>E2014-3897</t>
  </si>
  <si>
    <t>E2014-3898</t>
  </si>
  <si>
    <t>E2014-3899</t>
  </si>
  <si>
    <t>E2014-3900</t>
  </si>
  <si>
    <t>E2014-3901</t>
  </si>
  <si>
    <t>E2014-3902</t>
  </si>
  <si>
    <t>E2014-3903</t>
  </si>
  <si>
    <t>E2014-3904</t>
  </si>
  <si>
    <t>E2014-3905</t>
  </si>
  <si>
    <t>E2014-3906</t>
  </si>
  <si>
    <t>E2014-3907</t>
  </si>
  <si>
    <t>E2014-3908</t>
  </si>
  <si>
    <t>E2014-3909</t>
  </si>
  <si>
    <t>E2014-3910</t>
  </si>
  <si>
    <t>E2014-3911</t>
  </si>
  <si>
    <t>E2014-3912</t>
  </si>
  <si>
    <t>E2014-3913</t>
  </si>
  <si>
    <t>E2014-3914</t>
  </si>
  <si>
    <t>E2014-3915</t>
  </si>
  <si>
    <t>E2014-3916</t>
  </si>
  <si>
    <t>E2014-3917</t>
  </si>
  <si>
    <t>E2014-3918</t>
  </si>
  <si>
    <t>E2014-3919</t>
  </si>
  <si>
    <t>E2014-3920</t>
  </si>
  <si>
    <t>E2014-3921</t>
  </si>
  <si>
    <t>E2014-3922</t>
  </si>
  <si>
    <t>E2014-3923</t>
  </si>
  <si>
    <t>E2014-3924</t>
  </si>
  <si>
    <t>E2014-3925</t>
  </si>
  <si>
    <t>E2014-3926</t>
  </si>
  <si>
    <t>E2014-3927</t>
  </si>
  <si>
    <t>E2014-3928</t>
  </si>
  <si>
    <t>E2014-3929</t>
  </si>
  <si>
    <t>E2014-3930</t>
  </si>
  <si>
    <t>E2014-3931</t>
  </si>
  <si>
    <t>E2014-3932</t>
  </si>
  <si>
    <t>E2014-3933</t>
  </si>
  <si>
    <t>E2014-3934</t>
  </si>
  <si>
    <t>E2014-3935</t>
  </si>
  <si>
    <t>E2014-3936</t>
  </si>
  <si>
    <t>E2014-3937</t>
  </si>
  <si>
    <t>E2014-3938</t>
  </si>
  <si>
    <t>E2014-3939</t>
  </si>
  <si>
    <t>E2014-3940</t>
  </si>
  <si>
    <t>E2014-3941</t>
  </si>
  <si>
    <t>E2014-3942</t>
  </si>
  <si>
    <t>E2014-3943</t>
  </si>
  <si>
    <t>E2014-3944</t>
  </si>
  <si>
    <t>E2014-3945</t>
  </si>
  <si>
    <t>E2014-3946</t>
  </si>
  <si>
    <t>E2014-3947</t>
  </si>
  <si>
    <t>E2014-3948</t>
  </si>
  <si>
    <t>E2014-3949</t>
  </si>
  <si>
    <t>E2014-3950</t>
  </si>
  <si>
    <t>E2014-3951</t>
  </si>
  <si>
    <t>E2014-3952</t>
  </si>
  <si>
    <t>E2014-3953</t>
  </si>
  <si>
    <t>E2014-3954</t>
  </si>
  <si>
    <t>E2014-3955</t>
  </si>
  <si>
    <t>E2014-3956</t>
  </si>
  <si>
    <t>E2014-3957</t>
  </si>
  <si>
    <t>E2014-3958</t>
  </si>
  <si>
    <t>E2014-3959</t>
  </si>
  <si>
    <t>E2014-3960</t>
  </si>
  <si>
    <t>E2014-3961</t>
  </si>
  <si>
    <t>E2014-3962</t>
  </si>
  <si>
    <t>E2014-3963</t>
  </si>
  <si>
    <t>E2014-3964</t>
  </si>
  <si>
    <t>E2014-3965</t>
  </si>
  <si>
    <t>E2014-3966</t>
  </si>
  <si>
    <t>E2014-3967</t>
  </si>
  <si>
    <t>E2014-3968</t>
  </si>
  <si>
    <t>E2014-3969</t>
  </si>
  <si>
    <t>E2014-3970</t>
  </si>
  <si>
    <t>E2014-3971</t>
  </si>
  <si>
    <t>E2014-3972</t>
  </si>
  <si>
    <t>E2014-3973</t>
  </si>
  <si>
    <t>E2014-3974</t>
  </si>
  <si>
    <t>E2014-3975</t>
  </si>
  <si>
    <t>E2014-3976</t>
  </si>
  <si>
    <t>E2014-3977</t>
  </si>
  <si>
    <t>E2014-3978</t>
  </si>
  <si>
    <t>E2014-3979</t>
  </si>
  <si>
    <t>E2014-3980</t>
  </si>
  <si>
    <t>E2014-3981</t>
  </si>
  <si>
    <t>E2014-3982</t>
  </si>
  <si>
    <t>E2014-3983</t>
  </si>
  <si>
    <t>E2014-3984</t>
  </si>
  <si>
    <t>E2014-3985</t>
  </si>
  <si>
    <t>E2014-3986</t>
  </si>
  <si>
    <t>E2014-3987</t>
  </si>
  <si>
    <t>E2014-3988</t>
  </si>
  <si>
    <t>E2014-3989</t>
  </si>
  <si>
    <t>E2014-3990</t>
  </si>
  <si>
    <t>E2014-3991</t>
  </si>
  <si>
    <t>E2014-3992</t>
  </si>
  <si>
    <t>E2014-3993</t>
  </si>
  <si>
    <t>E2014-3994</t>
  </si>
  <si>
    <t>E2014-3995</t>
  </si>
  <si>
    <t>E2014-3996</t>
  </si>
  <si>
    <t>E2014-3997</t>
  </si>
  <si>
    <t>E2014-3998</t>
  </si>
  <si>
    <t>E2014-3999</t>
  </si>
  <si>
    <t>E2014-4000</t>
  </si>
  <si>
    <t>E2014-4001</t>
  </si>
  <si>
    <t>E2014-4002</t>
  </si>
  <si>
    <t>E2014-4003</t>
  </si>
  <si>
    <t>E2014-4004</t>
  </si>
  <si>
    <t>E2014-4005</t>
  </si>
  <si>
    <t>E2014-4006</t>
  </si>
  <si>
    <t>E2014-4007</t>
  </si>
  <si>
    <t>E2014-4008</t>
  </si>
  <si>
    <t>E2014-4009</t>
  </si>
  <si>
    <t>E2014-4010</t>
  </si>
  <si>
    <t>E2014-4011</t>
  </si>
  <si>
    <t>E2014-4012</t>
  </si>
  <si>
    <t>E2014-4013</t>
  </si>
  <si>
    <t>E2014-4014</t>
  </si>
  <si>
    <t>E2014-4015</t>
  </si>
  <si>
    <t>E2014-4016</t>
  </si>
  <si>
    <t>E2014-4017</t>
  </si>
  <si>
    <t>E2014-4018</t>
  </si>
  <si>
    <t>E2014-4019</t>
  </si>
  <si>
    <t>E2014-4020</t>
  </si>
  <si>
    <t>E2014-4021</t>
  </si>
  <si>
    <t>E2014-4022</t>
  </si>
  <si>
    <t>E2014-4023</t>
  </si>
  <si>
    <t>E2014-4024</t>
  </si>
  <si>
    <t>E2014-4025</t>
  </si>
  <si>
    <t>E2014-4026</t>
  </si>
  <si>
    <t>E2014-4027</t>
  </si>
  <si>
    <t>E2014-4028</t>
  </si>
  <si>
    <t>E2014-4029</t>
  </si>
  <si>
    <t>E2014-4030</t>
  </si>
  <si>
    <t>E2014-4031</t>
  </si>
  <si>
    <t>E2014-4032</t>
  </si>
  <si>
    <t>E2014-4033</t>
  </si>
  <si>
    <t>E2014-4034</t>
  </si>
  <si>
    <t>E2014-4035</t>
  </si>
  <si>
    <t>E2014-4036</t>
  </si>
  <si>
    <t>E2014-4037</t>
  </si>
  <si>
    <t>E2014-4038</t>
  </si>
  <si>
    <t>E2014-4039</t>
  </si>
  <si>
    <t>E2014-4040</t>
  </si>
  <si>
    <t>E2014-4041</t>
  </si>
  <si>
    <t>E2014-4042</t>
  </si>
  <si>
    <t>E2014-4043</t>
  </si>
  <si>
    <t>E2014-4044</t>
  </si>
  <si>
    <t>E2014-4045</t>
  </si>
  <si>
    <t>E2014-4046</t>
  </si>
  <si>
    <t>E2014-4047</t>
  </si>
  <si>
    <t>E2014-4048</t>
  </si>
  <si>
    <t>E2014-4049</t>
  </si>
  <si>
    <t>E2014-4050</t>
  </si>
  <si>
    <t>E2014-4051</t>
  </si>
  <si>
    <t>E2014-4052</t>
  </si>
  <si>
    <t>E2014-4053</t>
  </si>
  <si>
    <t>E2014-4054</t>
  </si>
  <si>
    <t>E2014-4055</t>
  </si>
  <si>
    <t>E2014-4056</t>
  </si>
  <si>
    <t>E2014-4057</t>
  </si>
  <si>
    <t>E2014-4058</t>
  </si>
  <si>
    <t>E2014-4059</t>
  </si>
  <si>
    <t>E2014-4060</t>
  </si>
  <si>
    <t>E2014-4061</t>
  </si>
  <si>
    <t>E2014-4062</t>
  </si>
  <si>
    <t>E2014-4063</t>
  </si>
  <si>
    <t>E2014-4064</t>
  </si>
  <si>
    <t>E2014-4065</t>
  </si>
  <si>
    <t>E2014-4066</t>
  </si>
  <si>
    <t>E2014-4067</t>
  </si>
  <si>
    <t>E2014-4068</t>
  </si>
  <si>
    <t>E2014-4069</t>
  </si>
  <si>
    <t>E2014-4070</t>
  </si>
  <si>
    <t>E2014-4071</t>
  </si>
  <si>
    <t>E2014-4072</t>
  </si>
  <si>
    <t>E2014-4073</t>
  </si>
  <si>
    <t>E2014-4074</t>
  </si>
  <si>
    <t>E2014-4075</t>
  </si>
  <si>
    <t>E2014-4076</t>
  </si>
  <si>
    <t>E2014-4077</t>
  </si>
  <si>
    <t>E2014-4078</t>
  </si>
  <si>
    <t>E2014-4079</t>
  </si>
  <si>
    <t>E2014-4080</t>
  </si>
  <si>
    <t>E2014-4081</t>
  </si>
  <si>
    <t>E2014-4082</t>
  </si>
  <si>
    <t>E2014-4083</t>
  </si>
  <si>
    <t>E2014-4084</t>
  </si>
  <si>
    <t>E2014-4085</t>
  </si>
  <si>
    <t>E2014-4086</t>
  </si>
  <si>
    <t>E2014-4087</t>
  </si>
  <si>
    <t>E2014-4088</t>
  </si>
  <si>
    <t>E2014-4089</t>
  </si>
  <si>
    <t>E2014-4090</t>
  </si>
  <si>
    <t>E2014-4091</t>
  </si>
  <si>
    <t>E2014-4092</t>
  </si>
  <si>
    <t>E2014-4093</t>
  </si>
  <si>
    <t>E2014-4094</t>
  </si>
  <si>
    <t>E2014-4095</t>
  </si>
  <si>
    <t>E2014-4096</t>
  </si>
  <si>
    <t>E2014-4097</t>
  </si>
  <si>
    <t>E2014-4098</t>
  </si>
  <si>
    <t>E2014-4099</t>
  </si>
  <si>
    <t>E2014-4100</t>
  </si>
  <si>
    <t>E2014-4101</t>
  </si>
  <si>
    <t>E2014-4102</t>
  </si>
  <si>
    <t>E2014-4103</t>
  </si>
  <si>
    <t>E2014-4104</t>
  </si>
  <si>
    <t>E2014-4105</t>
  </si>
  <si>
    <t>E2014-4106</t>
  </si>
  <si>
    <t>E2014-4107</t>
  </si>
  <si>
    <t>E2014-4108</t>
  </si>
  <si>
    <t>E2014-4109</t>
  </si>
  <si>
    <t>E2014-4110</t>
  </si>
  <si>
    <t>E2014-4111</t>
  </si>
  <si>
    <t>E2014-4112</t>
  </si>
  <si>
    <t>E2014-4113</t>
  </si>
  <si>
    <t>E2014-4114</t>
  </si>
  <si>
    <t>E2014-4115</t>
  </si>
  <si>
    <t>E2014-4116</t>
  </si>
  <si>
    <t>E2014-4117</t>
  </si>
  <si>
    <t>E2014-4118</t>
  </si>
  <si>
    <t>E2014-4119</t>
  </si>
  <si>
    <t>E2014-4120</t>
  </si>
  <si>
    <t>E2014-4121</t>
  </si>
  <si>
    <t>E2014-4122</t>
  </si>
  <si>
    <t>E2014-4123</t>
  </si>
  <si>
    <t>E2014-4124</t>
  </si>
  <si>
    <t>E2014-4125</t>
  </si>
  <si>
    <t>E2014-4126</t>
  </si>
  <si>
    <t>E2014-4127</t>
  </si>
  <si>
    <t>E2014-4128</t>
  </si>
  <si>
    <t>E2014-4129</t>
  </si>
  <si>
    <t>E2014-4130</t>
  </si>
  <si>
    <t>E2014-4131</t>
  </si>
  <si>
    <t>E2014-4132</t>
  </si>
  <si>
    <t>E2014-4133</t>
  </si>
  <si>
    <t>E2014-4134</t>
  </si>
  <si>
    <t>E2014-4135</t>
  </si>
  <si>
    <t>E2014-4136</t>
  </si>
  <si>
    <t>E2014-4137</t>
  </si>
  <si>
    <t>E2014-4138</t>
  </si>
  <si>
    <t>E2014-4139</t>
  </si>
  <si>
    <t>E2014-4140</t>
  </si>
  <si>
    <t>E2014-4141</t>
  </si>
  <si>
    <t>E2014-4142</t>
  </si>
  <si>
    <t>E2014-4143</t>
  </si>
  <si>
    <t>E2014-4144</t>
  </si>
  <si>
    <t>E2014-4145</t>
  </si>
  <si>
    <t>E2014-4146</t>
  </si>
  <si>
    <t>E2014-4147</t>
  </si>
  <si>
    <t>E2014-4148</t>
  </si>
  <si>
    <t>E2014-4149</t>
  </si>
  <si>
    <t>E2014-4150</t>
  </si>
  <si>
    <t>E2014-4151</t>
  </si>
  <si>
    <t>E2014-4152</t>
  </si>
  <si>
    <t>E2014-4153</t>
  </si>
  <si>
    <t>E2014-4154</t>
  </si>
  <si>
    <t>E2014-4155</t>
  </si>
  <si>
    <t>E2014-4156</t>
  </si>
  <si>
    <t>E2014-4157</t>
  </si>
  <si>
    <t>E2014-4158</t>
  </si>
  <si>
    <t>E2014-4159</t>
  </si>
  <si>
    <t>E2014-4160</t>
  </si>
  <si>
    <t>E2014-4161</t>
  </si>
  <si>
    <t>E2014-4162</t>
  </si>
  <si>
    <t>E2014-4163</t>
  </si>
  <si>
    <t>E2014-4164</t>
  </si>
  <si>
    <t>E2014-4165</t>
  </si>
  <si>
    <t>E2014-4166</t>
  </si>
  <si>
    <t>E2014-4167</t>
  </si>
  <si>
    <t>E2014-4168</t>
  </si>
  <si>
    <t>E2014-4169</t>
  </si>
  <si>
    <t>E2014-4170</t>
  </si>
  <si>
    <t>E2014-4171</t>
  </si>
  <si>
    <t>E2014-4172</t>
  </si>
  <si>
    <t>E2014-4173</t>
  </si>
  <si>
    <t>E2014-4174</t>
  </si>
  <si>
    <t>E2014-4175</t>
  </si>
  <si>
    <t>E2014-4176</t>
  </si>
  <si>
    <t>E2014-4177</t>
  </si>
  <si>
    <t>E2014-4178</t>
  </si>
  <si>
    <t>E2014-4179</t>
  </si>
  <si>
    <t>E2014-4180</t>
  </si>
  <si>
    <t>E2014-4181</t>
  </si>
  <si>
    <t>E2014-4182</t>
  </si>
  <si>
    <t>E2014-4183</t>
  </si>
  <si>
    <t>E2014-4184</t>
  </si>
  <si>
    <t>E2014-4185</t>
  </si>
  <si>
    <t>E2014-4186</t>
  </si>
  <si>
    <t>E2014-4187</t>
  </si>
  <si>
    <t>E2014-4188</t>
  </si>
  <si>
    <t>E2014-4189</t>
  </si>
  <si>
    <t>E2014-4190</t>
  </si>
  <si>
    <t>E2014-4191</t>
  </si>
  <si>
    <t>E2014-4192</t>
  </si>
  <si>
    <t>E2014-4193</t>
  </si>
  <si>
    <t>E2014-4194</t>
  </si>
  <si>
    <t>E2014-4195</t>
  </si>
  <si>
    <t>E2014-4196</t>
  </si>
  <si>
    <t>E2014-4197</t>
  </si>
  <si>
    <t>E2014-4198</t>
  </si>
  <si>
    <t>E2014-4199</t>
  </si>
  <si>
    <t>E2014-4200</t>
  </si>
  <si>
    <t>E2014-4201</t>
  </si>
  <si>
    <t>E2014-4202</t>
  </si>
  <si>
    <t>E2014-4203</t>
  </si>
  <si>
    <t>E2014-4204</t>
  </si>
  <si>
    <t>E2014-4205</t>
  </si>
  <si>
    <t>E2014-4206</t>
  </si>
  <si>
    <t>E2014-4207</t>
  </si>
  <si>
    <t>E2014-4208</t>
  </si>
  <si>
    <t>E2014-4209</t>
  </si>
  <si>
    <t>E2014-4210</t>
  </si>
  <si>
    <t>E2014-4211</t>
  </si>
  <si>
    <t>E2014-4212</t>
  </si>
  <si>
    <t>E2014-4213</t>
  </si>
  <si>
    <t>E2014-4214</t>
  </si>
  <si>
    <t>E2014-4215</t>
  </si>
  <si>
    <t>E2014-4216</t>
  </si>
  <si>
    <t>E2014-4217</t>
  </si>
  <si>
    <t>E2014-4218</t>
  </si>
  <si>
    <t>E2014-4219</t>
  </si>
  <si>
    <t>E2014-4220</t>
  </si>
  <si>
    <t>E2014-4221</t>
  </si>
  <si>
    <t>E2014-4222</t>
  </si>
  <si>
    <t>E2014-4223</t>
  </si>
  <si>
    <t>E2014-4224</t>
  </si>
  <si>
    <t>E2014-4225</t>
  </si>
  <si>
    <t>E2014-4226</t>
  </si>
  <si>
    <t>E2014-4227</t>
  </si>
  <si>
    <t>E2014-4228</t>
  </si>
  <si>
    <t>E2014-4229</t>
  </si>
  <si>
    <t>E2014-4230</t>
  </si>
  <si>
    <t>E2014-4231</t>
  </si>
  <si>
    <t>E2014-4232</t>
  </si>
  <si>
    <t>E2014-4233</t>
  </si>
  <si>
    <t>E2014-4234</t>
  </si>
  <si>
    <t>E2014-4235</t>
  </si>
  <si>
    <t>E2014-4236</t>
  </si>
  <si>
    <t>E2014-4237</t>
  </si>
  <si>
    <t>E2014-4238</t>
  </si>
  <si>
    <t>E2014-4239</t>
  </si>
  <si>
    <t>E2014-4240</t>
  </si>
  <si>
    <t>E2014-4241</t>
  </si>
  <si>
    <t>E2014-4242</t>
  </si>
  <si>
    <t>E2014-4243</t>
  </si>
  <si>
    <t>E2014-4244</t>
  </si>
  <si>
    <t>E2014-4245</t>
  </si>
  <si>
    <t>E2014-4246</t>
  </si>
  <si>
    <t>E2014-4247</t>
  </si>
  <si>
    <t>E2014-4248</t>
  </si>
  <si>
    <t>E2014-4249</t>
  </si>
  <si>
    <t>E2014-4250</t>
  </si>
  <si>
    <t>E2014-4251</t>
  </si>
  <si>
    <t>E2014-4252</t>
  </si>
  <si>
    <t>E2014-4253</t>
  </si>
  <si>
    <t>E2014-4254</t>
  </si>
  <si>
    <t>E2014-4255</t>
  </si>
  <si>
    <t>E2014-4256</t>
  </si>
  <si>
    <t>E2014-4257</t>
  </si>
  <si>
    <t>E2014-4258</t>
  </si>
  <si>
    <t>E2014-4259</t>
  </si>
  <si>
    <t>E2014-4260</t>
  </si>
  <si>
    <t>E2014-4261</t>
  </si>
  <si>
    <t>E2014-4262</t>
  </si>
  <si>
    <t>E2014-4263</t>
  </si>
  <si>
    <t>E2014-4264</t>
  </si>
  <si>
    <t>E2014-4265</t>
  </si>
  <si>
    <t>E2014-4266</t>
  </si>
  <si>
    <t>E2014-4267</t>
  </si>
  <si>
    <t>E2014-4268</t>
  </si>
  <si>
    <t>E2014-4269</t>
  </si>
  <si>
    <t>E2014-4270</t>
  </si>
  <si>
    <t>E2014-4271</t>
  </si>
  <si>
    <t>E2014-4272</t>
  </si>
  <si>
    <t>E2014-4273</t>
  </si>
  <si>
    <t>E2014-4274</t>
  </si>
  <si>
    <t>E2014-4275</t>
  </si>
  <si>
    <t>E2014-4276</t>
  </si>
  <si>
    <t>E2014-4277</t>
  </si>
  <si>
    <t>E2014-4278</t>
  </si>
  <si>
    <t>E2014-4279</t>
  </si>
  <si>
    <t>E2014-4280</t>
  </si>
  <si>
    <t>E2014-4281</t>
  </si>
  <si>
    <t>E2014-4282</t>
  </si>
  <si>
    <t>E2014-4283</t>
  </si>
  <si>
    <t>E2014-4284</t>
  </si>
  <si>
    <t>E2014-4285</t>
  </si>
  <si>
    <t>E2014-4286</t>
  </si>
  <si>
    <t>E2014-4287</t>
  </si>
  <si>
    <t>E2014-4288</t>
  </si>
  <si>
    <t>E2014-4289</t>
  </si>
  <si>
    <t>E2014-4290</t>
  </si>
  <si>
    <t>E2014-4291</t>
  </si>
  <si>
    <t>E2014-4292</t>
  </si>
  <si>
    <t>E2014-4293</t>
  </si>
  <si>
    <t>E2014-4294</t>
  </si>
  <si>
    <t>E2014-4295</t>
  </si>
  <si>
    <t>E2014-4296</t>
  </si>
  <si>
    <t>E2014-4297</t>
  </si>
  <si>
    <t>E2014-4298</t>
  </si>
  <si>
    <t>E2014-4299</t>
  </si>
  <si>
    <t>E2014-4300</t>
  </si>
  <si>
    <t>E2014-4301</t>
  </si>
  <si>
    <t>E2014-4302</t>
  </si>
  <si>
    <t>E2014-4303</t>
  </si>
  <si>
    <t>E2014-4304</t>
  </si>
  <si>
    <t>E2014-4305</t>
  </si>
  <si>
    <t>E2014-4306</t>
  </si>
  <si>
    <t>E2014-4307</t>
  </si>
  <si>
    <t>E2014-4308</t>
  </si>
  <si>
    <t>E2014-4309</t>
  </si>
  <si>
    <t>E2014-4310</t>
  </si>
  <si>
    <t>E2014-4311</t>
  </si>
  <si>
    <t>E2014-4312</t>
  </si>
  <si>
    <t>E2014-4313</t>
  </si>
  <si>
    <t>E2014-4314</t>
  </si>
  <si>
    <t>E2014-4315</t>
  </si>
  <si>
    <t>E2014-4316</t>
  </si>
  <si>
    <t>E2014-4317</t>
  </si>
  <si>
    <t>E2014-4318</t>
  </si>
  <si>
    <t>E2014-4319</t>
  </si>
  <si>
    <t>E2014-4320</t>
  </si>
  <si>
    <t>E2014-4321</t>
  </si>
  <si>
    <t>E2014-4322</t>
  </si>
  <si>
    <t>E2014-4323</t>
  </si>
  <si>
    <t>E2014-4324</t>
  </si>
  <si>
    <t>E2014-4325</t>
  </si>
  <si>
    <t>E2014-4326</t>
  </si>
  <si>
    <t>E2014-4327</t>
  </si>
  <si>
    <t>E2014-4328</t>
  </si>
  <si>
    <t>E2014-4329</t>
  </si>
  <si>
    <t>E2014-4330</t>
  </si>
  <si>
    <t>E2014-4331</t>
  </si>
  <si>
    <t>E2014-4332</t>
  </si>
  <si>
    <t>E2014-4333</t>
  </si>
  <si>
    <t>E2014-4334</t>
  </si>
  <si>
    <t>E2014-4335</t>
  </si>
  <si>
    <t>E2014-4336</t>
  </si>
  <si>
    <t>E2014-4337</t>
  </si>
  <si>
    <t>E2014-4338</t>
  </si>
  <si>
    <t>E2014-4339</t>
  </si>
  <si>
    <t>E2014-4340</t>
  </si>
  <si>
    <t>E2014-4341</t>
  </si>
  <si>
    <t>E2014-4342</t>
  </si>
  <si>
    <t>E2014-4343</t>
  </si>
  <si>
    <t>E2014-4344</t>
  </si>
  <si>
    <t>E2014-4345</t>
  </si>
  <si>
    <t>E2014-4346</t>
  </si>
  <si>
    <t>E2014-4347</t>
  </si>
  <si>
    <t>E2014-4348</t>
  </si>
  <si>
    <t>E2014-4349</t>
  </si>
  <si>
    <t>E2014-4350</t>
  </si>
  <si>
    <t>E2014-4351</t>
  </si>
  <si>
    <t>E2014-4352</t>
  </si>
  <si>
    <t>E2014-4353</t>
  </si>
  <si>
    <t>E2014-4354</t>
  </si>
  <si>
    <t>E2014-4355</t>
  </si>
  <si>
    <t>E2014-4356</t>
  </si>
  <si>
    <t>E2014-4357</t>
  </si>
  <si>
    <t>E2014-4358</t>
  </si>
  <si>
    <t>E2014-4359</t>
  </si>
  <si>
    <t>E2014-4360</t>
  </si>
  <si>
    <t>E2014-4361</t>
  </si>
  <si>
    <t>E2014-4362</t>
  </si>
  <si>
    <t>E2014-4363</t>
  </si>
  <si>
    <t>E2014-4364</t>
  </si>
  <si>
    <t>E2014-4365</t>
  </si>
  <si>
    <t>E2014-4366</t>
  </si>
  <si>
    <t>E2014-4367</t>
  </si>
  <si>
    <t>E2014-4368</t>
  </si>
  <si>
    <t>E2014-4369</t>
  </si>
  <si>
    <t>E2014-4370</t>
  </si>
  <si>
    <t>E2014-4371</t>
  </si>
  <si>
    <t>E2014-4372</t>
  </si>
  <si>
    <t>E2014-4373</t>
  </si>
  <si>
    <t>E2014-4374</t>
  </si>
  <si>
    <t>E2014-4375</t>
  </si>
  <si>
    <t>E2014-4376</t>
  </si>
  <si>
    <t>E2014-4377</t>
  </si>
  <si>
    <t>E2014-4378</t>
  </si>
  <si>
    <t>E2014-4379</t>
  </si>
  <si>
    <t>E2014-4380</t>
  </si>
  <si>
    <t>E2014-4381</t>
  </si>
  <si>
    <t>E2014-4382</t>
  </si>
  <si>
    <t>E2014-4383</t>
  </si>
  <si>
    <t>E2014-4384</t>
  </si>
  <si>
    <t>E2014-4385</t>
  </si>
  <si>
    <t>E2014-4386</t>
  </si>
  <si>
    <t>E2014-4387</t>
  </si>
  <si>
    <t>E2014-4388</t>
  </si>
  <si>
    <t>E2014-4389</t>
  </si>
  <si>
    <t>E2014-4390</t>
  </si>
  <si>
    <t>E2014-4391</t>
  </si>
  <si>
    <t>E2014-4392</t>
  </si>
  <si>
    <t>E2014-4393</t>
  </si>
  <si>
    <t>E2014-4394</t>
  </si>
  <si>
    <t>E2014-4395</t>
  </si>
  <si>
    <t>E2014-4396</t>
  </si>
  <si>
    <t>E2014-4397</t>
  </si>
  <si>
    <t>E2014-4398</t>
  </si>
  <si>
    <t>E2014-4399</t>
  </si>
  <si>
    <t>E2014-4400</t>
  </si>
  <si>
    <t>E2014-4401</t>
  </si>
  <si>
    <t>E2014-4402</t>
  </si>
  <si>
    <t>E2014-4403</t>
  </si>
  <si>
    <t>E2014-4404</t>
  </si>
  <si>
    <t>E2014-4405</t>
  </si>
  <si>
    <t>E2014-4406</t>
  </si>
  <si>
    <t>E2014-4407</t>
  </si>
  <si>
    <t>E2014-4408</t>
  </si>
  <si>
    <t>E2014-4409</t>
  </si>
  <si>
    <t>E2014-4410</t>
  </si>
  <si>
    <t>E2014-4411</t>
  </si>
  <si>
    <t>E2014-4412</t>
  </si>
  <si>
    <t>E2014-4413</t>
  </si>
  <si>
    <t>E2014-4414</t>
  </si>
  <si>
    <t>E2014-4415</t>
  </si>
  <si>
    <t>E2014-4416</t>
  </si>
  <si>
    <t>E2014-4417</t>
  </si>
  <si>
    <t>E2014-4418</t>
  </si>
  <si>
    <t>E2014-4419</t>
  </si>
  <si>
    <t>E2014-4420</t>
  </si>
  <si>
    <t>E2014-4421</t>
  </si>
  <si>
    <t>E2014-4422</t>
  </si>
  <si>
    <t>E2014-4423</t>
  </si>
  <si>
    <t>E2014-4424</t>
  </si>
  <si>
    <t>E2014-4425</t>
  </si>
  <si>
    <t>E2014-4426</t>
  </si>
  <si>
    <t>E2014-4427</t>
  </si>
  <si>
    <t>E2014-4428</t>
  </si>
  <si>
    <t>E2014-4429</t>
  </si>
  <si>
    <t>E2014-4430</t>
  </si>
  <si>
    <t>E2014-4431</t>
  </si>
  <si>
    <t>E2014-4432</t>
  </si>
  <si>
    <t>E2014-4433</t>
  </si>
  <si>
    <t>E2014-4434</t>
  </si>
  <si>
    <t>E2014-4435</t>
  </si>
  <si>
    <t>E2014-4436</t>
  </si>
  <si>
    <t>E2014-4437</t>
  </si>
  <si>
    <t>E2014-4438</t>
  </si>
  <si>
    <t>E2014-4439</t>
  </si>
  <si>
    <t>E2014-4440</t>
  </si>
  <si>
    <t>E2014-4441</t>
  </si>
  <si>
    <t>E2014-4442</t>
  </si>
  <si>
    <t>E2014-4443</t>
  </si>
  <si>
    <t>E2014-4444</t>
  </si>
  <si>
    <t>E2014-4445</t>
  </si>
  <si>
    <t>E2014-4446</t>
  </si>
  <si>
    <t>E2014-4447</t>
  </si>
  <si>
    <t>E2014-4448</t>
  </si>
  <si>
    <t>E2014-4449</t>
  </si>
  <si>
    <t>E2014-4450</t>
  </si>
  <si>
    <t>E2014-4451</t>
  </si>
  <si>
    <t>E2014-4452</t>
  </si>
  <si>
    <t>E2014-4453</t>
  </si>
  <si>
    <t>E2014-4454</t>
  </si>
  <si>
    <t>E2014-4455</t>
  </si>
  <si>
    <t>E2014-4456</t>
  </si>
  <si>
    <t>E2014-4457</t>
  </si>
  <si>
    <t>E2014-4458</t>
  </si>
  <si>
    <t>E2014-4459</t>
  </si>
  <si>
    <t>E2014-4460</t>
  </si>
  <si>
    <t>E2014-4461</t>
  </si>
  <si>
    <t>E2014-4462</t>
  </si>
  <si>
    <t>E2014-4463</t>
  </si>
  <si>
    <t>E2014-4464</t>
  </si>
  <si>
    <t>E2014-4465</t>
  </si>
  <si>
    <t>E2014-4466</t>
  </si>
  <si>
    <t>E2014-4467</t>
  </si>
  <si>
    <t>E2014-4468</t>
  </si>
  <si>
    <t>E2014-4469</t>
  </si>
  <si>
    <t>E2014-4470</t>
  </si>
  <si>
    <t>E2014-4471</t>
  </si>
  <si>
    <t>E2014-4472</t>
  </si>
  <si>
    <t>E2014-4473</t>
  </si>
  <si>
    <t>E2014-4474</t>
  </si>
  <si>
    <t>E2014-4475</t>
  </si>
  <si>
    <t>E2014-4476</t>
  </si>
  <si>
    <t>E2014-4477</t>
  </si>
  <si>
    <t>E2014-4478</t>
  </si>
  <si>
    <t>E2014-4479</t>
  </si>
  <si>
    <t>E2014-4480</t>
  </si>
  <si>
    <t>E2014-4481</t>
  </si>
  <si>
    <t>E2014-4482</t>
  </si>
  <si>
    <t>E2014-4483</t>
  </si>
  <si>
    <t>E2014-4484</t>
  </si>
  <si>
    <t>E2014-4485</t>
  </si>
  <si>
    <t>E2014-4486</t>
  </si>
  <si>
    <t>E2014-4487</t>
  </si>
  <si>
    <t>E2014-4488</t>
  </si>
  <si>
    <t>E2014-4489</t>
  </si>
  <si>
    <t>E2014-4490</t>
  </si>
  <si>
    <t>E2014-4491</t>
  </si>
  <si>
    <t>E2014-4492</t>
  </si>
  <si>
    <t>E2014-4493</t>
  </si>
  <si>
    <t>E2014-4494</t>
  </si>
  <si>
    <t>E2014-4495</t>
  </si>
  <si>
    <t>E2014-4496</t>
  </si>
  <si>
    <t>E2014-4497</t>
  </si>
  <si>
    <t>E2014-4498</t>
  </si>
  <si>
    <t>E2014-4499</t>
  </si>
  <si>
    <t>E2014-4500</t>
  </si>
  <si>
    <t>E2014-4501</t>
  </si>
  <si>
    <t>E2014-4502</t>
  </si>
  <si>
    <t>E2014-4503</t>
  </si>
  <si>
    <t>E2014-4504</t>
  </si>
  <si>
    <t>E2014-4505</t>
  </si>
  <si>
    <t>E2014-4506</t>
  </si>
  <si>
    <t>E2014-4507</t>
  </si>
  <si>
    <t>E2014-4508</t>
  </si>
  <si>
    <t>E2014-4509</t>
  </si>
  <si>
    <t>E2014-4510</t>
  </si>
  <si>
    <t>E2014-4511</t>
  </si>
  <si>
    <t>E2014-4512</t>
  </si>
  <si>
    <t>E2014-4513</t>
  </si>
  <si>
    <t>E2014-4514</t>
  </si>
  <si>
    <t>E2014-4515</t>
  </si>
  <si>
    <t>E2014-4516</t>
  </si>
  <si>
    <t>E2014-4517</t>
  </si>
  <si>
    <t>E2014-4518</t>
  </si>
  <si>
    <t>E2014-4519</t>
  </si>
  <si>
    <t>E2014-4520</t>
  </si>
  <si>
    <t>E2014-4521</t>
  </si>
  <si>
    <t>E2014-4522</t>
  </si>
  <si>
    <t>E2014-4523</t>
  </si>
  <si>
    <t>E2014-4524</t>
  </si>
  <si>
    <t>E2014-4525</t>
  </si>
  <si>
    <t>E2014-4526</t>
  </si>
  <si>
    <t>E2014-4527</t>
  </si>
  <si>
    <t>E2014-4528</t>
  </si>
  <si>
    <t>E2014-4529</t>
  </si>
  <si>
    <t>E2014-4530</t>
  </si>
  <si>
    <t>E2014-4531</t>
  </si>
  <si>
    <t>E2014-4532</t>
  </si>
  <si>
    <t>E2014-4533</t>
  </si>
  <si>
    <t>E2014-4534</t>
  </si>
  <si>
    <t>E2014-4535</t>
  </si>
  <si>
    <t>E2014-4536</t>
  </si>
  <si>
    <t>E2014-4537</t>
  </si>
  <si>
    <t>E2014-4538</t>
  </si>
  <si>
    <t>E2014-4539</t>
  </si>
  <si>
    <t>E2014-4540</t>
  </si>
  <si>
    <t>E2014-4541</t>
  </si>
  <si>
    <t>E2014-4542</t>
  </si>
  <si>
    <t>E2014-4543</t>
  </si>
  <si>
    <t>E2014-4544</t>
  </si>
  <si>
    <t>E2014-4545</t>
  </si>
  <si>
    <t>E2014-4546</t>
  </si>
  <si>
    <t>E2014-4547</t>
  </si>
  <si>
    <t>E2014-4548</t>
  </si>
  <si>
    <t>E2014-4549</t>
  </si>
  <si>
    <t>E2014-4550</t>
  </si>
  <si>
    <t>E2014-4551</t>
  </si>
  <si>
    <t>E2014-4552</t>
  </si>
  <si>
    <t>E2014-4553</t>
  </si>
  <si>
    <t>E2014-4554</t>
  </si>
  <si>
    <t>E2014-4555</t>
  </si>
  <si>
    <t>E2014-4556</t>
  </si>
  <si>
    <t>E2014-4557</t>
  </si>
  <si>
    <t>E2014-4558</t>
  </si>
  <si>
    <t>E2014-4559</t>
  </si>
  <si>
    <t>E2014-4560</t>
  </si>
  <si>
    <t>E2014-4561</t>
  </si>
  <si>
    <t>E2014-4562</t>
  </si>
  <si>
    <t>E2014-4563</t>
  </si>
  <si>
    <t>E2014-4564</t>
  </si>
  <si>
    <t>E2014-4565</t>
  </si>
  <si>
    <t>E2014-4566</t>
  </si>
  <si>
    <t>E2014-4567</t>
  </si>
  <si>
    <t>E2014-4568</t>
  </si>
  <si>
    <t>E2014-4569</t>
  </si>
  <si>
    <t>E2014-4570</t>
  </si>
  <si>
    <t>E2014-4571</t>
  </si>
  <si>
    <t>E2014-4572</t>
  </si>
  <si>
    <t>E2014-4573</t>
  </si>
  <si>
    <t>E2014-4574</t>
  </si>
  <si>
    <t>E2014-4575</t>
  </si>
  <si>
    <t>E2014-4576</t>
  </si>
  <si>
    <t>E2014-4577</t>
  </si>
  <si>
    <t>E2014-4578</t>
  </si>
  <si>
    <t>E2014-4579</t>
  </si>
  <si>
    <t>E2014-4580</t>
  </si>
  <si>
    <t>E2014-4581</t>
  </si>
  <si>
    <t>E2014-4582</t>
  </si>
  <si>
    <t>E2014-4583</t>
  </si>
  <si>
    <t>E2014-4584</t>
  </si>
  <si>
    <t>E2014-4585</t>
  </si>
  <si>
    <t>E2014-4586</t>
  </si>
  <si>
    <t>E2014-4587</t>
  </si>
  <si>
    <t>E2014-4588</t>
  </si>
  <si>
    <t>E2014-4589</t>
  </si>
  <si>
    <t>E2014-4590</t>
  </si>
  <si>
    <t>E2014-4591</t>
  </si>
  <si>
    <t>E2014-4592</t>
  </si>
  <si>
    <t>E2014-4593</t>
  </si>
  <si>
    <t>E2014-4594</t>
  </si>
  <si>
    <t>E2014-4595</t>
  </si>
  <si>
    <t>E2014-4596</t>
  </si>
  <si>
    <t>E2014-4597</t>
  </si>
  <si>
    <t>E2014-4598</t>
  </si>
  <si>
    <t>E2014-4599</t>
  </si>
  <si>
    <t>E2014-4600</t>
  </si>
  <si>
    <t>E2014-4601</t>
  </si>
  <si>
    <t>E2014-4602</t>
  </si>
  <si>
    <t>E2014-4603</t>
  </si>
  <si>
    <t>E2014-4604</t>
  </si>
  <si>
    <t>E2014-4605</t>
  </si>
  <si>
    <t>E2014-4606</t>
  </si>
  <si>
    <t>E2014-4607</t>
  </si>
  <si>
    <t>E2014-4608</t>
  </si>
  <si>
    <t>E2014-4609</t>
  </si>
  <si>
    <t>E2014-4610</t>
  </si>
  <si>
    <t>E2014-4611</t>
  </si>
  <si>
    <t>E2014-4612</t>
  </si>
  <si>
    <t>E2014-4613</t>
  </si>
  <si>
    <t>E2014-4614</t>
  </si>
  <si>
    <t>E2014-4615</t>
  </si>
  <si>
    <t>E2014-4616</t>
  </si>
  <si>
    <t>E2014-4617</t>
  </si>
  <si>
    <t>E2014-4618</t>
  </si>
  <si>
    <t>E2014-4619</t>
  </si>
  <si>
    <t>E2014-4620</t>
  </si>
  <si>
    <t>E2014-4621</t>
  </si>
  <si>
    <t>E2014-4622</t>
  </si>
  <si>
    <t>E2014-4623</t>
  </si>
  <si>
    <t>E2014-4624</t>
  </si>
  <si>
    <t>E2014-4625</t>
  </si>
  <si>
    <t>E2014-4626</t>
  </si>
  <si>
    <t>E2014-4627</t>
  </si>
  <si>
    <t>E2014-4628</t>
  </si>
  <si>
    <t>E2014-4629</t>
  </si>
  <si>
    <t>E2014-4630</t>
  </si>
  <si>
    <t>E2014-4631</t>
  </si>
  <si>
    <t>E2014-4632</t>
  </si>
  <si>
    <t>E2014-4633</t>
  </si>
  <si>
    <t>E2014-4634</t>
  </si>
  <si>
    <t>E2014-4635</t>
  </si>
  <si>
    <t>E2014-4636</t>
  </si>
  <si>
    <t>E2014-4637</t>
  </si>
  <si>
    <t>E2014-4638</t>
  </si>
  <si>
    <t>E2014-4639</t>
  </si>
  <si>
    <t>E2014-4640</t>
  </si>
  <si>
    <t>E2014-4641</t>
  </si>
  <si>
    <t>E2014-4642</t>
  </si>
  <si>
    <t>E2014-4643</t>
  </si>
  <si>
    <t>E2014-4644</t>
  </si>
  <si>
    <t>E2014-4645</t>
  </si>
  <si>
    <t>E2014-4646</t>
  </si>
  <si>
    <t>E2014-4647</t>
  </si>
  <si>
    <t>E2014-4648</t>
  </si>
  <si>
    <t>E2014-4649</t>
  </si>
  <si>
    <t>E2014-4650</t>
  </si>
  <si>
    <t>E2014-4651</t>
  </si>
  <si>
    <t>E2014-4652</t>
  </si>
  <si>
    <t>E2014-4653</t>
  </si>
  <si>
    <t>E2014-4654</t>
  </si>
  <si>
    <t>E2014-4655</t>
  </si>
  <si>
    <t>E2014-4656</t>
  </si>
  <si>
    <t>E2014-4657</t>
  </si>
  <si>
    <t>E2014-4658</t>
  </si>
  <si>
    <t>E2014-4659</t>
  </si>
  <si>
    <t>E2014-4660</t>
  </si>
  <si>
    <t>E2014-4661</t>
  </si>
  <si>
    <t>E2014-4662</t>
  </si>
  <si>
    <t>E2014-4663</t>
  </si>
  <si>
    <t>E2014-4664</t>
  </si>
  <si>
    <t>E2014-4665</t>
  </si>
  <si>
    <t>E2014-4666</t>
  </si>
  <si>
    <t>E2014-4667</t>
  </si>
  <si>
    <t>E2014-4668</t>
  </si>
  <si>
    <t>E2014-4669</t>
  </si>
  <si>
    <t>E2014-4670</t>
  </si>
  <si>
    <t>E2014-4671</t>
  </si>
  <si>
    <t>E2014-4672</t>
  </si>
  <si>
    <t>E2014-4673</t>
  </si>
  <si>
    <t>E2014-4674</t>
  </si>
  <si>
    <t>E2014-4675</t>
  </si>
  <si>
    <t>E2014-4676</t>
  </si>
  <si>
    <t>E2014-4677</t>
  </si>
  <si>
    <t>E2014-4678</t>
  </si>
  <si>
    <t>E2014-4679</t>
  </si>
  <si>
    <t>E2014-4680</t>
  </si>
  <si>
    <t>E2014-4681</t>
  </si>
  <si>
    <t>E2014-4682</t>
  </si>
  <si>
    <t>E2014-4683</t>
  </si>
  <si>
    <t>E2014-4684</t>
  </si>
  <si>
    <t>E2014-4685</t>
  </si>
  <si>
    <t>E2014-4686</t>
  </si>
  <si>
    <t>E2014-4687</t>
  </si>
  <si>
    <t>E2014-4688</t>
  </si>
  <si>
    <t>E2014-4689</t>
  </si>
  <si>
    <t>E2014-4690</t>
  </si>
  <si>
    <t>E2014-4691</t>
  </si>
  <si>
    <t>E2014-4692</t>
  </si>
  <si>
    <t>E2014-4693</t>
  </si>
  <si>
    <t>E2014-4694</t>
  </si>
  <si>
    <t>E2014-4695</t>
  </si>
  <si>
    <t>E2014-4696</t>
  </si>
  <si>
    <t>E2014-4697</t>
  </si>
  <si>
    <t>E2014-4698</t>
  </si>
  <si>
    <t>E2014-4699</t>
  </si>
  <si>
    <t>E2014-4700</t>
  </si>
  <si>
    <t>E2014-4701</t>
  </si>
  <si>
    <t>E2014-4702</t>
  </si>
  <si>
    <t>E2014-4703</t>
  </si>
  <si>
    <t>E2014-4704</t>
  </si>
  <si>
    <t>E2014-4705</t>
  </si>
  <si>
    <t>E2014-4706</t>
  </si>
  <si>
    <t>E2014-4707</t>
  </si>
  <si>
    <t>E2014-4708</t>
  </si>
  <si>
    <t>E2014-4709</t>
  </si>
  <si>
    <t>E2014-4710</t>
  </si>
  <si>
    <t>E2014-4711</t>
  </si>
  <si>
    <t>E2014-4712</t>
  </si>
  <si>
    <t>E2014-4713</t>
  </si>
  <si>
    <t>E2014-4714</t>
  </si>
  <si>
    <t>E2014-4715</t>
  </si>
  <si>
    <t>E2014-4716</t>
  </si>
  <si>
    <t>E2014-4717</t>
  </si>
  <si>
    <t>E2014-4718</t>
  </si>
  <si>
    <t>E2014-4719</t>
  </si>
  <si>
    <t>E2014-4720</t>
  </si>
  <si>
    <t>E2014-4721</t>
  </si>
  <si>
    <t>E2014-4722</t>
  </si>
  <si>
    <t>E2014-4723</t>
  </si>
  <si>
    <t>E2014-4724</t>
  </si>
  <si>
    <t>E2014-4725</t>
  </si>
  <si>
    <t>E2014-4726</t>
  </si>
  <si>
    <t>E2014-4727</t>
  </si>
  <si>
    <t>E2014-4728</t>
  </si>
  <si>
    <t>E2014-4729</t>
  </si>
  <si>
    <t>E2014-4730</t>
  </si>
  <si>
    <t>E2014-4731</t>
  </si>
  <si>
    <t>E2014-4732</t>
  </si>
  <si>
    <t>E2014-4733</t>
  </si>
  <si>
    <t>E2014-4734</t>
  </si>
  <si>
    <t>E2014-4735</t>
  </si>
  <si>
    <t>E2014-4736</t>
  </si>
  <si>
    <t>E2014-4737</t>
  </si>
  <si>
    <t>E2014-4738</t>
  </si>
  <si>
    <t>E2014-4739</t>
  </si>
  <si>
    <t>E2014-4740</t>
  </si>
  <si>
    <t>E2014-4741</t>
  </si>
  <si>
    <t>E2014-4742</t>
  </si>
  <si>
    <t>E2014-4743</t>
  </si>
  <si>
    <t>E2014-4744</t>
  </si>
  <si>
    <t>E2014-4745</t>
  </si>
  <si>
    <t>E2014-4746</t>
  </si>
  <si>
    <t>E2014-4747</t>
  </si>
  <si>
    <t>E2014-4748</t>
  </si>
  <si>
    <t>E2014-4749</t>
  </si>
  <si>
    <t>E2014-4750</t>
  </si>
  <si>
    <t>E2014-4751</t>
  </si>
  <si>
    <t>E2014-4752</t>
  </si>
  <si>
    <t>E2014-4753</t>
  </si>
  <si>
    <t>E2014-4754</t>
  </si>
  <si>
    <t>E2014-4755</t>
  </si>
  <si>
    <t>E2014-4756</t>
  </si>
  <si>
    <t>E2014-4757</t>
  </si>
  <si>
    <t>E2014-4758</t>
  </si>
  <si>
    <t>E2014-4759</t>
  </si>
  <si>
    <t>E2014-4760</t>
  </si>
  <si>
    <t>E2014-4761</t>
  </si>
  <si>
    <t>E2014-4762</t>
  </si>
  <si>
    <t>E2014-4763</t>
  </si>
  <si>
    <t>E2014-4764</t>
  </si>
  <si>
    <t>E2014-4765</t>
  </si>
  <si>
    <t>E2014-4766</t>
  </si>
  <si>
    <t>E2014-4767</t>
  </si>
  <si>
    <t>E2014-4768</t>
  </si>
  <si>
    <t>E2014-4769</t>
  </si>
  <si>
    <t>E2014-4770</t>
  </si>
  <si>
    <t>E2014-4771</t>
  </si>
  <si>
    <t>E2014-4772</t>
  </si>
  <si>
    <t>E2014-4773</t>
  </si>
  <si>
    <t>E2014-4774</t>
  </si>
  <si>
    <t>E2014-4775</t>
  </si>
  <si>
    <t>E2014-4776</t>
  </si>
  <si>
    <t>E2014-4777</t>
  </si>
  <si>
    <t>E2014-4778</t>
  </si>
  <si>
    <t>E2014-4779</t>
  </si>
  <si>
    <t>E2014-4780</t>
  </si>
  <si>
    <t>E2014-4781</t>
  </si>
  <si>
    <t>E2014-4782</t>
  </si>
  <si>
    <t>E2014-4783</t>
  </si>
  <si>
    <t>E2014-4784</t>
  </si>
  <si>
    <t>E2014-4785</t>
  </si>
  <si>
    <t>E2014-4786</t>
  </si>
  <si>
    <t>E2014-4787</t>
  </si>
  <si>
    <t>E2014-4788</t>
  </si>
  <si>
    <t>E2014-4789</t>
  </si>
  <si>
    <t>E2014-4790</t>
  </si>
  <si>
    <t>E2014-4791</t>
  </si>
  <si>
    <t>E2014-4792</t>
  </si>
  <si>
    <t>E2014-4793</t>
  </si>
  <si>
    <t>E2014-4794</t>
  </si>
  <si>
    <t>E2014-4795</t>
  </si>
  <si>
    <t>E2014-4796</t>
  </si>
  <si>
    <t>E2014-4797</t>
  </si>
  <si>
    <t>E2014-4798</t>
  </si>
  <si>
    <t>E2014-4799</t>
  </si>
  <si>
    <t>E2014-4800</t>
  </si>
  <si>
    <t>E2014-4801</t>
  </si>
  <si>
    <t>E2014-4802</t>
  </si>
  <si>
    <t>E2014-4803</t>
  </si>
  <si>
    <t>E2014-4804</t>
  </si>
  <si>
    <t>E2014-4805</t>
  </si>
  <si>
    <t>E2014-4806</t>
  </si>
  <si>
    <t>E2014-4807</t>
  </si>
  <si>
    <t>E2014-4808</t>
  </si>
  <si>
    <t>E2014-4809</t>
  </si>
  <si>
    <t>E2014-4810</t>
  </si>
  <si>
    <t>E2014-4811</t>
  </si>
  <si>
    <t>E2014-4812</t>
  </si>
  <si>
    <t>E2014-4813</t>
  </si>
  <si>
    <t>E2014-4814</t>
  </si>
  <si>
    <t>E2014-4815</t>
  </si>
  <si>
    <t>E2014-4816</t>
  </si>
  <si>
    <t>E2014-4817</t>
  </si>
  <si>
    <t>E2014-4818</t>
  </si>
  <si>
    <t>E2014-4819</t>
  </si>
  <si>
    <t>E2014-4820</t>
  </si>
  <si>
    <t>E2014-4821</t>
  </si>
  <si>
    <t>E2014-4822</t>
  </si>
  <si>
    <t>E2014-4823</t>
  </si>
  <si>
    <t>E2014-4824</t>
  </si>
  <si>
    <t>E2014-4825</t>
  </si>
  <si>
    <t>E2014-4826</t>
  </si>
  <si>
    <t>E2014-4827</t>
  </si>
  <si>
    <t>E2014-4828</t>
  </si>
  <si>
    <t>E2014-4829</t>
  </si>
  <si>
    <t>E2014-4830</t>
  </si>
  <si>
    <t>E2014-4831</t>
  </si>
  <si>
    <t>E2014-4832</t>
  </si>
  <si>
    <t>E2014-4833</t>
  </si>
  <si>
    <t>E2014-4834</t>
  </si>
  <si>
    <t>E2014-4835</t>
  </si>
  <si>
    <t>E2014-4836</t>
  </si>
  <si>
    <t>E2014-4837</t>
  </si>
  <si>
    <t>E2014-4838</t>
  </si>
  <si>
    <t>E2014-4839</t>
  </si>
  <si>
    <t>E2014-4840</t>
  </si>
  <si>
    <t>E2014-4841</t>
  </si>
  <si>
    <t>E2014-4842</t>
  </si>
  <si>
    <t>E2014-4843</t>
  </si>
  <si>
    <t>E2014-4844</t>
  </si>
  <si>
    <t>E2014-4845</t>
  </si>
  <si>
    <t>E2014-4846</t>
  </si>
  <si>
    <t>E2014-4847</t>
  </si>
  <si>
    <t>E2014-4848</t>
  </si>
  <si>
    <t>E2014-4849</t>
  </si>
  <si>
    <t>E2014-4850</t>
  </si>
  <si>
    <t>E2014-4851</t>
  </si>
  <si>
    <t>E2014-4852</t>
  </si>
  <si>
    <t>E2014-4853</t>
  </si>
  <si>
    <t>E2014-4854</t>
  </si>
  <si>
    <t>E2014-4855</t>
  </si>
  <si>
    <t>E2014-4856</t>
  </si>
  <si>
    <t>E2014-4857</t>
  </si>
  <si>
    <t>E2014-4858</t>
  </si>
  <si>
    <t>E2014-4859</t>
  </si>
  <si>
    <t>E2014-4860</t>
  </si>
  <si>
    <t>E2014-4861</t>
  </si>
  <si>
    <t>E2014-4862</t>
  </si>
  <si>
    <t>E2014-4863</t>
  </si>
  <si>
    <t>E2014-4864</t>
  </si>
  <si>
    <t>E2014-4865</t>
  </si>
  <si>
    <t>E2014-4866</t>
  </si>
  <si>
    <t>E2014-4867</t>
  </si>
  <si>
    <t>E2014-4868</t>
  </si>
  <si>
    <t>E2014-4869</t>
  </si>
  <si>
    <t>E2014-4870</t>
  </si>
  <si>
    <t>E2014-4871</t>
  </si>
  <si>
    <t>E2014-4872</t>
  </si>
  <si>
    <t>E2014-4873</t>
  </si>
  <si>
    <t>E2014-4874</t>
  </si>
  <si>
    <t>E2014-4875</t>
  </si>
  <si>
    <t>E2014-4876</t>
  </si>
  <si>
    <t>E2014-4877</t>
  </si>
  <si>
    <t>E2014-4878</t>
  </si>
  <si>
    <t>E2014-4879</t>
  </si>
  <si>
    <t>E2014-4880</t>
  </si>
  <si>
    <t>E2014-4881</t>
  </si>
  <si>
    <t>E2014-4882</t>
  </si>
  <si>
    <t>E2014-4883</t>
  </si>
  <si>
    <t>E2014-4884</t>
  </si>
  <si>
    <t>E2014-4885</t>
  </si>
  <si>
    <t>E2014-4886</t>
  </si>
  <si>
    <t>E2014-4887</t>
  </si>
  <si>
    <t>E2014-4888</t>
  </si>
  <si>
    <t>E2014-4889</t>
  </si>
  <si>
    <t>E2014-4890</t>
  </si>
  <si>
    <t>E2014-4891</t>
  </si>
  <si>
    <t>E2014-4892</t>
  </si>
  <si>
    <t>E2014-4893</t>
  </si>
  <si>
    <t>E2014-4894</t>
  </si>
  <si>
    <t>E2014-4895</t>
  </si>
  <si>
    <t>E2014-4896</t>
  </si>
  <si>
    <t>E2014-4897</t>
  </si>
  <si>
    <t>E2014-4898</t>
  </si>
  <si>
    <t>E2014-4899</t>
  </si>
  <si>
    <t>E2014-4900</t>
  </si>
  <si>
    <t>E2014-4901</t>
  </si>
  <si>
    <t>E2014-4902</t>
  </si>
  <si>
    <t>E2014-4903</t>
  </si>
  <si>
    <t>E2014-4904</t>
  </si>
  <si>
    <t>E2014-4905</t>
  </si>
  <si>
    <t>E2014-4906</t>
  </si>
  <si>
    <t>E2014-4907</t>
  </si>
  <si>
    <t>E2014-4908</t>
  </si>
  <si>
    <t>E2014-4909</t>
  </si>
  <si>
    <t>E2014-4910</t>
  </si>
  <si>
    <t>E2014-4911</t>
  </si>
  <si>
    <t>E2014-4912</t>
  </si>
  <si>
    <t>E2014-4913</t>
  </si>
  <si>
    <t>E2014-4914</t>
  </si>
  <si>
    <t>E2014-4915</t>
  </si>
  <si>
    <t>E2014-4916</t>
  </si>
  <si>
    <t>E2014-4917</t>
  </si>
  <si>
    <t>E2014-4918</t>
  </si>
  <si>
    <t>E2014-4919</t>
  </si>
  <si>
    <t>E2014-4920</t>
  </si>
  <si>
    <t>E2014-4921</t>
  </si>
  <si>
    <t>E2014-4922</t>
  </si>
  <si>
    <t>E2014-4923</t>
  </si>
  <si>
    <t>E2014-4924</t>
  </si>
  <si>
    <t>E2014-4925</t>
  </si>
  <si>
    <t>E2014-4926</t>
  </si>
  <si>
    <t>E2014-4927</t>
  </si>
  <si>
    <t>E2014-4928</t>
  </si>
  <si>
    <t>E2014-4929</t>
  </si>
  <si>
    <t>E2014-4930</t>
  </si>
  <si>
    <t>E2014-4931</t>
  </si>
  <si>
    <t>E2014-4932</t>
  </si>
  <si>
    <t>E2014-4933</t>
  </si>
  <si>
    <t>E2014-4934</t>
  </si>
  <si>
    <t>E2014-4935</t>
  </si>
  <si>
    <t>E2014-4936</t>
  </si>
  <si>
    <t>E2014-4937</t>
  </si>
  <si>
    <t>E2014-4938</t>
  </si>
  <si>
    <t>E2014-4939</t>
  </si>
  <si>
    <t>E2014-4940</t>
  </si>
  <si>
    <t>E2014-4941</t>
  </si>
  <si>
    <t>E2014-4942</t>
  </si>
  <si>
    <t>E2014-4943</t>
  </si>
  <si>
    <t>E2014-4944</t>
  </si>
  <si>
    <t>E2014-4945</t>
  </si>
  <si>
    <t>E2014-4946</t>
  </si>
  <si>
    <t>E2014-4947</t>
  </si>
  <si>
    <t>E2014-4948</t>
  </si>
  <si>
    <t>E2014-4949</t>
  </si>
  <si>
    <t>E2014-4950</t>
  </si>
  <si>
    <t>E2014-4951</t>
  </si>
  <si>
    <t>E2014-4952</t>
  </si>
  <si>
    <t>E2014-4953</t>
  </si>
  <si>
    <t>E2014-4954</t>
  </si>
  <si>
    <t>E2014-4955</t>
  </si>
  <si>
    <t>E2014-4956</t>
  </si>
  <si>
    <t>E2014-4957</t>
  </si>
  <si>
    <t>E2014-4958</t>
  </si>
  <si>
    <t>E2014-4959</t>
  </si>
  <si>
    <t>E2014-4960</t>
  </si>
  <si>
    <t>E2014-4961</t>
  </si>
  <si>
    <t>E2014-4962</t>
  </si>
  <si>
    <t>E2014-4963</t>
  </si>
  <si>
    <t>E2014-4964</t>
  </si>
  <si>
    <t>E2014-4965</t>
  </si>
  <si>
    <t>E2014-4966</t>
  </si>
  <si>
    <t>E2014-4967</t>
  </si>
  <si>
    <t>E2014-4968</t>
  </si>
  <si>
    <t>E2014-4969</t>
  </si>
  <si>
    <t>E2014-4970</t>
  </si>
  <si>
    <t>E2014-4971</t>
  </si>
  <si>
    <t>E2014-4972</t>
  </si>
  <si>
    <t>E2014-4973</t>
  </si>
  <si>
    <t>E2014-4974</t>
  </si>
  <si>
    <t>E2014-4975</t>
  </si>
  <si>
    <t>E2014-4976</t>
  </si>
  <si>
    <t>E2014-4977</t>
  </si>
  <si>
    <t>E2014-4978</t>
  </si>
  <si>
    <t>E2014-4979</t>
  </si>
  <si>
    <t>E2014-4980</t>
  </si>
  <si>
    <t>E2014-4981</t>
  </si>
  <si>
    <t>E2014-4982</t>
  </si>
  <si>
    <t>E2014-4983</t>
  </si>
  <si>
    <t>E2014-4984</t>
  </si>
  <si>
    <t>E2014-4985</t>
  </si>
  <si>
    <t>E2014-4986</t>
  </si>
  <si>
    <t>E2014-4987</t>
  </si>
  <si>
    <t>E2014-4988</t>
  </si>
  <si>
    <t>E2014-4989</t>
  </si>
  <si>
    <t>E2014-4990</t>
  </si>
  <si>
    <t>E2014-4991</t>
  </si>
  <si>
    <t>E2014-4992</t>
  </si>
  <si>
    <t>E2014-4993</t>
  </si>
  <si>
    <t>E2014-4994</t>
  </si>
  <si>
    <t>E2014-4995</t>
  </si>
  <si>
    <t>E2014-4996</t>
  </si>
  <si>
    <t>E2014-4997</t>
  </si>
  <si>
    <t>E2014-4998</t>
  </si>
  <si>
    <t>E2014-4999</t>
  </si>
  <si>
    <t>E2014-5003</t>
  </si>
  <si>
    <t>Site A Control Time 2 Bottle 1</t>
  </si>
  <si>
    <t>E2014-5004</t>
  </si>
  <si>
    <t>Site A Control Time 2 Bottle 2</t>
  </si>
  <si>
    <t>E2014-5005</t>
  </si>
  <si>
    <t>Site A Control Time 2 Bottle 3</t>
  </si>
  <si>
    <t>E2014-5006</t>
  </si>
  <si>
    <t>Site A Control Time 4 Bottle 1</t>
  </si>
  <si>
    <t>E2014-5007</t>
  </si>
  <si>
    <t>Site A Control Time 4 Bottle 2</t>
  </si>
  <si>
    <t>E2014-5008</t>
  </si>
  <si>
    <t>Site A Control Time 4 Bottle 3</t>
  </si>
  <si>
    <t>E2014-5009</t>
  </si>
  <si>
    <t>Site A Control Time 8 Bottle 1</t>
  </si>
  <si>
    <t>E2014-5010</t>
  </si>
  <si>
    <t>Site A Control Time 8 Bottle 2</t>
  </si>
  <si>
    <t>E2014-5011</t>
  </si>
  <si>
    <t>Site A Control Time 8 Bottle 3</t>
  </si>
  <si>
    <t>E2014-5012</t>
  </si>
  <si>
    <t>Site A Control Time 12 Bottle 1</t>
  </si>
  <si>
    <t>E2014-5013</t>
  </si>
  <si>
    <t>Site A Control Time 12 Bottle 2</t>
  </si>
  <si>
    <t>E2014-5014</t>
  </si>
  <si>
    <t>Site A Control Time 12 Bottle 3</t>
  </si>
  <si>
    <t>E2014-5015</t>
  </si>
  <si>
    <t>Site A Control Time 24 Bottle 1</t>
  </si>
  <si>
    <t>E2014-5016</t>
  </si>
  <si>
    <t>Site A Control Time 24 Bottle 2</t>
  </si>
  <si>
    <t>E2014-5017</t>
  </si>
  <si>
    <t>Site A Control Time 24 Bottle 3</t>
  </si>
  <si>
    <t>E2014-5021</t>
  </si>
  <si>
    <t>Not collected</t>
  </si>
  <si>
    <t>E2014-5022</t>
  </si>
  <si>
    <t>E2014-5023</t>
  </si>
  <si>
    <t>E2014-5024</t>
  </si>
  <si>
    <t>Site A +N,P Time 2 Bottle 1</t>
  </si>
  <si>
    <t>E2014-5025</t>
  </si>
  <si>
    <t>Site A +N,P Time 2 Bottle 2</t>
  </si>
  <si>
    <t>E2014-5026</t>
  </si>
  <si>
    <t>Site A +N,P Time 2 Bottle 3</t>
  </si>
  <si>
    <t>E2014-5027</t>
  </si>
  <si>
    <t>Site A +N,P Time 4 Bottle 1</t>
  </si>
  <si>
    <t>E2014-5028</t>
  </si>
  <si>
    <t>Site A +N,P Time 4 Bottle 2</t>
  </si>
  <si>
    <t>E2014-5029</t>
  </si>
  <si>
    <t>Site A +N,P Time 4 Bottle 3</t>
  </si>
  <si>
    <t>E2014-5030</t>
  </si>
  <si>
    <t>Site A +N,P Time 8 Bottle 1</t>
  </si>
  <si>
    <t>E2014-5031</t>
  </si>
  <si>
    <t>Site A +N,P Time 8 Bottle 2</t>
  </si>
  <si>
    <t>E2014-5032</t>
  </si>
  <si>
    <t>Site A +N,P Time 8 Bottle 3</t>
  </si>
  <si>
    <t>E2014-5033</t>
  </si>
  <si>
    <t>Site A +N,P Time 12 Bottle 1</t>
  </si>
  <si>
    <t>E2014-5034</t>
  </si>
  <si>
    <t>Site A +N,P Time 12 Bottle 2</t>
  </si>
  <si>
    <t>E2014-5035</t>
  </si>
  <si>
    <t>Site A +N,P Time 12 Bottle 3</t>
  </si>
  <si>
    <t>E2014-5036</t>
  </si>
  <si>
    <t>Site A +N,P Time 24 Bottle 1</t>
  </si>
  <si>
    <t>E2014-5037</t>
  </si>
  <si>
    <t>Site A +N,P Time 24 Bottle 2</t>
  </si>
  <si>
    <t>E2014-5038</t>
  </si>
  <si>
    <t>Site A +N,P Time 24 Bottle 3</t>
  </si>
  <si>
    <t>E2014-5042</t>
  </si>
  <si>
    <t>E2014-5043</t>
  </si>
  <si>
    <t>E2014-5044</t>
  </si>
  <si>
    <t>E2014-5045</t>
  </si>
  <si>
    <t>Site A +H2O2 Time 2 Bottle 1</t>
  </si>
  <si>
    <t>E2014-5046</t>
  </si>
  <si>
    <t>Site A +H2O2 Time 2 Bottle 2</t>
  </si>
  <si>
    <t>E2014-5047</t>
  </si>
  <si>
    <t>Site A +H2O2 Time 2 Bottle 3</t>
  </si>
  <si>
    <t>E2014-5048</t>
  </si>
  <si>
    <t>Site A +H2O2 Time 4 Bottle 1</t>
  </si>
  <si>
    <t>E2014-5049</t>
  </si>
  <si>
    <t>Site A +H2O2 Time 4 Bottle 2</t>
  </si>
  <si>
    <t>E2014-5050</t>
  </si>
  <si>
    <t>Site A +H2O2 Time 4 Bottle 3</t>
  </si>
  <si>
    <t>E2014-5051</t>
  </si>
  <si>
    <t>Site A +H2O2 Time 8 Bottle 1</t>
  </si>
  <si>
    <t>E2014-5052</t>
  </si>
  <si>
    <t>Site A +H2O2 Time 8 Bottle 2</t>
  </si>
  <si>
    <t>E2014-5053</t>
  </si>
  <si>
    <t>Site A +H2O2 Time 8 Bottle 3</t>
  </si>
  <si>
    <t>E2014-5054</t>
  </si>
  <si>
    <t>Site A +H2O2 Time 12 Bottle 1</t>
  </si>
  <si>
    <t>E2014-5055</t>
  </si>
  <si>
    <t>Site A +H2O2 Time 12 Bottle 2</t>
  </si>
  <si>
    <t>E2014-5056</t>
  </si>
  <si>
    <t>Site A +H2O2 Time 12 Bottle 3</t>
  </si>
  <si>
    <t>E2014-5057</t>
  </si>
  <si>
    <t>Site A +H2O2 Time 24 Bottle 1</t>
  </si>
  <si>
    <t>E2014-5058</t>
  </si>
  <si>
    <t>Site A +H2O2 Time 24 Bottle 2</t>
  </si>
  <si>
    <t>E2014-5059</t>
  </si>
  <si>
    <t>Site A +H2O2 Time 24 Bottle 3</t>
  </si>
  <si>
    <t>E2014-5063</t>
  </si>
  <si>
    <t>E2014-5064</t>
  </si>
  <si>
    <t>E2014-5065</t>
  </si>
  <si>
    <t>E2014-5066</t>
  </si>
  <si>
    <t>Site A +N,P,H2O2 Time 2 Bottle 1</t>
  </si>
  <si>
    <t>E2014-5067</t>
  </si>
  <si>
    <t>Site A +N,P,H2O2 Time 2 Bottle 2</t>
  </si>
  <si>
    <t>E2014-5068</t>
  </si>
  <si>
    <t>Site A +N,P,H2O2 Time 2 Bottle 3</t>
  </si>
  <si>
    <t>E2014-5069</t>
  </si>
  <si>
    <t>Site A +N,P,H2O2 Time 4 Bottle 1</t>
  </si>
  <si>
    <t>E2014-5070</t>
  </si>
  <si>
    <t>Site A +N,P,H2O2 Time 4 Bottle 2</t>
  </si>
  <si>
    <t>E2014-5071</t>
  </si>
  <si>
    <t>Site A +N,P,H2O2 Time 4 Bottle 3</t>
  </si>
  <si>
    <t>E2014-5072</t>
  </si>
  <si>
    <t>Site A +N,P,H2O2 Time 8 Bottle 1</t>
  </si>
  <si>
    <t>E2014-5073</t>
  </si>
  <si>
    <t>Site A +N,P,H2O2 Time 8 Bottle 2</t>
  </si>
  <si>
    <t>E2014-5074</t>
  </si>
  <si>
    <t>Site A +N,P,H2O2 Time 8 Bottle 3</t>
  </si>
  <si>
    <t>E2014-5075</t>
  </si>
  <si>
    <t>Site A +N,P,H2O2 Time 12 Bottle 1</t>
  </si>
  <si>
    <t>E2014-5076</t>
  </si>
  <si>
    <t>Site A +N,P,H2O2 Time 12 Bottle 2</t>
  </si>
  <si>
    <t>E2014-5077</t>
  </si>
  <si>
    <t>Site A +N,P,H2O2 Time 12 Bottle 3</t>
  </si>
  <si>
    <t>E2014-5078</t>
  </si>
  <si>
    <t>Site A +N,P,H2O2 Time 24 Bottle 1</t>
  </si>
  <si>
    <t>E2014-5079</t>
  </si>
  <si>
    <t>Site A +N,P,H2O2 Time 24 Bottle 2</t>
  </si>
  <si>
    <t>E2014-5080</t>
  </si>
  <si>
    <t>Site A +N,P,H2O2 Time 24 Bottle 3</t>
  </si>
  <si>
    <t>E2014-5087</t>
  </si>
  <si>
    <t>Site B Control Time 2 Bottle 1</t>
  </si>
  <si>
    <t>E2014-5088</t>
  </si>
  <si>
    <t>Site B Control Time 2 Bottle 2</t>
  </si>
  <si>
    <t>E2014-5089</t>
  </si>
  <si>
    <t>Site B Control Time 2 Bottle 3</t>
  </si>
  <si>
    <t>E2014-5090</t>
  </si>
  <si>
    <t>Site B Control Time 4 Bottle 1</t>
  </si>
  <si>
    <t>E2014-5091</t>
  </si>
  <si>
    <t>Site B Control Time 4 Bottle 2</t>
  </si>
  <si>
    <t>E2014-5092</t>
  </si>
  <si>
    <t>Site B Control Time 4 Bottle 3</t>
  </si>
  <si>
    <t>E2014-5093</t>
  </si>
  <si>
    <t>Site B Control Time 8 Bottle 1</t>
  </si>
  <si>
    <t>E2014-5094</t>
  </si>
  <si>
    <t>Site B Control Time 8 Bottle 2</t>
  </si>
  <si>
    <t>E2014-5095</t>
  </si>
  <si>
    <t>Site B Control Time 8 Bottle 3</t>
  </si>
  <si>
    <t>E2014-5096</t>
  </si>
  <si>
    <t>Site B Control Time 12 Bottle 1</t>
  </si>
  <si>
    <t>E2014-5097</t>
  </si>
  <si>
    <t>Site B Control Time 12 Bottle 2</t>
  </si>
  <si>
    <t>E2014-5098</t>
  </si>
  <si>
    <t>Site B Control Time 12 Bottle 3</t>
  </si>
  <si>
    <t>E2014-5099</t>
  </si>
  <si>
    <t>Site B Control Time 24 Bottle 1</t>
  </si>
  <si>
    <t>E2014-5100</t>
  </si>
  <si>
    <t>Site B Control Time 24 Bottle 2</t>
  </si>
  <si>
    <t>E2014-5101</t>
  </si>
  <si>
    <t>Site B Control Time 24 Bottle 3</t>
  </si>
  <si>
    <t>E2014-5105</t>
  </si>
  <si>
    <t>E2014-5106</t>
  </si>
  <si>
    <t>E2014-5107</t>
  </si>
  <si>
    <t>E2014-5108</t>
  </si>
  <si>
    <t>Site B +N,P Time 2 Bottle 1</t>
  </si>
  <si>
    <t>E2014-5109</t>
  </si>
  <si>
    <t>Site B +N,P Time 2 Bottle 2</t>
  </si>
  <si>
    <t>E2014-5110</t>
  </si>
  <si>
    <t>Site B +N,P Time 2 Bottle 3</t>
  </si>
  <si>
    <t>E2014-5111</t>
  </si>
  <si>
    <t>Site B +N,P Time 4 Bottle 1</t>
  </si>
  <si>
    <t>E2014-5112</t>
  </si>
  <si>
    <t>Site B +N,P Time 4 Bottle 2</t>
  </si>
  <si>
    <t>E2014-5113</t>
  </si>
  <si>
    <t>Site B +N,P Time 4 Bottle 3</t>
  </si>
  <si>
    <t>E2014-5114</t>
  </si>
  <si>
    <t>Site B +N,P Time 8 Bottle 1</t>
  </si>
  <si>
    <t>E2014-5115</t>
  </si>
  <si>
    <t>Site B +N,P Time 8 Bottle 2</t>
  </si>
  <si>
    <t>E2014-5116</t>
  </si>
  <si>
    <t>Site B +N,P Time 8 Bottle 3</t>
  </si>
  <si>
    <t>E2014-5117</t>
  </si>
  <si>
    <t>Site B +N,P Time 12 Bottle 1</t>
  </si>
  <si>
    <t>E2014-5118</t>
  </si>
  <si>
    <t>Site B +N,P Time 12 Bottle 2</t>
  </si>
  <si>
    <t>E2014-5119</t>
  </si>
  <si>
    <t>Site B +N,P Time 12 Bottle 3</t>
  </si>
  <si>
    <t>E2014-5120</t>
  </si>
  <si>
    <t>Site B +N,P Time 24 Bottle 1</t>
  </si>
  <si>
    <t>E2014-5121</t>
  </si>
  <si>
    <t>Site B +N,P Time 24 Bottle 2</t>
  </si>
  <si>
    <t>E2014-5122</t>
  </si>
  <si>
    <t>Site B +N,P Time 24 Bottle 3</t>
  </si>
  <si>
    <t>E2014-5126</t>
  </si>
  <si>
    <t>E2014-5127</t>
  </si>
  <si>
    <t>E2014-5128</t>
  </si>
  <si>
    <t>E2014-5129</t>
  </si>
  <si>
    <t>Site B +H2O2 Time 2 Bottle 1</t>
  </si>
  <si>
    <t>E2014-5130</t>
  </si>
  <si>
    <t>Site B +H2O2 Time 2 Bottle 2</t>
  </si>
  <si>
    <t>E2014-5131</t>
  </si>
  <si>
    <t>Site B +H2O2 Time 2 Bottle 3</t>
  </si>
  <si>
    <t>E2014-5132</t>
  </si>
  <si>
    <t>Site B +H2O2 Time 4 Bottle 1</t>
  </si>
  <si>
    <t>E2014-5133</t>
  </si>
  <si>
    <t>Site B +H2O2 Time 4 Bottle 2</t>
  </si>
  <si>
    <t>E2014-5134</t>
  </si>
  <si>
    <t>Site B +H2O2 Time 4 Bottle 3</t>
  </si>
  <si>
    <t>E2014-5135</t>
  </si>
  <si>
    <t>Site B +H2O2 Time 8 Bottle 1</t>
  </si>
  <si>
    <t>E2014-5136</t>
  </si>
  <si>
    <t>Site B +H2O2 Time 8 Bottle 2</t>
  </si>
  <si>
    <t>E2014-5137</t>
  </si>
  <si>
    <t>Site B +H2O2 Time 8 Bottle 3</t>
  </si>
  <si>
    <t>E2014-5138</t>
  </si>
  <si>
    <t>Site B +H2O2 Time 12 Bottle 1</t>
  </si>
  <si>
    <t>E2014-5139</t>
  </si>
  <si>
    <t>Site B +H2O2 Time 12 Bottle 2</t>
  </si>
  <si>
    <t>E2014-5140</t>
  </si>
  <si>
    <t>Site B +H2O2 Time 12 Bottle 3</t>
  </si>
  <si>
    <t>E2014-5141</t>
  </si>
  <si>
    <t>Site B +H2O2 Time 24 Bottle 1</t>
  </si>
  <si>
    <t>E2014-5142</t>
  </si>
  <si>
    <t>Site B +H2O2 Time 24 Bottle 2</t>
  </si>
  <si>
    <t>E2014-5143</t>
  </si>
  <si>
    <t>Site B +H2O2 Time 24 Bottle 3</t>
  </si>
  <si>
    <t>E2014-5147</t>
  </si>
  <si>
    <t>E2014-5148</t>
  </si>
  <si>
    <t>E2014-5149</t>
  </si>
  <si>
    <t>E2014-5150</t>
  </si>
  <si>
    <t>Site B +N,P,H2O2 Time 2 Bottle 1</t>
  </si>
  <si>
    <t>E2014-5151</t>
  </si>
  <si>
    <t>Site B +N,P,H2O2 Time 2 Bottle 2</t>
  </si>
  <si>
    <t>E2014-5152</t>
  </si>
  <si>
    <t>Site B +N,P,H2O2 Time 2 Bottle 3</t>
  </si>
  <si>
    <t>E2014-5153</t>
  </si>
  <si>
    <t>Site B +N,P,H2O2 Time 4 Bottle 1</t>
  </si>
  <si>
    <t>E2014-5154</t>
  </si>
  <si>
    <t>Site B +N,P,H2O2 Time 4 Bottle 2</t>
  </si>
  <si>
    <t>E2014-5155</t>
  </si>
  <si>
    <t>Site B +N,P,H2O2 Time 4 Bottle 3</t>
  </si>
  <si>
    <t>E2014-5156</t>
  </si>
  <si>
    <t>Site B +N,P,H2O2 Time 8 Bottle 1</t>
  </si>
  <si>
    <t>E2014-5157</t>
  </si>
  <si>
    <t>Site B +N,P,H2O2 Time 8 Bottle 2</t>
  </si>
  <si>
    <t>E2014-5158</t>
  </si>
  <si>
    <t>Site B +N,P,H2O2 Time 8 Bottle 3</t>
  </si>
  <si>
    <t>E2014-5159</t>
  </si>
  <si>
    <t>Site B +N,P,H2O2 Time 12 Bottle 1</t>
  </si>
  <si>
    <t>E2014-5160</t>
  </si>
  <si>
    <t>Site B +N,P,H2O2 Time 12 Bottle 2</t>
  </si>
  <si>
    <t>E2014-5161</t>
  </si>
  <si>
    <t>Site B +N,P,H2O2 Time 12 Bottle 3</t>
  </si>
  <si>
    <t>E2014-5162</t>
  </si>
  <si>
    <t>Site B +N,P,H2O2 Time 24 Bottle 1</t>
  </si>
  <si>
    <t>E2014-5163</t>
  </si>
  <si>
    <t>Site B +N,P,H2O2 Time 24 Bottle 2</t>
  </si>
  <si>
    <t>E2014-5164</t>
  </si>
  <si>
    <t>Site B +N,P,H2O2 Time 24 Bottle 3</t>
  </si>
  <si>
    <t>E2014-5168</t>
  </si>
  <si>
    <t>E2014-5169</t>
  </si>
  <si>
    <t>E2014-5170</t>
  </si>
  <si>
    <t>E2014-5171</t>
  </si>
  <si>
    <t>E2014-5172</t>
  </si>
  <si>
    <t>E2014-5173</t>
  </si>
  <si>
    <t>E2014-5174</t>
  </si>
  <si>
    <t>E2014-5175</t>
  </si>
  <si>
    <t>E2014-5176</t>
  </si>
  <si>
    <t>E2014-5177</t>
  </si>
  <si>
    <t>E2014-5178</t>
  </si>
  <si>
    <t>E2014-5179</t>
  </si>
  <si>
    <t>E2014-5180</t>
  </si>
  <si>
    <t>E2014-5181</t>
  </si>
  <si>
    <t>E2014-5182</t>
  </si>
  <si>
    <t>E2014-5183</t>
  </si>
  <si>
    <t>E2014-5184</t>
  </si>
  <si>
    <t>E2014-5185</t>
  </si>
  <si>
    <t>E2014-5186</t>
  </si>
  <si>
    <t>E2014-5187</t>
  </si>
  <si>
    <t>E2014-5188</t>
  </si>
  <si>
    <t>E2014-5189</t>
  </si>
  <si>
    <t>E2014-5190</t>
  </si>
  <si>
    <t>E2014-5191</t>
  </si>
  <si>
    <t>E2014-5192</t>
  </si>
  <si>
    <t>E2014-5193</t>
  </si>
  <si>
    <t>E2014-5194</t>
  </si>
  <si>
    <t>E2014-5195</t>
  </si>
  <si>
    <t>E2014-5196</t>
  </si>
  <si>
    <t>E2014-5197</t>
  </si>
  <si>
    <t>E2014-5198</t>
  </si>
  <si>
    <t>E2014-5199</t>
  </si>
  <si>
    <t>E2014-5203</t>
  </si>
  <si>
    <t>E2014-5204</t>
  </si>
  <si>
    <t>E2014-5205</t>
  </si>
  <si>
    <t>E2014-5206</t>
  </si>
  <si>
    <t>E2014-5207</t>
  </si>
  <si>
    <t>E2014-5208</t>
  </si>
  <si>
    <t>E2014-5209</t>
  </si>
  <si>
    <t>E2014-5210</t>
  </si>
  <si>
    <t>E2014-5211</t>
  </si>
  <si>
    <t>E2014-5212</t>
  </si>
  <si>
    <t>E2014-5213</t>
  </si>
  <si>
    <t>E2014-5214</t>
  </si>
  <si>
    <t>E2014-5215</t>
  </si>
  <si>
    <t>E2014-5216</t>
  </si>
  <si>
    <t>E2014-5217</t>
  </si>
  <si>
    <t>E2014-5221</t>
  </si>
  <si>
    <t>E2014-5222</t>
  </si>
  <si>
    <t>E2014-5223</t>
  </si>
  <si>
    <t>E2014-5224</t>
  </si>
  <si>
    <t>E2014-5225</t>
  </si>
  <si>
    <t>E2014-5226</t>
  </si>
  <si>
    <t>E2014-5227</t>
  </si>
  <si>
    <t>E2014-5228</t>
  </si>
  <si>
    <t>E2014-5229</t>
  </si>
  <si>
    <t>E2014-5230</t>
  </si>
  <si>
    <t>E2014-5231</t>
  </si>
  <si>
    <t>E2014-5232</t>
  </si>
  <si>
    <t>E2014-5233</t>
  </si>
  <si>
    <t>E2014-5234</t>
  </si>
  <si>
    <t>E2014-5235</t>
  </si>
  <si>
    <t>E2014-5239</t>
  </si>
  <si>
    <t>E2014-5240</t>
  </si>
  <si>
    <t>E2014-5241</t>
  </si>
  <si>
    <t>E2014-5242</t>
  </si>
  <si>
    <t>E2014-5243</t>
  </si>
  <si>
    <t>E2014-5244</t>
  </si>
  <si>
    <t>E2014-5245</t>
  </si>
  <si>
    <t>E2014-5246</t>
  </si>
  <si>
    <t>E2014-5247</t>
  </si>
  <si>
    <t>E2014-5248</t>
  </si>
  <si>
    <t>E2014-5249</t>
  </si>
  <si>
    <t>E2014-5250</t>
  </si>
  <si>
    <t>E2014-5251</t>
  </si>
  <si>
    <t>E2014-5252</t>
  </si>
  <si>
    <t>E2014-5253</t>
  </si>
  <si>
    <t>E2014-5257</t>
  </si>
  <si>
    <t>E2014-5258</t>
  </si>
  <si>
    <t>E2014-5259</t>
  </si>
  <si>
    <t>E2014-5260</t>
  </si>
  <si>
    <t>E2014-5261</t>
  </si>
  <si>
    <t>E2014-5262</t>
  </si>
  <si>
    <t>E2014-5263</t>
  </si>
  <si>
    <t>E2014-5264</t>
  </si>
  <si>
    <t>E2014-5265</t>
  </si>
  <si>
    <t>E2014-5266</t>
  </si>
  <si>
    <t>E2014-5267</t>
  </si>
  <si>
    <t>E2014-5268</t>
  </si>
  <si>
    <t>E2014-5269</t>
  </si>
  <si>
    <t>E2014-5270</t>
  </si>
  <si>
    <t>E2014-5271</t>
  </si>
  <si>
    <t>E2014-5275</t>
  </si>
  <si>
    <t>E2014-5276</t>
  </si>
  <si>
    <t>E2014-5277</t>
  </si>
  <si>
    <t>E2014-5278</t>
  </si>
  <si>
    <t>E2014-5279</t>
  </si>
  <si>
    <t>E2014-5280</t>
  </si>
  <si>
    <t>E2014-5281</t>
  </si>
  <si>
    <t>E2014-5282</t>
  </si>
  <si>
    <t>E2014-5283</t>
  </si>
  <si>
    <t>E2014-5284</t>
  </si>
  <si>
    <t>E2014-5285</t>
  </si>
  <si>
    <t>E2014-5286</t>
  </si>
  <si>
    <t>E2014-5287</t>
  </si>
  <si>
    <t>E2014-5288</t>
  </si>
  <si>
    <t>E2014-5289</t>
  </si>
  <si>
    <t>E2014-5290</t>
  </si>
  <si>
    <t>E2014-5291</t>
  </si>
  <si>
    <t>E2014-5292</t>
  </si>
  <si>
    <t>E2014-5293</t>
  </si>
  <si>
    <t>E2014-5294</t>
  </si>
  <si>
    <t>E2014-5295</t>
  </si>
  <si>
    <t>E2014-5296</t>
  </si>
  <si>
    <t>E2014-5297</t>
  </si>
  <si>
    <t>E2014-5298</t>
  </si>
  <si>
    <t>E2014-5299</t>
  </si>
  <si>
    <t>E2014-5303</t>
  </si>
  <si>
    <t>E2014-5304</t>
  </si>
  <si>
    <t>E2014-5305</t>
  </si>
  <si>
    <t>E2014-5306</t>
  </si>
  <si>
    <t>E2014-5307</t>
  </si>
  <si>
    <t>E2014-5308</t>
  </si>
  <si>
    <t>E2014-5309</t>
  </si>
  <si>
    <t>E2014-5310</t>
  </si>
  <si>
    <t>E2014-5311</t>
  </si>
  <si>
    <t>E2014-5312</t>
  </si>
  <si>
    <t>E2014-5313</t>
  </si>
  <si>
    <t>E2014-5314</t>
  </si>
  <si>
    <t>E2014-5315</t>
  </si>
  <si>
    <t>E2014-5316</t>
  </si>
  <si>
    <t>E2014-5317</t>
  </si>
  <si>
    <t>E2014-5321</t>
  </si>
  <si>
    <t>E2014-5322</t>
  </si>
  <si>
    <t>E2014-5323</t>
  </si>
  <si>
    <t>E2014-5324</t>
  </si>
  <si>
    <t>E2014-5325</t>
  </si>
  <si>
    <t>E2014-5326</t>
  </si>
  <si>
    <t>E2014-5327</t>
  </si>
  <si>
    <t>E2014-5328</t>
  </si>
  <si>
    <t>E2014-5329</t>
  </si>
  <si>
    <t>E2014-5330</t>
  </si>
  <si>
    <t>E2014-5331</t>
  </si>
  <si>
    <t>E2014-5332</t>
  </si>
  <si>
    <t>E2014-5333</t>
  </si>
  <si>
    <t>E2014-5334</t>
  </si>
  <si>
    <t>E2014-5335</t>
  </si>
  <si>
    <t>E2014-5339</t>
  </si>
  <si>
    <t>E2014-5340</t>
  </si>
  <si>
    <t>E2014-5341</t>
  </si>
  <si>
    <t>E2014-5342</t>
  </si>
  <si>
    <t>E2014-5343</t>
  </si>
  <si>
    <t>E2014-5344</t>
  </si>
  <si>
    <t>E2014-5345</t>
  </si>
  <si>
    <t>E2014-5346</t>
  </si>
  <si>
    <t>E2014-5347</t>
  </si>
  <si>
    <t>E2014-5348</t>
  </si>
  <si>
    <t>E2014-5349</t>
  </si>
  <si>
    <t>E2014-5350</t>
  </si>
  <si>
    <t>E2014-5351</t>
  </si>
  <si>
    <t>E2014-5352</t>
  </si>
  <si>
    <t>E2014-5353</t>
  </si>
  <si>
    <t>E2014-5357</t>
  </si>
  <si>
    <t>E2014-5358</t>
  </si>
  <si>
    <t>E2014-5359</t>
  </si>
  <si>
    <t>E2014-5360</t>
  </si>
  <si>
    <t>E2014-5361</t>
  </si>
  <si>
    <t>E2014-5362</t>
  </si>
  <si>
    <t>E2014-5363</t>
  </si>
  <si>
    <t>E2014-5364</t>
  </si>
  <si>
    <t>E2014-5365</t>
  </si>
  <si>
    <t>E2014-5366</t>
  </si>
  <si>
    <t>E2014-5367</t>
  </si>
  <si>
    <t>E2014-5368</t>
  </si>
  <si>
    <t>E2014-5369</t>
  </si>
  <si>
    <t>E2014-5370</t>
  </si>
  <si>
    <t>E2014-5371</t>
  </si>
  <si>
    <t>E2014-5375</t>
  </si>
  <si>
    <t>E2014-5376</t>
  </si>
  <si>
    <t>E2014-5377</t>
  </si>
  <si>
    <t>E2014-5378</t>
  </si>
  <si>
    <t>E2014-5379</t>
  </si>
  <si>
    <t>E2014-5380</t>
  </si>
  <si>
    <t>E2014-5381</t>
  </si>
  <si>
    <t>E2014-5382</t>
  </si>
  <si>
    <t>E2014-5383</t>
  </si>
  <si>
    <t>E2014-5384</t>
  </si>
  <si>
    <t>E2014-5385</t>
  </si>
  <si>
    <t>E2014-5386</t>
  </si>
  <si>
    <t>E2014-5387</t>
  </si>
  <si>
    <t>E2014-5388</t>
  </si>
  <si>
    <t>E2014-5389</t>
  </si>
  <si>
    <t>E2014-5390</t>
  </si>
  <si>
    <t>E2014-5391</t>
  </si>
  <si>
    <t>E2014-5392</t>
  </si>
  <si>
    <t>E2014-5393</t>
  </si>
  <si>
    <t>E2014-5394</t>
  </si>
  <si>
    <t>E2014-5395</t>
  </si>
  <si>
    <t>E2014-5396</t>
  </si>
  <si>
    <t>E2014-5397</t>
  </si>
  <si>
    <t>E2014-5398</t>
  </si>
  <si>
    <t>E2014-5399</t>
  </si>
  <si>
    <t>E2014-5400</t>
  </si>
  <si>
    <t>E2014-5401</t>
  </si>
  <si>
    <t>E2014-5402</t>
  </si>
  <si>
    <t>E2014-5403</t>
  </si>
  <si>
    <t>E2014-5404</t>
  </si>
  <si>
    <t>E2014-5405</t>
  </si>
  <si>
    <t>E2014-5406</t>
  </si>
  <si>
    <t>E2014-5407</t>
  </si>
  <si>
    <t>E2014-5408</t>
  </si>
  <si>
    <t>E2014-5409</t>
  </si>
  <si>
    <t>E2014-5410</t>
  </si>
  <si>
    <t>E2014-5411</t>
  </si>
  <si>
    <t>E2014-5412</t>
  </si>
  <si>
    <t>E2014-5413</t>
  </si>
  <si>
    <t>E2014-5414</t>
  </si>
  <si>
    <t>E2014-5415</t>
  </si>
  <si>
    <t>E2014-5416</t>
  </si>
  <si>
    <t>E2014-5417</t>
  </si>
  <si>
    <t>E2014-5418</t>
  </si>
  <si>
    <t>E2014-5419</t>
  </si>
  <si>
    <t>E2014-5420</t>
  </si>
  <si>
    <t>E2014-5421</t>
  </si>
  <si>
    <t>E2014-5422</t>
  </si>
  <si>
    <t>E2014-5423</t>
  </si>
  <si>
    <t>E2014-5424</t>
  </si>
  <si>
    <t>E2014-5425</t>
  </si>
  <si>
    <t>E2014-5426</t>
  </si>
  <si>
    <t>E2014-5427</t>
  </si>
  <si>
    <t>E2014-5428</t>
  </si>
  <si>
    <t>E2014-5429</t>
  </si>
  <si>
    <t>E2014-5430</t>
  </si>
  <si>
    <t>E2014-5431</t>
  </si>
  <si>
    <t>E2014-5432</t>
  </si>
  <si>
    <t>E2014-5433</t>
  </si>
  <si>
    <t>E2014-5434</t>
  </si>
  <si>
    <t>E2014-5435</t>
  </si>
  <si>
    <t>E2014-5436</t>
  </si>
  <si>
    <t>E2014-5437</t>
  </si>
  <si>
    <t>E2014-5438</t>
  </si>
  <si>
    <t>E2014-5439</t>
  </si>
  <si>
    <t>E2014-5440</t>
  </si>
  <si>
    <t>E2014-5441</t>
  </si>
  <si>
    <t>E2014-5442</t>
  </si>
  <si>
    <t>E2014-5443</t>
  </si>
  <si>
    <t>E2014-5444</t>
  </si>
  <si>
    <t>E2014-5445</t>
  </si>
  <si>
    <t>E2014-5446</t>
  </si>
  <si>
    <t>E2014-5447</t>
  </si>
  <si>
    <t>E2014-5448</t>
  </si>
  <si>
    <t>E2014-5449</t>
  </si>
  <si>
    <t>E2014-5450</t>
  </si>
  <si>
    <t>* created this file to summarize all the different results of the Cory part of the HABs project and the ancillary cruise data in one place</t>
  </si>
  <si>
    <t>Incubation Time (days)</t>
  </si>
  <si>
    <t>Sample_Depth (m)</t>
  </si>
  <si>
    <t>Station_Depth (m)</t>
  </si>
  <si>
    <t>SiteName</t>
  </si>
  <si>
    <t>Cond_0.5-1m (µS/cm)</t>
  </si>
  <si>
    <t>SpCond_0.5-1m (µS/cm)</t>
  </si>
  <si>
    <t>Transmission_0.5-1m (%)</t>
  </si>
  <si>
    <t>DO_0.5-1m (mg/L)</t>
  </si>
  <si>
    <r>
      <t>BeamAttenuation_0.5-1m (m</t>
    </r>
    <r>
      <rPr>
        <vertAlign val="superscript"/>
        <sz val="10"/>
        <color rgb="FF008000"/>
        <rFont val="Arial"/>
        <family val="2"/>
      </rPr>
      <t>-1</t>
    </r>
    <r>
      <rPr>
        <sz val="10"/>
        <color rgb="FF008000"/>
        <rFont val="Arial"/>
        <family val="2"/>
      </rPr>
      <t>)</t>
    </r>
  </si>
  <si>
    <r>
      <t>PAR_0.5-1m (µE/cm</t>
    </r>
    <r>
      <rPr>
        <b/>
        <vertAlign val="superscript"/>
        <sz val="10"/>
        <color rgb="FF008000"/>
        <rFont val="Arial"/>
        <family val="2"/>
      </rPr>
      <t>2</t>
    </r>
    <r>
      <rPr>
        <b/>
        <sz val="10"/>
        <color rgb="FF008000"/>
        <rFont val="Arial"/>
        <family val="2"/>
      </rPr>
      <t>/s)</t>
    </r>
  </si>
  <si>
    <r>
      <t>Int_Abs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</si>
  <si>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t>Int_Fluor (RU)</t>
  </si>
  <si>
    <t>peak_A_250-450 (RU)</t>
  </si>
  <si>
    <t>peak_C_350-450 (RU)</t>
  </si>
  <si>
    <t>peak_T_275-340 (RU)</t>
  </si>
  <si>
    <t>DOC (mg C/L)</t>
  </si>
  <si>
    <t>2014_HABs_H2O2_Snapshot_Cruise_Data</t>
  </si>
  <si>
    <t>All Cruise Results</t>
  </si>
  <si>
    <t>SUVA</t>
  </si>
  <si>
    <t>pH_sample</t>
  </si>
  <si>
    <t>.</t>
  </si>
  <si>
    <t>Secchi_Depth (m)</t>
  </si>
  <si>
    <t>AquaFluor(4) - PC (RFU)</t>
  </si>
  <si>
    <t>AquaFluor(4) - CHL (RFU)</t>
  </si>
  <si>
    <t>Turbidity (NTU)</t>
  </si>
  <si>
    <t>** this data is from  Tom Johengen/NOAA</t>
  </si>
  <si>
    <t>**water had been brought to dock, so had sat for a while before analysis</t>
  </si>
  <si>
    <t>**also, standard additions were terrible, so don't really trust this data</t>
  </si>
  <si>
    <t>**didn't measure the standard addition stock this time, so am not very confident on these values either</t>
  </si>
  <si>
    <t>*24, 25, 26, 27 were all collected and not filtered until back at the dock (1-3h later)\</t>
  </si>
  <si>
    <t>**calibration curve and standard addition measurements are really strange, and I'm not very confident in these data</t>
  </si>
  <si>
    <t>*54 and 55 were filtered but not measured for 2h</t>
  </si>
  <si>
    <t>*56 and 57 sat for up to an hour before being filtered and measured</t>
  </si>
  <si>
    <t>H2O2 (nm) in sample</t>
  </si>
  <si>
    <t>2014-0004</t>
  </si>
  <si>
    <t>2014-0005</t>
  </si>
  <si>
    <t>2014-0008</t>
  </si>
  <si>
    <t>2014-0009</t>
  </si>
  <si>
    <t>2014-0010</t>
  </si>
  <si>
    <t>2014-0011</t>
  </si>
  <si>
    <t>2014-0012</t>
  </si>
  <si>
    <t>2014-0013</t>
  </si>
  <si>
    <t>2014-0014</t>
  </si>
  <si>
    <t>2014-0015</t>
  </si>
  <si>
    <t>2014-0022</t>
  </si>
  <si>
    <t>2014-0023</t>
  </si>
  <si>
    <t>2014-0024</t>
  </si>
  <si>
    <t>2014-0025</t>
  </si>
  <si>
    <t>2014-0026</t>
  </si>
  <si>
    <t>2014-0027</t>
  </si>
  <si>
    <t>2014-0028</t>
  </si>
  <si>
    <t>2014-0029</t>
  </si>
  <si>
    <t>2014-0030</t>
  </si>
  <si>
    <t>2014-0031</t>
  </si>
  <si>
    <t>2014-0032</t>
  </si>
  <si>
    <t>2014-0033</t>
  </si>
  <si>
    <t>2014-0034</t>
  </si>
  <si>
    <t>2014-0035</t>
  </si>
  <si>
    <t>2014-0036</t>
  </si>
  <si>
    <t>2014-0037</t>
  </si>
  <si>
    <t>2014-0038</t>
  </si>
  <si>
    <t>2014-0039</t>
  </si>
  <si>
    <t>2014-0040</t>
  </si>
  <si>
    <t>2014-0041</t>
  </si>
  <si>
    <t>2014-0042</t>
  </si>
  <si>
    <t>2014-0043</t>
  </si>
  <si>
    <t>2014-0044</t>
  </si>
  <si>
    <t>2014-0045</t>
  </si>
  <si>
    <t>2014-0046</t>
  </si>
  <si>
    <t>2014-0047</t>
  </si>
  <si>
    <t>2014-0048</t>
  </si>
  <si>
    <t>2014-0049</t>
  </si>
  <si>
    <t>2014-0050</t>
  </si>
  <si>
    <t>2014-0051</t>
  </si>
  <si>
    <t>2014-0052</t>
  </si>
  <si>
    <t>2014-0053</t>
  </si>
  <si>
    <t>2014-0054</t>
  </si>
  <si>
    <t>2014-0055</t>
  </si>
  <si>
    <t>2014-0056</t>
  </si>
  <si>
    <t>2014-0057</t>
  </si>
  <si>
    <t>2014-0058</t>
  </si>
  <si>
    <t>2014-0059</t>
  </si>
  <si>
    <t>2014-0060</t>
  </si>
  <si>
    <t>2014-0061</t>
  </si>
  <si>
    <t>2014-0062</t>
  </si>
  <si>
    <t>2014-0063</t>
  </si>
  <si>
    <t>2014-0064</t>
  </si>
  <si>
    <t>2014-0065</t>
  </si>
  <si>
    <t>2014-0066</t>
  </si>
  <si>
    <t>2014-0067</t>
  </si>
  <si>
    <t>2014-0068</t>
  </si>
  <si>
    <t>2014-0069</t>
  </si>
  <si>
    <t>2014-0070</t>
  </si>
  <si>
    <t>2014-0071</t>
  </si>
  <si>
    <t>2014-0072</t>
  </si>
  <si>
    <t>2014-0073</t>
  </si>
  <si>
    <t>2014-0074</t>
  </si>
  <si>
    <t>2014-0075</t>
  </si>
  <si>
    <t>2014-0076</t>
  </si>
  <si>
    <t>2014-0077</t>
  </si>
  <si>
    <t>2014-0078</t>
  </si>
  <si>
    <t>2014-0079</t>
  </si>
  <si>
    <t>2014-0080</t>
  </si>
  <si>
    <t>2014-0081</t>
  </si>
  <si>
    <t>tab to import</t>
  </si>
  <si>
    <t>C:\DATA\Chemistry\Fluorescence\AquaLocal\2014_DATA\E140001 (01) - Waterfall Plot Blank.dat</t>
  </si>
  <si>
    <t>C:\DATA\Chemistry\Fluorescence\AquaLocal\2014_DATA\E140001 (01) - Waterfall Plot Sample.dat</t>
  </si>
  <si>
    <t>C:\DATA\Chemistry\Fluorescence\AquaLocal\2014_DATA\E140001 (01) - Abs Spectra Graphs.dat</t>
  </si>
  <si>
    <t>C:\DATA\Chemistry\Fluorescence\AquaLocal\2014_DATA\E140001 (01) - Sample - Blank Waterfall Plot.dat</t>
  </si>
  <si>
    <t>C:\DATA\Chemistry\Fluorescence\AquaLocal\2014_DATA\E140002 (01) - Waterfall Plot Blank.dat</t>
  </si>
  <si>
    <t>C:\DATA\Chemistry\Fluorescence\AquaLocal\2014_DATA\E140002 (01) - Waterfall Plot Sample.dat</t>
  </si>
  <si>
    <t>C:\DATA\Chemistry\Fluorescence\AquaLocal\2014_DATA\E140002 (01) - Abs Spectra Graphs.dat</t>
  </si>
  <si>
    <t>C:\DATA\Chemistry\Fluorescence\AquaLocal\2014_DATA\E140002 (01) - Sample - Blank Waterfall Plot.dat</t>
  </si>
  <si>
    <t>C:\DATA\Chemistry\Fluorescence\AquaLocal\2014_DATA\E140003 (01) - Waterfall Plot Blank.dat</t>
  </si>
  <si>
    <t>C:\DATA\Chemistry\Fluorescence\AquaLocal\2014_DATA\E140003 (01) - Waterfall Plot Sample.dat</t>
  </si>
  <si>
    <t>C:\DATA\Chemistry\Fluorescence\AquaLocal\2014_DATA\E140003 (01) - Abs Spectra Graphs.dat</t>
  </si>
  <si>
    <t>C:\DATA\Chemistry\Fluorescence\AquaLocal\2014_DATA\E140003 (01) - Sample - Blank Waterfall Plot.dat</t>
  </si>
  <si>
    <t>C:\DATA\Chemistry\Fluorescence\AquaLocal\2014_DATA\E140004 (01) - Waterfall Plot Blank.dat</t>
  </si>
  <si>
    <t>C:\DATA\Chemistry\Fluorescence\AquaLocal\2014_DATA\E140004 (01) - Waterfall Plot Sample.dat</t>
  </si>
  <si>
    <t>C:\DATA\Chemistry\Fluorescence\AquaLocal\2014_DATA\E140004 (01) - Abs Spectra Graphs.dat</t>
  </si>
  <si>
    <t>C:\DATA\Chemistry\Fluorescence\AquaLocal\2014_DATA\E140004 (01) - Sample - Blank Waterfall Plot.dat</t>
  </si>
  <si>
    <t>C:\DATA\Chemistry\Fluorescence\AquaLocal\2014_DATA\E140005 (01) - Waterfall Plot Blank.dat</t>
  </si>
  <si>
    <t>C:\DATA\Chemistry\Fluorescence\AquaLocal\2014_DATA\E140005 (01) - Waterfall Plot Sample.dat</t>
  </si>
  <si>
    <t>C:\DATA\Chemistry\Fluorescence\AquaLocal\2014_DATA\E140005 (01) - Abs Spectra Graphs.dat</t>
  </si>
  <si>
    <t>C:\DATA\Chemistry\Fluorescence\AquaLocal\2014_DATA\E140005 (01) - Sample - Blank Waterfall Plot.dat</t>
  </si>
  <si>
    <t>C:\DATA\Chemistry\Fluorescence\AquaLocal\2014_DATA\E140006 (01) - Waterfall Plot Blank.dat</t>
  </si>
  <si>
    <t>C:\DATA\Chemistry\Fluorescence\AquaLocal\2014_DATA\E140006 (01) - Waterfall Plot Sample.dat</t>
  </si>
  <si>
    <t>C:\DATA\Chemistry\Fluorescence\AquaLocal\2014_DATA\E140006 (01) - Abs Spectra Graphs.dat</t>
  </si>
  <si>
    <t>C:\DATA\Chemistry\Fluorescence\AquaLocal\2014_DATA\E140006 (01) - Sample - Blank Waterfall Plot.dat</t>
  </si>
  <si>
    <t>C:\DATA\Chemistry\Fluorescence\AquaLocal\2014_DATA\E140007 (01) - Waterfall Plot Blank.dat</t>
  </si>
  <si>
    <t>C:\DATA\Chemistry\Fluorescence\AquaLocal\2014_DATA\E140007 (01) - Waterfall Plot Sample.dat</t>
  </si>
  <si>
    <t>C:\DATA\Chemistry\Fluorescence\AquaLocal\2014_DATA\E140007 (01) - Abs Spectra Graphs.dat</t>
  </si>
  <si>
    <t>C:\DATA\Chemistry\Fluorescence\AquaLocal\2014_DATA\E140007 (01) - Sample - Blank Waterfall Plot.dat</t>
  </si>
  <si>
    <t>C:\DATA\Chemistry\Fluorescence\AquaLocal\2014_DATA\E140008 (01) - Waterfall Plot Blank.dat</t>
  </si>
  <si>
    <t>C:\DATA\Chemistry\Fluorescence\AquaLocal\2014_DATA\E140008 (01) - Waterfall Plot Sample.dat</t>
  </si>
  <si>
    <t>C:\DATA\Chemistry\Fluorescence\AquaLocal\2014_DATA\E140008 (01) - Abs Spectra Graphs.dat</t>
  </si>
  <si>
    <t>C:\DATA\Chemistry\Fluorescence\AquaLocal\2014_DATA\E140008 (01) - Sample - Blank Waterfall Plot.dat</t>
  </si>
  <si>
    <t>C:\DATA\Chemistry\Fluorescence\AquaLocal\2014_DATA\E140009 (03) - Waterfall Plot Blank.dat</t>
  </si>
  <si>
    <t>C:\DATA\Chemistry\Fluorescence\AquaLocal\2014_DATA\E140009 (03) - Waterfall Plot Sample.dat</t>
  </si>
  <si>
    <t>C:\DATA\Chemistry\Fluorescence\AquaLocal\2014_DATA\E140009 (03) - Abs Spectra Graphs.dat</t>
  </si>
  <si>
    <t>C:\DATA\Chemistry\Fluorescence\AquaLocal\2014_DATA\E140009 (03) - Sample - Blank Waterfall Plot.dat</t>
  </si>
  <si>
    <t>C:\DATA\Chemistry\Fluorescence\AquaLocal\2014_DATA\E140010 (02) - Waterfall Plot Blank.dat</t>
  </si>
  <si>
    <t>C:\DATA\Chemistry\Fluorescence\AquaLocal\2014_DATA\E140010 (02) - Waterfall Plot Sample.dat</t>
  </si>
  <si>
    <t>C:\DATA\Chemistry\Fluorescence\AquaLocal\2014_DATA\E140010 (02) - Abs Spectra Graphs.dat</t>
  </si>
  <si>
    <t>C:\DATA\Chemistry\Fluorescence\AquaLocal\2014_DATA\E140010 (02) - Sample - Blank Waterfall Plot.dat</t>
  </si>
  <si>
    <t>C:\DATA\Chemistry\Fluorescence\AquaLocal\2014_DATA\E140011 (01) - Waterfall Plot Blank.dat</t>
  </si>
  <si>
    <t>C:\DATA\Chemistry\Fluorescence\AquaLocal\2014_DATA\E140011 (01) - Waterfall Plot Sample.dat</t>
  </si>
  <si>
    <t>C:\DATA\Chemistry\Fluorescence\AquaLocal\2014_DATA\E140011 (01) - Abs Spectra Graphs.dat</t>
  </si>
  <si>
    <t>C:\DATA\Chemistry\Fluorescence\AquaLocal\2014_DATA\E140011 (01) - Sample - Blank Waterfall Plot.dat</t>
  </si>
  <si>
    <t>C:\DATA\Chemistry\Fluorescence\AquaLocal\2014_DATA\E140012 (02) - Waterfall Plot Blank.dat</t>
  </si>
  <si>
    <t>C:\DATA\Chemistry\Fluorescence\AquaLocal\2014_DATA\E140012 (02) - Waterfall Plot Sample.dat</t>
  </si>
  <si>
    <t>C:\DATA\Chemistry\Fluorescence\AquaLocal\2014_DATA\E140012 (02) - Abs Spectra Graphs.dat</t>
  </si>
  <si>
    <t>C:\DATA\Chemistry\Fluorescence\AquaLocal\2014_DATA\E140012 (02) - Sample - Blank Waterfall Plot.dat</t>
  </si>
  <si>
    <t>C:\DATA\Chemistry\Fluorescence\AquaLocal\2014_DATA\E140013 (01) - Waterfall Plot Blank.dat</t>
  </si>
  <si>
    <t>C:\DATA\Chemistry\Fluorescence\AquaLocal\2014_DATA\E140013 (01) - Waterfall Plot Sample.dat</t>
  </si>
  <si>
    <t>C:\DATA\Chemistry\Fluorescence\AquaLocal\2014_DATA\E140013 (01) - Abs Spectra Graphs.dat</t>
  </si>
  <si>
    <t>C:\DATA\Chemistry\Fluorescence\AquaLocal\2014_DATA\E140013 (01) - Sample - Blank Waterfall Plot.dat</t>
  </si>
  <si>
    <t>C:\DATA\Chemistry\Fluorescence\AquaLocal\2014_DATA\E140014 (01) - Waterfall Plot Blank.dat</t>
  </si>
  <si>
    <t>C:\DATA\Chemistry\Fluorescence\AquaLocal\2014_DATA\E140014 (01) - Waterfall Plot Sample.dat</t>
  </si>
  <si>
    <t>C:\DATA\Chemistry\Fluorescence\AquaLocal\2014_DATA\E140014 (01) - Abs Spectra Graphs.dat</t>
  </si>
  <si>
    <t>C:\DATA\Chemistry\Fluorescence\AquaLocal\2014_DATA\E140014 (01) - Sample - Blank Waterfall Plot.dat</t>
  </si>
  <si>
    <t>C:\DATA\Chemistry\Fluorescence\AquaLocal\2014_DATA\E140015 (01) - Waterfall Plot Blank.dat</t>
  </si>
  <si>
    <t>C:\DATA\Chemistry\Fluorescence\AquaLocal\2014_DATA\E140015 (01) - Waterfall Plot Sample.dat</t>
  </si>
  <si>
    <t>C:\DATA\Chemistry\Fluorescence\AquaLocal\2014_DATA\E140015 (01) - Abs Spectra Graphs.dat</t>
  </si>
  <si>
    <t>C:\DATA\Chemistry\Fluorescence\AquaLocal\2014_DATA\E140015 (01) - Sample - Blank Waterfall Plot.dat</t>
  </si>
  <si>
    <t>C:\DATA\Chemistry\Fluorescence\AquaLocal\2014_DATA\E140016 (01) - Waterfall Plot Blank.dat</t>
  </si>
  <si>
    <t>C:\DATA\Chemistry\Fluorescence\AquaLocal\2014_DATA\E140016 (01) - Waterfall Plot Sample.dat</t>
  </si>
  <si>
    <t>C:\DATA\Chemistry\Fluorescence\AquaLocal\2014_DATA\E140016 (01) - Abs Spectra Graphs.dat</t>
  </si>
  <si>
    <t>C:\DATA\Chemistry\Fluorescence\AquaLocal\2014_DATA\E140016 (01) - Sample - Blank Waterfall Plot.dat</t>
  </si>
  <si>
    <t>C:\DATA\Chemistry\Fluorescence\AquaLocal\2014_DATA\E140017 (01) - Waterfall Plot Blank.dat</t>
  </si>
  <si>
    <t>C:\DATA\Chemistry\Fluorescence\AquaLocal\2014_DATA\E140017 (01) - Waterfall Plot Sample.dat</t>
  </si>
  <si>
    <t>C:\DATA\Chemistry\Fluorescence\AquaLocal\2014_DATA\E140017 (01) - Abs Spectra Graphs.dat</t>
  </si>
  <si>
    <t>C:\DATA\Chemistry\Fluorescence\AquaLocal\2014_DATA\E140017 (01) - Sample - Blank Waterfall Plot.dat</t>
  </si>
  <si>
    <t>C:\DATA\Chemistry\Fluorescence\AquaLocal\2014_DATA\E140018 (02) - Waterfall Plot Blank.dat</t>
  </si>
  <si>
    <t>C:\DATA\Chemistry\Fluorescence\AquaLocal\2014_DATA\E140018 (02) - Waterfall Plot Sample.dat</t>
  </si>
  <si>
    <t>C:\DATA\Chemistry\Fluorescence\AquaLocal\2014_DATA\E140018 (02) - Abs Spectra Graphs.dat</t>
  </si>
  <si>
    <t>C:\DATA\Chemistry\Fluorescence\AquaLocal\2014_DATA\E140018 (02) - Sample - Blank Waterfall Plot.dat</t>
  </si>
  <si>
    <t>C:\DATA\Chemistry\Fluorescence\AquaLocal\2014_DATA\E140019 (01) - Waterfall Plot Blank.dat</t>
  </si>
  <si>
    <t>C:\DATA\Chemistry\Fluorescence\AquaLocal\2014_DATA\E140019 (01) - Waterfall Plot Sample.dat</t>
  </si>
  <si>
    <t>C:\DATA\Chemistry\Fluorescence\AquaLocal\2014_DATA\E140019 (01) - Abs Spectra Graphs.dat</t>
  </si>
  <si>
    <t>C:\DATA\Chemistry\Fluorescence\AquaLocal\2014_DATA\E140019 (01) - Sample - Blank Waterfall Plot.dat</t>
  </si>
  <si>
    <t>C:\DATA\Chemistry\Fluorescence\AquaLocal\2014_DATA\E140020 (01) - Waterfall Plot Blank.dat</t>
  </si>
  <si>
    <t>C:\DATA\Chemistry\Fluorescence\AquaLocal\2014_DATA\E140020 (01) - Waterfall Plot Sample.dat</t>
  </si>
  <si>
    <t>C:\DATA\Chemistry\Fluorescence\AquaLocal\2014_DATA\E140020 (01) - Abs Spectra Graphs.dat</t>
  </si>
  <si>
    <t>C:\DATA\Chemistry\Fluorescence\AquaLocal\2014_DATA\E140020 (01) - Sample - Blank Waterfall Plot.dat</t>
  </si>
  <si>
    <t>C:\DATA\Chemistry\Fluorescence\AquaLocal\2014_DATA\E140021 (01) - Waterfall Plot Blank.dat</t>
  </si>
  <si>
    <t>C:\DATA\Chemistry\Fluorescence\AquaLocal\2014_DATA\E140021 (01) - Waterfall Plot Sample.dat</t>
  </si>
  <si>
    <t>C:\DATA\Chemistry\Fluorescence\AquaLocal\2014_DATA\E140021 (01) - Abs Spectra Graphs.dat</t>
  </si>
  <si>
    <t>C:\DATA\Chemistry\Fluorescence\AquaLocal\2014_DATA\E140021 (01) - Sample - Blank Waterfall Plot.dat</t>
  </si>
  <si>
    <t>C:\DATA\Chemistry\Fluorescence\AquaLocal\2014_DATA\E140022 (01) - Waterfall Plot Blank.dat</t>
  </si>
  <si>
    <t>C:\DATA\Chemistry\Fluorescence\AquaLocal\2014_DATA\E140022 (01) - Waterfall Plot Sample.dat</t>
  </si>
  <si>
    <t>C:\DATA\Chemistry\Fluorescence\AquaLocal\2014_DATA\E140022 (01) - Abs Spectra Graphs.dat</t>
  </si>
  <si>
    <t>C:\DATA\Chemistry\Fluorescence\AquaLocal\2014_DATA\E140022 (01) - Sample - Blank Waterfall Plot.dat</t>
  </si>
  <si>
    <t>C:\DATA\Chemistry\Fluorescence\AquaLocal\2014_DATA\E140023 (01) - Waterfall Plot Blank.dat</t>
  </si>
  <si>
    <t>C:\DATA\Chemistry\Fluorescence\AquaLocal\2014_DATA\E140023 (01) - Waterfall Plot Sample.dat</t>
  </si>
  <si>
    <t>C:\DATA\Chemistry\Fluorescence\AquaLocal\2014_DATA\E140023 (01) - Abs Spectra Graphs.dat</t>
  </si>
  <si>
    <t>C:\DATA\Chemistry\Fluorescence\AquaLocal\2014_DATA\E140023 (01) - Sample - Blank Waterfall Plot.dat</t>
  </si>
  <si>
    <t>C:\DATA\Chemistry\Fluorescence\AquaLocal\2014_DATA\E140024 (01) - Waterfall Plot Blank.dat</t>
  </si>
  <si>
    <t>C:\DATA\Chemistry\Fluorescence\AquaLocal\2014_DATA\E140024 (01) - Waterfall Plot Sample.dat</t>
  </si>
  <si>
    <t>C:\DATA\Chemistry\Fluorescence\AquaLocal\2014_DATA\E140024 (01) - Abs Spectra Graphs.dat</t>
  </si>
  <si>
    <t>C:\DATA\Chemistry\Fluorescence\AquaLocal\2014_DATA\E140024 (01) - Sample - Blank Waterfall Plot.dat</t>
  </si>
  <si>
    <t>C:\DATA\Chemistry\Fluorescence\AquaLocal\2014_DATA\E140025 (01) - Waterfall Plot Blank.dat</t>
  </si>
  <si>
    <t>C:\DATA\Chemistry\Fluorescence\AquaLocal\2014_DATA\E140025 (01) - Waterfall Plot Sample.dat</t>
  </si>
  <si>
    <t>C:\DATA\Chemistry\Fluorescence\AquaLocal\2014_DATA\E140025 (01) - Abs Spectra Graphs.dat</t>
  </si>
  <si>
    <t>C:\DATA\Chemistry\Fluorescence\AquaLocal\2014_DATA\E140025 (01) - Sample - Blank Waterfall Plot.dat</t>
  </si>
  <si>
    <t>C:\DATA\Chemistry\Fluorescence\AquaLocal\2014_DATA\E140026 (01) - Waterfall Plot Blank.dat</t>
  </si>
  <si>
    <t>C:\DATA\Chemistry\Fluorescence\AquaLocal\2014_DATA\E140026 (01) - Waterfall Plot Sample.dat</t>
  </si>
  <si>
    <t>C:\DATA\Chemistry\Fluorescence\AquaLocal\2014_DATA\E140026 (01) - Abs Spectra Graphs.dat</t>
  </si>
  <si>
    <t>C:\DATA\Chemistry\Fluorescence\AquaLocal\2014_DATA\E140026 (01) - Sample - Blank Waterfall Plot.dat</t>
  </si>
  <si>
    <t>C:\DATA\Chemistry\Fluorescence\AquaLocal\2014_DATA\E140027 (01) - Waterfall Plot Blank.dat</t>
  </si>
  <si>
    <t>C:\DATA\Chemistry\Fluorescence\AquaLocal\2014_DATA\E140027 (01) - Waterfall Plot Sample.dat</t>
  </si>
  <si>
    <t>C:\DATA\Chemistry\Fluorescence\AquaLocal\2014_DATA\E140027 (01) - Abs Spectra Graphs.dat</t>
  </si>
  <si>
    <t>C:\DATA\Chemistry\Fluorescence\AquaLocal\2014_DATA\E140027 (01) - Sample - Blank Waterfall Plot.dat</t>
  </si>
  <si>
    <t>C:\DATA\Chemistry\Fluorescence\AquaLocal\2014_DATA\E140028 (01) - Waterfall Plot Blank.dat</t>
  </si>
  <si>
    <t>C:\DATA\Chemistry\Fluorescence\AquaLocal\2014_DATA\E140028 (01) - Waterfall Plot Sample.dat</t>
  </si>
  <si>
    <t>C:\DATA\Chemistry\Fluorescence\AquaLocal\2014_DATA\E140028 (01) - Abs Spectra Graphs.dat</t>
  </si>
  <si>
    <t>C:\DATA\Chemistry\Fluorescence\AquaLocal\2014_DATA\E140028 (01) - Sample - Blank Waterfall Plot.dat</t>
  </si>
  <si>
    <t>C:\DATA\Chemistry\Fluorescence\AquaLocal\2014_DATA\E140029 (01) - Waterfall Plot Blank.dat</t>
  </si>
  <si>
    <t>C:\DATA\Chemistry\Fluorescence\AquaLocal\2014_DATA\E140029 (01) - Waterfall Plot Sample.dat</t>
  </si>
  <si>
    <t>C:\DATA\Chemistry\Fluorescence\AquaLocal\2014_DATA\E140029 (01) - Abs Spectra Graphs.dat</t>
  </si>
  <si>
    <t>C:\DATA\Chemistry\Fluorescence\AquaLocal\2014_DATA\E140029 (01) - Sample - Blank Waterfall Plot.dat</t>
  </si>
  <si>
    <t>C:\DATA\Chemistry\Fluorescence\AquaLocal\2014_DATA\E140030 (01) - Waterfall Plot Blank.dat</t>
  </si>
  <si>
    <t>C:\DATA\Chemistry\Fluorescence\AquaLocal\2014_DATA\E140030 (01) - Waterfall Plot Sample.dat</t>
  </si>
  <si>
    <t>C:\DATA\Chemistry\Fluorescence\AquaLocal\2014_DATA\E140030 (01) - Abs Spectra Graphs.dat</t>
  </si>
  <si>
    <t>C:\DATA\Chemistry\Fluorescence\AquaLocal\2014_DATA\E140030 (01) - Sample - Blank Waterfall Plot.dat</t>
  </si>
  <si>
    <t>C:\DATA\Chemistry\Fluorescence\AquaLocal\2014_DATA\E140031 (01) - Waterfall Plot Blank.dat</t>
  </si>
  <si>
    <t>C:\DATA\Chemistry\Fluorescence\AquaLocal\2014_DATA\E140031 (01) - Waterfall Plot Sample.dat</t>
  </si>
  <si>
    <t>C:\DATA\Chemistry\Fluorescence\AquaLocal\2014_DATA\E140031 (01) - Abs Spectra Graphs.dat</t>
  </si>
  <si>
    <t>C:\DATA\Chemistry\Fluorescence\AquaLocal\2014_DATA\E140031 (01) - Sample - Blank Waterfall Plot.dat</t>
  </si>
  <si>
    <t>C:\DATA\Chemistry\Fluorescence\AquaLocal\2014_DATA\E140032 (01) - Waterfall Plot Blank.dat</t>
  </si>
  <si>
    <t>C:\DATA\Chemistry\Fluorescence\AquaLocal\2014_DATA\E140032 (01) - Waterfall Plot Sample.dat</t>
  </si>
  <si>
    <t>C:\DATA\Chemistry\Fluorescence\AquaLocal\2014_DATA\E140032 (01) - Abs Spectra Graphs.dat</t>
  </si>
  <si>
    <t>C:\DATA\Chemistry\Fluorescence\AquaLocal\2014_DATA\E140032 (01) - Sample - Blank Waterfall Plot.dat</t>
  </si>
  <si>
    <t>C:\DATA\Chemistry\Fluorescence\AquaLocal\2014_DATA\E140033 (01) - Waterfall Plot Blank.dat</t>
  </si>
  <si>
    <t>C:\DATA\Chemistry\Fluorescence\AquaLocal\2014_DATA\E140033 (01) - Waterfall Plot Sample.dat</t>
  </si>
  <si>
    <t>C:\DATA\Chemistry\Fluorescence\AquaLocal\2014_DATA\E140033 (01) - Abs Spectra Graphs.dat</t>
  </si>
  <si>
    <t>C:\DATA\Chemistry\Fluorescence\AquaLocal\2014_DATA\E140033 (01) - Sample - Blank Waterfall Plot.dat</t>
  </si>
  <si>
    <t>C:\DATA\Chemistry\Fluorescence\AquaLocal\2014_DATA\E140034 (01) - Waterfall Plot Blank.dat</t>
  </si>
  <si>
    <t>C:\DATA\Chemistry\Fluorescence\AquaLocal\2014_DATA\E140034 (01) - Waterfall Plot Sample.dat</t>
  </si>
  <si>
    <t>C:\DATA\Chemistry\Fluorescence\AquaLocal\2014_DATA\E140034 (01) - Abs Spectra Graphs.dat</t>
  </si>
  <si>
    <t>C:\DATA\Chemistry\Fluorescence\AquaLocal\2014_DATA\E140034 (01) - Sample - Blank Waterfall Plot.dat</t>
  </si>
  <si>
    <t>C:\DATA\Chemistry\Fluorescence\AquaLocal\2014_DATA\E140035 (01) - Waterfall Plot Blank.dat</t>
  </si>
  <si>
    <t>C:\DATA\Chemistry\Fluorescence\AquaLocal\2014_DATA\E140035 (01) - Waterfall Plot Sample.dat</t>
  </si>
  <si>
    <t>C:\DATA\Chemistry\Fluorescence\AquaLocal\2014_DATA\E140035 (01) - Abs Spectra Graphs.dat</t>
  </si>
  <si>
    <t>C:\DATA\Chemistry\Fluorescence\AquaLocal\2014_DATA\E140035 (01) - Sample - Blank Waterfall Plot.dat</t>
  </si>
  <si>
    <t>C:\DATA\Chemistry\Fluorescence\AquaLocal\2014_DATA\E140036 (01) - Waterfall Plot Blank.dat</t>
  </si>
  <si>
    <t>C:\DATA\Chemistry\Fluorescence\AquaLocal\2014_DATA\E140036 (01) - Waterfall Plot Sample.dat</t>
  </si>
  <si>
    <t>C:\DATA\Chemistry\Fluorescence\AquaLocal\2014_DATA\E140036 (01) - Abs Spectra Graphs.dat</t>
  </si>
  <si>
    <t>C:\DATA\Chemistry\Fluorescence\AquaLocal\2014_DATA\E140036 (01) - Sample - Blank Waterfall Plot.dat</t>
  </si>
  <si>
    <t>C:\DATA\Chemistry\Fluorescence\AquaLocal\2014_DATA\E140037 (01) - Waterfall Plot Blank.dat</t>
  </si>
  <si>
    <t>C:\DATA\Chemistry\Fluorescence\AquaLocal\2014_DATA\E140037 (01) - Waterfall Plot Sample.dat</t>
  </si>
  <si>
    <t>C:\DATA\Chemistry\Fluorescence\AquaLocal\2014_DATA\E140037 (01) - Abs Spectra Graphs.dat</t>
  </si>
  <si>
    <t>C:\DATA\Chemistry\Fluorescence\AquaLocal\2014_DATA\E140037 (01) - Sample - Blank Waterfall Plot.dat</t>
  </si>
  <si>
    <t>C:\DATA\Chemistry\Fluorescence\AquaLocal\2014_DATA\E140038 (01) - Waterfall Plot Blank.dat</t>
  </si>
  <si>
    <t>C:\DATA\Chemistry\Fluorescence\AquaLocal\2014_DATA\E140038 (01) - Waterfall Plot Sample.dat</t>
  </si>
  <si>
    <t>C:\DATA\Chemistry\Fluorescence\AquaLocal\2014_DATA\E140038 (01) - Abs Spectra Graphs.dat</t>
  </si>
  <si>
    <t>C:\DATA\Chemistry\Fluorescence\AquaLocal\2014_DATA\E140038 (01) - Sample - Blank Waterfall Plot.dat</t>
  </si>
  <si>
    <t>C:\DATA\Chemistry\Fluorescence\AquaLocal\2014_DATA\E140039 (01) - Waterfall Plot Blank.dat</t>
  </si>
  <si>
    <t>C:\DATA\Chemistry\Fluorescence\AquaLocal\2014_DATA\E140039 (01) - Waterfall Plot Sample.dat</t>
  </si>
  <si>
    <t>C:\DATA\Chemistry\Fluorescence\AquaLocal\2014_DATA\E140039 (01) - Abs Spectra Graphs.dat</t>
  </si>
  <si>
    <t>C:\DATA\Chemistry\Fluorescence\AquaLocal\2014_DATA\E140039 (01) - Sample - Blank Waterfall Plot.dat</t>
  </si>
  <si>
    <t>C:\DATA\Chemistry\Fluorescence\AquaLocal\2014_DATA\E140040 (01) - Waterfall Plot Blank.dat</t>
  </si>
  <si>
    <t>C:\DATA\Chemistry\Fluorescence\AquaLocal\2014_DATA\E140040 (01) - Waterfall Plot Sample.dat</t>
  </si>
  <si>
    <t>C:\DATA\Chemistry\Fluorescence\AquaLocal\2014_DATA\E140040 (01) - Abs Spectra Graphs.dat</t>
  </si>
  <si>
    <t>C:\DATA\Chemistry\Fluorescence\AquaLocal\2014_DATA\E140040 (01) - Sample - Blank Waterfall Plot.dat</t>
  </si>
  <si>
    <t>C:\DATA\Chemistry\Fluorescence\AquaLocal\2014_DATA\E140041 (01) - Waterfall Plot Blank.dat</t>
  </si>
  <si>
    <t>C:\DATA\Chemistry\Fluorescence\AquaLocal\2014_DATA\E140041 (01) - Waterfall Plot Sample.dat</t>
  </si>
  <si>
    <t>C:\DATA\Chemistry\Fluorescence\AquaLocal\2014_DATA\E140041 (01) - Abs Spectra Graphs.dat</t>
  </si>
  <si>
    <t>C:\DATA\Chemistry\Fluorescence\AquaLocal\2014_DATA\E140041 (01) - Sample - Blank Waterfall Plot.dat</t>
  </si>
  <si>
    <t>C:\DATA\Chemistry\Fluorescence\AquaLocal\2014_DATA\E140042 (01) - Waterfall Plot Blank.dat</t>
  </si>
  <si>
    <t>C:\DATA\Chemistry\Fluorescence\AquaLocal\2014_DATA\E140042 (01) - Waterfall Plot Sample.dat</t>
  </si>
  <si>
    <t>C:\DATA\Chemistry\Fluorescence\AquaLocal\2014_DATA\E140042 (01) - Abs Spectra Graphs.dat</t>
  </si>
  <si>
    <t>C:\DATA\Chemistry\Fluorescence\AquaLocal\2014_DATA\E140042 (01) - Sample - Blank Waterfall Plot.dat</t>
  </si>
  <si>
    <t>C:\DATA\Chemistry\Fluorescence\AquaLocal\2014_DATA\E140043 (01) - Waterfall Plot Blank.dat</t>
  </si>
  <si>
    <t>C:\DATA\Chemistry\Fluorescence\AquaLocal\2014_DATA\E140043 (01) - Waterfall Plot Sample.dat</t>
  </si>
  <si>
    <t>C:\DATA\Chemistry\Fluorescence\AquaLocal\2014_DATA\E140043 (01) - Abs Spectra Graphs.dat</t>
  </si>
  <si>
    <t>C:\DATA\Chemistry\Fluorescence\AquaLocal\2014_DATA\E140043 (01) - Sample - Blank Waterfall Plot.dat</t>
  </si>
  <si>
    <t>C:\DATA\Chemistry\Fluorescence\AquaLocal\2014_DATA\E140045 (01) - Waterfall Plot Blank.dat</t>
  </si>
  <si>
    <t>C:\DATA\Chemistry\Fluorescence\AquaLocal\2014_DATA\E140045 (01) - Waterfall Plot Sample.dat</t>
  </si>
  <si>
    <t>C:\DATA\Chemistry\Fluorescence\AquaLocal\2014_DATA\E140045 (01) - Abs Spectra Graphs.dat</t>
  </si>
  <si>
    <t>C:\DATA\Chemistry\Fluorescence\AquaLocal\2014_DATA\E140045 (01) - Sample - Blank Waterfall Plot.dat</t>
  </si>
  <si>
    <t>C:\DATA\Chemistry\Fluorescence\AquaLocal\2014_DATA\E140046 (01) - Waterfall Plot Blank.dat</t>
  </si>
  <si>
    <t>C:\DATA\Chemistry\Fluorescence\AquaLocal\2014_DATA\E140046 (01) - Waterfall Plot Sample.dat</t>
  </si>
  <si>
    <t>C:\DATA\Chemistry\Fluorescence\AquaLocal\2014_DATA\E140046 (01) - Abs Spectra Graphs.dat</t>
  </si>
  <si>
    <t>C:\DATA\Chemistry\Fluorescence\AquaLocal\2014_DATA\E140046 (01) - Sample - Blank Waterfall Plot.dat</t>
  </si>
  <si>
    <t>C:\DATA\Chemistry\Fluorescence\AquaLocal\2014_DATA\E140047 (01) - Waterfall Plot Blank.dat</t>
  </si>
  <si>
    <t>C:\DATA\Chemistry\Fluorescence\AquaLocal\2014_DATA\E140047 (01) - Waterfall Plot Sample.dat</t>
  </si>
  <si>
    <t>C:\DATA\Chemistry\Absorbance\Cary300\2014_Data\E140047.csv</t>
  </si>
  <si>
    <t>C:\DATA\Chemistry\Fluorescence\AquaLocal\2014_DATA\E140047 (01) - Sample - Blank Waterfall Plot.dat</t>
  </si>
  <si>
    <t>C:\DATA\Chemistry\Fluorescence\AquaLocal\2014_DATA\E140048 (01) - Waterfall Plot Blank.dat</t>
  </si>
  <si>
    <t>C:\DATA\Chemistry\Fluorescence\AquaLocal\2014_DATA\E140048 (01) - Waterfall Plot Sample.dat</t>
  </si>
  <si>
    <t>C:\DATA\Chemistry\Fluorescence\AquaLocal\2014_DATA\E140048 (01) - Abs Spectra Graphs.dat</t>
  </si>
  <si>
    <t>C:\DATA\Chemistry\Fluorescence\AquaLocal\2014_DATA\E140048 (01) - Sample - Blank Waterfall Plot.dat</t>
  </si>
  <si>
    <t>C:\DATA\Chemistry\Fluorescence\AquaLocal\2014_DATA\E140049 (01) - Waterfall Plot Blank.dat</t>
  </si>
  <si>
    <t>C:\DATA\Chemistry\Fluorescence\AquaLocal\2014_DATA\E140049 (01) - Waterfall Plot Sample.dat</t>
  </si>
  <si>
    <t>C:\DATA\Chemistry\Fluorescence\AquaLocal\2014_DATA\E140049 (01) - Abs Spectra Graphs.dat</t>
  </si>
  <si>
    <t>C:\DATA\Chemistry\Fluorescence\AquaLocal\2014_DATA\E140049 (01) - Sample - Blank Waterfall Plot.dat</t>
  </si>
  <si>
    <t>C:\DATA\Chemistry\Fluorescence\AquaLocal\2014_DATA\E140050 (01) - Waterfall Plot Blank.dat</t>
  </si>
  <si>
    <t>C:\DATA\Chemistry\Fluorescence\AquaLocal\2014_DATA\E140050 (01) - Waterfall Plot Sample.dat</t>
  </si>
  <si>
    <t>C:\DATA\Chemistry\Fluorescence\AquaLocal\2014_DATA\E140050 (01) - Abs Spectra Graphs.dat</t>
  </si>
  <si>
    <t>C:\DATA\Chemistry\Fluorescence\AquaLocal\2014_DATA\E140050 (01) - Sample - Blank Waterfall Plot.dat</t>
  </si>
  <si>
    <t>C:\DATA\Chemistry\Fluorescence\AquaLocal\2014_DATA\E140051 (01) - Waterfall Plot Blank.dat</t>
  </si>
  <si>
    <t>C:\DATA\Chemistry\Fluorescence\AquaLocal\2014_DATA\E140051 (01) - Waterfall Plot Sample.dat</t>
  </si>
  <si>
    <t>C:\DATA\Chemistry\Fluorescence\AquaLocal\2014_DATA\E140051 (01) - Abs Spectra Graphs.dat</t>
  </si>
  <si>
    <t>C:\DATA\Chemistry\Fluorescence\AquaLocal\2014_DATA\E140051 (01) - Sample - Blank Waterfall Plot.dat</t>
  </si>
  <si>
    <t>C:\DATA\Chemistry\Fluorescence\AquaLocal\2014_DATA\E140052 (01) - Waterfall Plot Blank.dat</t>
  </si>
  <si>
    <t>C:\DATA\Chemistry\Fluorescence\AquaLocal\2014_DATA\E140052 (01) - Waterfall Plot Sample.dat</t>
  </si>
  <si>
    <t>C:\DATA\Chemistry\Fluorescence\AquaLocal\2014_DATA\E140052 (01) - Abs Spectra Graphs.dat</t>
  </si>
  <si>
    <t>C:\DATA\Chemistry\Fluorescence\AquaLocal\2014_DATA\E140052 (01) - Sample - Blank Waterfall Plot.dat</t>
  </si>
  <si>
    <t>C:\DATA\Chemistry\Fluorescence\AquaLocal\2014_DATA\E140053 (01) - Waterfall Plot Blank.dat</t>
  </si>
  <si>
    <t>C:\DATA\Chemistry\Fluorescence\AquaLocal\2014_DATA\E140053 (01) - Waterfall Plot Sample.dat</t>
  </si>
  <si>
    <t>C:\DATA\Chemistry\Fluorescence\AquaLocal\2014_DATA\E140053 (01) - Abs Spectra Graphs.dat</t>
  </si>
  <si>
    <t>C:\DATA\Chemistry\Fluorescence\AquaLocal\2014_DATA\E140053 (01) - Sample - Blank Waterfall Plot.dat</t>
  </si>
  <si>
    <t>C:\DATA\Chemistry\Fluorescence\AquaLocal\2014_DATA\E140054 (01) - Waterfall Plot Blank.dat</t>
  </si>
  <si>
    <t>C:\DATA\Chemistry\Fluorescence\AquaLocal\2014_DATA\E140054 (01) - Waterfall Plot Sample.dat</t>
  </si>
  <si>
    <t>C:\DATA\Chemistry\Fluorescence\AquaLocal\2014_DATA\E140054 (01) - Abs Spectra Graphs.dat</t>
  </si>
  <si>
    <t>C:\DATA\Chemistry\Fluorescence\AquaLocal\2014_DATA\E140054 (01) - Sample - Blank Waterfall Plot.dat</t>
  </si>
  <si>
    <t>C:\DATA\Chemistry\Fluorescence\AquaLocal\2014_DATA\E140055 (01) - Waterfall Plot Blank.dat</t>
  </si>
  <si>
    <t>C:\DATA\Chemistry\Fluorescence\AquaLocal\2014_DATA\E140055 (01) - Waterfall Plot Sample.dat</t>
  </si>
  <si>
    <t>C:\DATA\Chemistry\Fluorescence\AquaLocal\2014_DATA\E140055 (01) - Abs Spectra Graphs.dat</t>
  </si>
  <si>
    <t>C:\DATA\Chemistry\Fluorescence\AquaLocal\2014_DATA\E140055 (01) - Sample - Blank Waterfall Plot.dat</t>
  </si>
  <si>
    <t>C:\DATA\Chemistry\Fluorescence\AquaLocal\2014_DATA\E140056 (01) - Waterfall Plot Blank.dat</t>
  </si>
  <si>
    <t>C:\DATA\Chemistry\Fluorescence\AquaLocal\2014_DATA\E140056 (01) - Waterfall Plot Sample.dat</t>
  </si>
  <si>
    <t>C:\DATA\Chemistry\Fluorescence\AquaLocal\2014_DATA\E140056 (01) - Abs Spectra Graphs.dat</t>
  </si>
  <si>
    <t>C:\DATA\Chemistry\Fluorescence\AquaLocal\2014_DATA\E140056 (01) - Sample - Blank Waterfall Plot.dat</t>
  </si>
  <si>
    <t>C:\DATA\Chemistry\Fluorescence\AquaLocal\2014_DATA\E140057 (01) - Waterfall Plot Blank.dat</t>
  </si>
  <si>
    <t>C:\DATA\Chemistry\Fluorescence\AquaLocal\2014_DATA\E140057 (01) - Waterfall Plot Sample.dat</t>
  </si>
  <si>
    <t>C:\DATA\Chemistry\Fluorescence\AquaLocal\2014_DATA\E140057 (01) - Abs Spectra Graphs.dat</t>
  </si>
  <si>
    <t>C:\DATA\Chemistry\Fluorescence\AquaLocal\2014_DATA\E140057 (01) - Sample - Blank Waterfall Plot.dat</t>
  </si>
  <si>
    <t>C:\DATA\Chemistry\Fluorescence\AquaLocal\2014_DATA\E140058 (02) - Waterfall Plot Blank.dat</t>
  </si>
  <si>
    <t>C:\DATA\Chemistry\Fluorescence\AquaLocal\2014_DATA\E140058 (02) - Waterfall Plot Sample.dat</t>
  </si>
  <si>
    <t>C:\DATA\Chemistry\Fluorescence\AquaLocal\2014_DATA\E140058 (02) - Abs Spectra Graphs.dat</t>
  </si>
  <si>
    <t>C:\DATA\Chemistry\Fluorescence\AquaLocal\2014_DATA\E140058 (02) - Sample - Blank Waterfall Plot.dat</t>
  </si>
  <si>
    <t>C:\DATA\Chemistry\Fluorescence\AquaLocal\2014_DATA\E140059 (01) - Waterfall Plot Blank.dat</t>
  </si>
  <si>
    <t>C:\DATA\Chemistry\Fluorescence\AquaLocal\2014_DATA\E140059 (01) - Waterfall Plot Sample.dat</t>
  </si>
  <si>
    <t>C:\DATA\Chemistry\Fluorescence\AquaLocal\2014_DATA\E140059 (01) - Abs Spectra Graphs.dat</t>
  </si>
  <si>
    <t>C:\DATA\Chemistry\Fluorescence\AquaLocal\2014_DATA\E140059 (01) - Sample - Blank Waterfall Plot.dat</t>
  </si>
  <si>
    <t>C:\DATA\Chemistry\Fluorescence\AquaLocal\2014_DATA\E140060 (01) - Waterfall Plot Blank.dat</t>
  </si>
  <si>
    <t>C:\DATA\Chemistry\Fluorescence\AquaLocal\2014_DATA\E140060 (01) - Waterfall Plot Sample.dat</t>
  </si>
  <si>
    <t>C:\DATA\Chemistry\Fluorescence\AquaLocal\2014_DATA\E140060 (01) - Abs Spectra Graphs.dat</t>
  </si>
  <si>
    <t>C:\DATA\Chemistry\Fluorescence\AquaLocal\2014_DATA\E140060 (01) - Sample - Blank Waterfall Plot.dat</t>
  </si>
  <si>
    <t>C:\DATA\Chemistry\Fluorescence\AquaLocal\2014_DATA\E140061 (01) - Waterfall Plot Blank.dat</t>
  </si>
  <si>
    <t>C:\DATA\Chemistry\Fluorescence\AquaLocal\2014_DATA\E140061 (01) - Waterfall Plot Sample.dat</t>
  </si>
  <si>
    <t>C:\DATA\Chemistry\Fluorescence\AquaLocal\2014_DATA\E140061 (01) - Abs Spectra Graphs.dat</t>
  </si>
  <si>
    <t>C:\DATA\Chemistry\Fluorescence\AquaLocal\2014_DATA\E140061 (01) - Sample - Blank Waterfall Plot.dat</t>
  </si>
  <si>
    <t>C:\DATA\Chemistry\Fluorescence\AquaLocal\2014_DATA\E140062 (01) - Waterfall Plot Blank.dat</t>
  </si>
  <si>
    <t>C:\DATA\Chemistry\Fluorescence\AquaLocal\2014_DATA\E140062 (01) - Waterfall Plot Sample.dat</t>
  </si>
  <si>
    <t>C:\DATA\Chemistry\Fluorescence\AquaLocal\2014_DATA\E140062 (01) - Abs Spectra Graphs.dat</t>
  </si>
  <si>
    <t>C:\DATA\Chemistry\Fluorescence\AquaLocal\2014_DATA\E140062 (01) - Sample - Blank Waterfall Plot.dat</t>
  </si>
  <si>
    <t>C:\DATA\Chemistry\Fluorescence\AquaLocal\2014_DATA\E140063 (01) - Waterfall Plot Blank.dat</t>
  </si>
  <si>
    <t>C:\DATA\Chemistry\Fluorescence\AquaLocal\2014_DATA\E140063 (01) - Waterfall Plot Sample.dat</t>
  </si>
  <si>
    <t>C:\DATA\Chemistry\Fluorescence\AquaLocal\2014_DATA\E140063 (01) - Abs Spectra Graphs.dat</t>
  </si>
  <si>
    <t>C:\DATA\Chemistry\Fluorescence\AquaLocal\2014_DATA\E140063 (01) - Sample - Blank Waterfall Plot.dat</t>
  </si>
  <si>
    <t>C:\DATA\Chemistry\Fluorescence\AquaLocal\2014_DATA\E140064 (01) - Waterfall Plot Blank.dat</t>
  </si>
  <si>
    <t>C:\DATA\Chemistry\Fluorescence\AquaLocal\2014_DATA\E140064 (01) - Waterfall Plot Sample.dat</t>
  </si>
  <si>
    <t>C:\DATA\Chemistry\Fluorescence\AquaLocal\2014_DATA\E140064 (01) - Abs Spectra Graphs.dat</t>
  </si>
  <si>
    <t>C:\DATA\Chemistry\Fluorescence\AquaLocal\2014_DATA\E140064 (01) - Sample - Blank Waterfall Plot.dat</t>
  </si>
  <si>
    <t>C:\DATA\Chemistry\Fluorescence\AquaLocal\2014_DATA\E140065 (01) - Waterfall Plot Blank.dat</t>
  </si>
  <si>
    <t>C:\DATA\Chemistry\Fluorescence\AquaLocal\2014_DATA\E140065 (01) - Waterfall Plot Sample.dat</t>
  </si>
  <si>
    <t>C:\DATA\Chemistry\Fluorescence\AquaLocal\2014_DATA\E140065 (01) - Abs Spectra Graphs.dat</t>
  </si>
  <si>
    <t>C:\DATA\Chemistry\Fluorescence\AquaLocal\2014_DATA\E140065 (01) - Sample - Blank Waterfall Plot.dat</t>
  </si>
  <si>
    <t>C:\DATA\Chemistry\Fluorescence\AquaLocal\2014_DATA\E140066 (01) - Waterfall Plot Blank.dat</t>
  </si>
  <si>
    <t>C:\DATA\Chemistry\Fluorescence\AquaLocal\2014_DATA\E140066 (01) - Waterfall Plot Sample.dat</t>
  </si>
  <si>
    <t>C:\DATA\Chemistry\Fluorescence\AquaLocal\2014_DATA\E140066 (01) - Abs Spectra Graphs.dat</t>
  </si>
  <si>
    <t>C:\DATA\Chemistry\Fluorescence\AquaLocal\2014_DATA\E140066 (01) - Sample - Blank Waterfall Plot.dat</t>
  </si>
  <si>
    <t>C:\DATA\Chemistry\Fluorescence\AquaLocal\2014_DATA\E140067 (02) - Waterfall Plot Blank.dat</t>
  </si>
  <si>
    <t>C:\DATA\Chemistry\Fluorescence\AquaLocal\2014_DATA\E140067 (02) - Waterfall Plot Sample.dat</t>
  </si>
  <si>
    <t>C:\DATA\Chemistry\Fluorescence\AquaLocal\2014_DATA\E140067 (02) - Abs Spectra Graphs.dat</t>
  </si>
  <si>
    <t>C:\DATA\Chemistry\Fluorescence\AquaLocal\2014_DATA\E140067 (02) - Sample - Blank Waterfall Plot.dat</t>
  </si>
  <si>
    <t>C:\DATA\Chemistry\Fluorescence\AquaLocal\2014_DATA\E140068 (01) - Waterfall Plot Blank.dat</t>
  </si>
  <si>
    <t>C:\DATA\Chemistry\Fluorescence\AquaLocal\2014_DATA\E140068 (01) - Waterfall Plot Sample.dat</t>
  </si>
  <si>
    <t>C:\DATA\Chemistry\Fluorescence\AquaLocal\2014_DATA\E140068 (01) - Abs Spectra Graphs.dat</t>
  </si>
  <si>
    <t>C:\DATA\Chemistry\Fluorescence\AquaLocal\2014_DATA\E140068 (01) - Sample - Blank Waterfall Plot.dat</t>
  </si>
  <si>
    <t>C:\DATA\Chemistry\Fluorescence\AquaLocal\2014_DATA\E140069 (01) - Waterfall Plot Blank.dat</t>
  </si>
  <si>
    <t>C:\DATA\Chemistry\Fluorescence\AquaLocal\2014_DATA\E140069 (01) - Waterfall Plot Sample.dat</t>
  </si>
  <si>
    <t>C:\DATA\Chemistry\Fluorescence\AquaLocal\2014_DATA\E140069 (01) - Abs Spectra Graphs.dat</t>
  </si>
  <si>
    <t>C:\DATA\Chemistry\Fluorescence\AquaLocal\2014_DATA\E140069 (01) - Sample - Blank Waterfall Plot.dat</t>
  </si>
  <si>
    <t>C:\DATA\Chemistry\Fluorescence\AquaLocal\2014_DATA\E140070 (01) - Waterfall Plot Blank.dat</t>
  </si>
  <si>
    <t>C:\DATA\Chemistry\Fluorescence\AquaLocal\2014_DATA\E140070 (01) - Waterfall Plot Sample.dat</t>
  </si>
  <si>
    <t>C:\DATA\Chemistry\Fluorescence\AquaLocal\2014_DATA\E140070 (01) - Abs Spectra Graphs.dat</t>
  </si>
  <si>
    <t>C:\DATA\Chemistry\Fluorescence\AquaLocal\2014_DATA\E140070 (01) - Sample - Blank Waterfall Plot.dat</t>
  </si>
  <si>
    <t>C:\DATA\Chemistry\Fluorescence\AquaLocal\2014_DATA\E140071 (01) - Waterfall Plot Blank.dat</t>
  </si>
  <si>
    <t>C:\DATA\Chemistry\Fluorescence\AquaLocal\2014_DATA\E140071 (01) - Waterfall Plot Sample.dat</t>
  </si>
  <si>
    <t>C:\DATA\Chemistry\Fluorescence\AquaLocal\2014_DATA\E140071 (01) - Abs Spectra Graphs.dat</t>
  </si>
  <si>
    <t>C:\DATA\Chemistry\Fluorescence\AquaLocal\2014_DATA\E140071 (01) - Sample - Blank Waterfall Plot.dat</t>
  </si>
  <si>
    <t>C:\DATA\Chemistry\Fluorescence\AquaLocal\2014_DATA\E140072 (01) - Waterfall Plot Blank.dat</t>
  </si>
  <si>
    <t>C:\DATA\Chemistry\Fluorescence\AquaLocal\2014_DATA\E140072 (01) - Waterfall Plot Sample.dat</t>
  </si>
  <si>
    <t>C:\DATA\Chemistry\Fluorescence\AquaLocal\2014_DATA\E140072 (01) - Abs Spectra Graphs.dat</t>
  </si>
  <si>
    <t>C:\DATA\Chemistry\Fluorescence\AquaLocal\2014_DATA\E140072 (01) - Sample - Blank Waterfall Plot.dat</t>
  </si>
  <si>
    <t>C:\DATA\Chemistry\Absorbance\Cary300\2014_Data\E140073.csv</t>
  </si>
  <si>
    <t>C:\DATA\Chemistry\Absorbance\Cary300\2014_Data\E140074.csv</t>
  </si>
  <si>
    <t>C:\DATA\Chemistry\Absorbance\Cary300\2014_Data\E140075.csv</t>
  </si>
  <si>
    <t>C:\DATA\Chemistry\Absorbance\Cary300\2014_Data\E140076.csv</t>
  </si>
  <si>
    <t>C:\DATA\Chemistry\Fluorescence\AquaLocal\2014_DATA\E140077 (01) - Waterfall Plot Blank.dat</t>
  </si>
  <si>
    <t>C:\DATA\Chemistry\Fluorescence\AquaLocal\2014_DATA\E140077 (01) - Waterfall Plot Sample.dat</t>
  </si>
  <si>
    <t>C:\DATA\Chemistry\Fluorescence\AquaLocal\2014_DATA\E140077 (01) - Abs Spectra Graphs.dat</t>
  </si>
  <si>
    <t>C:\DATA\Chemistry\Fluorescence\AquaLocal\2014_DATA\E140077 (01) - Sample - Blank Waterfall Plot.dat</t>
  </si>
  <si>
    <t>C:\DATA\Chemistry\Fluorescence\AquaLocal\2014_DATA\E140078 (01) - Waterfall Plot Blank.dat</t>
  </si>
  <si>
    <t>C:\DATA\Chemistry\Fluorescence\AquaLocal\2014_DATA\E140078 (01) - Waterfall Plot Sample.dat</t>
  </si>
  <si>
    <t>C:\DATA\Chemistry\Fluorescence\AquaLocal\2014_DATA\E140078 (01) - Abs Spectra Graphs.dat</t>
  </si>
  <si>
    <t>C:\DATA\Chemistry\Fluorescence\AquaLocal\2014_DATA\E140078 (01) - Sample - Blank Waterfall Plot.dat</t>
  </si>
  <si>
    <t>C:\DATA\Chemistry\Fluorescence\AquaLocal\2014_DATA\E140079 (01) - Waterfall Plot Blank.dat</t>
  </si>
  <si>
    <t>C:\DATA\Chemistry\Fluorescence\AquaLocal\2014_DATA\E140079 (01) - Waterfall Plot Sample.dat</t>
  </si>
  <si>
    <t>C:\DATA\Chemistry\Fluorescence\AquaLocal\2014_DATA\E140079 (01) - Abs Spectra Graphs.dat</t>
  </si>
  <si>
    <t>C:\DATA\Chemistry\Fluorescence\AquaLocal\2014_DATA\E140079 (01) - Sample - Blank Waterfall Plot.dat</t>
  </si>
  <si>
    <t>C:\DATA\Chemistry\Fluorescence\AquaLocal\2014_DATA\E140080 (01) - Waterfall Plot Blank.dat</t>
  </si>
  <si>
    <t>C:\DATA\Chemistry\Fluorescence\AquaLocal\2014_DATA\E140080 (01) - Waterfall Plot Sample.dat</t>
  </si>
  <si>
    <t>C:\DATA\Chemistry\Fluorescence\AquaLocal\2014_DATA\E140080 (01) - Abs Spectra Graphs.dat</t>
  </si>
  <si>
    <t>C:\DATA\Chemistry\Fluorescence\AquaLocal\2014_DATA\E140080 (01) - Sample - Blank Waterfall Plot.dat</t>
  </si>
  <si>
    <t>C:\DATA\Chemistry\Fluorescence\AquaLocal\2014_DATA\E140081 (01) - Waterfall Plot Blank.dat</t>
  </si>
  <si>
    <t>C:\DATA\Chemistry\Fluorescence\AquaLocal\2014_DATA\E140081 (01) - Waterfall Plot Sample.dat</t>
  </si>
  <si>
    <t>C:\DATA\Chemistry\Fluorescence\AquaLocal\2014_DATA\E140081 (01) - Abs Spectra Graphs.dat</t>
  </si>
  <si>
    <t>C:\DATA\Chemistry\Fluorescence\AquaLocal\2014_DATA\E140081 (01) - Sample - Blank Waterfall Plot.dat</t>
  </si>
  <si>
    <t>C:\DATA\Chemistry\Fluorescence\AquaLocal\2014_DATA\E140082 (01) - Waterfall Plot Blank.dat</t>
  </si>
  <si>
    <t>C:\DATA\Chemistry\Fluorescence\AquaLocal\2014_DATA\E140082 (01) - Waterfall Plot Sample.dat</t>
  </si>
  <si>
    <t>C:\DATA\Chemistry\Fluorescence\AquaLocal\2014_DATA\E140082 (01) - Abs Spectra Graphs.dat</t>
  </si>
  <si>
    <t>C:\DATA\Chemistry\Fluorescence\AquaLocal\2014_DATA\E140082 (01) - Sample - Blank Waterfall Plot.dat</t>
  </si>
  <si>
    <t>C:\DATA\Chemistry\Fluorescence\AquaLocal\2014_DATA\E140083 (01) - Waterfall Plot Blank.dat</t>
  </si>
  <si>
    <t>C:\DATA\Chemistry\Fluorescence\AquaLocal\2014_DATA\E140083 (01) - Waterfall Plot Sample.dat</t>
  </si>
  <si>
    <t>C:\DATA\Chemistry\Fluorescence\AquaLocal\2014_DATA\E140083 (01) - Abs Spectra Graphs.dat</t>
  </si>
  <si>
    <t>C:\DATA\Chemistry\Fluorescence\AquaLocal\2014_DATA\E140083 (01) - Sample - Blank Waterfall Plot.dat</t>
  </si>
  <si>
    <t>C:\DATA\Chemistry\Fluorescence\AquaLocal\2014_DATA\E140084 (01) - Waterfall Plot Blank.dat</t>
  </si>
  <si>
    <t>C:\DATA\Chemistry\Fluorescence\AquaLocal\2014_DATA\E140084 (01) - Waterfall Plot Sample.dat</t>
  </si>
  <si>
    <t>C:\DATA\Chemistry\Fluorescence\AquaLocal\2014_DATA\E140084 (01) - Abs Spectra Graphs.dat</t>
  </si>
  <si>
    <t>C:\DATA\Chemistry\Fluorescence\AquaLocal\2014_DATA\E140084 (01) - Sample - Blank Waterfall Plot.dat</t>
  </si>
  <si>
    <t>C:\DATA\Chemistry\Fluorescence\AquaLocal\2014_DATA\E140085 (01) - Waterfall Plot Blank.dat</t>
  </si>
  <si>
    <t>C:\DATA\Chemistry\Fluorescence\AquaLocal\2014_DATA\E140085 (01) - Waterfall Plot Sample.dat</t>
  </si>
  <si>
    <t>C:\DATA\Chemistry\Fluorescence\AquaLocal\2014_DATA\E140085 (01) - Abs Spectra Graphs.dat</t>
  </si>
  <si>
    <t>C:\DATA\Chemistry\Fluorescence\AquaLocal\2014_DATA\E140085 (01) - Sample - Blank Waterfall Plot.dat</t>
  </si>
  <si>
    <t>C:\DATA\Chemistry\Fluorescence\AquaLocal\2014_DATA\E140086 (01) - Waterfall Plot Blank.dat</t>
  </si>
  <si>
    <t>C:\DATA\Chemistry\Fluorescence\AquaLocal\2014_DATA\E140086 (01) - Waterfall Plot Sample.dat</t>
  </si>
  <si>
    <t>C:\DATA\Chemistry\Fluorescence\AquaLocal\2014_DATA\E140086 (01) - Abs Spectra Graphs.dat</t>
  </si>
  <si>
    <t>C:\DATA\Chemistry\Fluorescence\AquaLocal\2014_DATA\E140086 (01) - Sample - Blank Waterfall Plot.dat</t>
  </si>
  <si>
    <t>C:\DATA\Chemistry\Fluorescence\AquaLocal\2014_DATA\E140087 (01) - Waterfall Plot Blank.dat</t>
  </si>
  <si>
    <t>C:\DATA\Chemistry\Fluorescence\AquaLocal\2014_DATA\E140087 (01) - Waterfall Plot Sample.dat</t>
  </si>
  <si>
    <t>C:\DATA\Chemistry\Fluorescence\AquaLocal\2014_DATA\E140087 (01) - Abs Spectra Graphs.dat</t>
  </si>
  <si>
    <t>C:\DATA\Chemistry\Fluorescence\AquaLocal\2014_DATA\E140087 (01) - Sample - Blank Waterfall Plot.dat</t>
  </si>
  <si>
    <t>C:\DATA\Chemistry\Fluorescence\AquaLocal\2014_DATA\E140088 (01) - Waterfall Plot Blank.dat</t>
  </si>
  <si>
    <t>C:\DATA\Chemistry\Fluorescence\AquaLocal\2014_DATA\E140088 (01) - Waterfall Plot Sample.dat</t>
  </si>
  <si>
    <t>C:\DATA\Chemistry\Fluorescence\AquaLocal\2014_DATA\E140088 (01) - Abs Spectra Graphs.dat</t>
  </si>
  <si>
    <t>C:\DATA\Chemistry\Fluorescence\AquaLocal\2014_DATA\E140088 (01) - Sample - Blank Waterfall Plot.dat</t>
  </si>
  <si>
    <t>C:\DATA\Chemistry\Fluorescence\AquaLocal\2014_DATA\E140089 (01) - Waterfall Plot Blank.dat</t>
  </si>
  <si>
    <t>C:\DATA\Chemistry\Fluorescence\AquaLocal\2014_DATA\E140089 (01) - Waterfall Plot Sample.dat</t>
  </si>
  <si>
    <t>C:\DATA\Chemistry\Fluorescence\AquaLocal\2014_DATA\E140089 (01) - Abs Spectra Graphs.dat</t>
  </si>
  <si>
    <t>C:\DATA\Chemistry\Fluorescence\AquaLocal\2014_DATA\E140089 (01) - Sample - Blank Waterfall Plot.dat</t>
  </si>
  <si>
    <t>C:\DATA\Chemistry\Fluorescence\AquaLocal\2014_DATA\E140090 (01) - Waterfall Plot Blank.dat</t>
  </si>
  <si>
    <t>C:\DATA\Chemistry\Fluorescence\AquaLocal\2014_DATA\E140090 (01) - Waterfall Plot Sample.dat</t>
  </si>
  <si>
    <t>C:\DATA\Chemistry\Fluorescence\AquaLocal\2014_DATA\E140090 (01) - Abs Spectra Graphs.dat</t>
  </si>
  <si>
    <t>C:\DATA\Chemistry\Fluorescence\AquaLocal\2014_DATA\E140090 (01) - Sample - Blank Waterfall Plot.dat</t>
  </si>
  <si>
    <t>C:\DATA\Chemistry\Fluorescence\AquaLocal\2014_DATA\E140091 (01) - Waterfall Plot Blank.dat</t>
  </si>
  <si>
    <t>C:\DATA\Chemistry\Fluorescence\AquaLocal\2014_DATA\E140091 (01) - Waterfall Plot Sample.dat</t>
  </si>
  <si>
    <t>C:\DATA\Chemistry\Fluorescence\AquaLocal\2014_DATA\E140091 (01) - Abs Spectra Graphs.dat</t>
  </si>
  <si>
    <t>C:\DATA\Chemistry\Fluorescence\AquaLocal\2014_DATA\E140091 (01) - Sample - Blank Waterfall Plot.dat</t>
  </si>
  <si>
    <t>C:\DATA\Chemistry\Fluorescence\AquaLocal\2014_DATA\E140092 (01) - Waterfall Plot Blank.dat</t>
  </si>
  <si>
    <t>C:\DATA\Chemistry\Fluorescence\AquaLocal\2014_DATA\E140092 (01) - Waterfall Plot Sample.dat</t>
  </si>
  <si>
    <t>C:\DATA\Chemistry\Fluorescence\AquaLocal\2014_DATA\E140092 (01) - Abs Spectra Graphs.dat</t>
  </si>
  <si>
    <t>C:\DATA\Chemistry\Fluorescence\AquaLocal\2014_DATA\E140092 (01) - Sample - Blank Waterfall Plot.dat</t>
  </si>
  <si>
    <t>C:\DATA\Chemistry\Fluorescence\AquaLocal\2014_DATA\E140093 (01) - Waterfall Plot Blank.dat</t>
  </si>
  <si>
    <t>C:\DATA\Chemistry\Fluorescence\AquaLocal\2014_DATA\E140093 (01) - Waterfall Plot Sample.dat</t>
  </si>
  <si>
    <t>C:\DATA\Chemistry\Fluorescence\AquaLocal\2014_DATA\E140093 (01) - Abs Spectra Graphs.dat</t>
  </si>
  <si>
    <t>C:\DATA\Chemistry\Fluorescence\AquaLocal\2014_DATA\E140093 (01) - Sample - Blank Waterfall Plot.dat</t>
  </si>
  <si>
    <t>C:\DATA\Chemistry\Fluorescence\AquaLocal\2014_DATA\E140094 (01) - Waterfall Plot Blank.dat</t>
  </si>
  <si>
    <t>C:\DATA\Chemistry\Fluorescence\AquaLocal\2014_DATA\E140094 (01) - Waterfall Plot Sample.dat</t>
  </si>
  <si>
    <t>C:\DATA\Chemistry\Fluorescence\AquaLocal\2014_DATA\E140094 (01) - Abs Spectra Graphs.dat</t>
  </si>
  <si>
    <t>C:\DATA\Chemistry\Fluorescence\AquaLocal\2014_DATA\E140094 (01) - Sample - Blank Waterfall Plot.dat</t>
  </si>
  <si>
    <t>C:\DATA\Chemistry\Fluorescence\AquaLocal\2014_DATA\E140095 (01) - Waterfall Plot Blank.dat</t>
  </si>
  <si>
    <t>C:\DATA\Chemistry\Fluorescence\AquaLocal\2014_DATA\E140095 (01) - Waterfall Plot Sample.dat</t>
  </si>
  <si>
    <t>C:\DATA\Chemistry\Fluorescence\AquaLocal\2014_DATA\E140095 (01) - Abs Spectra Graphs.dat</t>
  </si>
  <si>
    <t>C:\DATA\Chemistry\Fluorescence\AquaLocal\2014_DATA\E140095 (01) - Sample - Blank Waterfall Plot.dat</t>
  </si>
  <si>
    <t>C:\DATA\Chemistry\Fluorescence\AquaLocal\2014_DATA\E140096 (01) - Waterfall Plot Blank.dat</t>
  </si>
  <si>
    <t>C:\DATA\Chemistry\Fluorescence\AquaLocal\2014_DATA\E140096 (01) - Waterfall Plot Sample.dat</t>
  </si>
  <si>
    <t>C:\DATA\Chemistry\Fluorescence\AquaLocal\2014_DATA\E140096 (01) - Abs Spectra Graphs.dat</t>
  </si>
  <si>
    <t>C:\DATA\Chemistry\Fluorescence\AquaLocal\2014_DATA\E140096 (01) - Sample - Blank Waterfall Plot.dat</t>
  </si>
  <si>
    <t>C:\DATA\Chemistry\Fluorescence\AquaLocal\2014_DATA\E140097 (01) - Waterfall Plot Blank.dat</t>
  </si>
  <si>
    <t>C:\DATA\Chemistry\Fluorescence\AquaLocal\2014_DATA\E140097 (01) - Waterfall Plot Sample.dat</t>
  </si>
  <si>
    <t>C:\DATA\Chemistry\Fluorescence\AquaLocal\2014_DATA\E140097 (01) - Abs Spectra Graphs.dat</t>
  </si>
  <si>
    <t>C:\DATA\Chemistry\Fluorescence\AquaLocal\2014_DATA\E140097 (01) - Sample - Blank Waterfall Plot.dat</t>
  </si>
  <si>
    <t>C:\DATA\Chemistry\Fluorescence\AquaLocal\2014_DATA\E140098 (01) - Waterfall Plot Blank.dat</t>
  </si>
  <si>
    <t>C:\DATA\Chemistry\Fluorescence\AquaLocal\2014_DATA\E140098 (01) - Waterfall Plot Sample.dat</t>
  </si>
  <si>
    <t>C:\DATA\Chemistry\Fluorescence\AquaLocal\2014_DATA\E140098 (01) - Abs Spectra Graphs.dat</t>
  </si>
  <si>
    <t>C:\DATA\Chemistry\Fluorescence\AquaLocal\2014_DATA\E140098 (01) - Sample - Blank Waterfall Plot.dat</t>
  </si>
  <si>
    <t>C:\DATA\Chemistry\Fluorescence\AquaLocal\2014_DATA\E140099 (01) - Waterfall Plot Blank.dat</t>
  </si>
  <si>
    <t>C:\DATA\Chemistry\Fluorescence\AquaLocal\2014_DATA\E140099 (01) - Waterfall Plot Sample.dat</t>
  </si>
  <si>
    <t>C:\DATA\Chemistry\Fluorescence\AquaLocal\2014_DATA\E140099 (01) - Abs Spectra Graphs.dat</t>
  </si>
  <si>
    <t>C:\DATA\Chemistry\Fluorescence\AquaLocal\2014_DATA\E140099 (01) - Sample - Blank Waterfall Plot.dat</t>
  </si>
  <si>
    <t>C:\DATA\Chemistry\Fluorescence\AquaLocal\2014_DATA\E140100 (01) - Waterfall Plot Blank.dat</t>
  </si>
  <si>
    <t>C:\DATA\Chemistry\Fluorescence\AquaLocal\2014_DATA\E140100 (01) - Waterfall Plot Sample.dat</t>
  </si>
  <si>
    <t>C:\DATA\Chemistry\Fluorescence\AquaLocal\2014_DATA\E140100 (01) - Abs Spectra Graphs.dat</t>
  </si>
  <si>
    <t>C:\DATA\Chemistry\Fluorescence\AquaLocal\2014_DATA\E140100 (01) - Sample - Blank Waterfall Plot.dat</t>
  </si>
  <si>
    <t>C:\DATA\Chemistry\Fluorescence\AquaLocal\2014_DATA\E140101 (01) - Waterfall Plot Blank.dat</t>
  </si>
  <si>
    <t>C:\DATA\Chemistry\Fluorescence\AquaLocal\2014_DATA\E140101 (01) - Waterfall Plot Sample.dat</t>
  </si>
  <si>
    <t>C:\DATA\Chemistry\Fluorescence\AquaLocal\2014_DATA\E140101 (01) - Abs Spectra Graphs.dat</t>
  </si>
  <si>
    <t>C:\DATA\Chemistry\Fluorescence\AquaLocal\2014_DATA\E140101 (01) - Sample - Blank Waterfall Plot.dat</t>
  </si>
  <si>
    <t>C:\DATA\Chemistry\Fluorescence\AquaLocal\2014_DATA\E140102 (01) - Waterfall Plot Blank.dat</t>
  </si>
  <si>
    <t>C:\DATA\Chemistry\Fluorescence\AquaLocal\2014_DATA\E140102 (01) - Waterfall Plot Sample.dat</t>
  </si>
  <si>
    <t>C:\DATA\Chemistry\Absorbance\Cary300\2014_Data\E140102.csv</t>
  </si>
  <si>
    <t>C:\DATA\Chemistry\Fluorescence\AquaLocal\2014_DATA\E140102 (01) - Sample - Blank Waterfall Plot.dat</t>
  </si>
  <si>
    <t>C:\DATA\Chemistry\Fluorescence\AquaLocal\2014_DATA\E140103 (01) - Waterfall Plot Blank.dat</t>
  </si>
  <si>
    <t>C:\DATA\Chemistry\Fluorescence\AquaLocal\2014_DATA\E140103 (01) - Waterfall Plot Sample.dat</t>
  </si>
  <si>
    <t>C:\DATA\Chemistry\Absorbance\Cary300\2014_Data\E140103.csv</t>
  </si>
  <si>
    <t>C:\DATA\Chemistry\Fluorescence\AquaLocal\2014_DATA\E140103 (01) - Sample - Blank Waterfall Plot.dat</t>
  </si>
  <si>
    <t>C:\DATA\Chemistry\Fluorescence\AquaLocal\2014_DATA\E140104 (01) - Waterfall Plot Blank.dat</t>
  </si>
  <si>
    <t>C:\DATA\Chemistry\Fluorescence\AquaLocal\2014_DATA\E140104 (01) - Waterfall Plot Sample.dat</t>
  </si>
  <si>
    <t>C:\DATA\Chemistry\Fluorescence\AquaLocal\2014_DATA\E140104 (01) - Abs Spectra Graphs.dat</t>
  </si>
  <si>
    <t>C:\DATA\Chemistry\Fluorescence\AquaLocal\2014_DATA\E140104 (01) - Sample - Blank Waterfall Plot.dat</t>
  </si>
  <si>
    <t>C:\DATA\Chemistry\Fluorescence\AquaLocal\2014_DATA\E140105 (02) - Waterfall Plot Blank.dat</t>
  </si>
  <si>
    <t>C:\DATA\Chemistry\Fluorescence\AquaLocal\2014_DATA\E140105 (02) - Waterfall Plot Sample.dat</t>
  </si>
  <si>
    <t>C:\DATA\Chemistry\Fluorescence\AquaLocal\2014_DATA\E140105 (02) - Abs Spectra Graphs.dat</t>
  </si>
  <si>
    <t>C:\DATA\Chemistry\Fluorescence\AquaLocal\2014_DATA\E140105 (02) - Sample - Blank Waterfall Plot.dat</t>
  </si>
  <si>
    <t>C:\DATA\Chemistry\Fluorescence\AquaLocal\2014_DATA\E140106 (01) - Waterfall Plot Blank.dat</t>
  </si>
  <si>
    <t>C:\DATA\Chemistry\Fluorescence\AquaLocal\2014_DATA\E140106 (01) - Waterfall Plot Sample.dat</t>
  </si>
  <si>
    <t>C:\DATA\Chemistry\Fluorescence\AquaLocal\2014_DATA\E140106 (01) - Abs Spectra Graphs.dat</t>
  </si>
  <si>
    <t>C:\DATA\Chemistry\Fluorescence\AquaLocal\2014_DATA\E140106 (01) - Sample - Blank Waterfall Plot.dat</t>
  </si>
  <si>
    <t>C:\DATA\Chemistry\Fluorescence\AquaLocal\2014_DATA\E140107 (01) - Waterfall Plot Blank.dat</t>
  </si>
  <si>
    <t>C:\DATA\Chemistry\Fluorescence\AquaLocal\2014_DATA\E140107 (01) - Waterfall Plot Sample.dat</t>
  </si>
  <si>
    <t>C:\DATA\Chemistry\Absorbance\Cary300\2014_Data\E140107.csv</t>
  </si>
  <si>
    <t>C:\DATA\Chemistry\Fluorescence\AquaLocal\2014_DATA\E140107 (01) - Sample - Blank Waterfall Plot.dat</t>
  </si>
  <si>
    <t>C:\DATA\Chemistry\Fluorescence\AquaLocal\2014_DATA\E140108 (02) - Waterfall Plot Blank.dat</t>
  </si>
  <si>
    <t>C:\DATA\Chemistry\Fluorescence\AquaLocal\2014_DATA\E140108 (02) - Waterfall Plot Sample.dat</t>
  </si>
  <si>
    <t>C:\DATA\Chemistry\Absorbance\Cary300\2014_Data\E140108.csv</t>
  </si>
  <si>
    <t>C:\DATA\Chemistry\Fluorescence\AquaLocal\2014_DATA\E140108 (02) - Sample - Blank Waterfall Plot.dat</t>
  </si>
  <si>
    <t>C:\DATA\Chemistry\Fluorescence\AquaLocal\2014_DATA\E140109 (01) - Waterfall Plot Blank.dat</t>
  </si>
  <si>
    <t>C:\DATA\Chemistry\Fluorescence\AquaLocal\2014_DATA\E140109 (01) - Waterfall Plot Sample.dat</t>
  </si>
  <si>
    <t>C:\DATA\Chemistry\Fluorescence\AquaLocal\2014_DATA\E140109 (01) - Abs Spectra Graphs.dat</t>
  </si>
  <si>
    <t>C:\DATA\Chemistry\Fluorescence\AquaLocal\2014_DATA\E140109 (01) - Sample - Blank Waterfall Plot.dat</t>
  </si>
  <si>
    <t>C:\DATA\Chemistry\Fluorescence\AquaLocal\2014_DATA\E140110 (01) - Waterfall Plot Blank.dat</t>
  </si>
  <si>
    <t>C:\DATA\Chemistry\Fluorescence\AquaLocal\2014_DATA\E140110 (01) - Waterfall Plot Sample.dat</t>
  </si>
  <si>
    <t>C:\DATA\Chemistry\Fluorescence\AquaLocal\2014_DATA\E140110 (01) - Abs Spectra Graphs.dat</t>
  </si>
  <si>
    <t>C:\DATA\Chemistry\Fluorescence\AquaLocal\2014_DATA\E140110 (01) - Sample - Blank Waterfall Plot.dat</t>
  </si>
  <si>
    <t>C:\DATA\Chemistry\Fluorescence\AquaLocal\2014_DATA\E140111 (01) - Waterfall Plot Blank.dat</t>
  </si>
  <si>
    <t>C:\DATA\Chemistry\Fluorescence\AquaLocal\2014_DATA\E140111 (01) - Waterfall Plot Sample.dat</t>
  </si>
  <si>
    <t>C:\DATA\Chemistry\Fluorescence\AquaLocal\2014_DATA\E140111 (01) - Abs Spectra Graphs.dat</t>
  </si>
  <si>
    <t>C:\DATA\Chemistry\Fluorescence\AquaLocal\2014_DATA\E140111 (01) - Sample - Blank Waterfall Plot.dat</t>
  </si>
  <si>
    <t>C:\DATA\Chemistry\Fluorescence\AquaLocal\2014_DATA\E140112 (01) - Waterfall Plot Blank.dat</t>
  </si>
  <si>
    <t>C:\DATA\Chemistry\Fluorescence\AquaLocal\2014_DATA\E140112 (01) - Waterfall Plot Sample.dat</t>
  </si>
  <si>
    <t>C:\DATA\Chemistry\Fluorescence\AquaLocal\2014_DATA\E140112 (01) - Abs Spectra Graphs.dat</t>
  </si>
  <si>
    <t>C:\DATA\Chemistry\Fluorescence\AquaLocal\2014_DATA\E140112 (01) - Sample - Blank Waterfall Plot.dat</t>
  </si>
  <si>
    <t>C:\DATA\Chemistry\Fluorescence\AquaLocal\2014_DATA\E140113 (01) - Waterfall Plot Blank.dat</t>
  </si>
  <si>
    <t>C:\DATA\Chemistry\Fluorescence\AquaLocal\2014_DATA\E140113 (01) - Waterfall Plot Sample.dat</t>
  </si>
  <si>
    <t>C:\DATA\Chemistry\Fluorescence\AquaLocal\2014_DATA\E140113 (01) - Abs Spectra Graphs.dat</t>
  </si>
  <si>
    <t>C:\DATA\Chemistry\Fluorescence\AquaLocal\2014_DATA\E140113 (01) - Sample - Blank Waterfall Plot.dat</t>
  </si>
  <si>
    <t>C:\DATA\Chemistry\Fluorescence\AquaLocal\2014_DATA\E140114 (02) - Waterfall Plot Blank.dat</t>
  </si>
  <si>
    <t>C:\DATA\Chemistry\Fluorescence\AquaLocal\2014_DATA\E140114 (02) - Waterfall Plot Sample.dat</t>
  </si>
  <si>
    <t>C:\DATA\Chemistry\Fluorescence\AquaLocal\2014_DATA\E140114 (02) - Abs Spectra Graphs.dat</t>
  </si>
  <si>
    <t>C:\DATA\Chemistry\Fluorescence\AquaLocal\2014_DATA\E140114 (02) - Sample - Blank Waterfall Plot.dat</t>
  </si>
  <si>
    <t>C:\DATA\Chemistry\Fluorescence\AquaLocal\2014_DATA\E140115 (01) - Waterfall Plot Blank.dat</t>
  </si>
  <si>
    <t>C:\DATA\Chemistry\Fluorescence\AquaLocal\2014_DATA\E140115 (01) - Waterfall Plot Sample.dat</t>
  </si>
  <si>
    <t>C:\DATA\Chemistry\Fluorescence\AquaLocal\2014_DATA\E140115 (01) - Abs Spectra Graphs.dat</t>
  </si>
  <si>
    <t>C:\DATA\Chemistry\Fluorescence\AquaLocal\2014_DATA\E140115 (01) - Sample - Blank Waterfall Plot.dat</t>
  </si>
  <si>
    <t>C:\DATA\Chemistry\Fluorescence\AquaLocal\2014_DATA\E140116 (01) - Waterfall Plot Blank.dat</t>
  </si>
  <si>
    <t>C:\DATA\Chemistry\Fluorescence\AquaLocal\2014_DATA\E140116 (01) - Waterfall Plot Sample.dat</t>
  </si>
  <si>
    <t>C:\DATA\Chemistry\Fluorescence\AquaLocal\2014_DATA\E140116 (01) - Abs Spectra Graphs.dat</t>
  </si>
  <si>
    <t>C:\DATA\Chemistry\Fluorescence\AquaLocal\2014_DATA\E140116 (01) - Sample - Blank Waterfall Plot.dat</t>
  </si>
  <si>
    <t>C:\DATA\Chemistry\Fluorescence\AquaLocal\2014_DATA\E140117 (01) - Waterfall Plot Blank.dat</t>
  </si>
  <si>
    <t>C:\DATA\Chemistry\Fluorescence\AquaLocal\2014_DATA\E140117 (01) - Waterfall Plot Sample.dat</t>
  </si>
  <si>
    <t>C:\DATA\Chemistry\Fluorescence\AquaLocal\2014_DATA\E140117 (01) - Abs Spectra Graphs.dat</t>
  </si>
  <si>
    <t>C:\DATA\Chemistry\Fluorescence\AquaLocal\2014_DATA\E140117 (01) - Sample - Blank Waterfall Plot.dat</t>
  </si>
  <si>
    <t>C:\DATA\Chemistry\Fluorescence\AquaLocal\2014_DATA\E140118 (01) - Waterfall Plot Blank.dat</t>
  </si>
  <si>
    <t>C:\DATA\Chemistry\Fluorescence\AquaLocal\2014_DATA\E140118 (01) - Waterfall Plot Sample.dat</t>
  </si>
  <si>
    <t>C:\DATA\Chemistry\Fluorescence\AquaLocal\2014_DATA\E140118 (01) - Abs Spectra Graphs.dat</t>
  </si>
  <si>
    <t>C:\DATA\Chemistry\Fluorescence\AquaLocal\2014_DATA\E140118 (01) - Sample - Blank Waterfall Plot.dat</t>
  </si>
  <si>
    <t>C:\DATA\Chemistry\Fluorescence\AquaLocal\2014_DATA\E140119 (01) - Waterfall Plot Blank.dat</t>
  </si>
  <si>
    <t>C:\DATA\Chemistry\Fluorescence\AquaLocal\2014_DATA\E140119 (01) - Waterfall Plot Sample.dat</t>
  </si>
  <si>
    <t>C:\DATA\Chemistry\Absorbance\Cary300\2014_Data\E140119.csv</t>
  </si>
  <si>
    <t>C:\DATA\Chemistry\Fluorescence\AquaLocal\2014_DATA\E140119 (01) - Sample - Blank Waterfall Plot.dat</t>
  </si>
  <si>
    <t>C:\DATA\Chemistry\Fluorescence\AquaLocal\2014_DATA\E140120 (01) - Waterfall Plot Blank.dat</t>
  </si>
  <si>
    <t>C:\DATA\Chemistry\Fluorescence\AquaLocal\2014_DATA\E140120 (01) - Waterfall Plot Sample.dat</t>
  </si>
  <si>
    <t>C:\DATA\Chemistry\Fluorescence\AquaLocal\2014_DATA\E140120 (01) - Abs Spectra Graphs.dat</t>
  </si>
  <si>
    <t>C:\DATA\Chemistry\Fluorescence\AquaLocal\2014_DATA\E140120 (01) - Sample - Blank Waterfall Plot.dat</t>
  </si>
  <si>
    <t>C:\DATA\Chemistry\Fluorescence\AquaLocal\2014_DATA\E140121 (01) - Waterfall Plot Blank.dat</t>
  </si>
  <si>
    <t>C:\DATA\Chemistry\Fluorescence\AquaLocal\2014_DATA\E140121 (01) - Waterfall Plot Sample.dat</t>
  </si>
  <si>
    <t>C:\DATA\Chemistry\Fluorescence\AquaLocal\2014_DATA\E140121 (01) - Abs Spectra Graphs.dat</t>
  </si>
  <si>
    <t>C:\DATA\Chemistry\Fluorescence\AquaLocal\2014_DATA\E140121 (01) - Sample - Blank Waterfall Plot.dat</t>
  </si>
  <si>
    <t>C:\DATA\Chemistry\Fluorescence\AquaLocal\2014_DATA\E140122 (01) - Waterfall Plot Blank.dat</t>
  </si>
  <si>
    <t>C:\DATA\Chemistry\Fluorescence\AquaLocal\2014_DATA\E140122 (01) - Waterfall Plot Sample.dat</t>
  </si>
  <si>
    <t>C:\DATA\Chemistry\Absorbance\Cary300\2014_Data\E140122.csv</t>
  </si>
  <si>
    <t>C:\DATA\Chemistry\Fluorescence\AquaLocal\2014_DATA\E140122 (01) - Sample - Blank Waterfall Plot.dat</t>
  </si>
  <si>
    <t>C:\DATA\Chemistry\Fluorescence\AquaLocal\2014_DATA\E140123 (01) - Waterfall Plot Blank.dat</t>
  </si>
  <si>
    <t>C:\DATA\Chemistry\Fluorescence\AquaLocal\2014_DATA\E140123 (01) - Waterfall Plot Sample.dat</t>
  </si>
  <si>
    <t>C:\DATA\Chemistry\Fluorescence\AquaLocal\2014_DATA\E140123 (01) - Abs Spectra Graphs.dat</t>
  </si>
  <si>
    <t>C:\DATA\Chemistry\Fluorescence\AquaLocal\2014_DATA\E140123 (01) - Sample - Blank Waterfall Plot.dat</t>
  </si>
  <si>
    <t>C:\DATA\Chemistry\Fluorescence\AquaLocal\2014_DATA\E140124 (01) - Waterfall Plot Blank.dat</t>
  </si>
  <si>
    <t>C:\DATA\Chemistry\Fluorescence\AquaLocal\2014_DATA\E140124 (01) - Waterfall Plot Sample.dat</t>
  </si>
  <si>
    <t>C:\DATA\Chemistry\Fluorescence\AquaLocal\2014_DATA\E140124 (01) - Abs Spectra Graphs.dat</t>
  </si>
  <si>
    <t>C:\DATA\Chemistry\Fluorescence\AquaLocal\2014_DATA\E140124 (01) - Sample - Blank Waterfall Plot.dat</t>
  </si>
  <si>
    <t>C:\DATA\Chemistry\Fluorescence\AquaLocal\2014_DATA\E140125 (01) - Waterfall Plot Blank.dat</t>
  </si>
  <si>
    <t>C:\DATA\Chemistry\Fluorescence\AquaLocal\2014_DATA\E140125 (01) - Waterfall Plot Sample.dat</t>
  </si>
  <si>
    <t>C:\DATA\Chemistry\Absorbance\Cary300\2014_Data\E140125.csv</t>
  </si>
  <si>
    <t>C:\DATA\Chemistry\Fluorescence\AquaLocal\2014_DATA\E140125 (01) - Sample - Blank Waterfall Plot.dat</t>
  </si>
  <si>
    <t>C:\DATA\Chemistry\Fluorescence\AquaLocal\2014_DATA\E140126 (01) - Waterfall Plot Blank.dat</t>
  </si>
  <si>
    <t>C:\DATA\Chemistry\Fluorescence\AquaLocal\2014_DATA\E140126 (01) - Waterfall Plot Sample.dat</t>
  </si>
  <si>
    <t>C:\DATA\Chemistry\Absorbance\Cary300\2014_Data\E140126.csv</t>
  </si>
  <si>
    <t>C:\DATA\Chemistry\Fluorescence\AquaLocal\2014_DATA\E140126 (01) - Sample - Blank Waterfall Plot.dat</t>
  </si>
  <si>
    <t>C:\DATA\Chemistry\Fluorescence\AquaLocal\2014_DATA\E140127 (01) - Waterfall Plot Blank.dat</t>
  </si>
  <si>
    <t>C:\DATA\Chemistry\Fluorescence\AquaLocal\2014_DATA\E140127 (01) - Waterfall Plot Sample.dat</t>
  </si>
  <si>
    <t>C:\DATA\Chemistry\Absorbance\Cary300\2014_Data\E140127.csv</t>
  </si>
  <si>
    <t>C:\DATA\Chemistry\Fluorescence\AquaLocal\2014_DATA\E140127 (01) - Sample - Blank Waterfall Plot.dat</t>
  </si>
  <si>
    <t>C:\DATA\Chemistry\Fluorescence\AquaLocal\2014_DATA\E140128 (02) - Waterfall Plot Blank.dat</t>
  </si>
  <si>
    <t>C:\DATA\Chemistry\Fluorescence\AquaLocal\2014_DATA\E140128 (02) - Waterfall Plot Sample.dat</t>
  </si>
  <si>
    <t>C:\DATA\Chemistry\Absorbance\Cary300\2014_Data\E140128.csv</t>
  </si>
  <si>
    <t>C:\DATA\Chemistry\Fluorescence\AquaLocal\2014_DATA\E140128 (02) - Sample - Blank Waterfall Plot.dat</t>
  </si>
  <si>
    <t>C:\DATA\Chemistry\Fluorescence\AquaLocal\2014_DATA\E140129 (01) - Waterfall Plot Blank.dat</t>
  </si>
  <si>
    <t>C:\DATA\Chemistry\Fluorescence\AquaLocal\2014_DATA\E140129 (01) - Waterfall Plot Sample.dat</t>
  </si>
  <si>
    <t>C:\DATA\Chemistry\Fluorescence\AquaLocal\2014_DATA\E140129 (01) - Abs Spectra Graphs.dat</t>
  </si>
  <si>
    <t>C:\DATA\Chemistry\Fluorescence\AquaLocal\2014_DATA\E140129 (01) - Sample - Blank Waterfall Plot.dat</t>
  </si>
  <si>
    <t>C:\DATA\Chemistry\Fluorescence\AquaLocal\2014_DATA\E140130 (01) - Waterfall Plot Blank.dat</t>
  </si>
  <si>
    <t>C:\DATA\Chemistry\Fluorescence\AquaLocal\2014_DATA\E140130 (01) - Waterfall Plot Sample.dat</t>
  </si>
  <si>
    <t>C:\DATA\Chemistry\Absorbance\Cary300\2014_Data\E140130.csv</t>
  </si>
  <si>
    <t>C:\DATA\Chemistry\Fluorescence\AquaLocal\2014_DATA\E140130 (01) - Sample - Blank Waterfall Plot.dat</t>
  </si>
  <si>
    <t>C:\DATA\Chemistry\Fluorescence\AquaLocal\2014_DATA\E140131 (01) - Waterfall Plot Blank.dat</t>
  </si>
  <si>
    <t>C:\DATA\Chemistry\Fluorescence\AquaLocal\2014_DATA\E140131 (01) - Waterfall Plot Sample.dat</t>
  </si>
  <si>
    <t>C:\DATA\Chemistry\Fluorescence\AquaLocal\2014_DATA\E140131 (01) - Abs Spectra Graphs.dat</t>
  </si>
  <si>
    <t>C:\DATA\Chemistry\Fluorescence\AquaLocal\2014_DATA\E140131 (01) - Sample - Blank Waterfall Plot.dat</t>
  </si>
  <si>
    <t>C:\DATA\Chemistry\Fluorescence\AquaLocal\2014_DATA\E140132 (01) - Waterfall Plot Blank.dat</t>
  </si>
  <si>
    <t>C:\DATA\Chemistry\Fluorescence\AquaLocal\2014_DATA\E140132 (01) - Waterfall Plot Sample.dat</t>
  </si>
  <si>
    <t>C:\DATA\Chemistry\Fluorescence\AquaLocal\2014_DATA\E140132 (01) - Abs Spectra Graphs.dat</t>
  </si>
  <si>
    <t>C:\DATA\Chemistry\Fluorescence\AquaLocal\2014_DATA\E140132 (01) - Sample - Blank Waterfall Plot.dat</t>
  </si>
  <si>
    <t>C:\DATA\Chemistry\Fluorescence\AquaLocal\2014_DATA\E140133 (01) - Waterfall Plot Blank.dat</t>
  </si>
  <si>
    <t>C:\DATA\Chemistry\Fluorescence\AquaLocal\2014_DATA\E140133 (01) - Waterfall Plot Sample.dat</t>
  </si>
  <si>
    <t>C:\DATA\Chemistry\Fluorescence\AquaLocal\2014_DATA\E140133 (01) - Abs Spectra Graphs.dat</t>
  </si>
  <si>
    <t>C:\DATA\Chemistry\Fluorescence\AquaLocal\2014_DATA\E140133 (01) - Sample - Blank Waterfall Plot.dat</t>
  </si>
  <si>
    <t>C:\DATA\Chemistry\Fluorescence\AquaLocal\2014_DATA\E140134 (01) - Waterfall Plot Blank.dat</t>
  </si>
  <si>
    <t>C:\DATA\Chemistry\Fluorescence\AquaLocal\2014_DATA\E140134 (01) - Waterfall Plot Sample.dat</t>
  </si>
  <si>
    <t>C:\DATA\Chemistry\Fluorescence\AquaLocal\2014_DATA\E140134 (01) - Abs Spectra Graphs.dat</t>
  </si>
  <si>
    <t>C:\DATA\Chemistry\Fluorescence\AquaLocal\2014_DATA\E140134 (01) - Sample - Blank Waterfall Plot.dat</t>
  </si>
  <si>
    <t>C:\DATA\Chemistry\Fluorescence\AquaLocal\2014_DATA\E140135 (01) - Waterfall Plot Blank.dat</t>
  </si>
  <si>
    <t>C:\DATA\Chemistry\Fluorescence\AquaLocal\2014_DATA\E140135 (01) - Waterfall Plot Sample.dat</t>
  </si>
  <si>
    <t>C:\DATA\Chemistry\Fluorescence\AquaLocal\2014_DATA\E140135 (01) - Abs Spectra Graphs.dat</t>
  </si>
  <si>
    <t>C:\DATA\Chemistry\Fluorescence\AquaLocal\2014_DATA\E140135 (01) - Sample - Blank Waterfall Plot.dat</t>
  </si>
  <si>
    <t>C:\DATA\Chemistry\Fluorescence\AquaLocal\2014_DATA\E140136 (01) - Waterfall Plot Blank.dat</t>
  </si>
  <si>
    <t>C:\DATA\Chemistry\Fluorescence\AquaLocal\2014_DATA\E140136 (01) - Waterfall Plot Sample.dat</t>
  </si>
  <si>
    <t>C:\DATA\Chemistry\Fluorescence\AquaLocal\2014_DATA\E140136 (01) - Abs Spectra Graphs.dat</t>
  </si>
  <si>
    <t>C:\DATA\Chemistry\Fluorescence\AquaLocal\2014_DATA\E140136 (01) - Sample - Blank Waterfall Plot.dat</t>
  </si>
  <si>
    <t>C:\DATA\Chemistry\Fluorescence\AquaLocal\2014_DATA\E140137 (01) - Waterfall Plot Blank.dat</t>
  </si>
  <si>
    <t>C:\DATA\Chemistry\Fluorescence\AquaLocal\2014_DATA\E140137 (01) - Waterfall Plot Sample.dat</t>
  </si>
  <si>
    <t>C:\DATA\Chemistry\Fluorescence\AquaLocal\2014_DATA\E140137 (01) - Abs Spectra Graphs.dat</t>
  </si>
  <si>
    <t>C:\DATA\Chemistry\Fluorescence\AquaLocal\2014_DATA\E140137 (01) - Sample - Blank Waterfall Plot.dat</t>
  </si>
  <si>
    <t>C:\DATA\Chemistry\Fluorescence\AquaLocal\2014_DATA\E140138 (01) - Waterfall Plot Blank.dat</t>
  </si>
  <si>
    <t>C:\DATA\Chemistry\Fluorescence\AquaLocal\2014_DATA\E140138 (01) - Waterfall Plot Sample.dat</t>
  </si>
  <si>
    <t>C:\DATA\Chemistry\Fluorescence\AquaLocal\2014_DATA\E140138 (01) - Abs Spectra Graphs.dat</t>
  </si>
  <si>
    <t>C:\DATA\Chemistry\Fluorescence\AquaLocal\2014_DATA\E140138 (01) - Sample - Blank Waterfall Plot.dat</t>
  </si>
  <si>
    <t>C:\DATA\Chemistry\Fluorescence\AquaLocal\2014_DATA\E140139 (01) - Waterfall Plot Blank.dat</t>
  </si>
  <si>
    <t>C:\DATA\Chemistry\Fluorescence\AquaLocal\2014_DATA\E140139 (01) - Waterfall Plot Sample.dat</t>
  </si>
  <si>
    <t>C:\DATA\Chemistry\Fluorescence\AquaLocal\2014_DATA\E140139 (01) - Abs Spectra Graphs.dat</t>
  </si>
  <si>
    <t>C:\DATA\Chemistry\Fluorescence\AquaLocal\2014_DATA\E140139 (01) - Sample - Blank Waterfall Plot.dat</t>
  </si>
  <si>
    <t>C:\DATA\Chemistry\Fluorescence\AquaLocal\2014_DATA\E140140 (02) - Waterfall Plot Blank.dat</t>
  </si>
  <si>
    <t>C:\DATA\Chemistry\Fluorescence\AquaLocal\2014_DATA\E140140 (02) - Waterfall Plot Sample.dat</t>
  </si>
  <si>
    <t>C:\DATA\Chemistry\Fluorescence\AquaLocal\2014_DATA\E140140 (02) - Abs Spectra Graphs.dat</t>
  </si>
  <si>
    <t>C:\DATA\Chemistry\Fluorescence\AquaLocal\2014_DATA\E140140 (02) - Sample - Blank Waterfall Plot.dat</t>
  </si>
  <si>
    <t>C:\DATA\Chemistry\Fluorescence\AquaLocal\2014_DATA\E140141 (01) - Waterfall Plot Blank.dat</t>
  </si>
  <si>
    <t>C:\DATA\Chemistry\Fluorescence\AquaLocal\2014_DATA\E140141 (01) - Waterfall Plot Sample.dat</t>
  </si>
  <si>
    <t>C:\DATA\Chemistry\Fluorescence\AquaLocal\2014_DATA\E140141 (01) - Abs Spectra Graphs.dat</t>
  </si>
  <si>
    <t>C:\DATA\Chemistry\Fluorescence\AquaLocal\2014_DATA\E140141 (01) - Sample - Blank Waterfall Plot.dat</t>
  </si>
  <si>
    <t>C:\DATA\Chemistry\Fluorescence\AquaLocal\2014_DATA\E140142 (01) - Waterfall Plot Blank.dat</t>
  </si>
  <si>
    <t>C:\DATA\Chemistry\Fluorescence\AquaLocal\2014_DATA\E140142 (01) - Waterfall Plot Sample.dat</t>
  </si>
  <si>
    <t>C:\DATA\Chemistry\Fluorescence\AquaLocal\2014_DATA\E140142 (01) - Abs Spectra Graphs.dat</t>
  </si>
  <si>
    <t>C:\DATA\Chemistry\Fluorescence\AquaLocal\2014_DATA\E140142 (01) - Sample - Blank Waterfall Plot.dat</t>
  </si>
  <si>
    <t>C:\DATA\Chemistry\Fluorescence\AquaLocal\2014_DATA\E140143 (01) - Waterfall Plot Blank.dat</t>
  </si>
  <si>
    <t>C:\DATA\Chemistry\Fluorescence\AquaLocal\2014_DATA\E140143 (01) - Waterfall Plot Sample.dat</t>
  </si>
  <si>
    <t>C:\DATA\Chemistry\Absorbance\Cary300\2014_Data\E140143.csv</t>
  </si>
  <si>
    <t>C:\DATA\Chemistry\Fluorescence\AquaLocal\2014_DATA\E140143 (01) - Sample - Blank Waterfall Plot.dat</t>
  </si>
  <si>
    <t>C:\DATA\Chemistry\Fluorescence\AquaLocal\2014_DATA\E140144 (01) - Waterfall Plot Blank.dat</t>
  </si>
  <si>
    <t>C:\DATA\Chemistry\Fluorescence\AquaLocal\2014_DATA\E140144 (01) - Waterfall Plot Sample.dat</t>
  </si>
  <si>
    <t>C:\DATA\Chemistry\Fluorescence\AquaLocal\2014_DATA\E140144 (01) - Abs Spectra Graphs.dat</t>
  </si>
  <si>
    <t>C:\DATA\Chemistry\Fluorescence\AquaLocal\2014_DATA\E140144 (01) - Sample - Blank Waterfall Plot.dat</t>
  </si>
  <si>
    <t>C:\DATA\Chemistry\Fluorescence\AquaLocal\2014_DATA\E140145 (01) - Waterfall Plot Blank.dat</t>
  </si>
  <si>
    <t>C:\DATA\Chemistry\Fluorescence\AquaLocal\2014_DATA\E140145 (01) - Waterfall Plot Sample.dat</t>
  </si>
  <si>
    <t>C:\DATA\Chemistry\Fluorescence\AquaLocal\2014_DATA\E140145 (01) - Abs Spectra Graphs.dat</t>
  </si>
  <si>
    <t>C:\DATA\Chemistry\Fluorescence\AquaLocal\2014_DATA\E140145 (01) - Sample - Blank Waterfall Plot.dat</t>
  </si>
  <si>
    <t>C:\DATA\Chemistry\Fluorescence\AquaLocal\2014_DATA\E140146 (01) - Waterfall Plot Blank.dat</t>
  </si>
  <si>
    <t>C:\DATA\Chemistry\Fluorescence\AquaLocal\2014_DATA\E140146 (01) - Waterfall Plot Sample.dat</t>
  </si>
  <si>
    <t>C:\DATA\Chemistry\Fluorescence\AquaLocal\2014_DATA\E140146 (01) - Abs Spectra Graphs.dat</t>
  </si>
  <si>
    <t>C:\DATA\Chemistry\Fluorescence\AquaLocal\2014_DATA\E140146 (01) - Sample - Blank Waterfall Plot.dat</t>
  </si>
  <si>
    <t>C:\DATA\Chemistry\Fluorescence\AquaLocal\2014_DATA\E140147 (01) - Waterfall Plot Blank.dat</t>
  </si>
  <si>
    <t>C:\DATA\Chemistry\Fluorescence\AquaLocal\2014_DATA\E140147 (01) - Waterfall Plot Sample.dat</t>
  </si>
  <si>
    <t>C:\DATA\Chemistry\Fluorescence\AquaLocal\2014_DATA\E140147 (01) - Abs Spectra Graphs.dat</t>
  </si>
  <si>
    <t>C:\DATA\Chemistry\Fluorescence\AquaLocal\2014_DATA\E140147 (01) - Sample - Blank Waterfall Plot.dat</t>
  </si>
  <si>
    <t>C:\DATA\Chemistry\Fluorescence\AquaLocal\2014_DATA\E140148 (01) - Waterfall Plot Blank.dat</t>
  </si>
  <si>
    <t>C:\DATA\Chemistry\Fluorescence\AquaLocal\2014_DATA\E140148 (01) - Waterfall Plot Sample.dat</t>
  </si>
  <si>
    <t>C:\DATA\Chemistry\Fluorescence\AquaLocal\2014_DATA\E140148 (01) - Abs Spectra Graphs.dat</t>
  </si>
  <si>
    <t>C:\DATA\Chemistry\Fluorescence\AquaLocal\2014_DATA\E140148 (01) - Sample - Blank Waterfall Plot.dat</t>
  </si>
  <si>
    <t>C:\DATA\Chemistry\Fluorescence\AquaLocal\2014_DATA\E140149 (01) - Waterfall Plot Blank.dat</t>
  </si>
  <si>
    <t>C:\DATA\Chemistry\Fluorescence\AquaLocal\2014_DATA\E140149 (01) - Waterfall Plot Sample.dat</t>
  </si>
  <si>
    <t>C:\DATA\Chemistry\Fluorescence\AquaLocal\2014_DATA\E140149 (01) - Abs Spectra Graphs.dat</t>
  </si>
  <si>
    <t>C:\DATA\Chemistry\Fluorescence\AquaLocal\2014_DATA\E140149 (01) - Sample - Blank Waterfall Plot.dat</t>
  </si>
  <si>
    <t>C:\DATA\Chemistry\Fluorescence\AquaLocal\2014_DATA\E140150 (01) - Waterfall Plot Blank.dat</t>
  </si>
  <si>
    <t>C:\DATA\Chemistry\Fluorescence\AquaLocal\2014_DATA\E140150 (01) - Waterfall Plot Sample.dat</t>
  </si>
  <si>
    <t>C:\DATA\Chemistry\Fluorescence\AquaLocal\2014_DATA\E140150 (01) - Abs Spectra Graphs.dat</t>
  </si>
  <si>
    <t>C:\DATA\Chemistry\Fluorescence\AquaLocal\2014_DATA\E140150 (01) - Sample - Blank Waterfall Plot.dat</t>
  </si>
  <si>
    <t>C:\DATA\Chemistry\Fluorescence\AquaLocal\2014_DATA\E140151 (01) - Waterfall Plot Blank.dat</t>
  </si>
  <si>
    <t>C:\DATA\Chemistry\Fluorescence\AquaLocal\2014_DATA\E140151 (01) - Waterfall Plot Sample.dat</t>
  </si>
  <si>
    <t>C:\DATA\Chemistry\Fluorescence\AquaLocal\2014_DATA\E140151 (01) - Abs Spectra Graphs.dat</t>
  </si>
  <si>
    <t>C:\DATA\Chemistry\Fluorescence\AquaLocal\2014_DATA\E140151 (01) - Sample - Blank Waterfall Plot.dat</t>
  </si>
  <si>
    <t>C:\DATA\Chemistry\Fluorescence\AquaLocal\2014_DATA\E140152 (01) - Waterfall Plot Blank.dat</t>
  </si>
  <si>
    <t>C:\DATA\Chemistry\Fluorescence\AquaLocal\2014_DATA\E140152 (01) - Waterfall Plot Sample.dat</t>
  </si>
  <si>
    <t>C:\DATA\Chemistry\Fluorescence\AquaLocal\2014_DATA\E140152 (01) - Abs Spectra Graphs.dat</t>
  </si>
  <si>
    <t>C:\DATA\Chemistry\Fluorescence\AquaLocal\2014_DATA\E140152 (01) - Sample - Blank Waterfall Plot.dat</t>
  </si>
  <si>
    <t>C:\DATA\Chemistry\Fluorescence\AquaLocal\2014_DATA\E140153 (01) - Waterfall Plot Blank.dat</t>
  </si>
  <si>
    <t>C:\DATA\Chemistry\Fluorescence\AquaLocal\2014_DATA\E140153 (01) - Waterfall Plot Sample.dat</t>
  </si>
  <si>
    <t>C:\DATA\Chemistry\Fluorescence\AquaLocal\2014_DATA\E140153 (01) - Abs Spectra Graphs.dat</t>
  </si>
  <si>
    <t>C:\DATA\Chemistry\Fluorescence\AquaLocal\2014_DATA\E140153 (01) - Sample - Blank Waterfall Plot.dat</t>
  </si>
  <si>
    <t>C:\DATA\Chemistry\Fluorescence\AquaLocal\2014_DATA\E140154 (01) - Waterfall Plot Blank.dat</t>
  </si>
  <si>
    <t>C:\DATA\Chemistry\Fluorescence\AquaLocal\2014_DATA\E140154 (01) - Waterfall Plot Sample.dat</t>
  </si>
  <si>
    <t>C:\DATA\Chemistry\Fluorescence\AquaLocal\2014_DATA\E140154 (01) - Abs Spectra Graphs.dat</t>
  </si>
  <si>
    <t>C:\DATA\Chemistry\Fluorescence\AquaLocal\2014_DATA\E140154 (01) - Sample - Blank Waterfall Plot.dat</t>
  </si>
  <si>
    <t>C:\DATA\Chemistry\Fluorescence\AquaLocal\2014_DATA\E140155 (01) - Waterfall Plot Blank.dat</t>
  </si>
  <si>
    <t>C:\DATA\Chemistry\Fluorescence\AquaLocal\2014_DATA\E140155 (01) - Waterfall Plot Sample.dat</t>
  </si>
  <si>
    <t>C:\DATA\Chemistry\Fluorescence\AquaLocal\2014_DATA\E140155 (01) - Abs Spectra Graphs.dat</t>
  </si>
  <si>
    <t>C:\DATA\Chemistry\Fluorescence\AquaLocal\2014_DATA\E140155 (01) - Sample - Blank Waterfall Plot.dat</t>
  </si>
  <si>
    <t>C:\DATA\Chemistry\Fluorescence\AquaLocal\2014_DATA\E140156 (01) - Waterfall Plot Blank.dat</t>
  </si>
  <si>
    <t>C:\DATA\Chemistry\Fluorescence\AquaLocal\2014_DATA\E140156 (01) - Waterfall Plot Sample.dat</t>
  </si>
  <si>
    <t>C:\DATA\Chemistry\Fluorescence\AquaLocal\2014_DATA\E140156 (01) - Abs Spectra Graphs.dat</t>
  </si>
  <si>
    <t>C:\DATA\Chemistry\Fluorescence\AquaLocal\2014_DATA\E140156 (01) - Sample - Blank Waterfall Plot.dat</t>
  </si>
  <si>
    <t>C:\DATA\Chemistry\Fluorescence\AquaLocal\2014_DATA\E140157 (01) - Waterfall Plot Blank.dat</t>
  </si>
  <si>
    <t>C:\DATA\Chemistry\Fluorescence\AquaLocal\2014_DATA\E140157 (01) - Waterfall Plot Sample.dat</t>
  </si>
  <si>
    <t>C:\DATA\Chemistry\Fluorescence\AquaLocal\2014_DATA\E140157 (01) - Abs Spectra Graphs.dat</t>
  </si>
  <si>
    <t>C:\DATA\Chemistry\Fluorescence\AquaLocal\2014_DATA\E140157 (01) - Sample - Blank Waterfall Plot.dat</t>
  </si>
  <si>
    <t>C:\DATA\Chemistry\Fluorescence\AquaLocal\2014_DATA\E140158 (01) - Waterfall Plot Blank.dat</t>
  </si>
  <si>
    <t>C:\DATA\Chemistry\Fluorescence\AquaLocal\2014_DATA\E140158 (01) - Waterfall Plot Sample.dat</t>
  </si>
  <si>
    <t>C:\DATA\Chemistry\Fluorescence\AquaLocal\2014_DATA\E140158 (01) - Abs Spectra Graphs.dat</t>
  </si>
  <si>
    <t>C:\DATA\Chemistry\Fluorescence\AquaLocal\2014_DATA\E140158 (01) - Sample - Blank Waterfall Plot.dat</t>
  </si>
  <si>
    <t>C:\DATA\Chemistry\Fluorescence\AquaLocal\2014_DATA\E140159 (01) - Waterfall Plot Blank.dat</t>
  </si>
  <si>
    <t>C:\DATA\Chemistry\Fluorescence\AquaLocal\2014_DATA\E140159 (01) - Waterfall Plot Sample.dat</t>
  </si>
  <si>
    <t>C:\DATA\Chemistry\Absorbance\Cary300\2014_Data\E140159.csv</t>
  </si>
  <si>
    <t>C:\DATA\Chemistry\Fluorescence\AquaLocal\2014_DATA\E140159 (01) - Sample - Blank Waterfall Plot.dat</t>
  </si>
  <si>
    <t>C:\DATA\Chemistry\Fluorescence\AquaLocal\2014_DATA\E140160 (02) - Waterfall Plot Blank.dat</t>
  </si>
  <si>
    <t>C:\DATA\Chemistry\Fluorescence\AquaLocal\2014_DATA\E140160 (02) - Waterfall Plot Sample.dat</t>
  </si>
  <si>
    <t>C:\DATA\Chemistry\Absorbance\Cary300\2014_Data\E140160.csv</t>
  </si>
  <si>
    <t>C:\DATA\Chemistry\Fluorescence\AquaLocal\2014_DATA\E140160 (02) - Sample - Blank Waterfall Plot.dat</t>
  </si>
  <si>
    <t>C:\DATA\Chemistry\Fluorescence\AquaLocal\2014_DATA\E140161 (02) - Waterfall Plot Blank.dat</t>
  </si>
  <si>
    <t>C:\DATA\Chemistry\Fluorescence\AquaLocal\2014_DATA\E140161 (02) - Waterfall Plot Sample.dat</t>
  </si>
  <si>
    <t>C:\DATA\Chemistry\Fluorescence\AquaLocal\2014_DATA\E140161 (02) - Abs Spectra Graphs.dat</t>
  </si>
  <si>
    <t>C:\DATA\Chemistry\Fluorescence\AquaLocal\2014_DATA\E140161 (02) - Sample - Blank Waterfall Plot.dat</t>
  </si>
  <si>
    <t>C:\DATA\Chemistry\Fluorescence\AquaLocal\2014_DATA\E140162 (04) - Waterfall Plot Blank.dat</t>
  </si>
  <si>
    <t>C:\DATA\Chemistry\Fluorescence\AquaLocal\2014_DATA\E140162 (04) - Waterfall Plot Sample.dat</t>
  </si>
  <si>
    <t>C:\DATA\Chemistry\Fluorescence\AquaLocal\2014_DATA\E140162 (04) - Abs Spectra Graphs.dat</t>
  </si>
  <si>
    <t>C:\DATA\Chemistry\Fluorescence\AquaLocal\2014_DATA\E140162 (04) - Sample - Blank Waterfall Plot.dat</t>
  </si>
  <si>
    <t>C:\DATA\Chemistry\Fluorescence\AquaLocal\2014_DATA\E140163 (01) - Waterfall Plot Blank.dat</t>
  </si>
  <si>
    <t>C:\DATA\Chemistry\Fluorescence\AquaLocal\2014_DATA\E140163 (01) - Waterfall Plot Sample.dat</t>
  </si>
  <si>
    <t>C:\DATA\Chemistry\Fluorescence\AquaLocal\2014_DATA\E140163 (01) - Abs Spectra Graphs.dat</t>
  </si>
  <si>
    <t>C:\DATA\Chemistry\Fluorescence\AquaLocal\2014_DATA\E140163 (01) - Sample - Blank Waterfall Plot.dat</t>
  </si>
  <si>
    <t>C:\DATA\Chemistry\Fluorescence\AquaLocal\2014_DATA\E140164 (01) - Waterfall Plot Blank.dat</t>
  </si>
  <si>
    <t>C:\DATA\Chemistry\Fluorescence\AquaLocal\2014_DATA\E140164 (01) - Waterfall Plot Sample.dat</t>
  </si>
  <si>
    <t>C:\DATA\Chemistry\Absorbance\Cary300\2014_Data\E140164.csv</t>
  </si>
  <si>
    <t>C:\DATA\Chemistry\Fluorescence\AquaLocal\2014_DATA\E140164 (01) - Sample - Blank Waterfall Plot.dat</t>
  </si>
  <si>
    <t>C:\DATA\Chemistry\Fluorescence\AquaLocal\2014_DATA\E140165 (02) - Waterfall Plot Blank.dat</t>
  </si>
  <si>
    <t>C:\DATA\Chemistry\Fluorescence\AquaLocal\2014_DATA\E140165 (02) - Waterfall Plot Sample.dat</t>
  </si>
  <si>
    <t>C:\DATA\Chemistry\Absorbance\Cary300\2014_Data\E140165.csv</t>
  </si>
  <si>
    <t>C:\DATA\Chemistry\Fluorescence\AquaLocal\2014_DATA\E140165 (02) - Sample - Blank Waterfall Plot.dat</t>
  </si>
  <si>
    <t>C:\DATA\Chemistry\Fluorescence\AquaLocal\2014_DATA\E140166 (02) - Waterfall Plot Blank.dat</t>
  </si>
  <si>
    <t>C:\DATA\Chemistry\Fluorescence\AquaLocal\2014_DATA\E140166 (02) - Waterfall Plot Sample.dat</t>
  </si>
  <si>
    <t>C:\DATA\Chemistry\Fluorescence\AquaLocal\2014_DATA\E140166 (02) - Sample - Blank Waterfall Plot.dat</t>
  </si>
  <si>
    <t>C:\DATA\Chemistry\Fluorescence\AquaLocal\2014_DATA\E140167 (01) - Waterfall Plot Blank.dat</t>
  </si>
  <si>
    <t>C:\DATA\Chemistry\Fluorescence\AquaLocal\2014_DATA\E140167 (01) - Waterfall Plot Sample.dat</t>
  </si>
  <si>
    <t>C:\DATA\Chemistry\Fluorescence\AquaLocal\2014_DATA\E140167 (01) - Abs Spectra Graphs.dat</t>
  </si>
  <si>
    <t>C:\DATA\Chemistry\Fluorescence\AquaLocal\2014_DATA\E140167 (01) - Sample - Blank Waterfall Plot.dat</t>
  </si>
  <si>
    <t>C:\DATA\Chemistry\Fluorescence\AquaLocal\2014_DATA\E140168 (01) - Waterfall Plot Blank.dat</t>
  </si>
  <si>
    <t>C:\DATA\Chemistry\Fluorescence\AquaLocal\2014_DATA\E140168 (01) - Waterfall Plot Sample.dat</t>
  </si>
  <si>
    <t>C:\DATA\Chemistry\Fluorescence\AquaLocal\2014_DATA\E140168 (01) - Abs Spectra Graphs.dat</t>
  </si>
  <si>
    <t>C:\DATA\Chemistry\Fluorescence\AquaLocal\2014_DATA\E140168 (01) - Sample - Blank Waterfall Plot.dat</t>
  </si>
  <si>
    <t>C:\DATA\Chemistry\Fluorescence\AquaLocal\2014_DATA\E140169 (01) - Waterfall Plot Blank.dat</t>
  </si>
  <si>
    <t>C:\DATA\Chemistry\Fluorescence\AquaLocal\2014_DATA\E140169 (01) - Waterfall Plot Sample.dat</t>
  </si>
  <si>
    <t>C:\DATA\Chemistry\Fluorescence\AquaLocal\2014_DATA\E140169 (01) - Abs Spectra Graphs.dat</t>
  </si>
  <si>
    <t>C:\DATA\Chemistry\Fluorescence\AquaLocal\2014_DATA\E140169 (01) - Sample - Blank Waterfall Plot.dat</t>
  </si>
  <si>
    <t>C:\DATA\Chemistry\Fluorescence\AquaLocal\2014_DATA\E140170 (01) - Waterfall Plot Blank.dat</t>
  </si>
  <si>
    <t>C:\DATA\Chemistry\Fluorescence\AquaLocal\2014_DATA\E140170 (01) - Waterfall Plot Sample.dat</t>
  </si>
  <si>
    <t>C:\DATA\Chemistry\Absorbance\Cary300\2014_Data\E140170.csv</t>
  </si>
  <si>
    <t>C:\DATA\Chemistry\Fluorescence\AquaLocal\2014_DATA\E140170 (01) - Sample - Blank Waterfall Plot.dat</t>
  </si>
  <si>
    <t>C:\DATA\Chemistry\Fluorescence\AquaLocal\2014_DATA\E140171 (01) - Waterfall Plot Blank.dat</t>
  </si>
  <si>
    <t>C:\DATA\Chemistry\Fluorescence\AquaLocal\2014_DATA\E140171 (01) - Waterfall Plot Sample.dat</t>
  </si>
  <si>
    <t>C:\DATA\Chemistry\Absorbance\Cary300\2014_Data\E140171.csv</t>
  </si>
  <si>
    <t>C:\DATA\Chemistry\Fluorescence\AquaLocal\2014_DATA\E140171 (01) - Sample - Blank Waterfall Plot.dat</t>
  </si>
  <si>
    <t>C:\DATA\Chemistry\Fluorescence\AquaLocal\2014_DATA\E140172 (01) - Waterfall Plot Blank.dat</t>
  </si>
  <si>
    <t>C:\DATA\Chemistry\Fluorescence\AquaLocal\2014_DATA\E140172 (01) - Waterfall Plot Sample.dat</t>
  </si>
  <si>
    <t>C:\DATA\Chemistry\Fluorescence\AquaLocal\2014_DATA\E140172 (01) - Abs Spectra Graphs.dat</t>
  </si>
  <si>
    <t>C:\DATA\Chemistry\Fluorescence\AquaLocal\2014_DATA\E140172 (01) - Sample - Blank Waterfall Plot.dat</t>
  </si>
  <si>
    <t>C:\DATA\Chemistry\Fluorescence\AquaLocal\2014_DATA\E140173 (01) - Waterfall Plot Blank.dat</t>
  </si>
  <si>
    <t>C:\DATA\Chemistry\Fluorescence\AquaLocal\2014_DATA\E140173 (01) - Waterfall Plot Sample.dat</t>
  </si>
  <si>
    <t>C:\DATA\Chemistry\Fluorescence\AquaLocal\2014_DATA\E140173 (01) - Abs Spectra Graphs.dat</t>
  </si>
  <si>
    <t>C:\DATA\Chemistry\Fluorescence\AquaLocal\2014_DATA\E140173 (01) - Sample - Blank Waterfall Plot.dat</t>
  </si>
  <si>
    <t>C:\DATA\Chemistry\Fluorescence\AquaLocal\2014_DATA\E140174 (01) - Waterfall Plot Blank.dat</t>
  </si>
  <si>
    <t>C:\DATA\Chemistry\Fluorescence\AquaLocal\2014_DATA\E140174 (01) - Waterfall Plot Sample.dat</t>
  </si>
  <si>
    <t>C:\DATA\Chemistry\Fluorescence\AquaLocal\2014_DATA\E140174 (01) - Abs Spectra Graphs.dat</t>
  </si>
  <si>
    <t>C:\DATA\Chemistry\Fluorescence\AquaLocal\2014_DATA\E140174 (01) - Sample - Blank Waterfall Plot.dat</t>
  </si>
  <si>
    <t>C:\DATA\Chemistry\Fluorescence\AquaLocal\2014_DATA\E140175 (01) - Waterfall Plot Blank.dat</t>
  </si>
  <si>
    <t>C:\DATA\Chemistry\Fluorescence\AquaLocal\2014_DATA\E140175 (01) - Waterfall Plot Sample.dat</t>
  </si>
  <si>
    <t>C:\DATA\Chemistry\Fluorescence\AquaLocal\2014_DATA\E140175 (01) - Abs Spectra Graphs.dat</t>
  </si>
  <si>
    <t>C:\DATA\Chemistry\Fluorescence\AquaLocal\2014_DATA\E140175 (01) - Sample - Blank Waterfall Plot.dat</t>
  </si>
  <si>
    <t>C:\DATA\Chemistry\Fluorescence\AquaLocal\2014_DATA\E140176 (02) - Waterfall Plot Blank.dat</t>
  </si>
  <si>
    <t>C:\DATA\Chemistry\Fluorescence\AquaLocal\2014_DATA\E140176 (02) - Waterfall Plot Sample.dat</t>
  </si>
  <si>
    <t>C:\DATA\Chemistry\Fluorescence\AquaLocal\2014_DATA\E140176 (02) - Sample - Blank Waterfall Plot.dat</t>
  </si>
  <si>
    <t>C:\DATA\Chemistry\Fluorescence\AquaLocal\2014_DATA\E140177 (02) - Waterfall Plot Blank.dat</t>
  </si>
  <si>
    <t>C:\DATA\Chemistry\Fluorescence\AquaLocal\2014_DATA\E140177 (02) - Waterfall Plot Sample.dat</t>
  </si>
  <si>
    <t>C:\DATA\Chemistry\Fluorescence\AquaLocal\2014_DATA\E140177 (02) - Sample - Blank Waterfall Plot.dat</t>
  </si>
  <si>
    <t>C:\DATA\Chemistry\Fluorescence\AquaLocal\2014_DATA\E140178 (01) - Waterfall Plot Blank.dat</t>
  </si>
  <si>
    <t>C:\DATA\Chemistry\Fluorescence\AquaLocal\2014_DATA\E140178 (01) - Waterfall Plot Sample.dat</t>
  </si>
  <si>
    <t>C:\DATA\Chemistry\Fluorescence\AquaLocal\2014_DATA\E140178 (01) - Abs Spectra Graphs.dat</t>
  </si>
  <si>
    <t>C:\DATA\Chemistry\Fluorescence\AquaLocal\2014_DATA\E140178 (01) - Sample - Blank Waterfall Plot.dat</t>
  </si>
  <si>
    <t>C:\DATA\Chemistry\Fluorescence\AquaLocal\2014_DATA\E140179 (01) - Waterfall Plot Blank.dat</t>
  </si>
  <si>
    <t>C:\DATA\Chemistry\Fluorescence\AquaLocal\2014_DATA\E140179 (01) - Waterfall Plot Sample.dat</t>
  </si>
  <si>
    <t>C:\DATA\Chemistry\Fluorescence\AquaLocal\2014_DATA\E140179 (01) - Abs Spectra Graphs.dat</t>
  </si>
  <si>
    <t>C:\DATA\Chemistry\Fluorescence\AquaLocal\2014_DATA\E140179 (01) - Sample - Blank Waterfall Plot.dat</t>
  </si>
  <si>
    <t>C:\DATA\Chemistry\Fluorescence\AquaLocal\2014_DATA\E140180 (01) - Waterfall Plot Blank.dat</t>
  </si>
  <si>
    <t>C:\DATA\Chemistry\Fluorescence\AquaLocal\2014_DATA\E140180 (01) - Waterfall Plot Sample.dat</t>
  </si>
  <si>
    <t>C:\DATA\Chemistry\Fluorescence\AquaLocal\2014_DATA\E140180 (01) - Abs Spectra Graphs.dat</t>
  </si>
  <si>
    <t>C:\DATA\Chemistry\Fluorescence\AquaLocal\2014_DATA\E140180 (01) - Sample - Blank Waterfall Plot.dat</t>
  </si>
  <si>
    <t>C:\DATA\Chemistry\Fluorescence\AquaLocal\2014_DATA\E140181 (01) - Waterfall Plot Blank.dat</t>
  </si>
  <si>
    <t>C:\DATA\Chemistry\Fluorescence\AquaLocal\2014_DATA\E140181 (01) - Waterfall Plot Sample.dat</t>
  </si>
  <si>
    <t>C:\DATA\Chemistry\Fluorescence\AquaLocal\2014_DATA\E140181 (01) - Abs Spectra Graphs.dat</t>
  </si>
  <si>
    <t>C:\DATA\Chemistry\Fluorescence\AquaLocal\2014_DATA\E140181 (01) - Sample - Blank Waterfall Plot.dat</t>
  </si>
  <si>
    <t>C:\DATA\Chemistry\Fluorescence\AquaLocal\2014_DATA\E140182 (01) - Waterfall Plot Blank.dat</t>
  </si>
  <si>
    <t>C:\DATA\Chemistry\Fluorescence\AquaLocal\2014_DATA\E140182 (01) - Waterfall Plot Sample.dat</t>
  </si>
  <si>
    <t>C:\DATA\Chemistry\Fluorescence\AquaLocal\2014_DATA\E140182 (01) - Sample - Blank Waterfall Plot.dat</t>
  </si>
  <si>
    <t>C:\DATA\Chemistry\Fluorescence\AquaLocal\2014_DATA\E140183 (01) - Waterfall Plot Blank.dat</t>
  </si>
  <si>
    <t>C:\DATA\Chemistry\Fluorescence\AquaLocal\2014_DATA\E140183 (01) - Waterfall Plot Sample.dat</t>
  </si>
  <si>
    <t>C:\DATA\Chemistry\Fluorescence\AquaLocal\2014_DATA\E140183 (01) - Sample - Blank Waterfall Plot.dat</t>
  </si>
  <si>
    <t>C:\DATA\Chemistry\Fluorescence\AquaLocal\2014_DATA\E140184 (01) - Waterfall Plot Blank.dat</t>
  </si>
  <si>
    <t>C:\DATA\Chemistry\Fluorescence\AquaLocal\2014_DATA\E140184 (01) - Waterfall Plot Sample.dat</t>
  </si>
  <si>
    <t>C:\DATA\Chemistry\Fluorescence\AquaLocal\2014_DATA\E140184 (01) - Abs Spectra Graphs.dat</t>
  </si>
  <si>
    <t>C:\DATA\Chemistry\Fluorescence\AquaLocal\2014_DATA\E140184 (01) - Sample - Blank Waterfall Plot.dat</t>
  </si>
  <si>
    <t>C:\DATA\Chemistry\Fluorescence\AquaLocal\2014_DATA\E140185 (01) - Waterfall Plot Blank.dat</t>
  </si>
  <si>
    <t>C:\DATA\Chemistry\Fluorescence\AquaLocal\2014_DATA\E140185 (01) - Waterfall Plot Sample.dat</t>
  </si>
  <si>
    <t>C:\DATA\Chemistry\Fluorescence\AquaLocal\2014_DATA\E140185 (01) - Abs Spectra Graphs.dat</t>
  </si>
  <si>
    <t>C:\DATA\Chemistry\Fluorescence\AquaLocal\2014_DATA\E140185 (01) - Sample - Blank Waterfall Plot.dat</t>
  </si>
  <si>
    <t>C:\DATA\Chemistry\Fluorescence\AquaLocal\2014_DATA\E140186 (01) - Waterfall Plot Blank.dat</t>
  </si>
  <si>
    <t>C:\DATA\Chemistry\Fluorescence\AquaLocal\2014_DATA\E140186 (01) - Waterfall Plot Sample.dat</t>
  </si>
  <si>
    <t>C:\DATA\Chemistry\Fluorescence\AquaLocal\2014_DATA\E140186 (01) - Abs Spectra Graphs.dat</t>
  </si>
  <si>
    <t>C:\DATA\Chemistry\Fluorescence\AquaLocal\2014_DATA\E140186 (01) - Sample - Blank Waterfall Plot.dat</t>
  </si>
  <si>
    <t>C:\DATA\Chemistry\Fluorescence\AquaLocal\2014_DATA\E140187 (01) - Waterfall Plot Blank.dat</t>
  </si>
  <si>
    <t>C:\DATA\Chemistry\Fluorescence\AquaLocal\2014_DATA\E140187 (01) - Waterfall Plot Sample.dat</t>
  </si>
  <si>
    <t>C:\DATA\Chemistry\Fluorescence\AquaLocal\2014_DATA\E140187 (01) - Abs Spectra Graphs.dat</t>
  </si>
  <si>
    <t>C:\DATA\Chemistry\Fluorescence\AquaLocal\2014_DATA\E140187 (01) - Sample - Blank Waterfall Plot.dat</t>
  </si>
  <si>
    <t>C:\DATA\Chemistry\Fluorescence\AquaLocal\2014_DATA\E140188 (01) - Waterfall Plot Blank.dat</t>
  </si>
  <si>
    <t>C:\DATA\Chemistry\Fluorescence\AquaLocal\2014_DATA\E140188 (01) - Waterfall Plot Sample.dat</t>
  </si>
  <si>
    <t>C:\DATA\Chemistry\Fluorescence\AquaLocal\2014_DATA\E140188 (01) - Abs Spectra Graphs.dat</t>
  </si>
  <si>
    <t>C:\DATA\Chemistry\Fluorescence\AquaLocal\2014_DATA\E140188 (01) - Sample - Blank Waterfall Plot.dat</t>
  </si>
  <si>
    <t>C:\DATA\Chemistry\Fluorescence\AquaLocal\2014_DATA\E140189 (01) - Waterfall Plot Blank.dat</t>
  </si>
  <si>
    <t>C:\DATA\Chemistry\Fluorescence\AquaLocal\2014_DATA\E140189 (01) - Waterfall Plot Sample.dat</t>
  </si>
  <si>
    <t>C:\DATA\Chemistry\Fluorescence\AquaLocal\2014_DATA\E140189 (01) - Abs Spectra Graphs.dat</t>
  </si>
  <si>
    <t>C:\DATA\Chemistry\Fluorescence\AquaLocal\2014_DATA\E140189 (01) - Sample - Blank Waterfall Plot.dat</t>
  </si>
  <si>
    <t>C:\DATA\Chemistry\Fluorescence\AquaLocal\2014_DATA\E140190 (01) - Waterfall Plot Blank.dat</t>
  </si>
  <si>
    <t>C:\DATA\Chemistry\Fluorescence\AquaLocal\2014_DATA\E140190 (01) - Waterfall Plot Sample.dat</t>
  </si>
  <si>
    <t>C:\DATA\Chemistry\Fluorescence\AquaLocal\2014_DATA\E140190 (01) - Abs Spectra Graphs.dat</t>
  </si>
  <si>
    <t>C:\DATA\Chemistry\Fluorescence\AquaLocal\2014_DATA\E140190 (01) - Sample - Blank Waterfall Plot.dat</t>
  </si>
  <si>
    <t>C:\DATA\Chemistry\Fluorescence\AquaLocal\2014_DATA\E140191 (01) - Waterfall Plot Blank.dat</t>
  </si>
  <si>
    <t>C:\DATA\Chemistry\Fluorescence\AquaLocal\2014_DATA\E140191 (01) - Waterfall Plot Sample.dat</t>
  </si>
  <si>
    <t>C:\DATA\Chemistry\Fluorescence\AquaLocal\2014_DATA\E140191 (01) - Abs Spectra Graphs.dat</t>
  </si>
  <si>
    <t>C:\DATA\Chemistry\Fluorescence\AquaLocal\2014_DATA\E140191 (01) - Sample - Blank Waterfall Plot.dat</t>
  </si>
  <si>
    <t>C:\DATA\Chemistry\Fluorescence\AquaLocal\2014_DATA\E140192 (01) - Waterfall Plot Blank.dat</t>
  </si>
  <si>
    <t>C:\DATA\Chemistry\Fluorescence\AquaLocal\2014_DATA\E140192 (01) - Waterfall Plot Sample.dat</t>
  </si>
  <si>
    <t>C:\DATA\Chemistry\Fluorescence\AquaLocal\2014_DATA\E140192 (01) - Abs Spectra Graphs.dat</t>
  </si>
  <si>
    <t>C:\DATA\Chemistry\Fluorescence\AquaLocal\2014_DATA\E140192 (01) - Sample - Blank Waterfall Plot.dat</t>
  </si>
  <si>
    <t>C:\DATA\Chemistry\Fluorescence\AquaLocal\2014_DATA\E140193 (01) - Waterfall Plot Blank.dat</t>
  </si>
  <si>
    <t>C:\DATA\Chemistry\Fluorescence\AquaLocal\2014_DATA\E140193 (01) - Waterfall Plot Sample.dat</t>
  </si>
  <si>
    <t>C:\DATA\Chemistry\Fluorescence\AquaLocal\2014_DATA\E140193 (01) - Abs Spectra Graphs.dat</t>
  </si>
  <si>
    <t>C:\DATA\Chemistry\Fluorescence\AquaLocal\2014_DATA\E140193 (01) - Sample - Blank Waterfall Plot.dat</t>
  </si>
  <si>
    <t>C:\DATA\Chemistry\Fluorescence\AquaLocal\2014_DATA\E140194 (01) - Waterfall Plot Blank.dat</t>
  </si>
  <si>
    <t>C:\DATA\Chemistry\Fluorescence\AquaLocal\2014_DATA\E140194 (01) - Waterfall Plot Sample.dat</t>
  </si>
  <si>
    <t>C:\DATA\Chemistry\Fluorescence\AquaLocal\2014_DATA\E140194 (01) - Abs Spectra Graphs.dat</t>
  </si>
  <si>
    <t>C:\DATA\Chemistry\Fluorescence\AquaLocal\2014_DATA\E140194 (01) - Sample - Blank Waterfall Plot.dat</t>
  </si>
  <si>
    <t>C:\DATA\Chemistry\Fluorescence\AquaLocal\2014_DATA\E140195 (02) - Waterfall Plot Blank.dat</t>
  </si>
  <si>
    <t>C:\DATA\Chemistry\Fluorescence\AquaLocal\2014_DATA\E140195 (02) - Waterfall Plot Sample.dat</t>
  </si>
  <si>
    <t>C:\DATA\Chemistry\Fluorescence\AquaLocal\2014_DATA\E140195 (02) - Abs Spectra Graphs.dat</t>
  </si>
  <si>
    <t>C:\DATA\Chemistry\Fluorescence\AquaLocal\2014_DATA\E140195 (02) - Sample - Blank Waterfall Plot.dat</t>
  </si>
  <si>
    <t>C:\DATA\Chemistry\Fluorescence\AquaLocal\2014_DATA\E140196 (02) - Waterfall Plot Blank.dat</t>
  </si>
  <si>
    <t>C:\DATA\Chemistry\Fluorescence\AquaLocal\2014_DATA\E140196 (02) - Waterfall Plot Sample.dat</t>
  </si>
  <si>
    <t>C:\DATA\Chemistry\Fluorescence\AquaLocal\2014_DATA\E140196 (02) - Abs Spectra Graphs.dat</t>
  </si>
  <si>
    <t>C:\DATA\Chemistry\Fluorescence\AquaLocal\2014_DATA\E140196 (02) - Sample - Blank Waterfall Plot.dat</t>
  </si>
  <si>
    <t>C:\DATA\Chemistry\Fluorescence\AquaLocal\2014_DATA\E140197 (01) - Waterfall Plot Blank.dat</t>
  </si>
  <si>
    <t>C:\DATA\Chemistry\Fluorescence\AquaLocal\2014_DATA\E140197 (01) - Waterfall Plot Sample.dat</t>
  </si>
  <si>
    <t>C:\DATA\Chemistry\Fluorescence\AquaLocal\2014_DATA\E140197 (01) - Abs Spectra Graphs.dat</t>
  </si>
  <si>
    <t>C:\DATA\Chemistry\Fluorescence\AquaLocal\2014_DATA\E140197 (01) - Sample - Blank Waterfall Plot.dat</t>
  </si>
  <si>
    <t>C:\DATA\Chemistry\Fluorescence\AquaLocal\2014_DATA\E140198 (01) - Waterfall Plot Blank.dat</t>
  </si>
  <si>
    <t>C:\DATA\Chemistry\Fluorescence\AquaLocal\2014_DATA\E140198 (01) - Waterfall Plot Sample.dat</t>
  </si>
  <si>
    <t>C:\DATA\Chemistry\Fluorescence\AquaLocal\2014_DATA\E140198 (01) - Abs Spectra Graphs.dat</t>
  </si>
  <si>
    <t>C:\DATA\Chemistry\Fluorescence\AquaLocal\2014_DATA\E140198 (01) - Sample - Blank Waterfall Plot.dat</t>
  </si>
  <si>
    <t>C:\DATA\Chemistry\Fluorescence\AquaLocal\2014_DATA\E140199 (01) - Waterfall Plot Blank.dat</t>
  </si>
  <si>
    <t>C:\DATA\Chemistry\Fluorescence\AquaLocal\2014_DATA\E140199 (01) - Waterfall Plot Sample.dat</t>
  </si>
  <si>
    <t>C:\DATA\Chemistry\Fluorescence\AquaLocal\2014_DATA\E140199 (01) - Abs Spectra Graphs.dat</t>
  </si>
  <si>
    <t>C:\DATA\Chemistry\Fluorescence\AquaLocal\2014_DATA\E140199 (01) - Sample - Blank Waterfall Plot.dat</t>
  </si>
  <si>
    <t>C:\DATA\Chemistry\Fluorescence\AquaLocal\2014_DATA\E140200 (01) - Waterfall Plot Blank.dat</t>
  </si>
  <si>
    <t>C:\DATA\Chemistry\Fluorescence\AquaLocal\2014_DATA\E140200 (01) - Waterfall Plot Sample.dat</t>
  </si>
  <si>
    <t>C:\DATA\Chemistry\Fluorescence\AquaLocal\2014_DATA\E140200 (01) - Abs Spectra Graphs.dat</t>
  </si>
  <si>
    <t>C:\DATA\Chemistry\Fluorescence\AquaLocal\2014_DATA\E140200 (01) - Sample - Blank Waterfall Plot.dat</t>
  </si>
  <si>
    <t>C:\DATA\Chemistry\Fluorescence\AquaLocal\2014_DATA\E140201 (01) - Waterfall Plot Blank.dat</t>
  </si>
  <si>
    <t>C:\DATA\Chemistry\Fluorescence\AquaLocal\2014_DATA\E140201 (01) - Waterfall Plot Sample.dat</t>
  </si>
  <si>
    <t>C:\DATA\Chemistry\Fluorescence\AquaLocal\2014_DATA\E140201 (01) - Abs Spectra Graphs.dat</t>
  </si>
  <si>
    <t>C:\DATA\Chemistry\Fluorescence\AquaLocal\2014_DATA\E140201 (01) - Sample - Blank Waterfall Plot.dat</t>
  </si>
  <si>
    <t>C:\DATA\Chemistry\Fluorescence\AquaLocal\2014_DATA\E140202 (01) - Waterfall Plot Blank.dat</t>
  </si>
  <si>
    <t>C:\DATA\Chemistry\Fluorescence\AquaLocal\2014_DATA\E140202 (01) - Waterfall Plot Sample.dat</t>
  </si>
  <si>
    <t>C:\DATA\Chemistry\Fluorescence\AquaLocal\2014_DATA\E140202 (01) - Abs Spectra Graphs.dat</t>
  </si>
  <si>
    <t>C:\DATA\Chemistry\Fluorescence\AquaLocal\2014_DATA\E140202 (01) - Sample - Blank Waterfall Plot.dat</t>
  </si>
  <si>
    <t>C:\DATA\Chemistry\Fluorescence\AquaLocal\2014_DATA\E140203 (01) - Waterfall Plot Blank.dat</t>
  </si>
  <si>
    <t>C:\DATA\Chemistry\Fluorescence\AquaLocal\2014_DATA\E140203 (01) - Waterfall Plot Sample.dat</t>
  </si>
  <si>
    <t>C:\DATA\Chemistry\Fluorescence\AquaLocal\2014_DATA\E140203 (01) - Sample - Blank Waterfall Plot.dat</t>
  </si>
  <si>
    <t>E140204</t>
  </si>
  <si>
    <t>C:\DATA\Chemistry\Fluorescence\AquaLocal\2014_DATA\E140204 (01) - Waterfall Plot Blank.dat</t>
  </si>
  <si>
    <t>C:\DATA\Chemistry\Fluorescence\AquaLocal\2014_DATA\E140204 (01) - Waterfall Plot Sample.dat</t>
  </si>
  <si>
    <t>C:\DATA\Chemistry\Fluorescence\AquaLocal\2014_DATA\E140204 (01) - Abs Spectra Graphs.dat</t>
  </si>
  <si>
    <t>C:\DATA\Chemistry\Fluorescence\AquaLocal\2014_DATA\E140204 (01) - Sample - Blank Waterfall Plot.dat</t>
  </si>
  <si>
    <t>run another day from above 4 samples</t>
  </si>
  <si>
    <t>E140205</t>
  </si>
  <si>
    <t>C:\DATA\Chemistry\Fluorescence\AquaLocal\2014_DATA\E140205 (01) - Waterfall Plot Blank.dat</t>
  </si>
  <si>
    <t>C:\DATA\Chemistry\Fluorescence\AquaLocal\2014_DATA\E140205 (01) - Waterfall Plot Sample.dat</t>
  </si>
  <si>
    <t>C:\DATA\Chemistry\Fluorescence\AquaLocal\2014_DATA\E140205 (01) - Abs Spectra Graphs.dat</t>
  </si>
  <si>
    <t>C:\DATA\Chemistry\Fluorescence\AquaLocal\2014_DATA\E140205 (01) - Sample - Blank Waterfall Plot.dat</t>
  </si>
  <si>
    <t>E140206</t>
  </si>
  <si>
    <t>C:\DATA\Chemistry\Fluorescence\AquaLocal\2014_DATA\E140206 (01) - Waterfall Plot Blank.dat</t>
  </si>
  <si>
    <t>C:\DATA\Chemistry\Fluorescence\AquaLocal\2014_DATA\E140206 (01) - Waterfall Plot Sample.dat</t>
  </si>
  <si>
    <t>C:\DATA\Chemistry\Fluorescence\AquaLocal\2014_DATA\E140206 (01) - Abs Spectra Graphs.dat</t>
  </si>
  <si>
    <t>C:\DATA\Chemistry\Fluorescence\AquaLocal\2014_DATA\E140206 (01) - Sample - Blank Waterfall Plot.dat</t>
  </si>
  <si>
    <t>E140207</t>
  </si>
  <si>
    <t>C:\DATA\Chemistry\Fluorescence\AquaLocal\2014_DATA\E140207 (01) - Waterfall Plot Blank.dat</t>
  </si>
  <si>
    <t>C:\DATA\Chemistry\Fluorescence\AquaLocal\2014_DATA\E140207 (01) - Waterfall Plot Sample.dat</t>
  </si>
  <si>
    <t>C:\DATA\Chemistry\Fluorescence\AquaLocal\2014_DATA\E140207 (01) - Abs Spectra Graphs.dat</t>
  </si>
  <si>
    <t>C:\DATA\Chemistry\Fluorescence\AquaLocal\2014_DATA\E140207 (01) - Sample - Blank Waterfall Plot.dat</t>
  </si>
  <si>
    <t>E140208</t>
  </si>
  <si>
    <t>C:\DATA\Chemistry\Fluorescence\AquaLocal\2014_DATA\E140208 (01) - Waterfall Plot Blank.dat</t>
  </si>
  <si>
    <t>C:\DATA\Chemistry\Fluorescence\AquaLocal\2014_DATA\E140208 (01) - Waterfall Plot Sample.dat</t>
  </si>
  <si>
    <t>C:\DATA\Chemistry\Fluorescence\AquaLocal\2014_DATA\E140208 (01) - Abs Spectra Graphs.dat</t>
  </si>
  <si>
    <t>C:\DATA\Chemistry\Fluorescence\AquaLocal\2014_DATA\E140208 (01) - Sample - Blank Waterfall Plot.dat</t>
  </si>
  <si>
    <t>E140209</t>
  </si>
  <si>
    <t>C:\DATA\Chemistry\Fluorescence\AquaLocal\2014_DATA\E140209 (01) - Waterfall Plot Blank.dat</t>
  </si>
  <si>
    <t>C:\DATA\Chemistry\Fluorescence\AquaLocal\2014_DATA\E140209 (01) - Waterfall Plot Sample.dat</t>
  </si>
  <si>
    <t>C:\DATA\Chemistry\Fluorescence\AquaLocal\2014_DATA\E140209 (01) - Sample - Blank Waterfall Plot.dat</t>
  </si>
  <si>
    <t>E140210</t>
  </si>
  <si>
    <t>C:\DATA\Chemistry\Fluorescence\AquaLocal\2014_DATA\E140210 (01) - Waterfall Plot Blank.dat</t>
  </si>
  <si>
    <t>C:\DATA\Chemistry\Fluorescence\AquaLocal\2014_DATA\E140210 (01) - Waterfall Plot Sample.dat</t>
  </si>
  <si>
    <t>C:\DATA\Chemistry\Fluorescence\AquaLocal\2014_DATA\E140210 (01) - Sample - Blank Waterfall Plot.dat</t>
  </si>
  <si>
    <t>E140211</t>
  </si>
  <si>
    <t>C:\DATA\Chemistry\Fluorescence\AquaLocal\2014_DATA\E140211 (01) - Waterfall Plot Blank.dat</t>
  </si>
  <si>
    <t>C:\DATA\Chemistry\Fluorescence\AquaLocal\2014_DATA\E140211 (01) - Waterfall Plot Sample.dat</t>
  </si>
  <si>
    <t>C:\DATA\Chemistry\Fluorescence\AquaLocal\2014_DATA\E140211 (01) - Abs Spectra Graphs.dat</t>
  </si>
  <si>
    <t>C:\DATA\Chemistry\Fluorescence\AquaLocal\2014_DATA\E140211 (01) - Sample - Blank Waterfall Plot.dat</t>
  </si>
  <si>
    <t>SortChem List</t>
  </si>
  <si>
    <t>Samples- Look Up</t>
  </si>
  <si>
    <t>Error (%)</t>
  </si>
  <si>
    <t>Error (nM)</t>
  </si>
  <si>
    <t>2014-0001</t>
  </si>
  <si>
    <t>2014-0002</t>
  </si>
  <si>
    <t>2014-0003</t>
  </si>
  <si>
    <t>2014-0006</t>
  </si>
  <si>
    <t>2014-0007</t>
  </si>
  <si>
    <t>2014-0016</t>
  </si>
  <si>
    <t>2014-0017</t>
  </si>
  <si>
    <t>2014-0018</t>
  </si>
  <si>
    <t>2014-0019</t>
  </si>
  <si>
    <t>2014-0020</t>
  </si>
  <si>
    <t>2014-0021</t>
  </si>
  <si>
    <t>2014-0082</t>
  </si>
  <si>
    <t>2014-0083</t>
  </si>
  <si>
    <t>2014-0084</t>
  </si>
  <si>
    <t>2014-0085</t>
  </si>
  <si>
    <t>2014-0086</t>
  </si>
  <si>
    <t>2014-0087</t>
  </si>
  <si>
    <t>2014-0088</t>
  </si>
  <si>
    <t>2014-0089</t>
  </si>
  <si>
    <t>2014-0090</t>
  </si>
  <si>
    <t>2014-0091</t>
  </si>
  <si>
    <t>2014-0092</t>
  </si>
  <si>
    <t>2014-0093</t>
  </si>
  <si>
    <t>2014-0094</t>
  </si>
  <si>
    <t>2014-0095</t>
  </si>
  <si>
    <t>2014-0096</t>
  </si>
  <si>
    <t>2014-0097</t>
  </si>
  <si>
    <t>2014-0098</t>
  </si>
  <si>
    <t>2014-0099</t>
  </si>
  <si>
    <t>2014-0100</t>
  </si>
  <si>
    <t>2014-0101</t>
  </si>
  <si>
    <t>2014-0102</t>
  </si>
  <si>
    <t>2014-0103</t>
  </si>
  <si>
    <t>2014-0104</t>
  </si>
  <si>
    <t>2014-0105</t>
  </si>
  <si>
    <t>2014-0106</t>
  </si>
  <si>
    <t>2014-0107</t>
  </si>
  <si>
    <t>2014-0108</t>
  </si>
  <si>
    <t>2014-0109</t>
  </si>
  <si>
    <t>2014-0110</t>
  </si>
  <si>
    <t>2014-0111</t>
  </si>
  <si>
    <t>2014-0112</t>
  </si>
  <si>
    <t>2014-0113</t>
  </si>
  <si>
    <t>2014-0114</t>
  </si>
  <si>
    <t>2014-0115</t>
  </si>
  <si>
    <t>2014-0116</t>
  </si>
  <si>
    <t>*116 and 117 sat about an hour before being filtered</t>
  </si>
  <si>
    <t>2014-0117</t>
  </si>
  <si>
    <t>2014-0118</t>
  </si>
  <si>
    <t>2014-0119</t>
  </si>
  <si>
    <t>2014-0120</t>
  </si>
  <si>
    <t>2014-0121</t>
  </si>
  <si>
    <t>2014-0122</t>
  </si>
  <si>
    <t>2014-0123</t>
  </si>
  <si>
    <t>2014-0124</t>
  </si>
  <si>
    <t>2014-0125</t>
  </si>
  <si>
    <t>2014-0126</t>
  </si>
  <si>
    <t>2014-0127</t>
  </si>
  <si>
    <t>*filtered on station, but analyzed at dock</t>
  </si>
  <si>
    <t>2014-0128</t>
  </si>
  <si>
    <t>*filtered and analyzed at dock</t>
  </si>
  <si>
    <t>2014-0129</t>
  </si>
  <si>
    <t>2014-0130</t>
  </si>
  <si>
    <t>2014-0131</t>
  </si>
  <si>
    <t>2014-0132</t>
  </si>
  <si>
    <t>2014-0133</t>
  </si>
  <si>
    <t>2014-0134</t>
  </si>
  <si>
    <t>2014-0135</t>
  </si>
  <si>
    <t>2014-0136</t>
  </si>
  <si>
    <t>2014-0137</t>
  </si>
  <si>
    <t>2014-0138</t>
  </si>
  <si>
    <t>2014-0139</t>
  </si>
  <si>
    <t>2014-0140</t>
  </si>
  <si>
    <t>2014-0141</t>
  </si>
  <si>
    <t>2014-0142</t>
  </si>
  <si>
    <t>2014-0143</t>
  </si>
  <si>
    <t>2014-0144</t>
  </si>
  <si>
    <t>2014-0145</t>
  </si>
  <si>
    <t>2014-0146</t>
  </si>
  <si>
    <t>2014-0147</t>
  </si>
  <si>
    <t>2014-0148</t>
  </si>
  <si>
    <t>2014-0149</t>
  </si>
  <si>
    <t>2014-0150</t>
  </si>
  <si>
    <t>2014-0151</t>
  </si>
  <si>
    <t>2014-0152</t>
  </si>
  <si>
    <t>2014-0153</t>
  </si>
  <si>
    <t>2014-0154</t>
  </si>
  <si>
    <t>2014-0155</t>
  </si>
  <si>
    <t>2014-0156</t>
  </si>
  <si>
    <t>2014-0157</t>
  </si>
  <si>
    <t>2014-0158</t>
  </si>
  <si>
    <t>2014-0159</t>
  </si>
  <si>
    <t>2014-0160</t>
  </si>
  <si>
    <t>2014-0161</t>
  </si>
  <si>
    <t>2014-0162</t>
  </si>
  <si>
    <t>2014-0163</t>
  </si>
  <si>
    <t>2014-0164</t>
  </si>
  <si>
    <t>2014-0165</t>
  </si>
  <si>
    <t>2014-0166</t>
  </si>
  <si>
    <t>2014-0167</t>
  </si>
  <si>
    <t>2014-0168</t>
  </si>
  <si>
    <t>2014-0169</t>
  </si>
  <si>
    <r>
      <t>H</t>
    </r>
    <r>
      <rPr>
        <b/>
        <vertAlign val="subscript"/>
        <sz val="10"/>
        <color rgb="FF6600FF"/>
        <rFont val="Arial"/>
        <family val="2"/>
      </rPr>
      <t>2</t>
    </r>
    <r>
      <rPr>
        <b/>
        <sz val="10"/>
        <color rgb="FF6600FF"/>
        <rFont val="Arial"/>
        <family val="2"/>
      </rPr>
      <t>O</t>
    </r>
    <r>
      <rPr>
        <b/>
        <vertAlign val="subscript"/>
        <sz val="10"/>
        <color rgb="FF6600FF"/>
        <rFont val="Arial"/>
        <family val="2"/>
      </rPr>
      <t>2</t>
    </r>
    <r>
      <rPr>
        <b/>
        <sz val="10"/>
        <color rgb="FF6600FF"/>
        <rFont val="Arial"/>
        <family val="2"/>
      </rPr>
      <t xml:space="preserve"> Error (%)</t>
    </r>
  </si>
  <si>
    <r>
      <t>H</t>
    </r>
    <r>
      <rPr>
        <b/>
        <vertAlign val="subscript"/>
        <sz val="10"/>
        <color rgb="FF6600FF"/>
        <rFont val="Arial"/>
        <family val="2"/>
      </rPr>
      <t>2</t>
    </r>
    <r>
      <rPr>
        <b/>
        <sz val="10"/>
        <color rgb="FF6600FF"/>
        <rFont val="Arial"/>
        <family val="2"/>
      </rPr>
      <t>O</t>
    </r>
    <r>
      <rPr>
        <b/>
        <vertAlign val="subscript"/>
        <sz val="10"/>
        <color rgb="FF6600FF"/>
        <rFont val="Arial"/>
        <family val="2"/>
      </rPr>
      <t>2</t>
    </r>
    <r>
      <rPr>
        <b/>
        <sz val="10"/>
        <color rgb="FF6600FF"/>
        <rFont val="Arial"/>
        <family val="2"/>
      </rPr>
      <t xml:space="preserve"> Error (nM)</t>
    </r>
  </si>
  <si>
    <t>* archived previous version of this file that was not set up with linked cells to allow for easy updating of data</t>
  </si>
  <si>
    <t>DOC (µM)</t>
  </si>
  <si>
    <t>3 µm BacResp/WW BacResp</t>
  </si>
  <si>
    <t>41 45.748</t>
  </si>
  <si>
    <t>83 19.948</t>
  </si>
  <si>
    <t>41 49.606</t>
  </si>
  <si>
    <t>88 11.638</t>
  </si>
  <si>
    <t>41 42.702</t>
  </si>
  <si>
    <t>83 22.852</t>
  </si>
  <si>
    <t>41 50.034</t>
  </si>
  <si>
    <t>83 21.163</t>
  </si>
  <si>
    <t>41 42.237</t>
  </si>
  <si>
    <t>83 15.694</t>
  </si>
  <si>
    <t>41 44.462</t>
  </si>
  <si>
    <t>83 08.643</t>
  </si>
  <si>
    <t>41 45.827</t>
  </si>
  <si>
    <t>83 19.855</t>
  </si>
  <si>
    <t>cloudy/rainy</t>
  </si>
  <si>
    <t>41 49.580</t>
  </si>
  <si>
    <t>83 11.751</t>
  </si>
  <si>
    <t>15-20</t>
  </si>
  <si>
    <t>41 42.685</t>
  </si>
  <si>
    <t>83 22.728</t>
  </si>
  <si>
    <t>41 50.021</t>
  </si>
  <si>
    <t>83 21.617</t>
  </si>
  <si>
    <t>41 42.269</t>
  </si>
  <si>
    <t>83 15.663</t>
  </si>
  <si>
    <t>41 44.533</t>
  </si>
  <si>
    <t>83 08.236</t>
  </si>
  <si>
    <t>DRA</t>
  </si>
  <si>
    <t>* currently only abs/EEMs data for samples with only one photonum are linked into the SUMMARY_DATA tab</t>
  </si>
  <si>
    <t>* I have not linked in samples that were analyzed multiple times</t>
  </si>
  <si>
    <t>filtered at station, pH at dock</t>
  </si>
  <si>
    <t>15 - 20</t>
  </si>
  <si>
    <t>everything done at dock; did not take 53 um samples because nothing there; 3um filter broke so repeated 3um and .22 um filtering back at lab at 3:55 and kept both samples</t>
  </si>
  <si>
    <t>everything done at dock</t>
  </si>
  <si>
    <t>* missing NOAA ancillary data for intensive cruises</t>
  </si>
  <si>
    <r>
      <t>dec_254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</si>
  <si>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dec_300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</si>
  <si>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a300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</si>
  <si>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a313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</si>
  <si>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a340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</si>
  <si>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a395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</si>
  <si>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a412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</si>
  <si>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Mean BacResp WW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</si>
  <si>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SE BacResp WW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</si>
  <si>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Mean BacResp &lt; 100 µm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</si>
  <si>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SE BacResp &lt; 100 µm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</si>
  <si>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Mean BacResp &lt; 53 µm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</si>
  <si>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SE BacResp &lt; 53 µm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</si>
  <si>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Mean BacResp &lt; 3 µm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</si>
  <si>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r>
      <t>SE BacResp &lt; 3 µm (µM O</t>
    </r>
    <r>
      <rPr>
        <b/>
        <vertAlign val="subscript"/>
        <sz val="10"/>
        <color rgb="FF00B050"/>
        <rFont val="Arial"/>
        <family val="2"/>
      </rPr>
      <t>2</t>
    </r>
    <r>
      <rPr>
        <b/>
        <sz val="10"/>
        <color rgb="FF00B050"/>
        <rFont val="Arial"/>
        <family val="2"/>
      </rPr>
      <t>)</t>
    </r>
  </si>
  <si>
    <t>Particulate Microcystin (µg/L)</t>
  </si>
  <si>
    <t>Dissolved Microcystin (µg/L)</t>
  </si>
  <si>
    <t>PC (µg/L)</t>
  </si>
  <si>
    <t>CHLa (µg/L)</t>
  </si>
  <si>
    <t>10AU-CHL (µg/L)</t>
  </si>
  <si>
    <r>
      <t>a305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</si>
  <si>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a380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</si>
  <si>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a320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</si>
  <si>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r>
      <t>dec_562 (m</t>
    </r>
    <r>
      <rPr>
        <b/>
        <vertAlign val="superscript"/>
        <sz val="10"/>
        <color rgb="FFFF33CC"/>
        <rFont val="Arial"/>
        <family val="2"/>
      </rPr>
      <t>-1</t>
    </r>
    <r>
      <rPr>
        <b/>
        <sz val="10"/>
        <color rgb="FFFF33CC"/>
        <rFont val="Arial"/>
        <family val="2"/>
      </rPr>
      <t>)</t>
    </r>
  </si>
  <si>
    <t>Biospherical_LakeErie_2014</t>
  </si>
  <si>
    <t>** not formatted yet</t>
  </si>
  <si>
    <t>** not corrected for zenith angle</t>
  </si>
  <si>
    <t>22/23-Oct-14</t>
  </si>
  <si>
    <t>date of file</t>
  </si>
  <si>
    <t>WW SE BacResp  (µM O2)</t>
  </si>
  <si>
    <t>&lt; 100 um Mean BacResp (µM O2)</t>
  </si>
  <si>
    <t>&lt; 100 um SE BacResp  (µM O2)</t>
  </si>
  <si>
    <t>WW Mean BacResp (µM O2)</t>
  </si>
  <si>
    <t>&lt; 53 um Mean BacResp (µM O2)</t>
  </si>
  <si>
    <t>&lt; 53 um SE BacResp  (µM O2)</t>
  </si>
  <si>
    <t>&lt; 3 um Mean BacResp (µM O2)</t>
  </si>
  <si>
    <t>&lt; 3 um SE BacResp  (µM O2)</t>
  </si>
  <si>
    <t>NOTE:</t>
  </si>
  <si>
    <t>** the SUMMARY_DATA tab is sorted by sortchem and must stay sorted this way because each line is linked to the following tabs</t>
  </si>
  <si>
    <t>** do NOT sort the data tabs (see table below) either - they are all linked to the SUMMARY_DATA tab</t>
  </si>
  <si>
    <t>* the exception is for samples where the only difference between photonums is that one is for a long pathlength abs scan, in which case the photonum of the sample processed with a long pathlength abs scan is used</t>
  </si>
  <si>
    <t>No pH taken, H2O2 prepartion done at Cory Lab</t>
  </si>
  <si>
    <t>5 - 10</t>
  </si>
  <si>
    <t>5.0</t>
  </si>
  <si>
    <t>10.0</t>
  </si>
  <si>
    <t>10 - 15</t>
  </si>
  <si>
    <t>15.0</t>
  </si>
  <si>
    <t>5 -10</t>
  </si>
  <si>
    <t>0.0</t>
  </si>
  <si>
    <t>10 -15</t>
  </si>
  <si>
    <t>10 - 20</t>
  </si>
  <si>
    <t>41 45.765</t>
  </si>
  <si>
    <t>83 19.803</t>
  </si>
  <si>
    <t>41 49.552</t>
  </si>
  <si>
    <t>83 11.677</t>
  </si>
  <si>
    <t>41 42.601</t>
  </si>
  <si>
    <t>83 22.702</t>
  </si>
  <si>
    <t>41 50.177</t>
  </si>
  <si>
    <t>83 21.336</t>
  </si>
  <si>
    <t>41 42.226</t>
  </si>
  <si>
    <t>83 15.641</t>
  </si>
  <si>
    <t>41 44.463</t>
  </si>
  <si>
    <t>83 08.074</t>
  </si>
  <si>
    <t>*filtered on station; analyzed in lab after cruise</t>
  </si>
  <si>
    <t>*calibration strange</t>
  </si>
  <si>
    <t>No pH taken, H2O2 prepartion done at Cory Lab; V-sybr sample is stuck in dewar, hasnt come out yet</t>
  </si>
  <si>
    <t>Stuck in dewar</t>
  </si>
  <si>
    <t>No pH taken, H2O2 prepartion done at Cory Lab; filter broke in pump, so 3um, .22 um, v-sybr, and vcult were taken back at the dock after casing was cleaned</t>
  </si>
  <si>
    <t>HgCl2</t>
  </si>
  <si>
    <t>E140210/218</t>
  </si>
  <si>
    <t>E140212</t>
  </si>
  <si>
    <t>E140213</t>
  </si>
  <si>
    <t>E140214</t>
  </si>
  <si>
    <t>E140215</t>
  </si>
  <si>
    <t>E140216</t>
  </si>
  <si>
    <t>E140217</t>
  </si>
  <si>
    <t>NOT COLLECTED</t>
  </si>
  <si>
    <t>rough conditions - did not collect sites WLE4 or WLE13</t>
  </si>
  <si>
    <t>*samples sat overnight in fridge in dark before analysis</t>
  </si>
  <si>
    <t xml:space="preserve">The temp listed in the Weekly datashare is an average of the CTD's temperature measurement from 0.5 to 1m. </t>
  </si>
  <si>
    <t xml:space="preserve">The temp in the field log is measured in the sample water immediately after it's collected by a handheld thermometer. </t>
  </si>
  <si>
    <t xml:space="preserve">We try to snap the niskin at about 0.5-1m so ideally the numbers would be about the same. </t>
  </si>
  <si>
    <t>We trust the ctd thermometer more but the handheld is a backup in case the ctd malfunctions.</t>
  </si>
  <si>
    <t>Temp_0.5-1m (degC) from CTD</t>
  </si>
  <si>
    <t>* currently just importing data from the Weekly Datashare (i.e., the CTD temp) could also add in the Field Log and import the thermometer temp</t>
  </si>
  <si>
    <t>* note about temperature data from NOAA (per email from Ashley Burtner):</t>
  </si>
  <si>
    <t>41 45.763</t>
  </si>
  <si>
    <t>83 19.850</t>
  </si>
  <si>
    <t>41 42.849</t>
  </si>
  <si>
    <t>83 22.485</t>
  </si>
  <si>
    <t>41 50.136</t>
  </si>
  <si>
    <t>41 42.190</t>
  </si>
  <si>
    <t>83 15.560</t>
  </si>
  <si>
    <t>abnormaly high absorbance - could be because of containmination</t>
  </si>
  <si>
    <t>C:\DATA\Chemistry\Fluorescence\AquaLocal\2014_DATA\E140212 (01) - Waterfall Plot Blank.dat</t>
  </si>
  <si>
    <t>C:\DATA\Chemistry\Fluorescence\AquaLocal\2014_DATA\E140212 (01) - Waterfall Plot Sample.dat</t>
  </si>
  <si>
    <t>C:\DATA\Chemistry\Fluorescence\AquaLocal\2014_DATA\E140212 (01) - Abs Spectra Graphs.dat</t>
  </si>
  <si>
    <t>C:\DATA\Chemistry\Fluorescence\AquaLocal\2014_DATA\E140212 (01) - Sample - Blank Waterfall Plot.dat</t>
  </si>
  <si>
    <t>Samples from 27-Oct run 31 Oct - after Aqualocal was returned from Horiba</t>
  </si>
  <si>
    <t>C:\DATA\Chemistry\Fluorescence\AquaLocal\2014_DATA\E140213 (01) - Waterfall Plot Blank.dat</t>
  </si>
  <si>
    <t>C:\DATA\Chemistry\Fluorescence\AquaLocal\2014_DATA\E140213 (01) - Waterfall Plot Sample.dat</t>
  </si>
  <si>
    <t>C:\DATA\Chemistry\Fluorescence\AquaLocal\2014_DATA\E140213 (01) - Abs Spectra Graphs.dat</t>
  </si>
  <si>
    <t>C:\DATA\Chemistry\Fluorescence\AquaLocal\2014_DATA\E140213 (01) - Sample - Blank Waterfall Plot.dat</t>
  </si>
  <si>
    <t>C:\DATA\Chemistry\Fluorescence\AquaLocal\2014_DATA\E140214 (01) - Waterfall Plot Blank.dat</t>
  </si>
  <si>
    <t>C:\DATA\Chemistry\Fluorescence\AquaLocal\2014_DATA\E140214 (01) - Waterfall Plot Sample.dat</t>
  </si>
  <si>
    <t>C:\DATA\Chemistry\Fluorescence\AquaLocal\2014_DATA\E140214 (01) - Abs Spectra Graphs.dat</t>
  </si>
  <si>
    <t>C:\DATA\Chemistry\Fluorescence\AquaLocal\2014_DATA\E140214 (01) - Sample - Blank Waterfall Plot.dat</t>
  </si>
  <si>
    <t>C:\DATA\Chemistry\Fluorescence\AquaLocal\2014_DATA\E140215 (01) - Waterfall Plot Blank.dat</t>
  </si>
  <si>
    <t>C:\DATA\Chemistry\Fluorescence\AquaLocal\2014_DATA\E140215 (01) - Waterfall Plot Sample.dat</t>
  </si>
  <si>
    <t>C:\DATA\Chemistry\Fluorescence\AquaLocal\2014_DATA\E140215 (01) - Abs Spectra Graphs.dat</t>
  </si>
  <si>
    <t>C:\DATA\Chemistry\Fluorescence\AquaLocal\2014_DATA\E140215 (01) - Sample - Blank Waterfall Plot.dat</t>
  </si>
  <si>
    <t>C:\DATA\Chemistry\Fluorescence\AquaLocal\2014_DATA\E140216 (01) - Waterfall Plot Blank.dat</t>
  </si>
  <si>
    <t>C:\DATA\Chemistry\Fluorescence\AquaLocal\2014_DATA\E140216 (01) - Waterfall Plot Sample.dat</t>
  </si>
  <si>
    <t>C:\DATA\Chemistry\Fluorescence\AquaLocal\2014_DATA\E140216 (01) - Sample - Blank Waterfall Plot.dat</t>
  </si>
  <si>
    <t>C:\DATA\Chemistry\Fluorescence\AquaLocal\2014_DATA\E140217 (01) - Waterfall Plot Blank.dat</t>
  </si>
  <si>
    <t>C:\DATA\Chemistry\Fluorescence\AquaLocal\2014_DATA\E140217 (01) - Waterfall Plot Sample.dat</t>
  </si>
  <si>
    <t>C:\DATA\Chemistry\Fluorescence\AquaLocal\2014_DATA\E140217 (01) - Sample - Blank Waterfall Plot.dat</t>
  </si>
  <si>
    <t>abnormaly low absorbance - could sample (13 and 8) have been switched? Check SEP whole liter absorbances.</t>
  </si>
  <si>
    <t>E140218</t>
  </si>
  <si>
    <t>C:\DATA\Chemistry\Fluorescence\AquaLocal\2014_DATA\E140218 (01) - Waterfall Plot Blank.dat</t>
  </si>
  <si>
    <t>C:\DATA\Chemistry\Fluorescence\AquaLocal\2014_DATA\E140218 (01) - Waterfall Plot Sample.dat</t>
  </si>
  <si>
    <t>C:\DATA\Chemistry\Fluorescence\AquaLocal\2014_DATA\E140218 (01) - Sample - Blank Waterfall Plot.dat</t>
  </si>
  <si>
    <t>rerun as a check for Aqualocal, which has just been returned from Horbia - 31 Oct 14</t>
  </si>
  <si>
    <t>E140219</t>
  </si>
  <si>
    <t>C:\DATA\Chemistry\Fluorescence\AquaLocal\2014_DATA\E140219 (01) - Waterfall Plot Blank.dat</t>
  </si>
  <si>
    <t>C:\DATA\Chemistry\Fluorescence\AquaLocal\2014_DATA\E140219 (01) - Waterfall Plot Sample.dat</t>
  </si>
  <si>
    <t>C:\DATA\Chemistry\Fluorescence\AquaLocal\2014_DATA\E140219 (01) - Abs Spectra Graphs.dat</t>
  </si>
  <si>
    <t>C:\DATA\Chemistry\Fluorescence\AquaLocal\2014_DATA\E140219 (01) - Sample - Blank Waterfall Plot.dat</t>
  </si>
  <si>
    <t>E140220</t>
  </si>
  <si>
    <t>C:\DATA\Chemistry\Fluorescence\AquaLocal\2014_DATA\E140220 (01) - Waterfall Plot Blank.dat</t>
  </si>
  <si>
    <t>C:\DATA\Chemistry\Fluorescence\AquaLocal\2014_DATA\E140220 (01) - Waterfall Plot Sample.dat</t>
  </si>
  <si>
    <t>C:\DATA\Chemistry\Fluorescence\AquaLocal\2014_DATA\E140220 (01) - Abs Spectra Graphs.dat</t>
  </si>
  <si>
    <t>C:\DATA\Chemistry\Fluorescence\AquaLocal\2014_DATA\E140220 (01) - Sample - Blank Waterfall Plot.dat</t>
  </si>
  <si>
    <t>E140221</t>
  </si>
  <si>
    <t>C:\DATA\Chemistry\Fluorescence\AquaLocal\2014_DATA\E140221 (02) - Waterfall Plot Blank.dat</t>
  </si>
  <si>
    <t>C:\DATA\Chemistry\Fluorescence\AquaLocal\2014_DATA\E140221 (02) - Waterfall Plot Sample.dat</t>
  </si>
  <si>
    <t>C:\DATA\Chemistry\Fluorescence\AquaLocal\2014_DATA\E140221 (02) - Abs Spectra Graphs.dat</t>
  </si>
  <si>
    <t>C:\DATA\Chemistry\Fluorescence\AquaLocal\2014_DATA\E140221 (02) - Sample - Blank Waterfall Plot.dat</t>
  </si>
  <si>
    <t>E140222</t>
  </si>
  <si>
    <t>C:\DATA\Chemistry\Fluorescence\AquaLocal\2014_DATA\E140222 (01) - Waterfall Plot Blank.dat</t>
  </si>
  <si>
    <t>C:\DATA\Chemistry\Fluorescence\AquaLocal\2014_DATA\E140222 (01) - Waterfall Plot Sample.dat</t>
  </si>
  <si>
    <t>C:\DATA\Chemistry\Fluorescence\AquaLocal\2014_DATA\E140222 (01) - Abs Spectra Graphs.dat</t>
  </si>
  <si>
    <t>C:\DATA\Chemistry\Fluorescence\AquaLocal\2014_DATA\E140222 (01) - Sample - Blank Waterfall Plot.dat</t>
  </si>
  <si>
    <t>RMC</t>
  </si>
  <si>
    <t>Sent file to GWK</t>
  </si>
  <si>
    <r>
      <t>H</t>
    </r>
    <r>
      <rPr>
        <b/>
        <vertAlign val="subscript"/>
        <sz val="10"/>
        <color rgb="FF6600FF"/>
        <rFont val="Arial"/>
        <family val="2"/>
      </rPr>
      <t>2</t>
    </r>
    <r>
      <rPr>
        <b/>
        <sz val="10"/>
        <color rgb="FF6600FF"/>
        <rFont val="Arial"/>
        <family val="2"/>
      </rPr>
      <t>O</t>
    </r>
    <r>
      <rPr>
        <b/>
        <vertAlign val="subscript"/>
        <sz val="10"/>
        <color rgb="FF6600FF"/>
        <rFont val="Arial"/>
        <family val="2"/>
      </rPr>
      <t>2</t>
    </r>
    <r>
      <rPr>
        <b/>
        <sz val="10"/>
        <color rgb="FF6600FF"/>
        <rFont val="Arial"/>
        <family val="2"/>
      </rPr>
      <t xml:space="preserve"> (nM) in sample</t>
    </r>
  </si>
  <si>
    <t>SE BacResp WW (µmol O2/L/d)</t>
  </si>
  <si>
    <t>Mean BacResp &lt; 100 µm (µmol O2/L/d)</t>
  </si>
  <si>
    <t>SE BacResp &lt; 100 µm (µmol O2/L/d)</t>
  </si>
  <si>
    <t>Mean BacResp &lt; 53 µm (µmol O2/L/d)</t>
  </si>
  <si>
    <t>SE BacResp &lt; 53 µm (µmol O2/L/d)</t>
  </si>
  <si>
    <t>Mean BacResp &lt; 3 µm (µmol O2/L/d)</t>
  </si>
  <si>
    <t>SE BacResp &lt; 3 µm (µmol O2/L/d)</t>
  </si>
  <si>
    <t>Mean BacResp WW (µmol O2/L/d)</t>
  </si>
  <si>
    <t>gwk</t>
  </si>
  <si>
    <t>* Calculated bac resp rates on the SUMMARY_DATA tab.  Also replaced missing data " . " with blank cells on the Summary_Data page so that plots will work when there are missing data.  Sent back to Rose</t>
  </si>
  <si>
    <t>BeamAttenuation_0.5-1m (m-1)</t>
  </si>
  <si>
    <t>PAR_0.5-1m (µE/cm2/s)</t>
  </si>
  <si>
    <t>Int_Abs (m-1)</t>
  </si>
  <si>
    <t>dec_254 (m-1)</t>
  </si>
  <si>
    <t>dec_300 (m-1)</t>
  </si>
  <si>
    <t>dec_562 (m-1)</t>
  </si>
  <si>
    <t>a300 (m-1)</t>
  </si>
  <si>
    <t>a305 (m-1)</t>
  </si>
  <si>
    <t>a313 (m-1)</t>
  </si>
  <si>
    <t>a320 (m-1)</t>
  </si>
  <si>
    <t>a340 (m-1)</t>
  </si>
  <si>
    <t>a380 (m-1)</t>
  </si>
  <si>
    <t>a395 (m-1)</t>
  </si>
  <si>
    <t>a412 (m-1)</t>
  </si>
  <si>
    <t>Mean BacResp WW (µM O2)</t>
  </si>
  <si>
    <t>SE BacResp WW (µM O2)</t>
  </si>
  <si>
    <t>Mean BacResp &lt; 100 µm (µM O2)</t>
  </si>
  <si>
    <t>SE BacResp &lt; 100 µm (µM O2)</t>
  </si>
  <si>
    <t>Mean BacResp &lt; 53 µm (µM O2)</t>
  </si>
  <si>
    <t>SE BacResp &lt; 53 µm (µM O2)</t>
  </si>
  <si>
    <t>Mean BacResp &lt; 3 µm (µM O2)</t>
  </si>
  <si>
    <t>SE BacResp &lt; 3 µm (µM O2)</t>
  </si>
  <si>
    <t>H2O2 (nM) in sample</t>
  </si>
  <si>
    <t>H2O2 Error (%)</t>
  </si>
  <si>
    <t>H2O2 Error (nM)</t>
  </si>
  <si>
    <t/>
  </si>
  <si>
    <t>Sorted by Date, Site</t>
  </si>
  <si>
    <t>Sorted by Site, Date</t>
  </si>
  <si>
    <t>Peak T/A</t>
  </si>
  <si>
    <t>Avg H2O2 (by date)</t>
  </si>
  <si>
    <t>SE H2O2 (by date)</t>
  </si>
  <si>
    <t>Sorted by Time, Date, Site</t>
  </si>
  <si>
    <t>9am-10am</t>
  </si>
  <si>
    <t>10am-11am</t>
  </si>
  <si>
    <t>12pm</t>
  </si>
  <si>
    <t>1pm</t>
  </si>
  <si>
    <t>After 2pm</t>
  </si>
  <si>
    <t>Added Graph_Data tab which is a hard paste of summary data for plotting and analysis</t>
  </si>
  <si>
    <t xml:space="preserve">abnormaly high absorbance - could sample (13 and 8) have been switched? </t>
  </si>
  <si>
    <t>forgot to name blank so may not be saved. If need to use a blank, use b140611a, a 3 s integration blank, rerun because of high T/A value or abnormal EEM scan - new photonum E140152; DO NOT USE THIS DATA USE DATA FROM PHOTONUM E140152</t>
  </si>
  <si>
    <t>rerun because of high T/A value or abnormal EEM scan - new photonum: E140153; DO NOT USE THIS DATA USE DATA FROM PHOTONUM E140153</t>
  </si>
  <si>
    <t>rerun because of high T/A value or abnormal EEM scan - new photonum: E140154; DO NOT USE THIS DATA USE DATA FROM PHOTONUM E140154</t>
  </si>
  <si>
    <t>T/A value unusually high, reran with new photonum E140042. This one is not as accurate. DO NOT USE THIS DATA USE DATA FROM PHOTONUM E140042</t>
  </si>
  <si>
    <t>rerun because of high T/A value or abnormal EEM scan - new photonum: E140161; DO NOT USE THIS DATA USE DATA FROM PHOTONUM E140161</t>
  </si>
  <si>
    <t>rerun because of high T/A value or abnormal EEM scan - new photonum: E140162; DO NOT USE THESE DATA USE DATA FROM PHOTONUM E140162</t>
  </si>
  <si>
    <t>rerun because of high T/A value or abnormal EEM scan - new photonum: E140163; DO NOT USE THESE DATA USE DATA FROM PHOTONUM E140163</t>
  </si>
  <si>
    <t>reran on longer pathlength new photonum: E140076, rerun because of high T/A value or abnormal EEM scan - new photonum: E140166; DO NOT USE THESE DATA USE DATA FROM PHOTONUM E140166</t>
  </si>
  <si>
    <t>rerun E140071 with 5 cm cuvette on Cary300 -gave new photonum, rerun because of high T/A value or abnormal EEM scan - new photonum: E140166; DO NOT USE THESE DATA USE DATA FROM E140166</t>
  </si>
  <si>
    <t>rerun from E140081 because of high T/A value or abnormal EEM scan; DO NOT USE THESE DATA USE DATA FROM PHOTONUM E140081</t>
  </si>
  <si>
    <t>rerun from E140080 because of high T/A value or abnormal EEM scan; DO NOT USE THESE DATA USE DATA FROM PHOTONUM E140080</t>
  </si>
  <si>
    <t>C:\DATA\Chemistry\Absorbance\Cary300\2014_Data\E140176.csv</t>
  </si>
  <si>
    <t>C:\DATA\Chemistry\Absorbance\Cary300\2014_Data\E140177.csv</t>
  </si>
  <si>
    <t>C:\DATA\Chemistry\Absorbance\Cary300\2014_Data\E140182.csv</t>
  </si>
  <si>
    <t>C:\DATA\Chemistry\Absorbance\Cary300\2014_Data\E140183.csv</t>
  </si>
  <si>
    <t>C:\DATA\Chemistry\Absorbance\Cary300\2014_Data\E140203.csv</t>
  </si>
  <si>
    <t>C:\DATA\Chemistry\Absorbance\Cary300\2014_Data\E140209.csv</t>
  </si>
  <si>
    <t>C:\DATA\Chemistry\Absorbance\Cary300\2014_Data\E140210.csv</t>
  </si>
  <si>
    <t>C:\DATA\Chemistry\Absorbance\Cary300\2014_Data\E140216.csv</t>
  </si>
  <si>
    <t>C:\DATA\Chemistry\Absorbance\Cary300\2014_Data\E140217.csv</t>
  </si>
  <si>
    <t>* RMC and I went through and selected which Abs/EEM data to use for each sample that was analyzed multple times (see notes column of LakeErieHABS_2014_PROCESSED tab)</t>
  </si>
  <si>
    <t>* linked all remaining abs/EEM data to the SUMMARY_DATA tab</t>
  </si>
  <si>
    <t>KJY</t>
  </si>
  <si>
    <t>* double checked all cells in SUMMARY_DATA</t>
  </si>
  <si>
    <t>* with KHH changed formula in 3 µm BacResp/WW BacResp column for last couple samples that were incorrect</t>
  </si>
  <si>
    <t>** data from GWK - samples have not been analyzed yet, samples given to JAD on 18-Nov-2014</t>
  </si>
  <si>
    <t>HABs_2014_RadiationData</t>
  </si>
  <si>
    <t>SolarRadSummary</t>
  </si>
  <si>
    <t>StartTime</t>
  </si>
  <si>
    <t>EndTime</t>
  </si>
  <si>
    <t>Summed_radSWIn</t>
  </si>
  <si>
    <t>no solar data for this date</t>
  </si>
  <si>
    <t>No solar data for this date from 11:00 to 23:00 - only used 7:00 to 10:00</t>
  </si>
  <si>
    <t>No solar data for this date from 11:00 to 23:00 - only used 8:00 to 10:00</t>
  </si>
  <si>
    <t>No solar data for this date from 11:00 to 23:00 - only used 9:00 to 10:00</t>
  </si>
  <si>
    <t xml:space="preserve">No solar data for this date from 10:00 to 23:00 - only used 6:00 to 9:00 </t>
  </si>
  <si>
    <t xml:space="preserve">No solar data for this date from 10:00 to 23:00 - only used 7:00 to 9:00 </t>
  </si>
  <si>
    <t>No solar data for this date from 10:00 to 23:00 - only used 8:00 to 9:00</t>
  </si>
  <si>
    <t xml:space="preserve">No solar data for this date from 10:00 to 23:00 - only used 8:00 to 9:00 </t>
  </si>
  <si>
    <t>No solar data for this date</t>
  </si>
  <si>
    <t>* added tab for processed solar radiation data "SolarRadSummary" which contains summed avg "radSWIn" for hour on station and four hours preceeding</t>
  </si>
  <si>
    <t>no solar data for this date; times approximated from notes</t>
  </si>
  <si>
    <t>times approximated from notes</t>
  </si>
  <si>
    <t>Avg Wave Ht ( 3hrs)</t>
  </si>
  <si>
    <t>Avg Wave Ht (6 hrs)</t>
  </si>
  <si>
    <t>Avg Wave Ht (12 hrs)</t>
  </si>
  <si>
    <t>*added column in "Summary_Data" tab for average wave height at that site for 3,6, and 12 hours before sample collection - Data from NOAA</t>
  </si>
  <si>
    <t>*Added tab "GRAPH_DATA_WAVE" for graphs of properties vs wave height</t>
  </si>
  <si>
    <t>Avg aCDOM</t>
  </si>
  <si>
    <t>SE CDOM</t>
  </si>
  <si>
    <t>Avg BacResp</t>
  </si>
  <si>
    <t>Se Bac Resp</t>
  </si>
  <si>
    <t>Avg FI</t>
  </si>
  <si>
    <t>SE FI</t>
  </si>
  <si>
    <t>Part MC/Chl</t>
  </si>
  <si>
    <t>*Sent to M Berry for correlation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</si>
</sst>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0.000"/>
    <numFmt numFmtId="166" formatCode="h:mm;@"/>
    <numFmt numFmtId="167" formatCode="[$-409]d\-mmm\-yy;@"/>
    <numFmt numFmtId="168" formatCode="0.00000"/>
    <numFmt numFmtId="170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  <charset val="1"/>
    </font>
    <font>
      <b/>
      <sz val="10"/>
      <color indexed="14"/>
      <name val="Arial"/>
      <family val="2"/>
    </font>
    <font>
      <b/>
      <sz val="10"/>
      <color rgb="FFFF00FF"/>
      <name val="Arial"/>
      <family val="2"/>
    </font>
    <font>
      <b/>
      <sz val="10"/>
      <color rgb="FF0000FF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49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indexed="60"/>
      <name val="Arial"/>
      <family val="2"/>
    </font>
    <font>
      <b/>
      <sz val="10"/>
      <color indexed="53"/>
      <name val="Arial"/>
      <family val="2"/>
    </font>
    <font>
      <b/>
      <sz val="10"/>
      <color indexed="40"/>
      <name val="Arial"/>
      <family val="2"/>
    </font>
    <font>
      <sz val="10"/>
      <color theme="1"/>
      <name val="Arial"/>
      <family val="2"/>
    </font>
    <font>
      <sz val="10"/>
      <color indexed="49"/>
      <name val="Arial"/>
      <family val="2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222222"/>
      <name val="Arial"/>
      <family val="2"/>
    </font>
    <font>
      <b/>
      <sz val="10"/>
      <color rgb="FFFF0000"/>
      <name val="Arial"/>
      <family val="2"/>
    </font>
    <font>
      <b/>
      <sz val="10"/>
      <color rgb="FFFF33CC"/>
      <name val="Arial"/>
      <family val="2"/>
    </font>
    <font>
      <sz val="10"/>
      <color rgb="FF000000"/>
      <name val="Arial"/>
      <family val="2"/>
    </font>
    <font>
      <b/>
      <sz val="10"/>
      <color rgb="FF008000"/>
      <name val="Arial"/>
      <family val="2"/>
    </font>
    <font>
      <b/>
      <sz val="10"/>
      <color rgb="FF000000"/>
      <name val="Arial"/>
      <family val="2"/>
    </font>
    <font>
      <b/>
      <sz val="10"/>
      <color rgb="FF7F7F7F"/>
      <name val="Arial"/>
      <family val="2"/>
    </font>
    <font>
      <b/>
      <sz val="10"/>
      <color rgb="FF7030A0"/>
      <name val="Arial"/>
      <family val="2"/>
    </font>
    <font>
      <b/>
      <sz val="10"/>
      <color rgb="FFE36C09"/>
      <name val="Arial"/>
      <family val="2"/>
    </font>
    <font>
      <b/>
      <sz val="10"/>
      <color rgb="FFFF9900"/>
      <name val="Arial"/>
      <family val="2"/>
    </font>
    <font>
      <sz val="10"/>
      <color rgb="FF264409"/>
      <name val="Arial"/>
      <family val="2"/>
    </font>
    <font>
      <b/>
      <sz val="10"/>
      <color rgb="FF00B050"/>
      <name val="Arial"/>
      <family val="2"/>
    </font>
    <font>
      <b/>
      <sz val="10"/>
      <color rgb="FF6600FF"/>
      <name val="Arial"/>
      <family val="2"/>
    </font>
    <font>
      <b/>
      <vertAlign val="subscript"/>
      <sz val="10"/>
      <color rgb="FF6600FF"/>
      <name val="Arial"/>
      <family val="2"/>
    </font>
    <font>
      <vertAlign val="superscript"/>
      <sz val="10"/>
      <color rgb="FF008000"/>
      <name val="Arial"/>
      <family val="2"/>
    </font>
    <font>
      <sz val="10"/>
      <color rgb="FF008000"/>
      <name val="Arial"/>
      <family val="2"/>
    </font>
    <font>
      <b/>
      <vertAlign val="superscript"/>
      <sz val="10"/>
      <color rgb="FF008000"/>
      <name val="Arial"/>
      <family val="2"/>
    </font>
    <font>
      <b/>
      <vertAlign val="superscript"/>
      <sz val="10"/>
      <color rgb="FFFF33CC"/>
      <name val="Arial"/>
      <family val="2"/>
    </font>
    <font>
      <b/>
      <sz val="10"/>
      <color theme="9" tint="-0.249977111117893"/>
      <name val="Arial"/>
      <family val="2"/>
    </font>
    <font>
      <b/>
      <vertAlign val="subscript"/>
      <sz val="10"/>
      <color rgb="FF00B050"/>
      <name val="Arial"/>
      <family val="2"/>
    </font>
    <font>
      <b/>
      <sz val="10"/>
      <color theme="5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sz val="11"/>
      <color rgb="FFFF0000"/>
      <name val="Calibri"/>
      <family val="2"/>
      <scheme val="minor"/>
    </font>
    <font>
      <b/>
      <sz val="10"/>
      <color rgb="FFFFC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indexed="8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2">
    <xf numFmtId="0" fontId="0" fillId="0" borderId="0"/>
    <xf numFmtId="0" fontId="8" fillId="0" borderId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</cellStyleXfs>
  <cellXfs count="292"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 applyAlignment="1">
      <alignment horizontal="center"/>
    </xf>
    <xf numFmtId="49" fontId="0" fillId="2" borderId="1" xfId="0" applyNumberFormat="1" applyFill="1" applyBorder="1" applyAlignment="1">
      <alignment horizontal="right"/>
    </xf>
    <xf numFmtId="0" fontId="0" fillId="0" borderId="7" xfId="0" applyBorder="1"/>
    <xf numFmtId="0" fontId="0" fillId="2" borderId="8" xfId="0" applyFill="1" applyBorder="1" applyAlignment="1">
      <alignment horizontal="center"/>
    </xf>
    <xf numFmtId="49" fontId="0" fillId="2" borderId="8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2" fontId="0" fillId="5" borderId="11" xfId="0" applyNumberForma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14" fontId="0" fillId="2" borderId="0" xfId="0" applyNumberFormat="1" applyFill="1"/>
    <xf numFmtId="49" fontId="0" fillId="2" borderId="13" xfId="0" applyNumberFormat="1" applyFill="1" applyBorder="1"/>
    <xf numFmtId="20" fontId="0" fillId="2" borderId="13" xfId="0" applyNumberFormat="1" applyFill="1" applyBorder="1"/>
    <xf numFmtId="20" fontId="0" fillId="2" borderId="14" xfId="0" applyNumberFormat="1" applyFill="1" applyBorder="1"/>
    <xf numFmtId="0" fontId="0" fillId="2" borderId="13" xfId="0" applyFill="1" applyBorder="1"/>
    <xf numFmtId="49" fontId="0" fillId="2" borderId="14" xfId="0" applyNumberFormat="1" applyFill="1" applyBorder="1" applyAlignment="1">
      <alignment horizontal="right"/>
    </xf>
    <xf numFmtId="0" fontId="0" fillId="2" borderId="13" xfId="0" applyFill="1" applyBorder="1" applyAlignment="1">
      <alignment horizontal="right"/>
    </xf>
    <xf numFmtId="0" fontId="0" fillId="2" borderId="14" xfId="0" applyFill="1" applyBorder="1"/>
    <xf numFmtId="164" fontId="0" fillId="2" borderId="14" xfId="0" applyNumberFormat="1" applyFill="1" applyBorder="1"/>
    <xf numFmtId="164" fontId="0" fillId="2" borderId="9" xfId="0" applyNumberFormat="1" applyFill="1" applyBorder="1"/>
    <xf numFmtId="164" fontId="0" fillId="3" borderId="9" xfId="0" applyNumberFormat="1" applyFill="1" applyBorder="1"/>
    <xf numFmtId="2" fontId="0" fillId="3" borderId="9" xfId="0" applyNumberFormat="1" applyFill="1" applyBorder="1"/>
    <xf numFmtId="1" fontId="0" fillId="3" borderId="9" xfId="0" applyNumberFormat="1" applyFill="1" applyBorder="1"/>
    <xf numFmtId="165" fontId="0" fillId="4" borderId="9" xfId="0" applyNumberFormat="1" applyFill="1" applyBorder="1" applyAlignment="1"/>
    <xf numFmtId="2" fontId="0" fillId="4" borderId="7" xfId="0" applyNumberFormat="1" applyFill="1" applyBorder="1" applyAlignment="1"/>
    <xf numFmtId="2" fontId="0" fillId="5" borderId="9" xfId="0" applyNumberFormat="1" applyFill="1" applyBorder="1" applyAlignment="1">
      <alignment horizontal="right"/>
    </xf>
    <xf numFmtId="2" fontId="0" fillId="5" borderId="9" xfId="0" applyNumberFormat="1" applyFill="1" applyBorder="1"/>
    <xf numFmtId="49" fontId="0" fillId="2" borderId="7" xfId="0" applyNumberFormat="1" applyFill="1" applyBorder="1"/>
    <xf numFmtId="20" fontId="0" fillId="2" borderId="7" xfId="0" applyNumberFormat="1" applyFill="1" applyBorder="1"/>
    <xf numFmtId="20" fontId="0" fillId="2" borderId="9" xfId="0" applyNumberFormat="1" applyFill="1" applyBorder="1"/>
    <xf numFmtId="0" fontId="0" fillId="2" borderId="7" xfId="0" applyFill="1" applyBorder="1"/>
    <xf numFmtId="49" fontId="0" fillId="2" borderId="9" xfId="0" applyNumberFormat="1" applyFill="1" applyBorder="1" applyAlignment="1">
      <alignment horizontal="right"/>
    </xf>
    <xf numFmtId="0" fontId="0" fillId="2" borderId="7" xfId="0" applyFill="1" applyBorder="1" applyAlignment="1">
      <alignment horizontal="right"/>
    </xf>
    <xf numFmtId="0" fontId="0" fillId="2" borderId="9" xfId="0" applyFill="1" applyBorder="1"/>
    <xf numFmtId="2" fontId="0" fillId="4" borderId="9" xfId="0" applyNumberFormat="1" applyFill="1" applyBorder="1" applyAlignment="1"/>
    <xf numFmtId="14" fontId="0" fillId="2" borderId="12" xfId="0" applyNumberFormat="1" applyFill="1" applyBorder="1"/>
    <xf numFmtId="49" fontId="0" fillId="2" borderId="15" xfId="0" applyNumberFormat="1" applyFill="1" applyBorder="1"/>
    <xf numFmtId="20" fontId="0" fillId="2" borderId="15" xfId="0" applyNumberFormat="1" applyFill="1" applyBorder="1"/>
    <xf numFmtId="20" fontId="0" fillId="2" borderId="11" xfId="0" applyNumberFormat="1" applyFill="1" applyBorder="1"/>
    <xf numFmtId="0" fontId="0" fillId="2" borderId="15" xfId="0" applyFill="1" applyBorder="1"/>
    <xf numFmtId="49" fontId="0" fillId="2" borderId="11" xfId="0" applyNumberFormat="1" applyFill="1" applyBorder="1" applyAlignment="1">
      <alignment horizontal="right"/>
    </xf>
    <xf numFmtId="0" fontId="0" fillId="2" borderId="15" xfId="0" applyFill="1" applyBorder="1" applyAlignment="1">
      <alignment horizontal="right"/>
    </xf>
    <xf numFmtId="0" fontId="0" fillId="2" borderId="11" xfId="0" applyFill="1" applyBorder="1"/>
    <xf numFmtId="164" fontId="0" fillId="2" borderId="11" xfId="0" applyNumberFormat="1" applyFill="1" applyBorder="1"/>
    <xf numFmtId="165" fontId="0" fillId="4" borderId="11" xfId="0" applyNumberFormat="1" applyFill="1" applyBorder="1" applyAlignment="1"/>
    <xf numFmtId="2" fontId="0" fillId="4" borderId="15" xfId="0" applyNumberFormat="1" applyFill="1" applyBorder="1" applyAlignment="1"/>
    <xf numFmtId="2" fontId="0" fillId="5" borderId="11" xfId="0" applyNumberFormat="1" applyFill="1" applyBorder="1" applyAlignment="1">
      <alignment horizontal="right"/>
    </xf>
    <xf numFmtId="2" fontId="0" fillId="5" borderId="11" xfId="0" applyNumberFormat="1" applyFill="1" applyBorder="1"/>
    <xf numFmtId="0" fontId="0" fillId="0" borderId="0" xfId="0" applyBorder="1"/>
    <xf numFmtId="164" fontId="0" fillId="2" borderId="16" xfId="0" applyNumberFormat="1" applyFill="1" applyBorder="1"/>
    <xf numFmtId="164" fontId="0" fillId="2" borderId="0" xfId="0" applyNumberFormat="1" applyFill="1"/>
    <xf numFmtId="165" fontId="0" fillId="4" borderId="9" xfId="0" applyNumberFormat="1" applyFill="1" applyBorder="1"/>
    <xf numFmtId="2" fontId="0" fillId="4" borderId="7" xfId="0" applyNumberFormat="1" applyFill="1" applyBorder="1"/>
    <xf numFmtId="0" fontId="0" fillId="0" borderId="0" xfId="0" applyFill="1"/>
    <xf numFmtId="14" fontId="0" fillId="2" borderId="17" xfId="0" applyNumberFormat="1" applyFill="1" applyBorder="1"/>
    <xf numFmtId="164" fontId="0" fillId="2" borderId="12" xfId="0" applyNumberFormat="1" applyFill="1" applyBorder="1"/>
    <xf numFmtId="164" fontId="0" fillId="3" borderId="11" xfId="0" applyNumberFormat="1" applyFill="1" applyBorder="1"/>
    <xf numFmtId="2" fontId="0" fillId="3" borderId="11" xfId="0" applyNumberFormat="1" applyFill="1" applyBorder="1"/>
    <xf numFmtId="1" fontId="0" fillId="3" borderId="11" xfId="0" applyNumberFormat="1" applyFill="1" applyBorder="1"/>
    <xf numFmtId="165" fontId="0" fillId="4" borderId="11" xfId="0" applyNumberFormat="1" applyFill="1" applyBorder="1"/>
    <xf numFmtId="2" fontId="0" fillId="4" borderId="15" xfId="0" applyNumberFormat="1" applyFill="1" applyBorder="1"/>
    <xf numFmtId="49" fontId="0" fillId="2" borderId="7" xfId="0" applyNumberFormat="1" applyFill="1" applyBorder="1" applyAlignment="1">
      <alignment horizontal="right"/>
    </xf>
    <xf numFmtId="49" fontId="0" fillId="2" borderId="15" xfId="0" applyNumberFormat="1" applyFill="1" applyBorder="1" applyAlignment="1">
      <alignment horizontal="right"/>
    </xf>
    <xf numFmtId="164" fontId="0" fillId="2" borderId="9" xfId="0" applyNumberFormat="1" applyFill="1" applyBorder="1" applyAlignment="1">
      <alignment horizontal="right"/>
    </xf>
    <xf numFmtId="164" fontId="0" fillId="2" borderId="16" xfId="0" applyNumberFormat="1" applyFill="1" applyBorder="1" applyAlignment="1">
      <alignment horizontal="right"/>
    </xf>
    <xf numFmtId="164" fontId="0" fillId="2" borderId="0" xfId="0" applyNumberFormat="1" applyFill="1" applyAlignment="1">
      <alignment horizontal="right"/>
    </xf>
    <xf numFmtId="164" fontId="0" fillId="2" borderId="11" xfId="0" applyNumberFormat="1" applyFill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2" fontId="5" fillId="4" borderId="7" xfId="0" applyNumberFormat="1" applyFont="1" applyFill="1" applyBorder="1"/>
    <xf numFmtId="2" fontId="0" fillId="0" borderId="0" xfId="0" applyNumberFormat="1"/>
    <xf numFmtId="164" fontId="0" fillId="2" borderId="17" xfId="0" applyNumberFormat="1" applyFill="1" applyBorder="1" applyAlignment="1">
      <alignment horizontal="right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9" fillId="0" borderId="18" xfId="1" applyFont="1" applyFill="1" applyBorder="1" applyAlignment="1">
      <alignment horizontal="center" wrapText="1"/>
    </xf>
    <xf numFmtId="0" fontId="9" fillId="0" borderId="19" xfId="1" applyFont="1" applyFill="1" applyBorder="1" applyAlignment="1">
      <alignment horizontal="center" textRotation="90" wrapText="1"/>
    </xf>
    <xf numFmtId="0" fontId="10" fillId="0" borderId="19" xfId="1" applyFont="1" applyFill="1" applyBorder="1" applyAlignment="1">
      <alignment horizontal="center" wrapText="1"/>
    </xf>
    <xf numFmtId="0" fontId="11" fillId="0" borderId="19" xfId="1" applyFont="1" applyFill="1" applyBorder="1" applyAlignment="1">
      <alignment horizontal="center" wrapText="1"/>
    </xf>
    <xf numFmtId="15" fontId="11" fillId="0" borderId="19" xfId="1" applyNumberFormat="1" applyFont="1" applyFill="1" applyBorder="1" applyAlignment="1">
      <alignment horizontal="center" wrapText="1"/>
    </xf>
    <xf numFmtId="166" fontId="11" fillId="0" borderId="19" xfId="1" applyNumberFormat="1" applyFont="1" applyFill="1" applyBorder="1" applyAlignment="1">
      <alignment horizontal="center" textRotation="90" wrapText="1"/>
    </xf>
    <xf numFmtId="2" fontId="11" fillId="0" borderId="19" xfId="1" applyNumberFormat="1" applyFont="1" applyFill="1" applyBorder="1" applyAlignment="1">
      <alignment horizontal="center" wrapText="1"/>
    </xf>
    <xf numFmtId="0" fontId="11" fillId="0" borderId="19" xfId="1" applyFont="1" applyFill="1" applyBorder="1" applyAlignment="1">
      <alignment horizontal="center" textRotation="90" wrapText="1"/>
    </xf>
    <xf numFmtId="0" fontId="12" fillId="0" borderId="19" xfId="1" applyFont="1" applyFill="1" applyBorder="1" applyAlignment="1">
      <alignment horizontal="center" textRotation="90"/>
    </xf>
    <xf numFmtId="0" fontId="13" fillId="0" borderId="19" xfId="1" applyFont="1" applyFill="1" applyBorder="1" applyAlignment="1">
      <alignment horizontal="center" textRotation="90"/>
    </xf>
    <xf numFmtId="0" fontId="13" fillId="0" borderId="19" xfId="1" applyFont="1" applyFill="1" applyBorder="1" applyAlignment="1">
      <alignment textRotation="90"/>
    </xf>
    <xf numFmtId="49" fontId="13" fillId="0" borderId="19" xfId="1" applyNumberFormat="1" applyFont="1" applyFill="1" applyBorder="1" applyAlignment="1">
      <alignment textRotation="90"/>
    </xf>
    <xf numFmtId="0" fontId="14" fillId="0" borderId="19" xfId="1" applyFont="1" applyFill="1" applyBorder="1" applyAlignment="1">
      <alignment horizontal="center" textRotation="90"/>
    </xf>
    <xf numFmtId="0" fontId="14" fillId="0" borderId="19" xfId="1" applyFont="1" applyFill="1" applyBorder="1" applyAlignment="1">
      <alignment horizontal="center" textRotation="90" wrapText="1"/>
    </xf>
    <xf numFmtId="0" fontId="15" fillId="0" borderId="19" xfId="1" applyFont="1" applyFill="1" applyBorder="1" applyAlignment="1">
      <alignment horizontal="center" textRotation="90"/>
    </xf>
    <xf numFmtId="0" fontId="16" fillId="0" borderId="19" xfId="1" applyFont="1" applyFill="1" applyBorder="1" applyAlignment="1">
      <alignment horizontal="center" textRotation="90"/>
    </xf>
    <xf numFmtId="0" fontId="13" fillId="0" borderId="19" xfId="1" applyFont="1" applyFill="1" applyBorder="1" applyAlignment="1">
      <alignment horizontal="left"/>
    </xf>
    <xf numFmtId="2" fontId="17" fillId="0" borderId="19" xfId="1" applyNumberFormat="1" applyFont="1" applyFill="1" applyBorder="1" applyAlignment="1">
      <alignment horizontal="left" wrapText="1"/>
    </xf>
    <xf numFmtId="1" fontId="18" fillId="0" borderId="19" xfId="1" applyNumberFormat="1" applyFont="1" applyFill="1" applyBorder="1" applyAlignment="1">
      <alignment horizontal="left" wrapText="1"/>
    </xf>
    <xf numFmtId="164" fontId="19" fillId="0" borderId="19" xfId="1" applyNumberFormat="1" applyFont="1" applyFill="1" applyBorder="1" applyAlignment="1">
      <alignment horizontal="left" wrapText="1"/>
    </xf>
    <xf numFmtId="164" fontId="20" fillId="0" borderId="19" xfId="1" applyNumberFormat="1" applyFont="1" applyFill="1" applyBorder="1" applyAlignment="1">
      <alignment horizontal="left" wrapText="1"/>
    </xf>
    <xf numFmtId="0" fontId="12" fillId="0" borderId="19" xfId="1" applyFont="1" applyFill="1" applyBorder="1" applyAlignment="1">
      <alignment horizontal="left" wrapText="1"/>
    </xf>
    <xf numFmtId="0" fontId="21" fillId="0" borderId="0" xfId="0" applyFont="1"/>
    <xf numFmtId="15" fontId="21" fillId="0" borderId="0" xfId="0" applyNumberFormat="1" applyFont="1"/>
    <xf numFmtId="2" fontId="21" fillId="0" borderId="0" xfId="0" applyNumberFormat="1" applyFont="1"/>
    <xf numFmtId="0" fontId="21" fillId="0" borderId="0" xfId="0" quotePrefix="1" applyFont="1"/>
    <xf numFmtId="0" fontId="22" fillId="0" borderId="0" xfId="1" applyFont="1" applyFill="1" applyBorder="1"/>
    <xf numFmtId="0" fontId="2" fillId="0" borderId="0" xfId="0" applyFont="1"/>
    <xf numFmtId="1" fontId="21" fillId="0" borderId="0" xfId="0" applyNumberFormat="1" applyFont="1"/>
    <xf numFmtId="0" fontId="21" fillId="0" borderId="0" xfId="0" applyFont="1" applyFill="1"/>
    <xf numFmtId="15" fontId="21" fillId="0" borderId="0" xfId="0" applyNumberFormat="1" applyFont="1" applyFill="1"/>
    <xf numFmtId="2" fontId="21" fillId="0" borderId="0" xfId="0" applyNumberFormat="1" applyFont="1" applyFill="1"/>
    <xf numFmtId="0" fontId="21" fillId="0" borderId="0" xfId="0" quotePrefix="1" applyFont="1" applyFill="1"/>
    <xf numFmtId="0" fontId="23" fillId="0" borderId="0" xfId="0" applyFont="1" applyFill="1"/>
    <xf numFmtId="0" fontId="21" fillId="6" borderId="0" xfId="0" applyFont="1" applyFill="1"/>
    <xf numFmtId="0" fontId="21" fillId="7" borderId="0" xfId="0" applyFont="1" applyFill="1"/>
    <xf numFmtId="0" fontId="23" fillId="0" borderId="0" xfId="0" applyFont="1"/>
    <xf numFmtId="0" fontId="25" fillId="0" borderId="12" xfId="0" applyFont="1" applyBorder="1" applyAlignment="1">
      <alignment horizontal="center"/>
    </xf>
    <xf numFmtId="0" fontId="21" fillId="0" borderId="0" xfId="0" applyFont="1" applyAlignment="1">
      <alignment horizontal="center"/>
    </xf>
    <xf numFmtId="22" fontId="21" fillId="0" borderId="0" xfId="0" applyNumberFormat="1" applyFont="1"/>
    <xf numFmtId="164" fontId="21" fillId="0" borderId="0" xfId="0" applyNumberFormat="1" applyFont="1"/>
    <xf numFmtId="0" fontId="21" fillId="0" borderId="12" xfId="0" applyFont="1" applyBorder="1" applyAlignment="1">
      <alignment horizontal="center"/>
    </xf>
    <xf numFmtId="0" fontId="21" fillId="0" borderId="12" xfId="0" applyFont="1" applyBorder="1"/>
    <xf numFmtId="15" fontId="21" fillId="0" borderId="12" xfId="0" applyNumberFormat="1" applyFont="1" applyBorder="1"/>
    <xf numFmtId="22" fontId="21" fillId="0" borderId="12" xfId="0" applyNumberFormat="1" applyFont="1" applyBorder="1"/>
    <xf numFmtId="164" fontId="21" fillId="0" borderId="12" xfId="0" applyNumberFormat="1" applyFont="1" applyBorder="1"/>
    <xf numFmtId="1" fontId="21" fillId="0" borderId="12" xfId="0" applyNumberFormat="1" applyFont="1" applyBorder="1"/>
    <xf numFmtId="0" fontId="24" fillId="0" borderId="0" xfId="0" applyFont="1"/>
    <xf numFmtId="0" fontId="26" fillId="0" borderId="0" xfId="0" applyFont="1"/>
    <xf numFmtId="0" fontId="21" fillId="0" borderId="0" xfId="0" applyFont="1" applyBorder="1"/>
    <xf numFmtId="0" fontId="28" fillId="0" borderId="0" xfId="0" applyFont="1" applyBorder="1" applyAlignment="1">
      <alignment horizontal="center"/>
    </xf>
    <xf numFmtId="0" fontId="11" fillId="0" borderId="12" xfId="0" applyFont="1" applyBorder="1" applyAlignment="1">
      <alignment horizontal="center" wrapText="1"/>
    </xf>
    <xf numFmtId="0" fontId="31" fillId="0" borderId="0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15" fontId="29" fillId="0" borderId="0" xfId="0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18" fontId="29" fillId="0" borderId="0" xfId="0" applyNumberFormat="1" applyFont="1" applyBorder="1" applyAlignment="1">
      <alignment horizontal="center"/>
    </xf>
    <xf numFmtId="0" fontId="21" fillId="0" borderId="0" xfId="0" applyFont="1" applyBorder="1" applyAlignment="1"/>
    <xf numFmtId="0" fontId="27" fillId="0" borderId="12" xfId="0" applyFont="1" applyBorder="1" applyAlignment="1"/>
    <xf numFmtId="0" fontId="23" fillId="0" borderId="0" xfId="0" applyFont="1" applyBorder="1" applyAlignment="1"/>
    <xf numFmtId="0" fontId="36" fillId="0" borderId="0" xfId="0" applyFont="1"/>
    <xf numFmtId="0" fontId="30" fillId="0" borderId="12" xfId="0" applyFont="1" applyBorder="1" applyAlignment="1">
      <alignment horizontal="center" textRotation="90"/>
    </xf>
    <xf numFmtId="0" fontId="11" fillId="0" borderId="12" xfId="0" applyFont="1" applyBorder="1" applyAlignment="1">
      <alignment horizontal="center" textRotation="90" wrapText="1"/>
    </xf>
    <xf numFmtId="0" fontId="38" fillId="0" borderId="12" xfId="0" applyFont="1" applyBorder="1" applyAlignment="1">
      <alignment horizontal="center" textRotation="90"/>
    </xf>
    <xf numFmtId="164" fontId="15" fillId="0" borderId="12" xfId="1" applyNumberFormat="1" applyFont="1" applyFill="1" applyBorder="1" applyAlignment="1">
      <alignment horizontal="center" textRotation="90" wrapText="1"/>
    </xf>
    <xf numFmtId="167" fontId="21" fillId="0" borderId="0" xfId="0" applyNumberFormat="1" applyFont="1"/>
    <xf numFmtId="0" fontId="21" fillId="0" borderId="0" xfId="0" applyNumberFormat="1" applyFont="1"/>
    <xf numFmtId="0" fontId="21" fillId="0" borderId="0" xfId="0" applyNumberFormat="1" applyFont="1" applyAlignment="1">
      <alignment horizontal="center"/>
    </xf>
    <xf numFmtId="0" fontId="25" fillId="0" borderId="12" xfId="0" applyFont="1" applyBorder="1" applyAlignment="1">
      <alignment horizontal="center" wrapText="1"/>
    </xf>
    <xf numFmtId="164" fontId="21" fillId="0" borderId="0" xfId="0" applyNumberFormat="1" applyFont="1" applyFill="1"/>
    <xf numFmtId="164" fontId="21" fillId="0" borderId="12" xfId="0" applyNumberFormat="1" applyFont="1" applyFill="1" applyBorder="1"/>
    <xf numFmtId="166" fontId="21" fillId="0" borderId="0" xfId="0" applyNumberFormat="1" applyFont="1"/>
    <xf numFmtId="0" fontId="30" fillId="0" borderId="12" xfId="0" applyFont="1" applyBorder="1" applyAlignment="1">
      <alignment horizontal="center" textRotation="90" wrapText="1"/>
    </xf>
    <xf numFmtId="1" fontId="0" fillId="0" borderId="0" xfId="0" applyNumberFormat="1"/>
    <xf numFmtId="0" fontId="25" fillId="0" borderId="0" xfId="0" applyFont="1" applyBorder="1" applyAlignment="1">
      <alignment horizontal="center"/>
    </xf>
    <xf numFmtId="2" fontId="37" fillId="0" borderId="0" xfId="1" applyNumberFormat="1" applyFont="1" applyFill="1" applyBorder="1" applyAlignment="1">
      <alignment horizontal="center" vertical="center" wrapText="1"/>
    </xf>
    <xf numFmtId="1" fontId="37" fillId="0" borderId="0" xfId="1" applyNumberFormat="1" applyFont="1" applyFill="1" applyBorder="1" applyAlignment="1">
      <alignment horizontal="center" vertical="center" wrapText="1"/>
    </xf>
    <xf numFmtId="164" fontId="37" fillId="0" borderId="0" xfId="1" applyNumberFormat="1" applyFont="1" applyFill="1" applyBorder="1" applyAlignment="1">
      <alignment horizontal="center" vertical="center" wrapText="1"/>
    </xf>
    <xf numFmtId="164" fontId="21" fillId="0" borderId="0" xfId="0" applyNumberFormat="1" applyFont="1" applyAlignment="1">
      <alignment horizontal="center"/>
    </xf>
    <xf numFmtId="0" fontId="38" fillId="0" borderId="22" xfId="0" applyFont="1" applyBorder="1" applyAlignment="1">
      <alignment horizontal="center" textRotation="90"/>
    </xf>
    <xf numFmtId="1" fontId="21" fillId="0" borderId="21" xfId="0" applyNumberFormat="1" applyFont="1" applyBorder="1"/>
    <xf numFmtId="0" fontId="21" fillId="0" borderId="21" xfId="0" applyFont="1" applyBorder="1"/>
    <xf numFmtId="0" fontId="28" fillId="0" borderId="23" xfId="1" applyFont="1" applyFill="1" applyBorder="1" applyAlignment="1">
      <alignment horizontal="center"/>
    </xf>
    <xf numFmtId="0" fontId="28" fillId="0" borderId="23" xfId="1" applyFont="1" applyFill="1" applyBorder="1" applyAlignment="1">
      <alignment horizontal="center" textRotation="90"/>
    </xf>
    <xf numFmtId="1" fontId="37" fillId="0" borderId="23" xfId="1" applyNumberFormat="1" applyFont="1" applyFill="1" applyBorder="1" applyAlignment="1">
      <alignment horizontal="center" textRotation="90" wrapText="1"/>
    </xf>
    <xf numFmtId="2" fontId="37" fillId="0" borderId="23" xfId="1" applyNumberFormat="1" applyFont="1" applyFill="1" applyBorder="1" applyAlignment="1">
      <alignment horizontal="center" textRotation="90" wrapText="1"/>
    </xf>
    <xf numFmtId="164" fontId="37" fillId="0" borderId="23" xfId="1" applyNumberFormat="1" applyFont="1" applyFill="1" applyBorder="1" applyAlignment="1">
      <alignment horizontal="center" textRotation="90" wrapText="1"/>
    </xf>
    <xf numFmtId="0" fontId="21" fillId="0" borderId="24" xfId="0" applyFont="1" applyBorder="1"/>
    <xf numFmtId="0" fontId="28" fillId="0" borderId="25" xfId="1" applyFont="1" applyFill="1" applyBorder="1" applyAlignment="1">
      <alignment horizontal="center" textRotation="90"/>
    </xf>
    <xf numFmtId="0" fontId="30" fillId="0" borderId="22" xfId="0" applyFont="1" applyBorder="1" applyAlignment="1">
      <alignment horizontal="center" textRotation="90"/>
    </xf>
    <xf numFmtId="167" fontId="21" fillId="0" borderId="21" xfId="0" applyNumberFormat="1" applyFont="1" applyBorder="1"/>
    <xf numFmtId="166" fontId="21" fillId="0" borderId="21" xfId="0" applyNumberFormat="1" applyFont="1" applyBorder="1"/>
    <xf numFmtId="0" fontId="38" fillId="0" borderId="26" xfId="0" applyFont="1" applyBorder="1" applyAlignment="1">
      <alignment horizontal="center" textRotation="90"/>
    </xf>
    <xf numFmtId="1" fontId="21" fillId="0" borderId="24" xfId="0" applyNumberFormat="1" applyFont="1" applyBorder="1"/>
    <xf numFmtId="165" fontId="21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" fontId="2" fillId="0" borderId="21" xfId="0" applyNumberFormat="1" applyFont="1" applyBorder="1"/>
    <xf numFmtId="0" fontId="25" fillId="0" borderId="0" xfId="0" applyFont="1"/>
    <xf numFmtId="15" fontId="21" fillId="0" borderId="0" xfId="0" applyNumberFormat="1" applyFont="1" applyAlignment="1">
      <alignment horizontal="center"/>
    </xf>
    <xf numFmtId="15" fontId="21" fillId="0" borderId="12" xfId="0" applyNumberFormat="1" applyFont="1" applyBorder="1" applyAlignment="1">
      <alignment horizontal="center"/>
    </xf>
    <xf numFmtId="15" fontId="21" fillId="0" borderId="0" xfId="0" quotePrefix="1" applyNumberFormat="1" applyFont="1"/>
    <xf numFmtId="1" fontId="21" fillId="0" borderId="0" xfId="0" applyNumberFormat="1" applyFont="1" applyBorder="1"/>
    <xf numFmtId="164" fontId="21" fillId="0" borderId="0" xfId="0" applyNumberFormat="1" applyFont="1" applyBorder="1"/>
    <xf numFmtId="164" fontId="37" fillId="0" borderId="25" xfId="1" applyNumberFormat="1" applyFont="1" applyFill="1" applyBorder="1" applyAlignment="1">
      <alignment horizontal="center" textRotation="90" wrapText="1"/>
    </xf>
    <xf numFmtId="0" fontId="21" fillId="0" borderId="21" xfId="0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164" fontId="21" fillId="0" borderId="27" xfId="0" applyNumberFormat="1" applyFont="1" applyBorder="1" applyAlignment="1">
      <alignment horizontal="center"/>
    </xf>
    <xf numFmtId="0" fontId="31" fillId="0" borderId="12" xfId="0" applyFont="1" applyBorder="1" applyAlignment="1">
      <alignment horizontal="center" textRotation="90"/>
    </xf>
    <xf numFmtId="0" fontId="33" fillId="0" borderId="12" xfId="0" applyFont="1" applyBorder="1" applyAlignment="1">
      <alignment horizontal="center" textRotation="90"/>
    </xf>
    <xf numFmtId="0" fontId="32" fillId="0" borderId="12" xfId="0" applyFont="1" applyBorder="1" applyAlignment="1">
      <alignment horizontal="center" textRotation="90"/>
    </xf>
    <xf numFmtId="0" fontId="34" fillId="0" borderId="12" xfId="0" applyFont="1" applyBorder="1" applyAlignment="1">
      <alignment horizontal="center" textRotation="90"/>
    </xf>
    <xf numFmtId="0" fontId="25" fillId="0" borderId="12" xfId="0" applyFont="1" applyBorder="1" applyAlignment="1">
      <alignment horizontal="center" textRotation="90" wrapText="1"/>
    </xf>
    <xf numFmtId="15" fontId="25" fillId="0" borderId="12" xfId="0" applyNumberFormat="1" applyFont="1" applyBorder="1" applyAlignment="1">
      <alignment horizontal="center" textRotation="90"/>
    </xf>
    <xf numFmtId="2" fontId="15" fillId="0" borderId="20" xfId="1" applyNumberFormat="1" applyFont="1" applyFill="1" applyBorder="1" applyAlignment="1">
      <alignment horizontal="center" textRotation="90" wrapText="1"/>
    </xf>
    <xf numFmtId="1" fontId="15" fillId="0" borderId="20" xfId="1" applyNumberFormat="1" applyFont="1" applyFill="1" applyBorder="1" applyAlignment="1">
      <alignment horizontal="center" textRotation="90" wrapText="1"/>
    </xf>
    <xf numFmtId="0" fontId="29" fillId="0" borderId="0" xfId="0" applyFont="1" applyBorder="1" applyAlignment="1">
      <alignment horizontal="center"/>
    </xf>
    <xf numFmtId="0" fontId="46" fillId="0" borderId="0" xfId="0" applyFont="1"/>
    <xf numFmtId="49" fontId="31" fillId="0" borderId="12" xfId="0" applyNumberFormat="1" applyFont="1" applyBorder="1" applyAlignment="1">
      <alignment horizontal="center" textRotation="90"/>
    </xf>
    <xf numFmtId="49" fontId="29" fillId="0" borderId="0" xfId="0" quotePrefix="1" applyNumberFormat="1" applyFont="1" applyBorder="1" applyAlignment="1">
      <alignment horizontal="center"/>
    </xf>
    <xf numFmtId="49" fontId="29" fillId="0" borderId="0" xfId="0" applyNumberFormat="1" applyFont="1" applyBorder="1" applyAlignment="1">
      <alignment horizontal="center"/>
    </xf>
    <xf numFmtId="49" fontId="21" fillId="0" borderId="0" xfId="0" applyNumberFormat="1" applyFont="1" applyBorder="1" applyAlignment="1"/>
    <xf numFmtId="0" fontId="28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textRotation="90"/>
    </xf>
    <xf numFmtId="0" fontId="21" fillId="0" borderId="12" xfId="0" applyFont="1" applyBorder="1" applyAlignment="1"/>
    <xf numFmtId="0" fontId="31" fillId="0" borderId="0" xfId="0" applyFont="1" applyBorder="1" applyAlignment="1"/>
    <xf numFmtId="0" fontId="21" fillId="0" borderId="0" xfId="0" applyFont="1" applyBorder="1" applyAlignment="1">
      <alignment horizontal="center" vertical="top"/>
    </xf>
    <xf numFmtId="0" fontId="29" fillId="0" borderId="0" xfId="0" applyFont="1" applyBorder="1" applyAlignment="1"/>
    <xf numFmtId="0" fontId="21" fillId="0" borderId="0" xfId="0" applyFont="1" applyBorder="1" applyAlignment="1">
      <alignment vertical="center"/>
    </xf>
    <xf numFmtId="0" fontId="35" fillId="0" borderId="0" xfId="0" applyFont="1" applyBorder="1" applyAlignment="1"/>
    <xf numFmtId="18" fontId="21" fillId="0" borderId="0" xfId="0" applyNumberFormat="1" applyFont="1" applyBorder="1" applyAlignment="1">
      <alignment horizontal="center"/>
    </xf>
    <xf numFmtId="18" fontId="21" fillId="0" borderId="0" xfId="0" applyNumberFormat="1" applyFont="1" applyBorder="1" applyAlignment="1"/>
    <xf numFmtId="15" fontId="21" fillId="0" borderId="0" xfId="0" applyNumberFormat="1" applyFont="1" applyBorder="1" applyAlignment="1"/>
    <xf numFmtId="0" fontId="27" fillId="0" borderId="0" xfId="0" applyFont="1" applyBorder="1" applyAlignment="1"/>
    <xf numFmtId="2" fontId="21" fillId="0" borderId="0" xfId="0" applyNumberFormat="1" applyFont="1" applyBorder="1" applyAlignment="1"/>
    <xf numFmtId="0" fontId="31" fillId="0" borderId="12" xfId="0" applyFont="1" applyBorder="1" applyAlignment="1">
      <alignment horizontal="left" textRotation="90"/>
    </xf>
    <xf numFmtId="0" fontId="29" fillId="0" borderId="0" xfId="0" applyFont="1" applyBorder="1" applyAlignment="1">
      <alignment horizontal="left"/>
    </xf>
    <xf numFmtId="164" fontId="0" fillId="0" borderId="0" xfId="0" applyNumberFormat="1"/>
    <xf numFmtId="164" fontId="48" fillId="0" borderId="0" xfId="0" applyNumberFormat="1" applyFont="1" applyAlignment="1">
      <alignment horizontal="center"/>
    </xf>
    <xf numFmtId="164" fontId="48" fillId="0" borderId="0" xfId="0" applyNumberFormat="1" applyFont="1" applyBorder="1" applyAlignment="1">
      <alignment horizontal="center"/>
    </xf>
    <xf numFmtId="0" fontId="48" fillId="0" borderId="0" xfId="0" applyFont="1" applyAlignment="1">
      <alignment horizontal="center"/>
    </xf>
    <xf numFmtId="2" fontId="47" fillId="0" borderId="23" xfId="1" applyNumberFormat="1" applyFont="1" applyFill="1" applyBorder="1" applyAlignment="1">
      <alignment horizontal="center" textRotation="90" wrapText="1"/>
    </xf>
    <xf numFmtId="1" fontId="47" fillId="0" borderId="23" xfId="1" applyNumberFormat="1" applyFont="1" applyFill="1" applyBorder="1" applyAlignment="1">
      <alignment horizontal="center" textRotation="90" wrapText="1"/>
    </xf>
    <xf numFmtId="164" fontId="48" fillId="0" borderId="27" xfId="0" applyNumberFormat="1" applyFont="1" applyBorder="1" applyAlignment="1">
      <alignment horizontal="center"/>
    </xf>
    <xf numFmtId="164" fontId="21" fillId="0" borderId="28" xfId="0" applyNumberFormat="1" applyFont="1" applyBorder="1" applyAlignment="1">
      <alignment horizontal="center"/>
    </xf>
    <xf numFmtId="164" fontId="21" fillId="0" borderId="29" xfId="0" applyNumberFormat="1" applyFont="1" applyBorder="1" applyAlignment="1">
      <alignment horizontal="center"/>
    </xf>
    <xf numFmtId="164" fontId="21" fillId="0" borderId="30" xfId="0" applyNumberFormat="1" applyFont="1" applyBorder="1" applyAlignment="1">
      <alignment horizontal="center"/>
    </xf>
    <xf numFmtId="164" fontId="21" fillId="0" borderId="21" xfId="0" applyNumberFormat="1" applyFont="1" applyBorder="1" applyAlignment="1">
      <alignment horizontal="center"/>
    </xf>
    <xf numFmtId="164" fontId="21" fillId="0" borderId="24" xfId="0" applyNumberFormat="1" applyFont="1" applyBorder="1" applyAlignment="1">
      <alignment horizontal="center"/>
    </xf>
    <xf numFmtId="167" fontId="46" fillId="0" borderId="0" xfId="0" applyNumberFormat="1" applyFont="1"/>
    <xf numFmtId="167" fontId="25" fillId="0" borderId="0" xfId="0" applyNumberFormat="1" applyFont="1"/>
    <xf numFmtId="0" fontId="44" fillId="0" borderId="21" xfId="1" applyFont="1" applyFill="1" applyBorder="1" applyAlignment="1">
      <alignment horizontal="center" textRotation="90"/>
    </xf>
    <xf numFmtId="0" fontId="44" fillId="0" borderId="0" xfId="1" applyFont="1" applyFill="1" applyBorder="1" applyAlignment="1">
      <alignment horizontal="center" textRotation="90"/>
    </xf>
    <xf numFmtId="0" fontId="15" fillId="0" borderId="0" xfId="1" applyFont="1" applyFill="1" applyBorder="1" applyAlignment="1">
      <alignment horizontal="center" textRotation="90"/>
    </xf>
    <xf numFmtId="0" fontId="21" fillId="0" borderId="28" xfId="0" applyFont="1" applyBorder="1"/>
    <xf numFmtId="0" fontId="21" fillId="0" borderId="29" xfId="0" applyFont="1" applyBorder="1"/>
    <xf numFmtId="0" fontId="21" fillId="0" borderId="30" xfId="0" applyFont="1" applyBorder="1"/>
    <xf numFmtId="0" fontId="21" fillId="0" borderId="22" xfId="0" applyFont="1" applyBorder="1"/>
    <xf numFmtId="0" fontId="21" fillId="0" borderId="26" xfId="0" applyFont="1" applyBorder="1"/>
    <xf numFmtId="0" fontId="21" fillId="8" borderId="0" xfId="0" applyFont="1" applyFill="1"/>
    <xf numFmtId="0" fontId="21" fillId="8" borderId="0" xfId="0" applyFont="1" applyFill="1" applyBorder="1" applyAlignment="1">
      <alignment horizontal="center"/>
    </xf>
    <xf numFmtId="168" fontId="21" fillId="0" borderId="0" xfId="0" applyNumberFormat="1" applyFont="1"/>
    <xf numFmtId="1" fontId="21" fillId="0" borderId="0" xfId="0" applyNumberFormat="1" applyFont="1" applyAlignment="1">
      <alignment horizontal="center"/>
    </xf>
    <xf numFmtId="167" fontId="21" fillId="0" borderId="0" xfId="0" applyNumberFormat="1" applyFont="1" applyBorder="1" applyAlignment="1">
      <alignment horizontal="center"/>
    </xf>
    <xf numFmtId="1" fontId="21" fillId="0" borderId="0" xfId="0" applyNumberFormat="1" applyFont="1" applyBorder="1" applyAlignment="1">
      <alignment horizontal="center"/>
    </xf>
    <xf numFmtId="1" fontId="21" fillId="0" borderId="28" xfId="0" applyNumberFormat="1" applyFont="1" applyBorder="1"/>
    <xf numFmtId="164" fontId="21" fillId="0" borderId="29" xfId="0" applyNumberFormat="1" applyFont="1" applyBorder="1"/>
    <xf numFmtId="1" fontId="21" fillId="0" borderId="30" xfId="0" applyNumberFormat="1" applyFont="1" applyBorder="1"/>
    <xf numFmtId="1" fontId="21" fillId="0" borderId="27" xfId="0" applyNumberFormat="1" applyFont="1" applyBorder="1" applyAlignment="1">
      <alignment horizontal="center"/>
    </xf>
    <xf numFmtId="164" fontId="1" fillId="3" borderId="9" xfId="0" applyNumberFormat="1" applyFont="1" applyFill="1" applyBorder="1"/>
    <xf numFmtId="2" fontId="1" fillId="3" borderId="9" xfId="0" applyNumberFormat="1" applyFont="1" applyFill="1" applyBorder="1"/>
    <xf numFmtId="1" fontId="1" fillId="3" borderId="9" xfId="0" applyNumberFormat="1" applyFont="1" applyFill="1" applyBorder="1"/>
    <xf numFmtId="164" fontId="1" fillId="3" borderId="11" xfId="0" applyNumberFormat="1" applyFont="1" applyFill="1" applyBorder="1"/>
    <xf numFmtId="2" fontId="1" fillId="3" borderId="11" xfId="0" applyNumberFormat="1" applyFont="1" applyFill="1" applyBorder="1"/>
    <xf numFmtId="1" fontId="1" fillId="3" borderId="11" xfId="0" applyNumberFormat="1" applyFont="1" applyFill="1" applyBorder="1"/>
    <xf numFmtId="0" fontId="21" fillId="9" borderId="0" xfId="0" applyFont="1" applyFill="1"/>
    <xf numFmtId="0" fontId="2" fillId="9" borderId="0" xfId="0" applyFont="1" applyFill="1"/>
    <xf numFmtId="0" fontId="21" fillId="10" borderId="0" xfId="0" applyFont="1" applyFill="1"/>
    <xf numFmtId="0" fontId="23" fillId="10" borderId="0" xfId="0" applyFont="1" applyFill="1"/>
    <xf numFmtId="0" fontId="23" fillId="9" borderId="0" xfId="0" applyFont="1" applyFill="1"/>
    <xf numFmtId="1" fontId="49" fillId="0" borderId="0" xfId="0" applyNumberFormat="1" applyFont="1"/>
    <xf numFmtId="0" fontId="25" fillId="0" borderId="12" xfId="0" applyFont="1" applyBorder="1"/>
    <xf numFmtId="167" fontId="21" fillId="0" borderId="0" xfId="0" applyNumberFormat="1" applyFont="1" applyBorder="1"/>
    <xf numFmtId="166" fontId="21" fillId="0" borderId="0" xfId="0" applyNumberFormat="1" applyFont="1" applyBorder="1"/>
    <xf numFmtId="20" fontId="21" fillId="0" borderId="0" xfId="0" applyNumberFormat="1" applyFont="1"/>
    <xf numFmtId="2" fontId="21" fillId="0" borderId="31" xfId="0" applyNumberFormat="1" applyFont="1" applyBorder="1"/>
    <xf numFmtId="0" fontId="21" fillId="0" borderId="31" xfId="0" applyFont="1" applyBorder="1"/>
    <xf numFmtId="0" fontId="50" fillId="0" borderId="31" xfId="0" applyFont="1" applyBorder="1" applyAlignment="1">
      <alignment horizontal="center" textRotation="90"/>
    </xf>
    <xf numFmtId="2" fontId="21" fillId="0" borderId="0" xfId="0" applyNumberFormat="1" applyFont="1" applyBorder="1" applyAlignment="1">
      <alignment horizontal="center"/>
    </xf>
    <xf numFmtId="165" fontId="21" fillId="0" borderId="0" xfId="0" applyNumberFormat="1" applyFon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2" fontId="0" fillId="5" borderId="2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14" fontId="0" fillId="2" borderId="0" xfId="0" applyNumberFormat="1" applyFill="1" applyBorder="1"/>
    <xf numFmtId="164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170" fontId="11" fillId="0" borderId="12" xfId="0" applyNumberFormat="1" applyFont="1" applyBorder="1" applyAlignment="1">
      <alignment horizontal="center" wrapText="1"/>
    </xf>
    <xf numFmtId="170" fontId="21" fillId="0" borderId="0" xfId="0" applyNumberFormat="1" applyFont="1"/>
  </cellXfs>
  <cellStyles count="42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8000"/>
      <color rgb="FF0000FF"/>
      <color rgb="FF00CCFF"/>
      <color rgb="FFFF33CC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H2O2</a:t>
            </a:r>
            <a:r>
              <a:rPr lang="en-US" baseline="0"/>
              <a:t> obs vs wave height (12 hours)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GRAPH_DATA_WAVE!$BZ$5:$BZ$136</c:f>
              <c:numCache>
                <c:formatCode>General</c:formatCode>
                <c:ptCount val="132"/>
                <c:pt idx="0">
                  <c:v>0.103691666666667</c:v>
                </c:pt>
                <c:pt idx="1">
                  <c:v>0.109158333333333</c:v>
                </c:pt>
                <c:pt idx="6">
                  <c:v>0.16135</c:v>
                </c:pt>
                <c:pt idx="7">
                  <c:v>0.130016666666667</c:v>
                </c:pt>
                <c:pt idx="8">
                  <c:v>0.158858333333333</c:v>
                </c:pt>
                <c:pt idx="9">
                  <c:v>0.374675</c:v>
                </c:pt>
                <c:pt idx="10">
                  <c:v>0.162608333333333</c:v>
                </c:pt>
                <c:pt idx="11">
                  <c:v>0.124175</c:v>
                </c:pt>
                <c:pt idx="12">
                  <c:v>0.202483333333333</c:v>
                </c:pt>
                <c:pt idx="13">
                  <c:v>0.201025</c:v>
                </c:pt>
                <c:pt idx="14">
                  <c:v>0.234016666666667</c:v>
                </c:pt>
                <c:pt idx="15">
                  <c:v>0.315266666666667</c:v>
                </c:pt>
                <c:pt idx="16">
                  <c:v>0.349958333333333</c:v>
                </c:pt>
                <c:pt idx="17">
                  <c:v>0.285833333333333</c:v>
                </c:pt>
                <c:pt idx="18">
                  <c:v>0.332616666666667</c:v>
                </c:pt>
                <c:pt idx="19">
                  <c:v>0.25765</c:v>
                </c:pt>
                <c:pt idx="20">
                  <c:v>0.336441666666667</c:v>
                </c:pt>
                <c:pt idx="21">
                  <c:v>0.503783333333333</c:v>
                </c:pt>
                <c:pt idx="22">
                  <c:v>0.502658333333333</c:v>
                </c:pt>
                <c:pt idx="23">
                  <c:v>0.416475</c:v>
                </c:pt>
                <c:pt idx="24">
                  <c:v>0.143783333333333</c:v>
                </c:pt>
                <c:pt idx="25">
                  <c:v>0.0791333333333333</c:v>
                </c:pt>
                <c:pt idx="26">
                  <c:v>0.142766666666667</c:v>
                </c:pt>
                <c:pt idx="27">
                  <c:v>0.191366666666667</c:v>
                </c:pt>
                <c:pt idx="28">
                  <c:v>0.17795</c:v>
                </c:pt>
                <c:pt idx="29">
                  <c:v>0.113125</c:v>
                </c:pt>
                <c:pt idx="30">
                  <c:v>0.199508333333333</c:v>
                </c:pt>
                <c:pt idx="31">
                  <c:v>0.21195</c:v>
                </c:pt>
                <c:pt idx="32">
                  <c:v>0.185241666666667</c:v>
                </c:pt>
                <c:pt idx="33">
                  <c:v>0.198933333333333</c:v>
                </c:pt>
                <c:pt idx="34">
                  <c:v>0.221816666666667</c:v>
                </c:pt>
                <c:pt idx="35">
                  <c:v>0.175558333333333</c:v>
                </c:pt>
                <c:pt idx="36">
                  <c:v>0.373141666666667</c:v>
                </c:pt>
                <c:pt idx="37">
                  <c:v>0.174558333333333</c:v>
                </c:pt>
                <c:pt idx="38">
                  <c:v>0.442908333333333</c:v>
                </c:pt>
                <c:pt idx="39">
                  <c:v>0.464016666666667</c:v>
                </c:pt>
                <c:pt idx="40">
                  <c:v>0.397258333333333</c:v>
                </c:pt>
                <c:pt idx="41">
                  <c:v>0.258483333333333</c:v>
                </c:pt>
                <c:pt idx="42">
                  <c:v>0.16505</c:v>
                </c:pt>
                <c:pt idx="43">
                  <c:v>0.114925</c:v>
                </c:pt>
                <c:pt idx="44">
                  <c:v>0.149758333333333</c:v>
                </c:pt>
                <c:pt idx="45">
                  <c:v>0.189666666666667</c:v>
                </c:pt>
                <c:pt idx="46">
                  <c:v>0.174025</c:v>
                </c:pt>
                <c:pt idx="47">
                  <c:v>0.114816666666667</c:v>
                </c:pt>
                <c:pt idx="48">
                  <c:v>0.361391666666667</c:v>
                </c:pt>
                <c:pt idx="49">
                  <c:v>0.38</c:v>
                </c:pt>
                <c:pt idx="50">
                  <c:v>0.318908333333333</c:v>
                </c:pt>
                <c:pt idx="51">
                  <c:v>0.289691666666667</c:v>
                </c:pt>
                <c:pt idx="52">
                  <c:v>0.317083333333333</c:v>
                </c:pt>
                <c:pt idx="53">
                  <c:v>0.3845</c:v>
                </c:pt>
                <c:pt idx="54">
                  <c:v>0.559691666666667</c:v>
                </c:pt>
                <c:pt idx="55">
                  <c:v>0.498716666666667</c:v>
                </c:pt>
                <c:pt idx="56">
                  <c:v>0.55985</c:v>
                </c:pt>
                <c:pt idx="57">
                  <c:v>0.493991666666667</c:v>
                </c:pt>
                <c:pt idx="58">
                  <c:v>0.510841666666667</c:v>
                </c:pt>
                <c:pt idx="59">
                  <c:v>0.563725</c:v>
                </c:pt>
                <c:pt idx="60">
                  <c:v>0.4857</c:v>
                </c:pt>
                <c:pt idx="61">
                  <c:v>0.495541666666667</c:v>
                </c:pt>
                <c:pt idx="62">
                  <c:v>0.409333333333333</c:v>
                </c:pt>
                <c:pt idx="63">
                  <c:v>0.390675</c:v>
                </c:pt>
                <c:pt idx="64">
                  <c:v>0.435875</c:v>
                </c:pt>
                <c:pt idx="65">
                  <c:v>0.413858333333333</c:v>
                </c:pt>
                <c:pt idx="72">
                  <c:v>0.360583333333333</c:v>
                </c:pt>
                <c:pt idx="73">
                  <c:v>0.290258333333333</c:v>
                </c:pt>
                <c:pt idx="74">
                  <c:v>0.3587</c:v>
                </c:pt>
                <c:pt idx="75">
                  <c:v>0.513716666666667</c:v>
                </c:pt>
                <c:pt idx="76">
                  <c:v>0.552066666666667</c:v>
                </c:pt>
                <c:pt idx="77">
                  <c:v>0.390591666666667</c:v>
                </c:pt>
                <c:pt idx="78">
                  <c:v>0.543308333333333</c:v>
                </c:pt>
                <c:pt idx="79">
                  <c:v>0.531275</c:v>
                </c:pt>
                <c:pt idx="80">
                  <c:v>0.524733333333333</c:v>
                </c:pt>
                <c:pt idx="81">
                  <c:v>0.55725</c:v>
                </c:pt>
                <c:pt idx="82">
                  <c:v>0.574425</c:v>
                </c:pt>
                <c:pt idx="83">
                  <c:v>0.564658333333333</c:v>
                </c:pt>
                <c:pt idx="84">
                  <c:v>0.294175</c:v>
                </c:pt>
                <c:pt idx="85">
                  <c:v>0.313591666666667</c:v>
                </c:pt>
                <c:pt idx="86">
                  <c:v>0.275858333333333</c:v>
                </c:pt>
                <c:pt idx="87">
                  <c:v>0.404675</c:v>
                </c:pt>
                <c:pt idx="88">
                  <c:v>0.4084</c:v>
                </c:pt>
                <c:pt idx="89">
                  <c:v>0.310716666666667</c:v>
                </c:pt>
                <c:pt idx="96">
                  <c:v>0.159825</c:v>
                </c:pt>
                <c:pt idx="97">
                  <c:v>0.0924166666666667</c:v>
                </c:pt>
                <c:pt idx="98">
                  <c:v>0.173008333333333</c:v>
                </c:pt>
                <c:pt idx="99">
                  <c:v>0.207575</c:v>
                </c:pt>
                <c:pt idx="100">
                  <c:v>0.195266666666667</c:v>
                </c:pt>
                <c:pt idx="101">
                  <c:v>0.144591666666667</c:v>
                </c:pt>
                <c:pt idx="102">
                  <c:v>0.160758333333333</c:v>
                </c:pt>
                <c:pt idx="103">
                  <c:v>0.101533333333333</c:v>
                </c:pt>
                <c:pt idx="104">
                  <c:v>0.147516666666667</c:v>
                </c:pt>
                <c:pt idx="105">
                  <c:v>0.0995499999999999</c:v>
                </c:pt>
                <c:pt idx="106">
                  <c:v>0.112291666666667</c:v>
                </c:pt>
                <c:pt idx="107">
                  <c:v>0.0977833333333333</c:v>
                </c:pt>
                <c:pt idx="108">
                  <c:v>0.561133333333333</c:v>
                </c:pt>
                <c:pt idx="109">
                  <c:v>0.573408333333333</c:v>
                </c:pt>
                <c:pt idx="110">
                  <c:v>0.527933333333333</c:v>
                </c:pt>
                <c:pt idx="111">
                  <c:v>0.858991666666667</c:v>
                </c:pt>
                <c:pt idx="112">
                  <c:v>0.945866666666667</c:v>
                </c:pt>
                <c:pt idx="113">
                  <c:v>0.634741666666667</c:v>
                </c:pt>
                <c:pt idx="114">
                  <c:v>0.460108333333333</c:v>
                </c:pt>
                <c:pt idx="115">
                  <c:v>0.537158333333333</c:v>
                </c:pt>
                <c:pt idx="116">
                  <c:v>0.436116666666667</c:v>
                </c:pt>
                <c:pt idx="117">
                  <c:v>0.525625</c:v>
                </c:pt>
                <c:pt idx="118">
                  <c:v>0.571133333333333</c:v>
                </c:pt>
                <c:pt idx="119">
                  <c:v>0.492708333333333</c:v>
                </c:pt>
                <c:pt idx="120">
                  <c:v>0.5171</c:v>
                </c:pt>
                <c:pt idx="121">
                  <c:v>0.40865</c:v>
                </c:pt>
                <c:pt idx="122">
                  <c:v>0.51265</c:v>
                </c:pt>
                <c:pt idx="123">
                  <c:v>0.807875</c:v>
                </c:pt>
                <c:pt idx="124">
                  <c:v>0.769766666666667</c:v>
                </c:pt>
                <c:pt idx="125">
                  <c:v>0.4234</c:v>
                </c:pt>
                <c:pt idx="126">
                  <c:v>0.23065</c:v>
                </c:pt>
                <c:pt idx="127">
                  <c:v>0.255941666666667</c:v>
                </c:pt>
                <c:pt idx="128">
                  <c:v>0.286125</c:v>
                </c:pt>
                <c:pt idx="129">
                  <c:v>0.3299</c:v>
                </c:pt>
                <c:pt idx="130">
                  <c:v>0.327866666666667</c:v>
                </c:pt>
                <c:pt idx="131">
                  <c:v>0.284516666666667</c:v>
                </c:pt>
              </c:numCache>
            </c:numRef>
          </c:xVal>
          <c:yVal>
            <c:numRef>
              <c:f>GRAPH_DATA_WAVE!$BT$5:$BT$136</c:f>
              <c:numCache>
                <c:formatCode>0</c:formatCode>
                <c:ptCount val="132"/>
                <c:pt idx="0">
                  <c:v>202.5155117555073</c:v>
                </c:pt>
                <c:pt idx="1">
                  <c:v>229.648616723674</c:v>
                </c:pt>
                <c:pt idx="4">
                  <c:v>240.5360367941953</c:v>
                </c:pt>
                <c:pt idx="5">
                  <c:v>279.3148695058344</c:v>
                </c:pt>
                <c:pt idx="6">
                  <c:v>217.1212959845327</c:v>
                </c:pt>
                <c:pt idx="7">
                  <c:v>240.417182363955</c:v>
                </c:pt>
                <c:pt idx="8">
                  <c:v>180.3269430954491</c:v>
                </c:pt>
                <c:pt idx="9">
                  <c:v>264.8131529975672</c:v>
                </c:pt>
                <c:pt idx="10">
                  <c:v>224.5437695929778</c:v>
                </c:pt>
                <c:pt idx="11">
                  <c:v>533.1378802206542</c:v>
                </c:pt>
                <c:pt idx="18">
                  <c:v>163.602695067633</c:v>
                </c:pt>
                <c:pt idx="19">
                  <c:v>190.26686768592</c:v>
                </c:pt>
                <c:pt idx="20">
                  <c:v>154.9502201384838</c:v>
                </c:pt>
                <c:pt idx="21">
                  <c:v>160.4206491359076</c:v>
                </c:pt>
                <c:pt idx="22">
                  <c:v>173.9337628084233</c:v>
                </c:pt>
                <c:pt idx="23">
                  <c:v>223.242040677477</c:v>
                </c:pt>
                <c:pt idx="24">
                  <c:v>683.2597210335157</c:v>
                </c:pt>
                <c:pt idx="25">
                  <c:v>640.8059391472337</c:v>
                </c:pt>
                <c:pt idx="26">
                  <c:v>421.5805284629205</c:v>
                </c:pt>
                <c:pt idx="27">
                  <c:v>476.1126477190517</c:v>
                </c:pt>
                <c:pt idx="28">
                  <c:v>753.8813492887246</c:v>
                </c:pt>
                <c:pt idx="29">
                  <c:v>673.491342978822</c:v>
                </c:pt>
                <c:pt idx="30">
                  <c:v>429.7049332487634</c:v>
                </c:pt>
                <c:pt idx="31">
                  <c:v>513.930348576079</c:v>
                </c:pt>
                <c:pt idx="32">
                  <c:v>463.5637401867018</c:v>
                </c:pt>
                <c:pt idx="33">
                  <c:v>370.705143777195</c:v>
                </c:pt>
                <c:pt idx="34">
                  <c:v>317.7296413710538</c:v>
                </c:pt>
                <c:pt idx="35">
                  <c:v>421.0277290885248</c:v>
                </c:pt>
                <c:pt idx="36">
                  <c:v>1383.376040040806</c:v>
                </c:pt>
                <c:pt idx="37">
                  <c:v>815.9752279841588</c:v>
                </c:pt>
                <c:pt idx="38">
                  <c:v>883.4676478096006</c:v>
                </c:pt>
                <c:pt idx="39">
                  <c:v>434.0664241711906</c:v>
                </c:pt>
                <c:pt idx="40">
                  <c:v>717.1590594868309</c:v>
                </c:pt>
                <c:pt idx="41">
                  <c:v>1570.797562893066</c:v>
                </c:pt>
                <c:pt idx="42">
                  <c:v>303.8264775543806</c:v>
                </c:pt>
                <c:pt idx="43">
                  <c:v>338.0271784238026</c:v>
                </c:pt>
                <c:pt idx="44">
                  <c:v>331.0631026006941</c:v>
                </c:pt>
                <c:pt idx="45">
                  <c:v>291.1064613980214</c:v>
                </c:pt>
                <c:pt idx="46">
                  <c:v>295.2206983414288</c:v>
                </c:pt>
                <c:pt idx="47">
                  <c:v>310.1114584207792</c:v>
                </c:pt>
                <c:pt idx="48">
                  <c:v>292.8814101139581</c:v>
                </c:pt>
                <c:pt idx="49">
                  <c:v>235.4117550088012</c:v>
                </c:pt>
                <c:pt idx="50">
                  <c:v>295.5588751609065</c:v>
                </c:pt>
                <c:pt idx="51">
                  <c:v>272.7504310698284</c:v>
                </c:pt>
                <c:pt idx="52">
                  <c:v>263.5888692091836</c:v>
                </c:pt>
                <c:pt idx="53">
                  <c:v>270.0891526878468</c:v>
                </c:pt>
                <c:pt idx="54">
                  <c:v>203.6641820130417</c:v>
                </c:pt>
                <c:pt idx="55">
                  <c:v>210.8456828666172</c:v>
                </c:pt>
                <c:pt idx="56">
                  <c:v>214.249683053832</c:v>
                </c:pt>
                <c:pt idx="57">
                  <c:v>177.9728958981083</c:v>
                </c:pt>
                <c:pt idx="58">
                  <c:v>215.0085920194899</c:v>
                </c:pt>
                <c:pt idx="59">
                  <c:v>260.9874774284222</c:v>
                </c:pt>
                <c:pt idx="60">
                  <c:v>279.7923707677998</c:v>
                </c:pt>
                <c:pt idx="61">
                  <c:v>296.5303598187851</c:v>
                </c:pt>
                <c:pt idx="62">
                  <c:v>392.5883741113532</c:v>
                </c:pt>
                <c:pt idx="63">
                  <c:v>294.5774821987852</c:v>
                </c:pt>
                <c:pt idx="64">
                  <c:v>304.2043114614152</c:v>
                </c:pt>
                <c:pt idx="65">
                  <c:v>401.0066307100766</c:v>
                </c:pt>
                <c:pt idx="66">
                  <c:v>315.7814204234696</c:v>
                </c:pt>
                <c:pt idx="67">
                  <c:v>293.1137284351078</c:v>
                </c:pt>
                <c:pt idx="68">
                  <c:v>608.9697012941662</c:v>
                </c:pt>
                <c:pt idx="69">
                  <c:v>391.9634275035862</c:v>
                </c:pt>
                <c:pt idx="70">
                  <c:v>382.7913371186199</c:v>
                </c:pt>
                <c:pt idx="71">
                  <c:v>305.5727635976939</c:v>
                </c:pt>
                <c:pt idx="72">
                  <c:v>281.5474989575391</c:v>
                </c:pt>
                <c:pt idx="73">
                  <c:v>259.3380337404254</c:v>
                </c:pt>
                <c:pt idx="74">
                  <c:v>279.0339352553897</c:v>
                </c:pt>
                <c:pt idx="75">
                  <c:v>243.5799828118801</c:v>
                </c:pt>
                <c:pt idx="76">
                  <c:v>311.1521277327135</c:v>
                </c:pt>
                <c:pt idx="77">
                  <c:v>264.648566083939</c:v>
                </c:pt>
                <c:pt idx="78">
                  <c:v>220.6112008986362</c:v>
                </c:pt>
                <c:pt idx="79">
                  <c:v>319.6488470898708</c:v>
                </c:pt>
                <c:pt idx="80">
                  <c:v>283.6230937741142</c:v>
                </c:pt>
                <c:pt idx="81">
                  <c:v>256.0981766621888</c:v>
                </c:pt>
                <c:pt idx="82">
                  <c:v>246.0188034841519</c:v>
                </c:pt>
                <c:pt idx="83">
                  <c:v>321.4667288316943</c:v>
                </c:pt>
                <c:pt idx="84">
                  <c:v>215.4381432810834</c:v>
                </c:pt>
                <c:pt idx="85">
                  <c:v>225.364929914663</c:v>
                </c:pt>
                <c:pt idx="86">
                  <c:v>180.3205478631842</c:v>
                </c:pt>
                <c:pt idx="87">
                  <c:v>182.8989268590037</c:v>
                </c:pt>
                <c:pt idx="88">
                  <c:v>213.1191760829768</c:v>
                </c:pt>
                <c:pt idx="89">
                  <c:v>210.3748507607589</c:v>
                </c:pt>
                <c:pt idx="90">
                  <c:v>196.4095106113707</c:v>
                </c:pt>
                <c:pt idx="91">
                  <c:v>171.3286540661979</c:v>
                </c:pt>
                <c:pt idx="92">
                  <c:v>210.4805518315225</c:v>
                </c:pt>
                <c:pt idx="93">
                  <c:v>198.4255436588658</c:v>
                </c:pt>
                <c:pt idx="94">
                  <c:v>220.5746029371213</c:v>
                </c:pt>
                <c:pt idx="95">
                  <c:v>199.3458908178343</c:v>
                </c:pt>
                <c:pt idx="96">
                  <c:v>213.3807516722834</c:v>
                </c:pt>
                <c:pt idx="97">
                  <c:v>287.887540149387</c:v>
                </c:pt>
                <c:pt idx="98">
                  <c:v>270.7901862728114</c:v>
                </c:pt>
                <c:pt idx="99">
                  <c:v>284.5671334352269</c:v>
                </c:pt>
                <c:pt idx="100">
                  <c:v>270.6391546256743</c:v>
                </c:pt>
                <c:pt idx="101">
                  <c:v>318.5732193781338</c:v>
                </c:pt>
                <c:pt idx="102">
                  <c:v>296.5561874761268</c:v>
                </c:pt>
                <c:pt idx="103">
                  <c:v>354.216993732332</c:v>
                </c:pt>
                <c:pt idx="104">
                  <c:v>320.7728026258125</c:v>
                </c:pt>
                <c:pt idx="105">
                  <c:v>318.6384928166908</c:v>
                </c:pt>
                <c:pt idx="106">
                  <c:v>290.049540374134</c:v>
                </c:pt>
                <c:pt idx="107">
                  <c:v>399.8725664880841</c:v>
                </c:pt>
                <c:pt idx="108">
                  <c:v>163.1636170083291</c:v>
                </c:pt>
                <c:pt idx="109">
                  <c:v>201.1741199646383</c:v>
                </c:pt>
                <c:pt idx="110">
                  <c:v>183.0769919677355</c:v>
                </c:pt>
                <c:pt idx="111">
                  <c:v>182.9994452246431</c:v>
                </c:pt>
                <c:pt idx="112">
                  <c:v>182.2009117027482</c:v>
                </c:pt>
                <c:pt idx="113">
                  <c:v>196.4219177753215</c:v>
                </c:pt>
                <c:pt idx="114">
                  <c:v>154.2188826051979</c:v>
                </c:pt>
                <c:pt idx="115">
                  <c:v>183.3595815124645</c:v>
                </c:pt>
                <c:pt idx="116">
                  <c:v>214.3144507124055</c:v>
                </c:pt>
                <c:pt idx="117">
                  <c:v>223.2626704591825</c:v>
                </c:pt>
                <c:pt idx="118">
                  <c:v>211.6492848345309</c:v>
                </c:pt>
                <c:pt idx="119">
                  <c:v>281.4333959421113</c:v>
                </c:pt>
                <c:pt idx="120">
                  <c:v>156.6879621376955</c:v>
                </c:pt>
                <c:pt idx="121">
                  <c:v>213.6155724603841</c:v>
                </c:pt>
                <c:pt idx="122">
                  <c:v>178.078738341077</c:v>
                </c:pt>
                <c:pt idx="123">
                  <c:v>175.784314916428</c:v>
                </c:pt>
                <c:pt idx="124">
                  <c:v>188.6897709718766</c:v>
                </c:pt>
                <c:pt idx="125">
                  <c:v>211.3675283859636</c:v>
                </c:pt>
                <c:pt idx="126">
                  <c:v>131.0076975229656</c:v>
                </c:pt>
                <c:pt idx="127">
                  <c:v>189.2397179629704</c:v>
                </c:pt>
                <c:pt idx="128">
                  <c:v>231.1136556218947</c:v>
                </c:pt>
                <c:pt idx="129">
                  <c:v>234.5537815067077</c:v>
                </c:pt>
                <c:pt idx="130">
                  <c:v>272.0352049821182</c:v>
                </c:pt>
                <c:pt idx="131">
                  <c:v>277.3523749054015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56824"/>
        <c:axId val="2070263576"/>
      </c:scatterChart>
      <c:valAx>
        <c:axId val="207025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63576"/>
        <c:crosses val="autoZero"/>
        <c:crossBetween val="midCat"/>
      </c:valAx>
      <c:valAx>
        <c:axId val="207026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25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2411854768154"/>
                  <c:y val="-0.13911380869058"/>
                </c:manualLayout>
              </c:layout>
              <c:numFmt formatCode="General" sourceLinked="0"/>
            </c:trendlineLbl>
          </c:trendline>
          <c:xVal>
            <c:numRef>
              <c:f>GRAPH_DATA_WAVE!$BC$3:$BC$139</c:f>
              <c:numCache>
                <c:formatCode>0.0</c:formatCode>
                <c:ptCount val="137"/>
                <c:pt idx="0">
                  <c:v>32.4855467947142</c:v>
                </c:pt>
                <c:pt idx="1">
                  <c:v>27.73179688904164</c:v>
                </c:pt>
                <c:pt idx="2">
                  <c:v>19.39594581011524</c:v>
                </c:pt>
                <c:pt idx="3">
                  <c:v>10.41187501648991</c:v>
                </c:pt>
                <c:pt idx="6">
                  <c:v>15.50981447647415</c:v>
                </c:pt>
                <c:pt idx="7">
                  <c:v>20.65349498889923</c:v>
                </c:pt>
                <c:pt idx="8">
                  <c:v>26.0238504298687</c:v>
                </c:pt>
                <c:pt idx="10">
                  <c:v>44.57762731892512</c:v>
                </c:pt>
                <c:pt idx="12">
                  <c:v>25.3173901508167</c:v>
                </c:pt>
                <c:pt idx="14">
                  <c:v>21.00469808520162</c:v>
                </c:pt>
                <c:pt idx="16">
                  <c:v>12.7510610187905</c:v>
                </c:pt>
                <c:pt idx="18">
                  <c:v>23.22974521642578</c:v>
                </c:pt>
                <c:pt idx="20">
                  <c:v>20.27624709485401</c:v>
                </c:pt>
                <c:pt idx="22">
                  <c:v>22.0146265309303</c:v>
                </c:pt>
                <c:pt idx="24">
                  <c:v>14.30518218890764</c:v>
                </c:pt>
                <c:pt idx="26">
                  <c:v>29.79093746645817</c:v>
                </c:pt>
                <c:pt idx="28">
                  <c:v>27.47018289389308</c:v>
                </c:pt>
                <c:pt idx="30">
                  <c:v>24.20217540829992</c:v>
                </c:pt>
                <c:pt idx="32">
                  <c:v>27.38618563349349</c:v>
                </c:pt>
                <c:pt idx="34">
                  <c:v>39.11712943021505</c:v>
                </c:pt>
                <c:pt idx="36">
                  <c:v>20.62184448568601</c:v>
                </c:pt>
                <c:pt idx="38">
                  <c:v>18.81873302553382</c:v>
                </c:pt>
                <c:pt idx="40">
                  <c:v>29.27526116550322</c:v>
                </c:pt>
                <c:pt idx="42">
                  <c:v>13.48514620537655</c:v>
                </c:pt>
                <c:pt idx="44">
                  <c:v>40.4720264039556</c:v>
                </c:pt>
                <c:pt idx="46">
                  <c:v>66.70757204191822</c:v>
                </c:pt>
                <c:pt idx="48">
                  <c:v>44.85923051559134</c:v>
                </c:pt>
                <c:pt idx="50">
                  <c:v>73.79656820418205</c:v>
                </c:pt>
                <c:pt idx="52">
                  <c:v>31.25969903289362</c:v>
                </c:pt>
                <c:pt idx="54">
                  <c:v>43.79703442912165</c:v>
                </c:pt>
                <c:pt idx="56">
                  <c:v>45.88218302688296</c:v>
                </c:pt>
                <c:pt idx="58">
                  <c:v>40.79196465272386</c:v>
                </c:pt>
                <c:pt idx="60">
                  <c:v>16.46346476310081</c:v>
                </c:pt>
                <c:pt idx="62">
                  <c:v>53.77489128496438</c:v>
                </c:pt>
                <c:pt idx="64">
                  <c:v>70.96819857046677</c:v>
                </c:pt>
                <c:pt idx="66">
                  <c:v>23.17310978240998</c:v>
                </c:pt>
                <c:pt idx="74">
                  <c:v>23.71178614388092</c:v>
                </c:pt>
                <c:pt idx="76">
                  <c:v>20.42637006246342</c:v>
                </c:pt>
                <c:pt idx="78">
                  <c:v>18.40818150071744</c:v>
                </c:pt>
                <c:pt idx="80">
                  <c:v>35.7693065289483</c:v>
                </c:pt>
                <c:pt idx="82">
                  <c:v>36.88632775080404</c:v>
                </c:pt>
                <c:pt idx="84">
                  <c:v>39.67681759720145</c:v>
                </c:pt>
                <c:pt idx="86">
                  <c:v>29.2389268215825</c:v>
                </c:pt>
                <c:pt idx="88">
                  <c:v>34.69532163426487</c:v>
                </c:pt>
                <c:pt idx="90">
                  <c:v>16.55285050288289</c:v>
                </c:pt>
                <c:pt idx="98">
                  <c:v>18.07779439614079</c:v>
                </c:pt>
                <c:pt idx="100">
                  <c:v>20.17741186057142</c:v>
                </c:pt>
                <c:pt idx="102">
                  <c:v>11.18135005614</c:v>
                </c:pt>
                <c:pt idx="104">
                  <c:v>78.13796260375388</c:v>
                </c:pt>
                <c:pt idx="106">
                  <c:v>54.20305520601837</c:v>
                </c:pt>
                <c:pt idx="108">
                  <c:v>41.03318181710952</c:v>
                </c:pt>
                <c:pt idx="110">
                  <c:v>28.50949900059363</c:v>
                </c:pt>
                <c:pt idx="112">
                  <c:v>18.85406587587188</c:v>
                </c:pt>
                <c:pt idx="114">
                  <c:v>14.03967302784641</c:v>
                </c:pt>
                <c:pt idx="116">
                  <c:v>22.28659978309864</c:v>
                </c:pt>
                <c:pt idx="118">
                  <c:v>17.83395472074348</c:v>
                </c:pt>
                <c:pt idx="120">
                  <c:v>18.09260272847267</c:v>
                </c:pt>
                <c:pt idx="122">
                  <c:v>26.31987145444332</c:v>
                </c:pt>
                <c:pt idx="124">
                  <c:v>17.41613294748162</c:v>
                </c:pt>
                <c:pt idx="126">
                  <c:v>12.68758624542304</c:v>
                </c:pt>
                <c:pt idx="128">
                  <c:v>17.55926194899613</c:v>
                </c:pt>
                <c:pt idx="130">
                  <c:v>19.20973138083094</c:v>
                </c:pt>
                <c:pt idx="132">
                  <c:v>13.89877551936327</c:v>
                </c:pt>
                <c:pt idx="134">
                  <c:v>20.23319175652186</c:v>
                </c:pt>
                <c:pt idx="136">
                  <c:v>18.5192150306636</c:v>
                </c:pt>
              </c:numCache>
            </c:numRef>
          </c:xVal>
          <c:yVal>
            <c:numRef>
              <c:f>GRAPH_DATA_WAVE!$AK$3:$AK$139</c:f>
              <c:numCache>
                <c:formatCode>0.00</c:formatCode>
                <c:ptCount val="137"/>
                <c:pt idx="0">
                  <c:v>3.418893940521958</c:v>
                </c:pt>
                <c:pt idx="1">
                  <c:v>11.02250242661193</c:v>
                </c:pt>
                <c:pt idx="2">
                  <c:v>7.409854606936363</c:v>
                </c:pt>
                <c:pt idx="3">
                  <c:v>1.954523845899324</c:v>
                </c:pt>
                <c:pt idx="4">
                  <c:v>14.61718707300903</c:v>
                </c:pt>
                <c:pt idx="5">
                  <c:v>20.20252764936091</c:v>
                </c:pt>
                <c:pt idx="6">
                  <c:v>4.494731266180794</c:v>
                </c:pt>
                <c:pt idx="7">
                  <c:v>10.95047834560363</c:v>
                </c:pt>
                <c:pt idx="8">
                  <c:v>4.212387716957783</c:v>
                </c:pt>
                <c:pt idx="9">
                  <c:v>14.83425976619833</c:v>
                </c:pt>
                <c:pt idx="10">
                  <c:v>4.252437682469417</c:v>
                </c:pt>
                <c:pt idx="11">
                  <c:v>4.120255633349847</c:v>
                </c:pt>
                <c:pt idx="12">
                  <c:v>3.523809938082622</c:v>
                </c:pt>
                <c:pt idx="13">
                  <c:v>12.64042059710544</c:v>
                </c:pt>
                <c:pt idx="14">
                  <c:v>3.454659764027642</c:v>
                </c:pt>
                <c:pt idx="15">
                  <c:v>16.31474970281147</c:v>
                </c:pt>
                <c:pt idx="16">
                  <c:v>4.595779413990537</c:v>
                </c:pt>
                <c:pt idx="17">
                  <c:v>3.535134769761857</c:v>
                </c:pt>
                <c:pt idx="18">
                  <c:v>6.79231230327638</c:v>
                </c:pt>
                <c:pt idx="19">
                  <c:v>12.33530068442114</c:v>
                </c:pt>
                <c:pt idx="20">
                  <c:v>4.804654084273993</c:v>
                </c:pt>
                <c:pt idx="21">
                  <c:v>16.85528980578521</c:v>
                </c:pt>
                <c:pt idx="22">
                  <c:v>3.66287223628256</c:v>
                </c:pt>
                <c:pt idx="23">
                  <c:v>1.690110761607534</c:v>
                </c:pt>
                <c:pt idx="24">
                  <c:v>2.961181332631987</c:v>
                </c:pt>
                <c:pt idx="25">
                  <c:v>4.046786795281126</c:v>
                </c:pt>
                <c:pt idx="26">
                  <c:v>8.572711726553447</c:v>
                </c:pt>
                <c:pt idx="27">
                  <c:v>12.96168357941201</c:v>
                </c:pt>
                <c:pt idx="28">
                  <c:v>3.416086171922106</c:v>
                </c:pt>
                <c:pt idx="29">
                  <c:v>2.267923547309483</c:v>
                </c:pt>
                <c:pt idx="30">
                  <c:v>3.553916244475451</c:v>
                </c:pt>
                <c:pt idx="31">
                  <c:v>6.946442679663514</c:v>
                </c:pt>
                <c:pt idx="32">
                  <c:v>3.921255064069401</c:v>
                </c:pt>
                <c:pt idx="33">
                  <c:v>9.56105610768049</c:v>
                </c:pt>
                <c:pt idx="34">
                  <c:v>6.561996833295444</c:v>
                </c:pt>
                <c:pt idx="35">
                  <c:v>2.618471184051355</c:v>
                </c:pt>
                <c:pt idx="36">
                  <c:v>2.6984405102942</c:v>
                </c:pt>
                <c:pt idx="37">
                  <c:v>4.36597698256196</c:v>
                </c:pt>
                <c:pt idx="38">
                  <c:v>3.41393481409442</c:v>
                </c:pt>
                <c:pt idx="39">
                  <c:v>14.26165494673945</c:v>
                </c:pt>
                <c:pt idx="40">
                  <c:v>6.465223289548588</c:v>
                </c:pt>
                <c:pt idx="42">
                  <c:v>2.2646668408994</c:v>
                </c:pt>
                <c:pt idx="43">
                  <c:v>6.373121124127452</c:v>
                </c:pt>
                <c:pt idx="44">
                  <c:v>6.43824317214675</c:v>
                </c:pt>
                <c:pt idx="45">
                  <c:v>9.53040175720856</c:v>
                </c:pt>
                <c:pt idx="46">
                  <c:v>6.322072879106331</c:v>
                </c:pt>
                <c:pt idx="47">
                  <c:v>1.59175306409</c:v>
                </c:pt>
                <c:pt idx="48">
                  <c:v>2.950603363882484</c:v>
                </c:pt>
                <c:pt idx="49">
                  <c:v>5.37718526911877</c:v>
                </c:pt>
                <c:pt idx="50">
                  <c:v>8.47081306049504</c:v>
                </c:pt>
                <c:pt idx="51">
                  <c:v>7.42960791953673</c:v>
                </c:pt>
                <c:pt idx="52">
                  <c:v>3.204245187560469</c:v>
                </c:pt>
                <c:pt idx="53">
                  <c:v>2.575570873900837</c:v>
                </c:pt>
                <c:pt idx="54">
                  <c:v>4.550644842031229</c:v>
                </c:pt>
                <c:pt idx="55">
                  <c:v>3.843440843986689</c:v>
                </c:pt>
                <c:pt idx="56">
                  <c:v>4.355235194047375</c:v>
                </c:pt>
                <c:pt idx="57">
                  <c:v>7.701540879319776</c:v>
                </c:pt>
                <c:pt idx="58">
                  <c:v>5.198318474918211</c:v>
                </c:pt>
                <c:pt idx="59">
                  <c:v>1.2941255126814</c:v>
                </c:pt>
                <c:pt idx="60">
                  <c:v>1.4092817515084</c:v>
                </c:pt>
                <c:pt idx="61">
                  <c:v>3.76617955871552</c:v>
                </c:pt>
                <c:pt idx="62">
                  <c:v>6.038938600435737</c:v>
                </c:pt>
                <c:pt idx="63">
                  <c:v>7.79516729269955</c:v>
                </c:pt>
                <c:pt idx="64">
                  <c:v>7.175372871085194</c:v>
                </c:pt>
                <c:pt idx="65">
                  <c:v>1.710436662057752</c:v>
                </c:pt>
                <c:pt idx="66">
                  <c:v>1.397384532675066</c:v>
                </c:pt>
                <c:pt idx="67">
                  <c:v>4.842825847175017</c:v>
                </c:pt>
                <c:pt idx="68">
                  <c:v>6.365383451599636</c:v>
                </c:pt>
                <c:pt idx="69">
                  <c:v>6.46585058938094</c:v>
                </c:pt>
                <c:pt idx="70">
                  <c:v>7.515738270959738</c:v>
                </c:pt>
                <c:pt idx="71">
                  <c:v>7.696448077782016</c:v>
                </c:pt>
                <c:pt idx="72">
                  <c:v>1.7169222549962</c:v>
                </c:pt>
                <c:pt idx="73">
                  <c:v>1.647802773372</c:v>
                </c:pt>
                <c:pt idx="74">
                  <c:v>5.035277370051262</c:v>
                </c:pt>
                <c:pt idx="75">
                  <c:v>9.104564129425265</c:v>
                </c:pt>
                <c:pt idx="76">
                  <c:v>4.011427745738886</c:v>
                </c:pt>
                <c:pt idx="77">
                  <c:v>1.706718669789</c:v>
                </c:pt>
                <c:pt idx="78">
                  <c:v>2.1173725525834</c:v>
                </c:pt>
                <c:pt idx="79">
                  <c:v>6.72380106512914</c:v>
                </c:pt>
                <c:pt idx="80">
                  <c:v>4.29037980895184</c:v>
                </c:pt>
                <c:pt idx="81">
                  <c:v>8.673424688489454</c:v>
                </c:pt>
                <c:pt idx="82">
                  <c:v>3.089423173803274</c:v>
                </c:pt>
                <c:pt idx="83">
                  <c:v>1.8169829672148</c:v>
                </c:pt>
                <c:pt idx="84">
                  <c:v>2.388856125962428</c:v>
                </c:pt>
                <c:pt idx="85">
                  <c:v>6.92146393898917</c:v>
                </c:pt>
                <c:pt idx="86">
                  <c:v>4.550799562003951</c:v>
                </c:pt>
                <c:pt idx="87">
                  <c:v>16.05654654257229</c:v>
                </c:pt>
                <c:pt idx="88">
                  <c:v>5.358085962520192</c:v>
                </c:pt>
                <c:pt idx="89">
                  <c:v>2.37761511849418</c:v>
                </c:pt>
                <c:pt idx="90">
                  <c:v>1.463827673644</c:v>
                </c:pt>
                <c:pt idx="91">
                  <c:v>6.117235719736038</c:v>
                </c:pt>
                <c:pt idx="92">
                  <c:v>4.693334382991695</c:v>
                </c:pt>
                <c:pt idx="93">
                  <c:v>5.132143087545255</c:v>
                </c:pt>
                <c:pt idx="94">
                  <c:v>4.359832618961072</c:v>
                </c:pt>
                <c:pt idx="95">
                  <c:v>4.033009137489474</c:v>
                </c:pt>
                <c:pt idx="96">
                  <c:v>1.846592855618</c:v>
                </c:pt>
                <c:pt idx="97">
                  <c:v>1.9327117912592</c:v>
                </c:pt>
                <c:pt idx="98">
                  <c:v>4.779656761275492</c:v>
                </c:pt>
                <c:pt idx="99">
                  <c:v>7.338518686918189</c:v>
                </c:pt>
                <c:pt idx="100">
                  <c:v>4.072445444665593</c:v>
                </c:pt>
                <c:pt idx="101">
                  <c:v>1.745948404753</c:v>
                </c:pt>
                <c:pt idx="102">
                  <c:v>1.438435990901</c:v>
                </c:pt>
                <c:pt idx="103">
                  <c:v>6.812529941931398</c:v>
                </c:pt>
                <c:pt idx="104">
                  <c:v>6.659957274656679</c:v>
                </c:pt>
                <c:pt idx="105">
                  <c:v>8.749179264463544</c:v>
                </c:pt>
                <c:pt idx="106">
                  <c:v>3.991414088694744</c:v>
                </c:pt>
                <c:pt idx="107">
                  <c:v>2.1323608372332</c:v>
                </c:pt>
                <c:pt idx="108">
                  <c:v>2.3052977542266</c:v>
                </c:pt>
                <c:pt idx="109">
                  <c:v>4.900742918597764</c:v>
                </c:pt>
                <c:pt idx="110">
                  <c:v>3.050864158060139</c:v>
                </c:pt>
                <c:pt idx="111">
                  <c:v>13.00731779731284</c:v>
                </c:pt>
                <c:pt idx="112">
                  <c:v>3.318569844570423</c:v>
                </c:pt>
                <c:pt idx="113">
                  <c:v>2.2714884484978</c:v>
                </c:pt>
                <c:pt idx="114">
                  <c:v>1.3437999974854</c:v>
                </c:pt>
                <c:pt idx="115">
                  <c:v>4.827437910972329</c:v>
                </c:pt>
                <c:pt idx="116">
                  <c:v>4.021027382344512</c:v>
                </c:pt>
                <c:pt idx="117">
                  <c:v>4.57359911909163</c:v>
                </c:pt>
                <c:pt idx="118">
                  <c:v>2.534959728207031</c:v>
                </c:pt>
                <c:pt idx="119">
                  <c:v>1.3998590583292</c:v>
                </c:pt>
                <c:pt idx="120">
                  <c:v>3.593239115837894</c:v>
                </c:pt>
                <c:pt idx="121">
                  <c:v>6.811854025976731</c:v>
                </c:pt>
                <c:pt idx="122">
                  <c:v>4.339495114635743</c:v>
                </c:pt>
                <c:pt idx="123">
                  <c:v>11.82543730379924</c:v>
                </c:pt>
                <c:pt idx="124">
                  <c:v>3.248366562777512</c:v>
                </c:pt>
                <c:pt idx="125">
                  <c:v>2.3770907305152</c:v>
                </c:pt>
                <c:pt idx="126">
                  <c:v>1.3531133036918</c:v>
                </c:pt>
                <c:pt idx="127">
                  <c:v>6.62062082212893</c:v>
                </c:pt>
                <c:pt idx="128">
                  <c:v>3.962923642924898</c:v>
                </c:pt>
                <c:pt idx="129">
                  <c:v>8.343048034352527</c:v>
                </c:pt>
                <c:pt idx="130">
                  <c:v>3.06129990879266</c:v>
                </c:pt>
                <c:pt idx="131">
                  <c:v>4.487688769405358</c:v>
                </c:pt>
                <c:pt idx="132">
                  <c:v>1.5340458253694</c:v>
                </c:pt>
                <c:pt idx="133">
                  <c:v>1.487976123291</c:v>
                </c:pt>
                <c:pt idx="134">
                  <c:v>3.616313050336506</c:v>
                </c:pt>
                <c:pt idx="135">
                  <c:v>6.059120452538343</c:v>
                </c:pt>
                <c:pt idx="136">
                  <c:v>3.82300179893674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13880"/>
        <c:axId val="2063608536"/>
      </c:scatterChart>
      <c:valAx>
        <c:axId val="206361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BacResp WW (µM O2)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3608536"/>
        <c:crosses val="autoZero"/>
        <c:crossBetween val="midCat"/>
      </c:valAx>
      <c:valAx>
        <c:axId val="20636085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FDOM Peak</a:t>
                </a:r>
                <a:r>
                  <a:rPr lang="en-US" b="1" baseline="0"/>
                  <a:t> T (RUI)</a:t>
                </a:r>
                <a:endParaRPr lang="en-US" b="1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3613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7961504812"/>
          <c:y val="0.0640390784485273"/>
          <c:w val="0.705206036745407"/>
          <c:h val="0.763175123942841"/>
        </c:manualLayout>
      </c:layout>
      <c:scatterChart>
        <c:scatterStyle val="lineMarker"/>
        <c:varyColors val="0"/>
        <c:ser>
          <c:idx val="0"/>
          <c:order val="0"/>
          <c:tx>
            <c:v>WLE12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GRAPH_DATA!$D$6:$D$26</c:f>
              <c:numCache>
                <c:formatCode>[$-409]d\-mmm\-yy;@</c:formatCode>
                <c:ptCount val="21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GRAPH_DATA!$BT$6:$BT$26</c:f>
              <c:numCache>
                <c:formatCode>0</c:formatCode>
                <c:ptCount val="21"/>
                <c:pt idx="1">
                  <c:v>180.3269430954491</c:v>
                </c:pt>
                <c:pt idx="3">
                  <c:v>154.9502201384838</c:v>
                </c:pt>
                <c:pt idx="4">
                  <c:v>421.5805284629205</c:v>
                </c:pt>
                <c:pt idx="5">
                  <c:v>463.5637401867018</c:v>
                </c:pt>
                <c:pt idx="6">
                  <c:v>883.4676478096006</c:v>
                </c:pt>
                <c:pt idx="7">
                  <c:v>331.0631026006941</c:v>
                </c:pt>
                <c:pt idx="8">
                  <c:v>295.5588751609065</c:v>
                </c:pt>
                <c:pt idx="9">
                  <c:v>214.249683053832</c:v>
                </c:pt>
                <c:pt idx="10">
                  <c:v>392.5883741113532</c:v>
                </c:pt>
                <c:pt idx="11">
                  <c:v>279.0339352553897</c:v>
                </c:pt>
                <c:pt idx="12">
                  <c:v>283.6230937741142</c:v>
                </c:pt>
                <c:pt idx="13">
                  <c:v>180.3205478631842</c:v>
                </c:pt>
                <c:pt idx="14">
                  <c:v>270.7901862728114</c:v>
                </c:pt>
                <c:pt idx="15">
                  <c:v>320.7728026258125</c:v>
                </c:pt>
                <c:pt idx="16">
                  <c:v>183.0769919677355</c:v>
                </c:pt>
                <c:pt idx="17">
                  <c:v>214.3144507124055</c:v>
                </c:pt>
                <c:pt idx="18">
                  <c:v>178.078738341077</c:v>
                </c:pt>
                <c:pt idx="19">
                  <c:v>231.1136556218947</c:v>
                </c:pt>
                <c:pt idx="20">
                  <c:v>413.4252925610219</c:v>
                </c:pt>
              </c:numCache>
            </c:numRef>
          </c:yVal>
          <c:smooth val="0"/>
        </c:ser>
        <c:ser>
          <c:idx val="1"/>
          <c:order val="1"/>
          <c:tx>
            <c:v>WLE2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GRAPH_DATA!$D$51:$D$72</c:f>
              <c:numCache>
                <c:formatCode>[$-409]d\-mmm\-yy;@</c:formatCode>
                <c:ptCount val="22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  <c:pt idx="21">
                  <c:v>41946.0</c:v>
                </c:pt>
              </c:numCache>
            </c:numRef>
          </c:xVal>
          <c:yVal>
            <c:numRef>
              <c:f>GRAPH_DATA!$BT$51:$BT$72</c:f>
              <c:numCache>
                <c:formatCode>0</c:formatCode>
                <c:ptCount val="22"/>
                <c:pt idx="0">
                  <c:v>202.5155117555073</c:v>
                </c:pt>
                <c:pt idx="1">
                  <c:v>279.3148695058344</c:v>
                </c:pt>
                <c:pt idx="2">
                  <c:v>217.1212959845327</c:v>
                </c:pt>
                <c:pt idx="4">
                  <c:v>163.602695067633</c:v>
                </c:pt>
                <c:pt idx="5">
                  <c:v>683.2597210335157</c:v>
                </c:pt>
                <c:pt idx="6">
                  <c:v>429.7049332487634</c:v>
                </c:pt>
                <c:pt idx="7">
                  <c:v>1383.376040040806</c:v>
                </c:pt>
                <c:pt idx="8">
                  <c:v>303.8264775543806</c:v>
                </c:pt>
                <c:pt idx="9">
                  <c:v>292.8814101139581</c:v>
                </c:pt>
                <c:pt idx="10">
                  <c:v>203.6641820130417</c:v>
                </c:pt>
                <c:pt idx="11">
                  <c:v>279.7923707677998</c:v>
                </c:pt>
                <c:pt idx="12">
                  <c:v>281.5474989575391</c:v>
                </c:pt>
                <c:pt idx="13">
                  <c:v>220.6112008986362</c:v>
                </c:pt>
                <c:pt idx="14">
                  <c:v>215.4381432810834</c:v>
                </c:pt>
                <c:pt idx="15">
                  <c:v>213.3807516722834</c:v>
                </c:pt>
                <c:pt idx="16">
                  <c:v>296.5561874761268</c:v>
                </c:pt>
                <c:pt idx="17">
                  <c:v>163.1636170083291</c:v>
                </c:pt>
                <c:pt idx="18">
                  <c:v>154.2188826051979</c:v>
                </c:pt>
                <c:pt idx="19">
                  <c:v>156.6879621376955</c:v>
                </c:pt>
                <c:pt idx="20">
                  <c:v>131.0076975229656</c:v>
                </c:pt>
                <c:pt idx="21">
                  <c:v>522.8830441314944</c:v>
                </c:pt>
              </c:numCache>
            </c:numRef>
          </c:yVal>
          <c:smooth val="0"/>
        </c:ser>
        <c:ser>
          <c:idx val="2"/>
          <c:order val="2"/>
          <c:tx>
            <c:v>WLE4</c:v>
          </c:tx>
          <c:spPr>
            <a:ln w="22225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GRAPH_DATA!$D$77:$D$97</c:f>
              <c:numCache>
                <c:formatCode>[$-409]d\-mmm\-yy;@</c:formatCode>
                <c:ptCount val="21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</c:numCache>
            </c:numRef>
          </c:xVal>
          <c:yVal>
            <c:numRef>
              <c:f>GRAPH_DATA!$BT$77:$BT$97</c:f>
              <c:numCache>
                <c:formatCode>0</c:formatCode>
                <c:ptCount val="21"/>
                <c:pt idx="0">
                  <c:v>229.648616723674</c:v>
                </c:pt>
                <c:pt idx="1">
                  <c:v>240.5360367941953</c:v>
                </c:pt>
                <c:pt idx="2">
                  <c:v>224.5437695929778</c:v>
                </c:pt>
                <c:pt idx="4">
                  <c:v>173.9337628084233</c:v>
                </c:pt>
                <c:pt idx="5">
                  <c:v>753.8813492887246</c:v>
                </c:pt>
                <c:pt idx="6">
                  <c:v>317.7296413710538</c:v>
                </c:pt>
                <c:pt idx="7">
                  <c:v>717.1590594868309</c:v>
                </c:pt>
                <c:pt idx="8">
                  <c:v>295.2206983414288</c:v>
                </c:pt>
                <c:pt idx="9">
                  <c:v>263.5888692091836</c:v>
                </c:pt>
                <c:pt idx="10">
                  <c:v>215.0085920194899</c:v>
                </c:pt>
                <c:pt idx="11">
                  <c:v>304.2043114614152</c:v>
                </c:pt>
                <c:pt idx="12">
                  <c:v>311.1521277327135</c:v>
                </c:pt>
                <c:pt idx="13">
                  <c:v>246.0188034841519</c:v>
                </c:pt>
                <c:pt idx="14">
                  <c:v>213.1191760829768</c:v>
                </c:pt>
                <c:pt idx="15">
                  <c:v>270.6391546256743</c:v>
                </c:pt>
                <c:pt idx="16">
                  <c:v>290.049540374134</c:v>
                </c:pt>
                <c:pt idx="17">
                  <c:v>182.2009117027482</c:v>
                </c:pt>
                <c:pt idx="18">
                  <c:v>211.6492848345309</c:v>
                </c:pt>
                <c:pt idx="19">
                  <c:v>188.6897709718766</c:v>
                </c:pt>
                <c:pt idx="20">
                  <c:v>272.0352049821182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27736"/>
        <c:axId val="2071332904"/>
      </c:scatterChart>
      <c:valAx>
        <c:axId val="2071327736"/>
        <c:scaling>
          <c:orientation val="minMax"/>
          <c:max val="41960.0"/>
          <c:min val="4180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71332904"/>
        <c:crosses val="autoZero"/>
        <c:crossBetween val="midCat"/>
      </c:valAx>
      <c:valAx>
        <c:axId val="2071332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1327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930008748906"/>
          <c:y val="0.0970301108194809"/>
          <c:w val="0.195823555652381"/>
          <c:h val="0.273716939228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352888695"/>
          <c:y val="0.0896799919240865"/>
          <c:w val="0.689366032803212"/>
          <c:h val="0.737534154384548"/>
        </c:manualLayout>
      </c:layout>
      <c:scatterChart>
        <c:scatterStyle val="lineMarker"/>
        <c:varyColors val="0"/>
        <c:ser>
          <c:idx val="0"/>
          <c:order val="0"/>
          <c:tx>
            <c:v>WLE12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GRAPH_DATA!$D$6:$D$26</c:f>
              <c:numCache>
                <c:formatCode>[$-409]d\-mmm\-yy;@</c:formatCode>
                <c:ptCount val="21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GRAPH_DATA!$AW$6:$AW$26</c:f>
              <c:numCache>
                <c:formatCode>0.00</c:formatCode>
                <c:ptCount val="21"/>
                <c:pt idx="0">
                  <c:v>1.545381054799811</c:v>
                </c:pt>
                <c:pt idx="1">
                  <c:v>1.541905496466346</c:v>
                </c:pt>
                <c:pt idx="2">
                  <c:v>1.565387103726016</c:v>
                </c:pt>
                <c:pt idx="3">
                  <c:v>1.527831397121154</c:v>
                </c:pt>
                <c:pt idx="5">
                  <c:v>1.578112117523747</c:v>
                </c:pt>
                <c:pt idx="6">
                  <c:v>1.58379889548368</c:v>
                </c:pt>
                <c:pt idx="7">
                  <c:v>1.576091511056894</c:v>
                </c:pt>
                <c:pt idx="8">
                  <c:v>1.627586637315706</c:v>
                </c:pt>
                <c:pt idx="9">
                  <c:v>1.613140005717653</c:v>
                </c:pt>
                <c:pt idx="10">
                  <c:v>1.59056054392191</c:v>
                </c:pt>
                <c:pt idx="11">
                  <c:v>1.572808832888906</c:v>
                </c:pt>
                <c:pt idx="12">
                  <c:v>1.574521000756648</c:v>
                </c:pt>
                <c:pt idx="13">
                  <c:v>1.569688624587454</c:v>
                </c:pt>
                <c:pt idx="14">
                  <c:v>1.594541351485997</c:v>
                </c:pt>
                <c:pt idx="15">
                  <c:v>1.597783449405662</c:v>
                </c:pt>
                <c:pt idx="16">
                  <c:v>1.609487614495313</c:v>
                </c:pt>
                <c:pt idx="17">
                  <c:v>1.584525186506636</c:v>
                </c:pt>
                <c:pt idx="18">
                  <c:v>1.583284820551593</c:v>
                </c:pt>
                <c:pt idx="19">
                  <c:v>1.577536764424943</c:v>
                </c:pt>
                <c:pt idx="20">
                  <c:v>1.553690584814132</c:v>
                </c:pt>
              </c:numCache>
            </c:numRef>
          </c:yVal>
          <c:smooth val="0"/>
        </c:ser>
        <c:ser>
          <c:idx val="1"/>
          <c:order val="1"/>
          <c:tx>
            <c:v>WLE2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GRAPH_DATA!$D$51:$D$72</c:f>
              <c:numCache>
                <c:formatCode>[$-409]d\-mmm\-yy;@</c:formatCode>
                <c:ptCount val="22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  <c:pt idx="21">
                  <c:v>41946.0</c:v>
                </c:pt>
              </c:numCache>
            </c:numRef>
          </c:xVal>
          <c:yVal>
            <c:numRef>
              <c:f>GRAPH_DATA!$AW$51:$AW$72</c:f>
              <c:numCache>
                <c:formatCode>0.00</c:formatCode>
                <c:ptCount val="22"/>
                <c:pt idx="0">
                  <c:v>1.575837764628562</c:v>
                </c:pt>
                <c:pt idx="1">
                  <c:v>1.566013506414907</c:v>
                </c:pt>
                <c:pt idx="2">
                  <c:v>1.510538986017902</c:v>
                </c:pt>
                <c:pt idx="4">
                  <c:v>1.560874488595809</c:v>
                </c:pt>
                <c:pt idx="5">
                  <c:v>1.592676603560312</c:v>
                </c:pt>
                <c:pt idx="6">
                  <c:v>1.559155022463606</c:v>
                </c:pt>
                <c:pt idx="8">
                  <c:v>1.623550120119225</c:v>
                </c:pt>
                <c:pt idx="9">
                  <c:v>1.596225761763653</c:v>
                </c:pt>
                <c:pt idx="10">
                  <c:v>1.59536986461201</c:v>
                </c:pt>
                <c:pt idx="11">
                  <c:v>1.601354048528448</c:v>
                </c:pt>
                <c:pt idx="12">
                  <c:v>1.592593087635711</c:v>
                </c:pt>
                <c:pt idx="13">
                  <c:v>1.598056086985884</c:v>
                </c:pt>
                <c:pt idx="14">
                  <c:v>1.562484648412536</c:v>
                </c:pt>
                <c:pt idx="15">
                  <c:v>1.616684451483638</c:v>
                </c:pt>
                <c:pt idx="16">
                  <c:v>1.587797999302593</c:v>
                </c:pt>
                <c:pt idx="17">
                  <c:v>1.625143688535249</c:v>
                </c:pt>
                <c:pt idx="18">
                  <c:v>1.583617875417443</c:v>
                </c:pt>
                <c:pt idx="19">
                  <c:v>1.607935992248209</c:v>
                </c:pt>
                <c:pt idx="20">
                  <c:v>1.613605214091372</c:v>
                </c:pt>
                <c:pt idx="21">
                  <c:v>1.596168797175821</c:v>
                </c:pt>
              </c:numCache>
            </c:numRef>
          </c:yVal>
          <c:smooth val="0"/>
        </c:ser>
        <c:ser>
          <c:idx val="2"/>
          <c:order val="2"/>
          <c:tx>
            <c:v>WLE4</c:v>
          </c:tx>
          <c:spPr>
            <a:ln w="22225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GRAPH_DATA!$D$77:$D$97</c:f>
              <c:numCache>
                <c:formatCode>[$-409]d\-mmm\-yy;@</c:formatCode>
                <c:ptCount val="21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</c:numCache>
            </c:numRef>
          </c:xVal>
          <c:yVal>
            <c:numRef>
              <c:f>GRAPH_DATA!$AW$77:$AW$97</c:f>
              <c:numCache>
                <c:formatCode>0.00</c:formatCode>
                <c:ptCount val="21"/>
                <c:pt idx="0">
                  <c:v>1.557152037112586</c:v>
                </c:pt>
                <c:pt idx="2">
                  <c:v>1.492711367216058</c:v>
                </c:pt>
                <c:pt idx="3">
                  <c:v>1.547612488446558</c:v>
                </c:pt>
                <c:pt idx="4">
                  <c:v>1.572177582212435</c:v>
                </c:pt>
                <c:pt idx="5">
                  <c:v>1.60773819056663</c:v>
                </c:pt>
                <c:pt idx="6">
                  <c:v>1.544074921323125</c:v>
                </c:pt>
                <c:pt idx="7">
                  <c:v>1.657003080913464</c:v>
                </c:pt>
                <c:pt idx="8">
                  <c:v>1.580671727617986</c:v>
                </c:pt>
                <c:pt idx="9">
                  <c:v>1.598307909746388</c:v>
                </c:pt>
                <c:pt idx="12">
                  <c:v>1.684307487922872</c:v>
                </c:pt>
                <c:pt idx="13">
                  <c:v>1.614719103619125</c:v>
                </c:pt>
                <c:pt idx="14">
                  <c:v>1.707220139979094</c:v>
                </c:pt>
                <c:pt idx="15">
                  <c:v>1.629734320788889</c:v>
                </c:pt>
                <c:pt idx="16">
                  <c:v>1.603095577040306</c:v>
                </c:pt>
                <c:pt idx="17">
                  <c:v>1.591244098473908</c:v>
                </c:pt>
                <c:pt idx="18">
                  <c:v>1.601869486241933</c:v>
                </c:pt>
                <c:pt idx="19">
                  <c:v>1.586628163243736</c:v>
                </c:pt>
                <c:pt idx="20">
                  <c:v>1.65575538208021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1370440"/>
        <c:axId val="2071375768"/>
      </c:scatterChart>
      <c:valAx>
        <c:axId val="2071370440"/>
        <c:scaling>
          <c:orientation val="minMax"/>
          <c:max val="41960.0"/>
          <c:min val="4178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71375768"/>
        <c:crosses val="autoZero"/>
        <c:crossBetween val="midCat"/>
      </c:valAx>
      <c:valAx>
        <c:axId val="207137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index (FI))</a:t>
                </a:r>
              </a:p>
            </c:rich>
          </c:tx>
          <c:layout>
            <c:manualLayout>
              <c:xMode val="edge"/>
              <c:yMode val="edge"/>
              <c:x val="0.0175487846627867"/>
              <c:y val="0.1860858738811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071370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1745458695134"/>
          <c:y val="0.00301298876102026"/>
          <c:w val="0.71229259386055"/>
          <c:h val="0.13269129820310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25715223097113"/>
                  <c:y val="-0.184469962088072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GRAPH_DATA!$AT$3:$AT$143</c:f>
              <c:numCache>
                <c:formatCode>0.00</c:formatCode>
                <c:ptCount val="141"/>
                <c:pt idx="0">
                  <c:v>2.789618670626523</c:v>
                </c:pt>
                <c:pt idx="3">
                  <c:v>0.345116710782037</c:v>
                </c:pt>
                <c:pt idx="4">
                  <c:v>0.434688884656426</c:v>
                </c:pt>
                <c:pt idx="5">
                  <c:v>0.368475464852893</c:v>
                </c:pt>
                <c:pt idx="6">
                  <c:v>0.328727139853309</c:v>
                </c:pt>
                <c:pt idx="8">
                  <c:v>0.744248773909588</c:v>
                </c:pt>
                <c:pt idx="9">
                  <c:v>0.781829583332955</c:v>
                </c:pt>
                <c:pt idx="10">
                  <c:v>0.727410120578589</c:v>
                </c:pt>
                <c:pt idx="11">
                  <c:v>0.361865716176906</c:v>
                </c:pt>
                <c:pt idx="12">
                  <c:v>0.648404790143353</c:v>
                </c:pt>
                <c:pt idx="13">
                  <c:v>0.873319879978321</c:v>
                </c:pt>
                <c:pt idx="14">
                  <c:v>0.414018598214927</c:v>
                </c:pt>
                <c:pt idx="15">
                  <c:v>0.360498124536733</c:v>
                </c:pt>
                <c:pt idx="16">
                  <c:v>0.684784008673059</c:v>
                </c:pt>
                <c:pt idx="17">
                  <c:v>0.530709915236126</c:v>
                </c:pt>
                <c:pt idx="18">
                  <c:v>0.542818041767181</c:v>
                </c:pt>
                <c:pt idx="19">
                  <c:v>0.398911539070232</c:v>
                </c:pt>
                <c:pt idx="20">
                  <c:v>0.269521634240563</c:v>
                </c:pt>
                <c:pt idx="21">
                  <c:v>0.401538306353149</c:v>
                </c:pt>
                <c:pt idx="22">
                  <c:v>0.34654748762048</c:v>
                </c:pt>
                <c:pt idx="23">
                  <c:v>0.424250289957939</c:v>
                </c:pt>
                <c:pt idx="24">
                  <c:v>0.852360379670565</c:v>
                </c:pt>
                <c:pt idx="25">
                  <c:v>0.5213392825538</c:v>
                </c:pt>
                <c:pt idx="26">
                  <c:v>0.83472315438142</c:v>
                </c:pt>
                <c:pt idx="27">
                  <c:v>0.493909595101599</c:v>
                </c:pt>
                <c:pt idx="28">
                  <c:v>0.41466423958598</c:v>
                </c:pt>
                <c:pt idx="29">
                  <c:v>0.393569609026697</c:v>
                </c:pt>
                <c:pt idx="31">
                  <c:v>0.231627282100938</c:v>
                </c:pt>
                <c:pt idx="32">
                  <c:v>0.246226520338972</c:v>
                </c:pt>
                <c:pt idx="34">
                  <c:v>0.16427542257389</c:v>
                </c:pt>
                <c:pt idx="36">
                  <c:v>0.121914311837167</c:v>
                </c:pt>
                <c:pt idx="38">
                  <c:v>0.177376210317481</c:v>
                </c:pt>
                <c:pt idx="39">
                  <c:v>0.194218696115626</c:v>
                </c:pt>
                <c:pt idx="40">
                  <c:v>0.280036805189882</c:v>
                </c:pt>
                <c:pt idx="41">
                  <c:v>0.194511243327999</c:v>
                </c:pt>
                <c:pt idx="42">
                  <c:v>0.237903730460578</c:v>
                </c:pt>
                <c:pt idx="43">
                  <c:v>0.248252303576626</c:v>
                </c:pt>
                <c:pt idx="44">
                  <c:v>0.119852214640251</c:v>
                </c:pt>
                <c:pt idx="45">
                  <c:v>0.265182666838532</c:v>
                </c:pt>
                <c:pt idx="46">
                  <c:v>0.530827893139007</c:v>
                </c:pt>
                <c:pt idx="47">
                  <c:v>1.267684008890312</c:v>
                </c:pt>
                <c:pt idx="48">
                  <c:v>0.801192017874687</c:v>
                </c:pt>
                <c:pt idx="49">
                  <c:v>1.225602561909842</c:v>
                </c:pt>
                <c:pt idx="50">
                  <c:v>0.377634963936562</c:v>
                </c:pt>
                <c:pt idx="52">
                  <c:v>0.463662548406716</c:v>
                </c:pt>
                <c:pt idx="53">
                  <c:v>0.706579344991092</c:v>
                </c:pt>
                <c:pt idx="54">
                  <c:v>0.481382126243238</c:v>
                </c:pt>
                <c:pt idx="56">
                  <c:v>0.750022393890686</c:v>
                </c:pt>
                <c:pt idx="57">
                  <c:v>0.885143310101976</c:v>
                </c:pt>
                <c:pt idx="58">
                  <c:v>0.50859221043889</c:v>
                </c:pt>
                <c:pt idx="59">
                  <c:v>0.719813936591336</c:v>
                </c:pt>
                <c:pt idx="60">
                  <c:v>0.587098189592974</c:v>
                </c:pt>
                <c:pt idx="61">
                  <c:v>0.470787970067317</c:v>
                </c:pt>
                <c:pt idx="62">
                  <c:v>0.569388005778032</c:v>
                </c:pt>
                <c:pt idx="63">
                  <c:v>0.625320029888666</c:v>
                </c:pt>
                <c:pt idx="64">
                  <c:v>0.891417382136725</c:v>
                </c:pt>
                <c:pt idx="65">
                  <c:v>0.456080797039517</c:v>
                </c:pt>
                <c:pt idx="66">
                  <c:v>0.53005283087303</c:v>
                </c:pt>
                <c:pt idx="67">
                  <c:v>0.574305015265286</c:v>
                </c:pt>
                <c:pt idx="68">
                  <c:v>0.475706987014218</c:v>
                </c:pt>
                <c:pt idx="69">
                  <c:v>0.401393752031162</c:v>
                </c:pt>
                <c:pt idx="70">
                  <c:v>0.724489790880406</c:v>
                </c:pt>
                <c:pt idx="71">
                  <c:v>0.624643357129676</c:v>
                </c:pt>
                <c:pt idx="72">
                  <c:v>0.709413402238768</c:v>
                </c:pt>
                <c:pt idx="73">
                  <c:v>0.55660249041823</c:v>
                </c:pt>
                <c:pt idx="74">
                  <c:v>0.188959198974211</c:v>
                </c:pt>
                <c:pt idx="76">
                  <c:v>0.302819525880762</c:v>
                </c:pt>
                <c:pt idx="77">
                  <c:v>0.526746276221007</c:v>
                </c:pt>
                <c:pt idx="78">
                  <c:v>0.35416202448345</c:v>
                </c:pt>
                <c:pt idx="79">
                  <c:v>0.284067056576943</c:v>
                </c:pt>
                <c:pt idx="80">
                  <c:v>0.201406779034155</c:v>
                </c:pt>
                <c:pt idx="81">
                  <c:v>0.240791798687791</c:v>
                </c:pt>
                <c:pt idx="82">
                  <c:v>0.288968272471969</c:v>
                </c:pt>
                <c:pt idx="83">
                  <c:v>0.449643000294743</c:v>
                </c:pt>
                <c:pt idx="86">
                  <c:v>0.228726244670357</c:v>
                </c:pt>
                <c:pt idx="87">
                  <c:v>0.28467607846579</c:v>
                </c:pt>
                <c:pt idx="88">
                  <c:v>0.155531302184344</c:v>
                </c:pt>
                <c:pt idx="89">
                  <c:v>0.131693133394446</c:v>
                </c:pt>
                <c:pt idx="90">
                  <c:v>0.243401967440996</c:v>
                </c:pt>
                <c:pt idx="91">
                  <c:v>0.108339763243398</c:v>
                </c:pt>
                <c:pt idx="92">
                  <c:v>0.465608811070339</c:v>
                </c:pt>
                <c:pt idx="93">
                  <c:v>0.102339547448598</c:v>
                </c:pt>
                <c:pt idx="94">
                  <c:v>0.13736872606782</c:v>
                </c:pt>
                <c:pt idx="95">
                  <c:v>0.160104068186995</c:v>
                </c:pt>
                <c:pt idx="96">
                  <c:v>0.21606668707575</c:v>
                </c:pt>
                <c:pt idx="97">
                  <c:v>0.152542082036163</c:v>
                </c:pt>
                <c:pt idx="98">
                  <c:v>0.190784505912029</c:v>
                </c:pt>
                <c:pt idx="99">
                  <c:v>1.919604452275661</c:v>
                </c:pt>
                <c:pt idx="100">
                  <c:v>1.681501594875573</c:v>
                </c:pt>
                <c:pt idx="101">
                  <c:v>1.835187467717017</c:v>
                </c:pt>
                <c:pt idx="102">
                  <c:v>1.710730376885142</c:v>
                </c:pt>
                <c:pt idx="103">
                  <c:v>1.464377363173644</c:v>
                </c:pt>
                <c:pt idx="104">
                  <c:v>1.120523239415492</c:v>
                </c:pt>
                <c:pt idx="105">
                  <c:v>1.780031977488672</c:v>
                </c:pt>
                <c:pt idx="106">
                  <c:v>1.120944289845255</c:v>
                </c:pt>
                <c:pt idx="107">
                  <c:v>0.854855570914849</c:v>
                </c:pt>
                <c:pt idx="108">
                  <c:v>0.92701528254053</c:v>
                </c:pt>
                <c:pt idx="109">
                  <c:v>0.914948737954029</c:v>
                </c:pt>
                <c:pt idx="110">
                  <c:v>1.070032933753676</c:v>
                </c:pt>
                <c:pt idx="111">
                  <c:v>0.994108292996205</c:v>
                </c:pt>
                <c:pt idx="112">
                  <c:v>2.099467120528401</c:v>
                </c:pt>
                <c:pt idx="113">
                  <c:v>0.948065013838167</c:v>
                </c:pt>
                <c:pt idx="114">
                  <c:v>1.09757136096696</c:v>
                </c:pt>
                <c:pt idx="115">
                  <c:v>1.618522534444753</c:v>
                </c:pt>
                <c:pt idx="116">
                  <c:v>0.592419807489727</c:v>
                </c:pt>
                <c:pt idx="117">
                  <c:v>1.479863552426224</c:v>
                </c:pt>
                <c:pt idx="118">
                  <c:v>0.939474519633582</c:v>
                </c:pt>
                <c:pt idx="119">
                  <c:v>0.699248517507539</c:v>
                </c:pt>
                <c:pt idx="120">
                  <c:v>1.308852519219193</c:v>
                </c:pt>
                <c:pt idx="121">
                  <c:v>1.417214529691808</c:v>
                </c:pt>
                <c:pt idx="122">
                  <c:v>1.439955939608828</c:v>
                </c:pt>
                <c:pt idx="123">
                  <c:v>0.387410333611773</c:v>
                </c:pt>
                <c:pt idx="124">
                  <c:v>0.801028625922013</c:v>
                </c:pt>
                <c:pt idx="125">
                  <c:v>0.515551202989371</c:v>
                </c:pt>
                <c:pt idx="126">
                  <c:v>0.73887284604445</c:v>
                </c:pt>
                <c:pt idx="127">
                  <c:v>0.608496702546703</c:v>
                </c:pt>
                <c:pt idx="129">
                  <c:v>0.481669262603074</c:v>
                </c:pt>
                <c:pt idx="130">
                  <c:v>0.536240290816793</c:v>
                </c:pt>
                <c:pt idx="131">
                  <c:v>0.790789481742732</c:v>
                </c:pt>
                <c:pt idx="132">
                  <c:v>0.821455791257951</c:v>
                </c:pt>
                <c:pt idx="133">
                  <c:v>0.791389298664745</c:v>
                </c:pt>
                <c:pt idx="134">
                  <c:v>0.896983665458903</c:v>
                </c:pt>
                <c:pt idx="135">
                  <c:v>0.654431602314706</c:v>
                </c:pt>
                <c:pt idx="136">
                  <c:v>0.691646221617285</c:v>
                </c:pt>
                <c:pt idx="137">
                  <c:v>0.876893584617622</c:v>
                </c:pt>
                <c:pt idx="138">
                  <c:v>0.834030335421752</c:v>
                </c:pt>
                <c:pt idx="139">
                  <c:v>0.124679188451581</c:v>
                </c:pt>
                <c:pt idx="140">
                  <c:v>0.437418211269276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66824"/>
        <c:axId val="2069372136"/>
      </c:scatterChart>
      <c:valAx>
        <c:axId val="2069366824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372136"/>
        <c:crosses val="autoZero"/>
        <c:crossBetween val="midCat"/>
      </c:valAx>
      <c:valAx>
        <c:axId val="20693721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FDOM (RU)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6936682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25715223097113"/>
                  <c:y val="-0.184469962088072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GRAPH_DATA!$AV$3:$AV$143</c:f>
              <c:numCache>
                <c:formatCode>0.00</c:formatCode>
                <c:ptCount val="141"/>
                <c:pt idx="0">
                  <c:v>0.338719511512148</c:v>
                </c:pt>
                <c:pt idx="3">
                  <c:v>0.116597549941221</c:v>
                </c:pt>
                <c:pt idx="4">
                  <c:v>0.154102218910973</c:v>
                </c:pt>
                <c:pt idx="5">
                  <c:v>0.104842410143183</c:v>
                </c:pt>
                <c:pt idx="6">
                  <c:v>0.0966284506533938</c:v>
                </c:pt>
                <c:pt idx="8">
                  <c:v>0.2323439766436</c:v>
                </c:pt>
                <c:pt idx="9">
                  <c:v>0.176270799305575</c:v>
                </c:pt>
                <c:pt idx="10">
                  <c:v>0.221943013418785</c:v>
                </c:pt>
                <c:pt idx="11">
                  <c:v>0.12583658319914</c:v>
                </c:pt>
                <c:pt idx="12">
                  <c:v>0.226013918893363</c:v>
                </c:pt>
                <c:pt idx="13">
                  <c:v>0.293980692001186</c:v>
                </c:pt>
                <c:pt idx="14">
                  <c:v>0.158557764038688</c:v>
                </c:pt>
                <c:pt idx="15">
                  <c:v>0.147161064405046</c:v>
                </c:pt>
                <c:pt idx="16">
                  <c:v>0.30234670915213</c:v>
                </c:pt>
                <c:pt idx="17">
                  <c:v>0.213636040449284</c:v>
                </c:pt>
                <c:pt idx="18">
                  <c:v>0.20122267537227</c:v>
                </c:pt>
                <c:pt idx="19">
                  <c:v>0.147180883674676</c:v>
                </c:pt>
                <c:pt idx="20">
                  <c:v>0.108521196714348</c:v>
                </c:pt>
                <c:pt idx="21">
                  <c:v>0.14748266216358</c:v>
                </c:pt>
                <c:pt idx="22">
                  <c:v>0.153154469551237</c:v>
                </c:pt>
                <c:pt idx="23">
                  <c:v>0.157485491986904</c:v>
                </c:pt>
                <c:pt idx="24">
                  <c:v>0.325014471416872</c:v>
                </c:pt>
                <c:pt idx="25">
                  <c:v>0.197524943841661</c:v>
                </c:pt>
                <c:pt idx="26">
                  <c:v>0.314571253771682</c:v>
                </c:pt>
                <c:pt idx="27">
                  <c:v>0.218466691039913</c:v>
                </c:pt>
                <c:pt idx="28">
                  <c:v>0.188409504213656</c:v>
                </c:pt>
                <c:pt idx="29">
                  <c:v>0.108854786297411</c:v>
                </c:pt>
                <c:pt idx="31">
                  <c:v>0.0777047663282847</c:v>
                </c:pt>
                <c:pt idx="32">
                  <c:v>0.0828364931934296</c:v>
                </c:pt>
                <c:pt idx="34">
                  <c:v>0.065798334313187</c:v>
                </c:pt>
                <c:pt idx="36">
                  <c:v>0.0580666725075388</c:v>
                </c:pt>
                <c:pt idx="38">
                  <c:v>0.0779416695349457</c:v>
                </c:pt>
                <c:pt idx="39">
                  <c:v>0.0853006004404549</c:v>
                </c:pt>
                <c:pt idx="40">
                  <c:v>0.125597535609514</c:v>
                </c:pt>
                <c:pt idx="41">
                  <c:v>0.0760740464853562</c:v>
                </c:pt>
                <c:pt idx="42">
                  <c:v>0.102443201398602</c:v>
                </c:pt>
                <c:pt idx="43">
                  <c:v>0.0920478186558992</c:v>
                </c:pt>
                <c:pt idx="44">
                  <c:v>0.0547505605106186</c:v>
                </c:pt>
                <c:pt idx="45">
                  <c:v>0.100505856449231</c:v>
                </c:pt>
                <c:pt idx="46">
                  <c:v>0.213707109161334</c:v>
                </c:pt>
                <c:pt idx="47">
                  <c:v>0.24272829120265</c:v>
                </c:pt>
                <c:pt idx="48">
                  <c:v>0.158977053570575</c:v>
                </c:pt>
                <c:pt idx="49">
                  <c:v>0.237743314044531</c:v>
                </c:pt>
                <c:pt idx="50">
                  <c:v>0.100788487711075</c:v>
                </c:pt>
                <c:pt idx="52">
                  <c:v>0.119883980870557</c:v>
                </c:pt>
                <c:pt idx="53">
                  <c:v>0.166362620112456</c:v>
                </c:pt>
                <c:pt idx="54">
                  <c:v>0.12419292172986</c:v>
                </c:pt>
                <c:pt idx="56">
                  <c:v>0.216091478370013</c:v>
                </c:pt>
                <c:pt idx="57">
                  <c:v>0.348334670012798</c:v>
                </c:pt>
                <c:pt idx="58">
                  <c:v>0.222791808766378</c:v>
                </c:pt>
                <c:pt idx="59">
                  <c:v>0.26703254139614</c:v>
                </c:pt>
                <c:pt idx="60">
                  <c:v>0.213927893118031</c:v>
                </c:pt>
                <c:pt idx="61">
                  <c:v>0.23464721873275</c:v>
                </c:pt>
                <c:pt idx="62">
                  <c:v>0.253401037307516</c:v>
                </c:pt>
                <c:pt idx="63">
                  <c:v>0.22832481756198</c:v>
                </c:pt>
                <c:pt idx="64">
                  <c:v>0.278614701590571</c:v>
                </c:pt>
                <c:pt idx="65">
                  <c:v>0.164710895188989</c:v>
                </c:pt>
                <c:pt idx="66">
                  <c:v>0.184860483690278</c:v>
                </c:pt>
                <c:pt idx="67">
                  <c:v>0.205724898705821</c:v>
                </c:pt>
                <c:pt idx="68">
                  <c:v>0.170329035567426</c:v>
                </c:pt>
                <c:pt idx="69">
                  <c:v>0.14605631431832</c:v>
                </c:pt>
                <c:pt idx="70">
                  <c:v>0.289126999566436</c:v>
                </c:pt>
                <c:pt idx="71">
                  <c:v>0.244547721402438</c:v>
                </c:pt>
                <c:pt idx="72">
                  <c:v>0.279170483555443</c:v>
                </c:pt>
                <c:pt idx="73">
                  <c:v>0.215295282201589</c:v>
                </c:pt>
                <c:pt idx="74">
                  <c:v>0.0634182793078088</c:v>
                </c:pt>
                <c:pt idx="76">
                  <c:v>0.106096465910128</c:v>
                </c:pt>
                <c:pt idx="77">
                  <c:v>0.132298055072897</c:v>
                </c:pt>
                <c:pt idx="78">
                  <c:v>0.107388118238668</c:v>
                </c:pt>
                <c:pt idx="79">
                  <c:v>0.0908581258193479</c:v>
                </c:pt>
                <c:pt idx="80">
                  <c:v>0.0828588382446144</c:v>
                </c:pt>
                <c:pt idx="81">
                  <c:v>0.0825381972849813</c:v>
                </c:pt>
                <c:pt idx="82">
                  <c:v>0.134671475870755</c:v>
                </c:pt>
                <c:pt idx="83">
                  <c:v>0.205757387949053</c:v>
                </c:pt>
                <c:pt idx="86">
                  <c:v>0.119022673660682</c:v>
                </c:pt>
                <c:pt idx="87">
                  <c:v>0.13257365848069</c:v>
                </c:pt>
                <c:pt idx="88">
                  <c:v>0.061903789118937</c:v>
                </c:pt>
                <c:pt idx="89">
                  <c:v>0.0499448947426392</c:v>
                </c:pt>
                <c:pt idx="90">
                  <c:v>0.09165252514243</c:v>
                </c:pt>
                <c:pt idx="91">
                  <c:v>0.042367252980151</c:v>
                </c:pt>
                <c:pt idx="92">
                  <c:v>0.159593458750122</c:v>
                </c:pt>
                <c:pt idx="93">
                  <c:v>0.0390016792947688</c:v>
                </c:pt>
                <c:pt idx="94">
                  <c:v>0.0584707888317341</c:v>
                </c:pt>
                <c:pt idx="95">
                  <c:v>0.0768511987142412</c:v>
                </c:pt>
                <c:pt idx="96">
                  <c:v>0.109325788102683</c:v>
                </c:pt>
                <c:pt idx="97">
                  <c:v>0.0737979594497711</c:v>
                </c:pt>
                <c:pt idx="98">
                  <c:v>0.0905083297726632</c:v>
                </c:pt>
                <c:pt idx="99">
                  <c:v>0.381365869673542</c:v>
                </c:pt>
                <c:pt idx="100">
                  <c:v>0.303960030124605</c:v>
                </c:pt>
                <c:pt idx="101">
                  <c:v>0.30424958024442</c:v>
                </c:pt>
                <c:pt idx="102">
                  <c:v>0.290899767909893</c:v>
                </c:pt>
                <c:pt idx="103">
                  <c:v>0.259394158710594</c:v>
                </c:pt>
                <c:pt idx="104">
                  <c:v>0.236384009057396</c:v>
                </c:pt>
                <c:pt idx="105">
                  <c:v>0.3985612160573</c:v>
                </c:pt>
                <c:pt idx="106">
                  <c:v>0.36802500478952</c:v>
                </c:pt>
                <c:pt idx="107">
                  <c:v>0.358478879110743</c:v>
                </c:pt>
                <c:pt idx="108">
                  <c:v>0.349958463615765</c:v>
                </c:pt>
                <c:pt idx="109">
                  <c:v>0.321006926510082</c:v>
                </c:pt>
                <c:pt idx="110">
                  <c:v>0.385540408862966</c:v>
                </c:pt>
                <c:pt idx="111">
                  <c:v>0.422928808012057</c:v>
                </c:pt>
                <c:pt idx="112">
                  <c:v>0.45111887732151</c:v>
                </c:pt>
                <c:pt idx="113">
                  <c:v>0.282265754426955</c:v>
                </c:pt>
                <c:pt idx="114">
                  <c:v>0.349257673809172</c:v>
                </c:pt>
                <c:pt idx="115">
                  <c:v>0.39813279067601</c:v>
                </c:pt>
                <c:pt idx="116">
                  <c:v>0.215294123924585</c:v>
                </c:pt>
                <c:pt idx="117">
                  <c:v>0.370579285293681</c:v>
                </c:pt>
                <c:pt idx="118">
                  <c:v>0.299780130528376</c:v>
                </c:pt>
                <c:pt idx="119">
                  <c:v>0.228233194973719</c:v>
                </c:pt>
                <c:pt idx="120">
                  <c:v>0.25209085126153</c:v>
                </c:pt>
                <c:pt idx="121">
                  <c:v>0.260245824219446</c:v>
                </c:pt>
                <c:pt idx="122">
                  <c:v>0.255148513772939</c:v>
                </c:pt>
                <c:pt idx="123">
                  <c:v>0.118886778205068</c:v>
                </c:pt>
                <c:pt idx="124">
                  <c:v>0.18551339279679</c:v>
                </c:pt>
                <c:pt idx="125">
                  <c:v>0.15072948821086</c:v>
                </c:pt>
                <c:pt idx="126">
                  <c:v>0.201806517730347</c:v>
                </c:pt>
                <c:pt idx="127">
                  <c:v>0.21781037467652</c:v>
                </c:pt>
                <c:pt idx="129">
                  <c:v>0.188333404338637</c:v>
                </c:pt>
                <c:pt idx="130">
                  <c:v>0.216943902396406</c:v>
                </c:pt>
                <c:pt idx="131">
                  <c:v>0.293907158675732</c:v>
                </c:pt>
                <c:pt idx="132">
                  <c:v>0.354468684063073</c:v>
                </c:pt>
                <c:pt idx="133">
                  <c:v>0.294425946351678</c:v>
                </c:pt>
                <c:pt idx="134">
                  <c:v>0.320965532622571</c:v>
                </c:pt>
                <c:pt idx="135">
                  <c:v>0.266649242259267</c:v>
                </c:pt>
                <c:pt idx="136">
                  <c:v>0.237566568901307</c:v>
                </c:pt>
                <c:pt idx="137">
                  <c:v>0.300668176505235</c:v>
                </c:pt>
                <c:pt idx="138">
                  <c:v>0.281520536186525</c:v>
                </c:pt>
                <c:pt idx="139">
                  <c:v>0.0531313808294979</c:v>
                </c:pt>
                <c:pt idx="140">
                  <c:v>0.169053708431762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07800"/>
        <c:axId val="2069413144"/>
      </c:scatterChart>
      <c:valAx>
        <c:axId val="2069407800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413144"/>
        <c:crosses val="autoZero"/>
        <c:crossBetween val="midCat"/>
      </c:valAx>
      <c:valAx>
        <c:axId val="2069413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FDOM Peak</a:t>
                </a:r>
                <a:r>
                  <a:rPr lang="en-US" baseline="0"/>
                  <a:t> T</a:t>
                </a:r>
                <a:r>
                  <a:rPr lang="en-US"/>
                  <a:t> (RU)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694078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tx>
            <c:v>Jun-Jul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05949280267204"/>
                  <c:y val="-0.130165254269902"/>
                </c:manualLayout>
              </c:layout>
              <c:numFmt formatCode="General" sourceLinked="0"/>
            </c:trendlineLbl>
          </c:trendline>
          <c:xVal>
            <c:numRef>
              <c:f>GRAPH_DATA!$R$159:$R$200</c:f>
              <c:numCache>
                <c:formatCode>0.0</c:formatCode>
                <c:ptCount val="42"/>
                <c:pt idx="0">
                  <c:v>348.787075</c:v>
                </c:pt>
                <c:pt idx="1">
                  <c:v>240.6468503</c:v>
                </c:pt>
                <c:pt idx="6">
                  <c:v>290.23009</c:v>
                </c:pt>
                <c:pt idx="7">
                  <c:v>291.768249631579</c:v>
                </c:pt>
                <c:pt idx="8">
                  <c:v>275.531101</c:v>
                </c:pt>
                <c:pt idx="9">
                  <c:v>267.7477921818181</c:v>
                </c:pt>
                <c:pt idx="10">
                  <c:v>456.850006</c:v>
                </c:pt>
                <c:pt idx="11">
                  <c:v>414.4509024782609</c:v>
                </c:pt>
                <c:pt idx="12">
                  <c:v>287.0416713124999</c:v>
                </c:pt>
                <c:pt idx="13">
                  <c:v>291.538219</c:v>
                </c:pt>
                <c:pt idx="14">
                  <c:v>289.7401681818182</c:v>
                </c:pt>
                <c:pt idx="15">
                  <c:v>310.8831979285715</c:v>
                </c:pt>
                <c:pt idx="16">
                  <c:v>413.9628305882352</c:v>
                </c:pt>
                <c:pt idx="17">
                  <c:v>408.5049981578946</c:v>
                </c:pt>
                <c:pt idx="18">
                  <c:v>271.5226956</c:v>
                </c:pt>
                <c:pt idx="19">
                  <c:v>236.91603325</c:v>
                </c:pt>
                <c:pt idx="20">
                  <c:v>288.654024</c:v>
                </c:pt>
                <c:pt idx="21">
                  <c:v>274.419635</c:v>
                </c:pt>
                <c:pt idx="22">
                  <c:v>358.5413333333333</c:v>
                </c:pt>
                <c:pt idx="23">
                  <c:v>286.9004415</c:v>
                </c:pt>
                <c:pt idx="24">
                  <c:v>283.9224334</c:v>
                </c:pt>
                <c:pt idx="25">
                  <c:v>256.965417</c:v>
                </c:pt>
                <c:pt idx="26">
                  <c:v>308.8665916666667</c:v>
                </c:pt>
                <c:pt idx="27">
                  <c:v>267.41297</c:v>
                </c:pt>
                <c:pt idx="28">
                  <c:v>363.808133</c:v>
                </c:pt>
                <c:pt idx="29">
                  <c:v>325.2853215</c:v>
                </c:pt>
                <c:pt idx="30">
                  <c:v>305.4675386428572</c:v>
                </c:pt>
                <c:pt idx="31">
                  <c:v>261.734297125</c:v>
                </c:pt>
                <c:pt idx="32">
                  <c:v>288.1732068235294</c:v>
                </c:pt>
                <c:pt idx="33">
                  <c:v>251.1544158823529</c:v>
                </c:pt>
                <c:pt idx="34">
                  <c:v>320.2115816153846</c:v>
                </c:pt>
                <c:pt idx="35">
                  <c:v>312.834626</c:v>
                </c:pt>
                <c:pt idx="36">
                  <c:v>296.8147973333333</c:v>
                </c:pt>
                <c:pt idx="37">
                  <c:v>243.9343546666666</c:v>
                </c:pt>
                <c:pt idx="38">
                  <c:v>269.3430536</c:v>
                </c:pt>
                <c:pt idx="39">
                  <c:v>243.114784</c:v>
                </c:pt>
                <c:pt idx="40">
                  <c:v>356.5519163333333</c:v>
                </c:pt>
                <c:pt idx="41">
                  <c:v>307.3304576666666</c:v>
                </c:pt>
              </c:numCache>
            </c:numRef>
          </c:xVal>
          <c:yVal>
            <c:numRef>
              <c:f>GRAPH_DATA!$AT$159:$AT$200</c:f>
              <c:numCache>
                <c:formatCode>0.00</c:formatCode>
                <c:ptCount val="42"/>
                <c:pt idx="0">
                  <c:v>0.801192017874687</c:v>
                </c:pt>
                <c:pt idx="1">
                  <c:v>0.188959198974211</c:v>
                </c:pt>
                <c:pt idx="2">
                  <c:v>1.919604452275661</c:v>
                </c:pt>
                <c:pt idx="3">
                  <c:v>1.308852519219193</c:v>
                </c:pt>
                <c:pt idx="4">
                  <c:v>1.225602561909842</c:v>
                </c:pt>
                <c:pt idx="6">
                  <c:v>0.434688884656426</c:v>
                </c:pt>
                <c:pt idx="7">
                  <c:v>0.41466423958598</c:v>
                </c:pt>
                <c:pt idx="8">
                  <c:v>0.377634963936562</c:v>
                </c:pt>
                <c:pt idx="9">
                  <c:v>0.302819525880762</c:v>
                </c:pt>
                <c:pt idx="10">
                  <c:v>1.681501594875573</c:v>
                </c:pt>
                <c:pt idx="11">
                  <c:v>1.417214529691808</c:v>
                </c:pt>
                <c:pt idx="12">
                  <c:v>0.368475464852893</c:v>
                </c:pt>
                <c:pt idx="13">
                  <c:v>0.393569609026697</c:v>
                </c:pt>
                <c:pt idx="15">
                  <c:v>0.526746276221007</c:v>
                </c:pt>
                <c:pt idx="16">
                  <c:v>1.835187467717017</c:v>
                </c:pt>
                <c:pt idx="17">
                  <c:v>1.439955939608828</c:v>
                </c:pt>
                <c:pt idx="18">
                  <c:v>0.328727139853309</c:v>
                </c:pt>
                <c:pt idx="20">
                  <c:v>0.463662548406716</c:v>
                </c:pt>
                <c:pt idx="21">
                  <c:v>0.35416202448345</c:v>
                </c:pt>
                <c:pt idx="22">
                  <c:v>1.710730376885142</c:v>
                </c:pt>
                <c:pt idx="23">
                  <c:v>0.387410333611773</c:v>
                </c:pt>
                <c:pt idx="25">
                  <c:v>0.231627282100938</c:v>
                </c:pt>
                <c:pt idx="26">
                  <c:v>0.706579344991092</c:v>
                </c:pt>
                <c:pt idx="27">
                  <c:v>0.284067056576943</c:v>
                </c:pt>
                <c:pt idx="28">
                  <c:v>1.464377363173644</c:v>
                </c:pt>
                <c:pt idx="29">
                  <c:v>0.801028625922013</c:v>
                </c:pt>
                <c:pt idx="30">
                  <c:v>0.744248773909588</c:v>
                </c:pt>
                <c:pt idx="31">
                  <c:v>0.246226520338972</c:v>
                </c:pt>
                <c:pt idx="32">
                  <c:v>0.481382126243238</c:v>
                </c:pt>
                <c:pt idx="33">
                  <c:v>0.201406779034155</c:v>
                </c:pt>
                <c:pt idx="34">
                  <c:v>1.120523239415492</c:v>
                </c:pt>
                <c:pt idx="35">
                  <c:v>0.515551202989371</c:v>
                </c:pt>
                <c:pt idx="36">
                  <c:v>0.781829583332955</c:v>
                </c:pt>
                <c:pt idx="39">
                  <c:v>0.240791798687791</c:v>
                </c:pt>
                <c:pt idx="40">
                  <c:v>1.780031977488672</c:v>
                </c:pt>
                <c:pt idx="41">
                  <c:v>0.73887284604445</c:v>
                </c:pt>
              </c:numCache>
            </c:numRef>
          </c:yVal>
          <c:smooth val="0"/>
        </c:ser>
        <c:ser>
          <c:idx val="1"/>
          <c:order val="1"/>
          <c:tx>
            <c:v>Aug-Nov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GRAPH_DATA!$S$201:$S$296</c:f>
              <c:numCache>
                <c:formatCode>0.0</c:formatCode>
                <c:ptCount val="96"/>
                <c:pt idx="0">
                  <c:v>291.7708</c:v>
                </c:pt>
                <c:pt idx="1">
                  <c:v>241.633375</c:v>
                </c:pt>
                <c:pt idx="2">
                  <c:v>291.2098</c:v>
                </c:pt>
                <c:pt idx="3">
                  <c:v>259.8703333333333</c:v>
                </c:pt>
                <c:pt idx="4">
                  <c:v>286.1799999999999</c:v>
                </c:pt>
                <c:pt idx="5">
                  <c:v>268.17725</c:v>
                </c:pt>
                <c:pt idx="6">
                  <c:v>269.58</c:v>
                </c:pt>
                <c:pt idx="7">
                  <c:v>270.092</c:v>
                </c:pt>
                <c:pt idx="8">
                  <c:v>275.08</c:v>
                </c:pt>
                <c:pt idx="9">
                  <c:v>265.6765</c:v>
                </c:pt>
                <c:pt idx="10">
                  <c:v>269.822</c:v>
                </c:pt>
                <c:pt idx="11">
                  <c:v>266.1816666666666</c:v>
                </c:pt>
                <c:pt idx="12">
                  <c:v>265.14075</c:v>
                </c:pt>
                <c:pt idx="13">
                  <c:v>228.497</c:v>
                </c:pt>
                <c:pt idx="14">
                  <c:v>269.967</c:v>
                </c:pt>
                <c:pt idx="15">
                  <c:v>225.587</c:v>
                </c:pt>
                <c:pt idx="16">
                  <c:v>284.5915</c:v>
                </c:pt>
                <c:pt idx="17">
                  <c:v>280.4055</c:v>
                </c:pt>
                <c:pt idx="18">
                  <c:v>279.2558</c:v>
                </c:pt>
                <c:pt idx="19">
                  <c:v>231.4022857142857</c:v>
                </c:pt>
                <c:pt idx="20">
                  <c:v>279.0050000000001</c:v>
                </c:pt>
                <c:pt idx="21">
                  <c:v>238.378125</c:v>
                </c:pt>
                <c:pt idx="22">
                  <c:v>288.0241666666667</c:v>
                </c:pt>
                <c:pt idx="23">
                  <c:v>268.52725</c:v>
                </c:pt>
                <c:pt idx="42">
                  <c:v>293.098</c:v>
                </c:pt>
                <c:pt idx="43">
                  <c:v>244.9983333333333</c:v>
                </c:pt>
                <c:pt idx="44">
                  <c:v>270.915</c:v>
                </c:pt>
                <c:pt idx="45">
                  <c:v>231.8436666666666</c:v>
                </c:pt>
                <c:pt idx="46">
                  <c:v>422.1794</c:v>
                </c:pt>
                <c:pt idx="47">
                  <c:v>296.9215</c:v>
                </c:pt>
                <c:pt idx="54">
                  <c:v>271.5065</c:v>
                </c:pt>
                <c:pt idx="55">
                  <c:v>250.2953636363637</c:v>
                </c:pt>
                <c:pt idx="56">
                  <c:v>278.892</c:v>
                </c:pt>
                <c:pt idx="57">
                  <c:v>224.7603</c:v>
                </c:pt>
                <c:pt idx="58">
                  <c:v>330.51375</c:v>
                </c:pt>
                <c:pt idx="59">
                  <c:v>330.3926923076923</c:v>
                </c:pt>
                <c:pt idx="60">
                  <c:v>278.0764444444445</c:v>
                </c:pt>
                <c:pt idx="61">
                  <c:v>254.1571</c:v>
                </c:pt>
                <c:pt idx="62">
                  <c:v>317.371</c:v>
                </c:pt>
                <c:pt idx="63">
                  <c:v>268.9508</c:v>
                </c:pt>
                <c:pt idx="64">
                  <c:v>333.9357272727273</c:v>
                </c:pt>
                <c:pt idx="65">
                  <c:v>299.3455</c:v>
                </c:pt>
                <c:pt idx="66">
                  <c:v>278.18075</c:v>
                </c:pt>
                <c:pt idx="67">
                  <c:v>263.5582857142857</c:v>
                </c:pt>
                <c:pt idx="68">
                  <c:v>276.5873333333333</c:v>
                </c:pt>
                <c:pt idx="69">
                  <c:v>229.5286666666667</c:v>
                </c:pt>
                <c:pt idx="70">
                  <c:v>407.34675</c:v>
                </c:pt>
                <c:pt idx="71">
                  <c:v>302.1183636363635</c:v>
                </c:pt>
                <c:pt idx="72">
                  <c:v>258.948</c:v>
                </c:pt>
                <c:pt idx="73">
                  <c:v>236.785</c:v>
                </c:pt>
                <c:pt idx="74">
                  <c:v>290.955</c:v>
                </c:pt>
                <c:pt idx="75">
                  <c:v>284.5268333333333</c:v>
                </c:pt>
                <c:pt idx="76">
                  <c:v>301.72775</c:v>
                </c:pt>
                <c:pt idx="77">
                  <c:v>334.63675</c:v>
                </c:pt>
                <c:pt idx="78">
                  <c:v>276.361</c:v>
                </c:pt>
                <c:pt idx="79">
                  <c:v>261.21</c:v>
                </c:pt>
                <c:pt idx="80">
                  <c:v>297.631</c:v>
                </c:pt>
                <c:pt idx="81">
                  <c:v>230.2685</c:v>
                </c:pt>
                <c:pt idx="82">
                  <c:v>414.604</c:v>
                </c:pt>
                <c:pt idx="83">
                  <c:v>341.1006666666666</c:v>
                </c:pt>
                <c:pt idx="84">
                  <c:v>281.858</c:v>
                </c:pt>
                <c:pt idx="85">
                  <c:v>237.3346</c:v>
                </c:pt>
                <c:pt idx="86">
                  <c:v>295.4645</c:v>
                </c:pt>
                <c:pt idx="87">
                  <c:v>253.2201111111111</c:v>
                </c:pt>
                <c:pt idx="88">
                  <c:v>376.0858000000001</c:v>
                </c:pt>
                <c:pt idx="89">
                  <c:v>310.06775</c:v>
                </c:pt>
              </c:numCache>
            </c:numRef>
          </c:xVal>
          <c:yVal>
            <c:numRef>
              <c:f>GRAPH_DATA!$AT$201:$AT$296</c:f>
              <c:numCache>
                <c:formatCode>0.00</c:formatCode>
                <c:ptCount val="96"/>
                <c:pt idx="0">
                  <c:v>0.727410120578589</c:v>
                </c:pt>
                <c:pt idx="1">
                  <c:v>0.16427542257389</c:v>
                </c:pt>
                <c:pt idx="2">
                  <c:v>0.750022393890686</c:v>
                </c:pt>
                <c:pt idx="3">
                  <c:v>0.288968272471969</c:v>
                </c:pt>
                <c:pt idx="4">
                  <c:v>1.120944289845255</c:v>
                </c:pt>
                <c:pt idx="5">
                  <c:v>0.608496702546703</c:v>
                </c:pt>
                <c:pt idx="6">
                  <c:v>0.361865716176906</c:v>
                </c:pt>
                <c:pt idx="8">
                  <c:v>0.885143310101976</c:v>
                </c:pt>
                <c:pt idx="9">
                  <c:v>0.449643000294743</c:v>
                </c:pt>
                <c:pt idx="10">
                  <c:v>0.854855570914849</c:v>
                </c:pt>
                <c:pt idx="12">
                  <c:v>0.648404790143353</c:v>
                </c:pt>
                <c:pt idx="13">
                  <c:v>0.121914311837167</c:v>
                </c:pt>
                <c:pt idx="14">
                  <c:v>0.50859221043889</c:v>
                </c:pt>
                <c:pt idx="16">
                  <c:v>0.92701528254053</c:v>
                </c:pt>
                <c:pt idx="17">
                  <c:v>0.481669262603074</c:v>
                </c:pt>
                <c:pt idx="18">
                  <c:v>0.873319879978321</c:v>
                </c:pt>
                <c:pt idx="20">
                  <c:v>0.719813936591336</c:v>
                </c:pt>
                <c:pt idx="22">
                  <c:v>0.914948737954029</c:v>
                </c:pt>
                <c:pt idx="23">
                  <c:v>0.536240290816793</c:v>
                </c:pt>
                <c:pt idx="24">
                  <c:v>0.852360379670565</c:v>
                </c:pt>
                <c:pt idx="25">
                  <c:v>0.83472315438142</c:v>
                </c:pt>
                <c:pt idx="26">
                  <c:v>0.724489790880406</c:v>
                </c:pt>
                <c:pt idx="27">
                  <c:v>0.709413402238768</c:v>
                </c:pt>
                <c:pt idx="28">
                  <c:v>0.160104068186995</c:v>
                </c:pt>
                <c:pt idx="29">
                  <c:v>0.152542082036163</c:v>
                </c:pt>
                <c:pt idx="30">
                  <c:v>0.414018598214927</c:v>
                </c:pt>
                <c:pt idx="31">
                  <c:v>0.177376210317481</c:v>
                </c:pt>
                <c:pt idx="32">
                  <c:v>0.587098189592974</c:v>
                </c:pt>
                <c:pt idx="33">
                  <c:v>0.228726244670357</c:v>
                </c:pt>
                <c:pt idx="34">
                  <c:v>1.070032933753676</c:v>
                </c:pt>
                <c:pt idx="35">
                  <c:v>0.790789481742732</c:v>
                </c:pt>
                <c:pt idx="36">
                  <c:v>0.360498124536733</c:v>
                </c:pt>
                <c:pt idx="37">
                  <c:v>0.194218696115626</c:v>
                </c:pt>
                <c:pt idx="38">
                  <c:v>0.470787970067317</c:v>
                </c:pt>
                <c:pt idx="39">
                  <c:v>0.28467607846579</c:v>
                </c:pt>
                <c:pt idx="40">
                  <c:v>0.994108292996205</c:v>
                </c:pt>
                <c:pt idx="41">
                  <c:v>0.821455791257951</c:v>
                </c:pt>
                <c:pt idx="42">
                  <c:v>0.684784008673059</c:v>
                </c:pt>
                <c:pt idx="43">
                  <c:v>0.280036805189882</c:v>
                </c:pt>
                <c:pt idx="44">
                  <c:v>0.569388005778032</c:v>
                </c:pt>
                <c:pt idx="45">
                  <c:v>0.155531302184344</c:v>
                </c:pt>
                <c:pt idx="46">
                  <c:v>2.099467120528401</c:v>
                </c:pt>
                <c:pt idx="47">
                  <c:v>0.791389298664745</c:v>
                </c:pt>
                <c:pt idx="48">
                  <c:v>0.5213392825538</c:v>
                </c:pt>
                <c:pt idx="49">
                  <c:v>0.493909595101599</c:v>
                </c:pt>
                <c:pt idx="50">
                  <c:v>0.624643357129676</c:v>
                </c:pt>
                <c:pt idx="51">
                  <c:v>0.55660249041823</c:v>
                </c:pt>
                <c:pt idx="52">
                  <c:v>0.21606668707575</c:v>
                </c:pt>
                <c:pt idx="53">
                  <c:v>0.190784505912029</c:v>
                </c:pt>
                <c:pt idx="54">
                  <c:v>0.530709915236126</c:v>
                </c:pt>
                <c:pt idx="55">
                  <c:v>0.194511243327999</c:v>
                </c:pt>
                <c:pt idx="56">
                  <c:v>0.625320029888666</c:v>
                </c:pt>
                <c:pt idx="57">
                  <c:v>0.131693133394446</c:v>
                </c:pt>
                <c:pt idx="58">
                  <c:v>0.948065013838167</c:v>
                </c:pt>
                <c:pt idx="59">
                  <c:v>0.896983665458903</c:v>
                </c:pt>
                <c:pt idx="60">
                  <c:v>0.542818041767181</c:v>
                </c:pt>
                <c:pt idx="61">
                  <c:v>0.237903730460578</c:v>
                </c:pt>
                <c:pt idx="62">
                  <c:v>0.891417382136725</c:v>
                </c:pt>
                <c:pt idx="63">
                  <c:v>0.243401967440996</c:v>
                </c:pt>
                <c:pt idx="64">
                  <c:v>1.09757136096696</c:v>
                </c:pt>
                <c:pt idx="65">
                  <c:v>0.654431602314706</c:v>
                </c:pt>
                <c:pt idx="66">
                  <c:v>0.398911539070232</c:v>
                </c:pt>
                <c:pt idx="67">
                  <c:v>0.248252303576626</c:v>
                </c:pt>
                <c:pt idx="68">
                  <c:v>0.456080797039517</c:v>
                </c:pt>
                <c:pt idx="69">
                  <c:v>0.108339763243398</c:v>
                </c:pt>
                <c:pt idx="70">
                  <c:v>1.618522534444753</c:v>
                </c:pt>
                <c:pt idx="71">
                  <c:v>0.691646221617285</c:v>
                </c:pt>
                <c:pt idx="72">
                  <c:v>0.269521634240563</c:v>
                </c:pt>
                <c:pt idx="73">
                  <c:v>0.119852214640251</c:v>
                </c:pt>
                <c:pt idx="74">
                  <c:v>0.53005283087303</c:v>
                </c:pt>
                <c:pt idx="75">
                  <c:v>0.465608811070339</c:v>
                </c:pt>
                <c:pt idx="76">
                  <c:v>0.592419807489727</c:v>
                </c:pt>
                <c:pt idx="77">
                  <c:v>0.876893584617622</c:v>
                </c:pt>
                <c:pt idx="78">
                  <c:v>0.401538306353149</c:v>
                </c:pt>
                <c:pt idx="79">
                  <c:v>0.265182666838532</c:v>
                </c:pt>
                <c:pt idx="80">
                  <c:v>0.574305015265286</c:v>
                </c:pt>
                <c:pt idx="81">
                  <c:v>0.102339547448598</c:v>
                </c:pt>
                <c:pt idx="82">
                  <c:v>1.479863552426224</c:v>
                </c:pt>
                <c:pt idx="83">
                  <c:v>0.834030335421752</c:v>
                </c:pt>
                <c:pt idx="84">
                  <c:v>0.34654748762048</c:v>
                </c:pt>
                <c:pt idx="85">
                  <c:v>0.530827893139007</c:v>
                </c:pt>
                <c:pt idx="86">
                  <c:v>0.475706987014218</c:v>
                </c:pt>
                <c:pt idx="87">
                  <c:v>0.13736872606782</c:v>
                </c:pt>
                <c:pt idx="88">
                  <c:v>0.939474519633582</c:v>
                </c:pt>
                <c:pt idx="89">
                  <c:v>0.124679188451581</c:v>
                </c:pt>
                <c:pt idx="90">
                  <c:v>0.424250289957939</c:v>
                </c:pt>
                <c:pt idx="91">
                  <c:v>0.401393752031162</c:v>
                </c:pt>
                <c:pt idx="92">
                  <c:v>0.699248517507539</c:v>
                </c:pt>
                <c:pt idx="93">
                  <c:v>0.437418211269276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47592"/>
        <c:axId val="2069455560"/>
      </c:scatterChart>
      <c:valAx>
        <c:axId val="2069447592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9455560"/>
        <c:crosses val="autoZero"/>
        <c:crossBetween val="midCat"/>
      </c:valAx>
      <c:valAx>
        <c:axId val="2069455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FDOM Peak</a:t>
                </a:r>
                <a:r>
                  <a:rPr lang="en-US" baseline="0"/>
                  <a:t> A</a:t>
                </a:r>
                <a:r>
                  <a:rPr lang="en-US"/>
                  <a:t> (RU)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69447592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215885469293129"/>
          <c:y val="0.0334738802810939"/>
          <c:w val="0.412021577334558"/>
          <c:h val="0.131487904187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352888695"/>
          <c:y val="0.0896799919240865"/>
          <c:w val="0.689366032803212"/>
          <c:h val="0.737534154384548"/>
        </c:manualLayout>
      </c:layout>
      <c:scatterChart>
        <c:scatterStyle val="lineMarker"/>
        <c:varyColors val="0"/>
        <c:ser>
          <c:idx val="2"/>
          <c:order val="0"/>
          <c:tx>
            <c:v>WLE4</c:v>
          </c:tx>
          <c:spPr>
            <a:ln w="2540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GRAPH_DATA!$D$6:$D$143</c:f>
              <c:numCache>
                <c:formatCode>[$-409]d\-mmm\-yy;@</c:formatCode>
                <c:ptCount val="138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  <c:pt idx="21">
                  <c:v>41877.0</c:v>
                </c:pt>
                <c:pt idx="22">
                  <c:v>41900.0</c:v>
                </c:pt>
                <c:pt idx="23">
                  <c:v>41877.0</c:v>
                </c:pt>
                <c:pt idx="24">
                  <c:v>41900.0</c:v>
                </c:pt>
                <c:pt idx="25">
                  <c:v>41806.0</c:v>
                </c:pt>
                <c:pt idx="26">
                  <c:v>41820.0</c:v>
                </c:pt>
                <c:pt idx="27">
                  <c:v>41828.0</c:v>
                </c:pt>
                <c:pt idx="28">
                  <c:v>41834.0</c:v>
                </c:pt>
                <c:pt idx="29">
                  <c:v>41841.0</c:v>
                </c:pt>
                <c:pt idx="30">
                  <c:v>41849.0</c:v>
                </c:pt>
                <c:pt idx="31">
                  <c:v>41855.0</c:v>
                </c:pt>
                <c:pt idx="32">
                  <c:v>41862.0</c:v>
                </c:pt>
                <c:pt idx="33">
                  <c:v>41869.0</c:v>
                </c:pt>
                <c:pt idx="34">
                  <c:v>41876.0</c:v>
                </c:pt>
                <c:pt idx="35">
                  <c:v>41884.0</c:v>
                </c:pt>
                <c:pt idx="36">
                  <c:v>41890.0</c:v>
                </c:pt>
                <c:pt idx="37">
                  <c:v>41897.0</c:v>
                </c:pt>
                <c:pt idx="38">
                  <c:v>41905.0</c:v>
                </c:pt>
                <c:pt idx="39">
                  <c:v>41911.0</c:v>
                </c:pt>
                <c:pt idx="40">
                  <c:v>41918.0</c:v>
                </c:pt>
                <c:pt idx="41">
                  <c:v>41927.0</c:v>
                </c:pt>
                <c:pt idx="42">
                  <c:v>41932.0</c:v>
                </c:pt>
                <c:pt idx="43">
                  <c:v>41939.0</c:v>
                </c:pt>
                <c:pt idx="44">
                  <c:v>41781.0</c:v>
                </c:pt>
                <c:pt idx="45">
                  <c:v>41786.0</c:v>
                </c:pt>
                <c:pt idx="46">
                  <c:v>41800.0</c:v>
                </c:pt>
                <c:pt idx="47">
                  <c:v>41806.0</c:v>
                </c:pt>
                <c:pt idx="48">
                  <c:v>41820.0</c:v>
                </c:pt>
                <c:pt idx="49">
                  <c:v>41828.0</c:v>
                </c:pt>
                <c:pt idx="50">
                  <c:v>41834.0</c:v>
                </c:pt>
                <c:pt idx="51">
                  <c:v>41841.0</c:v>
                </c:pt>
                <c:pt idx="52">
                  <c:v>41849.0</c:v>
                </c:pt>
                <c:pt idx="53">
                  <c:v>41855.0</c:v>
                </c:pt>
                <c:pt idx="54">
                  <c:v>41862.0</c:v>
                </c:pt>
                <c:pt idx="55">
                  <c:v>41869.0</c:v>
                </c:pt>
                <c:pt idx="56">
                  <c:v>41876.0</c:v>
                </c:pt>
                <c:pt idx="57">
                  <c:v>41884.0</c:v>
                </c:pt>
                <c:pt idx="58">
                  <c:v>41890.0</c:v>
                </c:pt>
                <c:pt idx="59">
                  <c:v>41897.0</c:v>
                </c:pt>
                <c:pt idx="60">
                  <c:v>41905.0</c:v>
                </c:pt>
                <c:pt idx="61">
                  <c:v>41911.0</c:v>
                </c:pt>
                <c:pt idx="62">
                  <c:v>41918.0</c:v>
                </c:pt>
                <c:pt idx="63">
                  <c:v>41927.0</c:v>
                </c:pt>
                <c:pt idx="64">
                  <c:v>41932.0</c:v>
                </c:pt>
                <c:pt idx="65">
                  <c:v>41939.0</c:v>
                </c:pt>
                <c:pt idx="66">
                  <c:v>41946.0</c:v>
                </c:pt>
                <c:pt idx="67">
                  <c:v>41877.0</c:v>
                </c:pt>
                <c:pt idx="68">
                  <c:v>41900.0</c:v>
                </c:pt>
                <c:pt idx="69">
                  <c:v>41877.0</c:v>
                </c:pt>
                <c:pt idx="70">
                  <c:v>41900.0</c:v>
                </c:pt>
                <c:pt idx="71">
                  <c:v>41786.0</c:v>
                </c:pt>
                <c:pt idx="72">
                  <c:v>41800.0</c:v>
                </c:pt>
                <c:pt idx="73">
                  <c:v>41806.0</c:v>
                </c:pt>
                <c:pt idx="74">
                  <c:v>41820.0</c:v>
                </c:pt>
                <c:pt idx="75">
                  <c:v>41828.0</c:v>
                </c:pt>
                <c:pt idx="76">
                  <c:v>41834.0</c:v>
                </c:pt>
                <c:pt idx="77">
                  <c:v>41841.0</c:v>
                </c:pt>
                <c:pt idx="78">
                  <c:v>41849.0</c:v>
                </c:pt>
                <c:pt idx="79">
                  <c:v>41855.0</c:v>
                </c:pt>
                <c:pt idx="80">
                  <c:v>41862.0</c:v>
                </c:pt>
                <c:pt idx="81">
                  <c:v>41869.0</c:v>
                </c:pt>
                <c:pt idx="82">
                  <c:v>41876.0</c:v>
                </c:pt>
                <c:pt idx="83">
                  <c:v>41884.0</c:v>
                </c:pt>
                <c:pt idx="84">
                  <c:v>41890.0</c:v>
                </c:pt>
                <c:pt idx="85">
                  <c:v>41897.0</c:v>
                </c:pt>
                <c:pt idx="86">
                  <c:v>41905.0</c:v>
                </c:pt>
                <c:pt idx="87">
                  <c:v>41911.0</c:v>
                </c:pt>
                <c:pt idx="88">
                  <c:v>41918.0</c:v>
                </c:pt>
                <c:pt idx="89">
                  <c:v>41927.0</c:v>
                </c:pt>
                <c:pt idx="90">
                  <c:v>41932.0</c:v>
                </c:pt>
                <c:pt idx="91">
                  <c:v>41939.0</c:v>
                </c:pt>
                <c:pt idx="92">
                  <c:v>41877.0</c:v>
                </c:pt>
                <c:pt idx="93">
                  <c:v>41900.0</c:v>
                </c:pt>
                <c:pt idx="94">
                  <c:v>41877.0</c:v>
                </c:pt>
                <c:pt idx="95">
                  <c:v>41900.0</c:v>
                </c:pt>
                <c:pt idx="96">
                  <c:v>41793.0</c:v>
                </c:pt>
                <c:pt idx="97">
                  <c:v>41806.0</c:v>
                </c:pt>
                <c:pt idx="98">
                  <c:v>41820.0</c:v>
                </c:pt>
                <c:pt idx="99">
                  <c:v>41828.0</c:v>
                </c:pt>
                <c:pt idx="100">
                  <c:v>41834.0</c:v>
                </c:pt>
                <c:pt idx="101">
                  <c:v>41841.0</c:v>
                </c:pt>
                <c:pt idx="102">
                  <c:v>41849.0</c:v>
                </c:pt>
                <c:pt idx="103">
                  <c:v>41855.0</c:v>
                </c:pt>
                <c:pt idx="104">
                  <c:v>41862.0</c:v>
                </c:pt>
                <c:pt idx="105">
                  <c:v>41869.0</c:v>
                </c:pt>
                <c:pt idx="106">
                  <c:v>41876.0</c:v>
                </c:pt>
                <c:pt idx="107">
                  <c:v>41884.0</c:v>
                </c:pt>
                <c:pt idx="108">
                  <c:v>41890.0</c:v>
                </c:pt>
                <c:pt idx="109">
                  <c:v>41897.0</c:v>
                </c:pt>
                <c:pt idx="110">
                  <c:v>41905.0</c:v>
                </c:pt>
                <c:pt idx="111">
                  <c:v>41911.0</c:v>
                </c:pt>
                <c:pt idx="112">
                  <c:v>41918.0</c:v>
                </c:pt>
                <c:pt idx="113">
                  <c:v>41927.0</c:v>
                </c:pt>
                <c:pt idx="114">
                  <c:v>41932.0</c:v>
                </c:pt>
                <c:pt idx="115">
                  <c:v>41939.0</c:v>
                </c:pt>
                <c:pt idx="116">
                  <c:v>41946.0</c:v>
                </c:pt>
                <c:pt idx="117">
                  <c:v>41793.0</c:v>
                </c:pt>
                <c:pt idx="118">
                  <c:v>41806.0</c:v>
                </c:pt>
                <c:pt idx="119">
                  <c:v>41820.0</c:v>
                </c:pt>
                <c:pt idx="120">
                  <c:v>41828.0</c:v>
                </c:pt>
                <c:pt idx="121">
                  <c:v>41834.0</c:v>
                </c:pt>
                <c:pt idx="122">
                  <c:v>41841.0</c:v>
                </c:pt>
                <c:pt idx="123">
                  <c:v>41849.0</c:v>
                </c:pt>
                <c:pt idx="124">
                  <c:v>41855.0</c:v>
                </c:pt>
                <c:pt idx="125">
                  <c:v>41862.0</c:v>
                </c:pt>
                <c:pt idx="126">
                  <c:v>41869.0</c:v>
                </c:pt>
                <c:pt idx="127">
                  <c:v>41876.0</c:v>
                </c:pt>
                <c:pt idx="128">
                  <c:v>41884.0</c:v>
                </c:pt>
                <c:pt idx="129">
                  <c:v>41890.0</c:v>
                </c:pt>
                <c:pt idx="130">
                  <c:v>41897.0</c:v>
                </c:pt>
                <c:pt idx="131">
                  <c:v>41905.0</c:v>
                </c:pt>
                <c:pt idx="132">
                  <c:v>41911.0</c:v>
                </c:pt>
                <c:pt idx="133">
                  <c:v>41918.0</c:v>
                </c:pt>
                <c:pt idx="134">
                  <c:v>41927.0</c:v>
                </c:pt>
                <c:pt idx="135">
                  <c:v>41932.0</c:v>
                </c:pt>
                <c:pt idx="136">
                  <c:v>41939.0</c:v>
                </c:pt>
                <c:pt idx="137">
                  <c:v>41946.0</c:v>
                </c:pt>
              </c:numCache>
            </c:numRef>
          </c:xVal>
          <c:yVal>
            <c:numRef>
              <c:f>GRAPH_DATA!$AW$6:$AW$143</c:f>
              <c:numCache>
                <c:formatCode>0.00</c:formatCode>
                <c:ptCount val="138"/>
                <c:pt idx="0">
                  <c:v>1.545381054799811</c:v>
                </c:pt>
                <c:pt idx="1">
                  <c:v>1.541905496466346</c:v>
                </c:pt>
                <c:pt idx="2">
                  <c:v>1.565387103726016</c:v>
                </c:pt>
                <c:pt idx="3">
                  <c:v>1.527831397121154</c:v>
                </c:pt>
                <c:pt idx="5">
                  <c:v>1.578112117523747</c:v>
                </c:pt>
                <c:pt idx="6">
                  <c:v>1.58379889548368</c:v>
                </c:pt>
                <c:pt idx="7">
                  <c:v>1.576091511056894</c:v>
                </c:pt>
                <c:pt idx="8">
                  <c:v>1.627586637315706</c:v>
                </c:pt>
                <c:pt idx="9">
                  <c:v>1.613140005717653</c:v>
                </c:pt>
                <c:pt idx="10">
                  <c:v>1.59056054392191</c:v>
                </c:pt>
                <c:pt idx="11">
                  <c:v>1.572808832888906</c:v>
                </c:pt>
                <c:pt idx="12">
                  <c:v>1.574521000756648</c:v>
                </c:pt>
                <c:pt idx="13">
                  <c:v>1.569688624587454</c:v>
                </c:pt>
                <c:pt idx="14">
                  <c:v>1.594541351485997</c:v>
                </c:pt>
                <c:pt idx="15">
                  <c:v>1.597783449405662</c:v>
                </c:pt>
                <c:pt idx="16">
                  <c:v>1.609487614495313</c:v>
                </c:pt>
                <c:pt idx="17">
                  <c:v>1.584525186506636</c:v>
                </c:pt>
                <c:pt idx="18">
                  <c:v>1.583284820551593</c:v>
                </c:pt>
                <c:pt idx="19">
                  <c:v>1.577536764424943</c:v>
                </c:pt>
                <c:pt idx="20">
                  <c:v>1.553690584814132</c:v>
                </c:pt>
                <c:pt idx="21">
                  <c:v>1.611135550506909</c:v>
                </c:pt>
                <c:pt idx="22">
                  <c:v>1.58201491299475</c:v>
                </c:pt>
                <c:pt idx="23">
                  <c:v>1.599610471029066</c:v>
                </c:pt>
                <c:pt idx="24">
                  <c:v>1.575436119600907</c:v>
                </c:pt>
                <c:pt idx="25">
                  <c:v>1.512109468817925</c:v>
                </c:pt>
                <c:pt idx="26">
                  <c:v>1.549388079370238</c:v>
                </c:pt>
                <c:pt idx="28">
                  <c:v>1.569436871643211</c:v>
                </c:pt>
                <c:pt idx="29">
                  <c:v>1.533585986494536</c:v>
                </c:pt>
                <c:pt idx="31">
                  <c:v>1.588241161525081</c:v>
                </c:pt>
                <c:pt idx="33">
                  <c:v>1.60053267150397</c:v>
                </c:pt>
                <c:pt idx="35">
                  <c:v>1.642536408211201</c:v>
                </c:pt>
                <c:pt idx="36">
                  <c:v>1.586670572688432</c:v>
                </c:pt>
                <c:pt idx="37">
                  <c:v>1.562736256666725</c:v>
                </c:pt>
                <c:pt idx="38">
                  <c:v>1.68520085736804</c:v>
                </c:pt>
                <c:pt idx="39">
                  <c:v>1.594017038373791</c:v>
                </c:pt>
                <c:pt idx="40">
                  <c:v>1.572593542684522</c:v>
                </c:pt>
                <c:pt idx="41">
                  <c:v>1.647820932677743</c:v>
                </c:pt>
                <c:pt idx="42">
                  <c:v>1.554214455521278</c:v>
                </c:pt>
                <c:pt idx="43">
                  <c:v>1.602443642647882</c:v>
                </c:pt>
                <c:pt idx="44">
                  <c:v>1.561824353415947</c:v>
                </c:pt>
                <c:pt idx="45">
                  <c:v>1.575837764628562</c:v>
                </c:pt>
                <c:pt idx="46">
                  <c:v>1.566013506414907</c:v>
                </c:pt>
                <c:pt idx="47">
                  <c:v>1.510538986017902</c:v>
                </c:pt>
                <c:pt idx="49">
                  <c:v>1.560874488595809</c:v>
                </c:pt>
                <c:pt idx="50">
                  <c:v>1.592676603560312</c:v>
                </c:pt>
                <c:pt idx="51">
                  <c:v>1.559155022463606</c:v>
                </c:pt>
                <c:pt idx="53">
                  <c:v>1.623550120119225</c:v>
                </c:pt>
                <c:pt idx="54">
                  <c:v>1.596225761763653</c:v>
                </c:pt>
                <c:pt idx="55">
                  <c:v>1.59536986461201</c:v>
                </c:pt>
                <c:pt idx="56">
                  <c:v>1.601354048528448</c:v>
                </c:pt>
                <c:pt idx="57">
                  <c:v>1.592593087635711</c:v>
                </c:pt>
                <c:pt idx="58">
                  <c:v>1.598056086985884</c:v>
                </c:pt>
                <c:pt idx="59">
                  <c:v>1.562484648412536</c:v>
                </c:pt>
                <c:pt idx="60">
                  <c:v>1.616684451483638</c:v>
                </c:pt>
                <c:pt idx="61">
                  <c:v>1.587797999302593</c:v>
                </c:pt>
                <c:pt idx="62">
                  <c:v>1.625143688535249</c:v>
                </c:pt>
                <c:pt idx="63">
                  <c:v>1.583617875417443</c:v>
                </c:pt>
                <c:pt idx="64">
                  <c:v>1.607935992248209</c:v>
                </c:pt>
                <c:pt idx="65">
                  <c:v>1.613605214091372</c:v>
                </c:pt>
                <c:pt idx="66">
                  <c:v>1.596168797175821</c:v>
                </c:pt>
                <c:pt idx="67">
                  <c:v>1.60025557400513</c:v>
                </c:pt>
                <c:pt idx="68">
                  <c:v>1.560101129393767</c:v>
                </c:pt>
                <c:pt idx="69">
                  <c:v>1.59745838846404</c:v>
                </c:pt>
                <c:pt idx="70">
                  <c:v>1.612800799917703</c:v>
                </c:pt>
                <c:pt idx="71">
                  <c:v>1.557152037112586</c:v>
                </c:pt>
                <c:pt idx="73">
                  <c:v>1.492711367216058</c:v>
                </c:pt>
                <c:pt idx="74">
                  <c:v>1.547612488446558</c:v>
                </c:pt>
                <c:pt idx="75">
                  <c:v>1.572177582212435</c:v>
                </c:pt>
                <c:pt idx="76">
                  <c:v>1.60773819056663</c:v>
                </c:pt>
                <c:pt idx="77">
                  <c:v>1.544074921323125</c:v>
                </c:pt>
                <c:pt idx="78">
                  <c:v>1.657003080913464</c:v>
                </c:pt>
                <c:pt idx="79">
                  <c:v>1.580671727617986</c:v>
                </c:pt>
                <c:pt idx="80">
                  <c:v>1.598307909746388</c:v>
                </c:pt>
                <c:pt idx="83">
                  <c:v>1.684307487922872</c:v>
                </c:pt>
                <c:pt idx="84">
                  <c:v>1.614719103619125</c:v>
                </c:pt>
                <c:pt idx="85">
                  <c:v>1.707220139979094</c:v>
                </c:pt>
                <c:pt idx="86">
                  <c:v>1.629734320788889</c:v>
                </c:pt>
                <c:pt idx="87">
                  <c:v>1.603095577040306</c:v>
                </c:pt>
                <c:pt idx="88">
                  <c:v>1.591244098473908</c:v>
                </c:pt>
                <c:pt idx="89">
                  <c:v>1.601869486241933</c:v>
                </c:pt>
                <c:pt idx="90">
                  <c:v>1.586628163243736</c:v>
                </c:pt>
                <c:pt idx="91">
                  <c:v>1.65575538208021</c:v>
                </c:pt>
                <c:pt idx="92">
                  <c:v>1.666665514684088</c:v>
                </c:pt>
                <c:pt idx="93">
                  <c:v>1.665466763038658</c:v>
                </c:pt>
                <c:pt idx="94">
                  <c:v>1.602699947151295</c:v>
                </c:pt>
                <c:pt idx="95">
                  <c:v>1.622350999846074</c:v>
                </c:pt>
                <c:pt idx="96">
                  <c:v>1.564940669109332</c:v>
                </c:pt>
                <c:pt idx="97">
                  <c:v>1.56613201152794</c:v>
                </c:pt>
                <c:pt idx="98">
                  <c:v>1.581299547350886</c:v>
                </c:pt>
                <c:pt idx="99">
                  <c:v>1.583590030330666</c:v>
                </c:pt>
                <c:pt idx="100">
                  <c:v>1.583322386011843</c:v>
                </c:pt>
                <c:pt idx="101">
                  <c:v>1.591357515986692</c:v>
                </c:pt>
                <c:pt idx="102">
                  <c:v>1.61283831174031</c:v>
                </c:pt>
                <c:pt idx="103">
                  <c:v>1.602810541312221</c:v>
                </c:pt>
                <c:pt idx="104">
                  <c:v>1.576631861092987</c:v>
                </c:pt>
                <c:pt idx="105">
                  <c:v>1.578449671452308</c:v>
                </c:pt>
                <c:pt idx="106">
                  <c:v>1.587658529290641</c:v>
                </c:pt>
                <c:pt idx="107">
                  <c:v>1.580040023521978</c:v>
                </c:pt>
                <c:pt idx="108">
                  <c:v>1.586021983415762</c:v>
                </c:pt>
                <c:pt idx="109">
                  <c:v>1.604321683242108</c:v>
                </c:pt>
                <c:pt idx="110">
                  <c:v>1.602317631454853</c:v>
                </c:pt>
                <c:pt idx="111">
                  <c:v>1.585543785748327</c:v>
                </c:pt>
                <c:pt idx="112">
                  <c:v>1.615778326631647</c:v>
                </c:pt>
                <c:pt idx="113">
                  <c:v>1.613855860599924</c:v>
                </c:pt>
                <c:pt idx="114">
                  <c:v>1.60653450149928</c:v>
                </c:pt>
                <c:pt idx="115">
                  <c:v>1.610909365505581</c:v>
                </c:pt>
                <c:pt idx="116">
                  <c:v>1.587165377729587</c:v>
                </c:pt>
                <c:pt idx="117">
                  <c:v>1.562656223106287</c:v>
                </c:pt>
                <c:pt idx="118">
                  <c:v>1.552700312799325</c:v>
                </c:pt>
                <c:pt idx="119">
                  <c:v>1.590913207767392</c:v>
                </c:pt>
                <c:pt idx="120">
                  <c:v>1.503944235794165</c:v>
                </c:pt>
                <c:pt idx="121">
                  <c:v>1.59651733974084</c:v>
                </c:pt>
                <c:pt idx="122">
                  <c:v>1.567323823400473</c:v>
                </c:pt>
                <c:pt idx="123">
                  <c:v>1.648372700656913</c:v>
                </c:pt>
                <c:pt idx="124">
                  <c:v>1.614778131383438</c:v>
                </c:pt>
                <c:pt idx="126">
                  <c:v>1.592474079200641</c:v>
                </c:pt>
                <c:pt idx="127">
                  <c:v>1.58986394803269</c:v>
                </c:pt>
                <c:pt idx="128">
                  <c:v>1.575540218353765</c:v>
                </c:pt>
                <c:pt idx="129">
                  <c:v>1.56803846955377</c:v>
                </c:pt>
                <c:pt idx="130">
                  <c:v>1.554668055004793</c:v>
                </c:pt>
                <c:pt idx="131">
                  <c:v>1.58829239870733</c:v>
                </c:pt>
                <c:pt idx="132">
                  <c:v>1.591851097562816</c:v>
                </c:pt>
                <c:pt idx="133">
                  <c:v>1.594976285831831</c:v>
                </c:pt>
                <c:pt idx="134">
                  <c:v>1.616033318060351</c:v>
                </c:pt>
                <c:pt idx="135">
                  <c:v>1.608884519799059</c:v>
                </c:pt>
                <c:pt idx="136">
                  <c:v>1.621746078837872</c:v>
                </c:pt>
                <c:pt idx="137">
                  <c:v>1.603375338647505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482648"/>
        <c:axId val="2069487480"/>
      </c:scatterChart>
      <c:valAx>
        <c:axId val="2069482648"/>
        <c:scaling>
          <c:orientation val="minMax"/>
          <c:max val="41960.0"/>
          <c:min val="4178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69487480"/>
        <c:crosses val="autoZero"/>
        <c:crossBetween val="midCat"/>
      </c:valAx>
      <c:valAx>
        <c:axId val="206948748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index (FI))</a:t>
                </a:r>
              </a:p>
            </c:rich>
          </c:tx>
          <c:layout>
            <c:manualLayout>
              <c:xMode val="edge"/>
              <c:yMode val="edge"/>
              <c:x val="0.0175487846627867"/>
              <c:y val="0.1860858738811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06948264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128037377992"/>
          <c:y val="0.115467908853736"/>
          <c:w val="0.757711374873067"/>
          <c:h val="0.6697065569506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43809270141444"/>
                  <c:y val="-0.568432054101345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GRAPH_DATA!$BW$3:$BW$143</c:f>
              <c:numCache>
                <c:formatCode>0.00000</c:formatCode>
                <c:ptCount val="141"/>
                <c:pt idx="0">
                  <c:v>0.121421438377481</c:v>
                </c:pt>
                <c:pt idx="3">
                  <c:v>0.337849621007948</c:v>
                </c:pt>
                <c:pt idx="4">
                  <c:v>0.354511523874768</c:v>
                </c:pt>
                <c:pt idx="5">
                  <c:v>0.284530233743078</c:v>
                </c:pt>
                <c:pt idx="6">
                  <c:v>0.293947286179393</c:v>
                </c:pt>
                <c:pt idx="8">
                  <c:v>0.312185904483364</c:v>
                </c:pt>
                <c:pt idx="9">
                  <c:v>0.225459362325648</c:v>
                </c:pt>
                <c:pt idx="10">
                  <c:v>0.305114002596293</c:v>
                </c:pt>
                <c:pt idx="11">
                  <c:v>0.347743866229157</c:v>
                </c:pt>
                <c:pt idx="12">
                  <c:v>0.348569169026951</c:v>
                </c:pt>
                <c:pt idx="13">
                  <c:v>0.336624298542801</c:v>
                </c:pt>
                <c:pt idx="14">
                  <c:v>0.382972563846943</c:v>
                </c:pt>
                <c:pt idx="15">
                  <c:v>0.408215894587964</c:v>
                </c:pt>
                <c:pt idx="16">
                  <c:v>0.441521275793227</c:v>
                </c:pt>
                <c:pt idx="17">
                  <c:v>0.402547671177826</c:v>
                </c:pt>
                <c:pt idx="18">
                  <c:v>0.370700050273156</c:v>
                </c:pt>
                <c:pt idx="19">
                  <c:v>0.368956195194853</c:v>
                </c:pt>
                <c:pt idx="20">
                  <c:v>0.402643732181759</c:v>
                </c:pt>
                <c:pt idx="21">
                  <c:v>0.367294128181808</c:v>
                </c:pt>
                <c:pt idx="22">
                  <c:v>0.44194367300958</c:v>
                </c:pt>
                <c:pt idx="23">
                  <c:v>0.371208920098835</c:v>
                </c:pt>
                <c:pt idx="24">
                  <c:v>0.381311097006279</c:v>
                </c:pt>
                <c:pt idx="25">
                  <c:v>0.378879839773588</c:v>
                </c:pt>
                <c:pt idx="26">
                  <c:v>0.376856987997175</c:v>
                </c:pt>
                <c:pt idx="27">
                  <c:v>0.442321212640085</c:v>
                </c:pt>
                <c:pt idx="28">
                  <c:v>0.454366415589087</c:v>
                </c:pt>
                <c:pt idx="29">
                  <c:v>0.276583312839144</c:v>
                </c:pt>
                <c:pt idx="31">
                  <c:v>0.33547328977604</c:v>
                </c:pt>
                <c:pt idx="32">
                  <c:v>0.336423928175533</c:v>
                </c:pt>
                <c:pt idx="34">
                  <c:v>0.400536691869359</c:v>
                </c:pt>
                <c:pt idx="36">
                  <c:v>0.476290860625902</c:v>
                </c:pt>
                <c:pt idx="38">
                  <c:v>0.439414447943385</c:v>
                </c:pt>
                <c:pt idx="39">
                  <c:v>0.439198708190649</c:v>
                </c:pt>
                <c:pt idx="40">
                  <c:v>0.448503672666711</c:v>
                </c:pt>
                <c:pt idx="41">
                  <c:v>0.391103594752488</c:v>
                </c:pt>
                <c:pt idx="42">
                  <c:v>0.43060779753337</c:v>
                </c:pt>
                <c:pt idx="43">
                  <c:v>0.370783341502761</c:v>
                </c:pt>
                <c:pt idx="44">
                  <c:v>0.456817261783256</c:v>
                </c:pt>
                <c:pt idx="45">
                  <c:v>0.379006130556899</c:v>
                </c:pt>
                <c:pt idx="46">
                  <c:v>0.402592086669738</c:v>
                </c:pt>
                <c:pt idx="47">
                  <c:v>0.191473813269228</c:v>
                </c:pt>
                <c:pt idx="48">
                  <c:v>0.198425658298858</c:v>
                </c:pt>
                <c:pt idx="49">
                  <c:v>0.193980758064065</c:v>
                </c:pt>
                <c:pt idx="50">
                  <c:v>0.266893951398011</c:v>
                </c:pt>
                <c:pt idx="52">
                  <c:v>0.258558689466109</c:v>
                </c:pt>
                <c:pt idx="53">
                  <c:v>0.235447895967795</c:v>
                </c:pt>
                <c:pt idx="54">
                  <c:v>0.257992382681666</c:v>
                </c:pt>
                <c:pt idx="56">
                  <c:v>0.288113368520978</c:v>
                </c:pt>
                <c:pt idx="57">
                  <c:v>0.393534771191647</c:v>
                </c:pt>
                <c:pt idx="58">
                  <c:v>0.438055880907259</c:v>
                </c:pt>
                <c:pt idx="59">
                  <c:v>0.370974397440354</c:v>
                </c:pt>
                <c:pt idx="60">
                  <c:v>0.364381796623055</c:v>
                </c:pt>
                <c:pt idx="61">
                  <c:v>0.49841379485376</c:v>
                </c:pt>
                <c:pt idx="62">
                  <c:v>0.445041052386166</c:v>
                </c:pt>
                <c:pt idx="63">
                  <c:v>0.365132742673591</c:v>
                </c:pt>
                <c:pt idx="64">
                  <c:v>0.312552466637719</c:v>
                </c:pt>
                <c:pt idx="65">
                  <c:v>0.361144113626687</c:v>
                </c:pt>
                <c:pt idx="66">
                  <c:v>0.348758600884749</c:v>
                </c:pt>
                <c:pt idx="67">
                  <c:v>0.358215396414031</c:v>
                </c:pt>
                <c:pt idx="68">
                  <c:v>0.358054517207112</c:v>
                </c:pt>
                <c:pt idx="69">
                  <c:v>0.363872914262455</c:v>
                </c:pt>
                <c:pt idx="70">
                  <c:v>0.399076706402013</c:v>
                </c:pt>
                <c:pt idx="71">
                  <c:v>0.391499755198181</c:v>
                </c:pt>
                <c:pt idx="72">
                  <c:v>0.393522990507983</c:v>
                </c:pt>
                <c:pt idx="73">
                  <c:v>0.386802585162378</c:v>
                </c:pt>
                <c:pt idx="74">
                  <c:v>0.335618904250668</c:v>
                </c:pt>
                <c:pt idx="76">
                  <c:v>0.350362036931215</c:v>
                </c:pt>
                <c:pt idx="77">
                  <c:v>0.251160873925928</c:v>
                </c:pt>
                <c:pt idx="78">
                  <c:v>0.303217484695868</c:v>
                </c:pt>
                <c:pt idx="79">
                  <c:v>0.319847457548242</c:v>
                </c:pt>
                <c:pt idx="80">
                  <c:v>0.411400443629372</c:v>
                </c:pt>
                <c:pt idx="81">
                  <c:v>0.34277827457072</c:v>
                </c:pt>
                <c:pt idx="82">
                  <c:v>0.466042429913541</c:v>
                </c:pt>
                <c:pt idx="83">
                  <c:v>0.457601670245458</c:v>
                </c:pt>
                <c:pt idx="86">
                  <c:v>0.520371738854102</c:v>
                </c:pt>
                <c:pt idx="87">
                  <c:v>0.46570003069865</c:v>
                </c:pt>
                <c:pt idx="88">
                  <c:v>0.398014986369529</c:v>
                </c:pt>
                <c:pt idx="89">
                  <c:v>0.379252079856318</c:v>
                </c:pt>
                <c:pt idx="90">
                  <c:v>0.376548004545804</c:v>
                </c:pt>
                <c:pt idx="91">
                  <c:v>0.391059124662918</c:v>
                </c:pt>
                <c:pt idx="92">
                  <c:v>0.342762969590824</c:v>
                </c:pt>
                <c:pt idx="93">
                  <c:v>0.381100759844168</c:v>
                </c:pt>
                <c:pt idx="94">
                  <c:v>0.425648475497012</c:v>
                </c:pt>
                <c:pt idx="95">
                  <c:v>0.480007782341184</c:v>
                </c:pt>
                <c:pt idx="96">
                  <c:v>0.50598169288519</c:v>
                </c:pt>
                <c:pt idx="97">
                  <c:v>0.483787545474014</c:v>
                </c:pt>
                <c:pt idx="98">
                  <c:v>0.474400839523083</c:v>
                </c:pt>
                <c:pt idx="99">
                  <c:v>0.198668985801444</c:v>
                </c:pt>
                <c:pt idx="100">
                  <c:v>0.180767018628428</c:v>
                </c:pt>
                <c:pt idx="101">
                  <c:v>0.165786648828257</c:v>
                </c:pt>
                <c:pt idx="102">
                  <c:v>0.17004419389545</c:v>
                </c:pt>
                <c:pt idx="103">
                  <c:v>0.177136143479046</c:v>
                </c:pt>
                <c:pt idx="104">
                  <c:v>0.21095859571882</c:v>
                </c:pt>
                <c:pt idx="105">
                  <c:v>0.223906773079214</c:v>
                </c:pt>
                <c:pt idx="106">
                  <c:v>0.328316945028843</c:v>
                </c:pt>
                <c:pt idx="107">
                  <c:v>0.41934437969107</c:v>
                </c:pt>
                <c:pt idx="108">
                  <c:v>0.377510997075137</c:v>
                </c:pt>
                <c:pt idx="109">
                  <c:v>0.350846897967097</c:v>
                </c:pt>
                <c:pt idx="110">
                  <c:v>0.360307049158282</c:v>
                </c:pt>
                <c:pt idx="111">
                  <c:v>0.425435348434088</c:v>
                </c:pt>
                <c:pt idx="112">
                  <c:v>0.214873037501045</c:v>
                </c:pt>
                <c:pt idx="113">
                  <c:v>0.297728267900346</c:v>
                </c:pt>
                <c:pt idx="114">
                  <c:v>0.318209536281519</c:v>
                </c:pt>
                <c:pt idx="115">
                  <c:v>0.245985324395</c:v>
                </c:pt>
                <c:pt idx="116">
                  <c:v>0.363414796741613</c:v>
                </c:pt>
                <c:pt idx="117">
                  <c:v>0.250414495773019</c:v>
                </c:pt>
                <c:pt idx="118">
                  <c:v>0.31909341260825</c:v>
                </c:pt>
                <c:pt idx="119">
                  <c:v>0.326397824606411</c:v>
                </c:pt>
                <c:pt idx="120">
                  <c:v>0.192604474193866</c:v>
                </c:pt>
                <c:pt idx="121">
                  <c:v>0.183631919351011</c:v>
                </c:pt>
                <c:pt idx="122">
                  <c:v>0.177191889525628</c:v>
                </c:pt>
                <c:pt idx="123">
                  <c:v>0.30687559904947</c:v>
                </c:pt>
                <c:pt idx="124">
                  <c:v>0.231593961555691</c:v>
                </c:pt>
                <c:pt idx="125">
                  <c:v>0.292365699734324</c:v>
                </c:pt>
                <c:pt idx="126">
                  <c:v>0.273127533121181</c:v>
                </c:pt>
                <c:pt idx="127">
                  <c:v>0.357948323737715</c:v>
                </c:pt>
                <c:pt idx="129">
                  <c:v>0.391001500325828</c:v>
                </c:pt>
                <c:pt idx="130">
                  <c:v>0.404564718674832</c:v>
                </c:pt>
                <c:pt idx="131">
                  <c:v>0.371662958930641</c:v>
                </c:pt>
                <c:pt idx="132">
                  <c:v>0.431512794523307</c:v>
                </c:pt>
                <c:pt idx="133">
                  <c:v>0.372036805208817</c:v>
                </c:pt>
                <c:pt idx="134">
                  <c:v>0.357827622711906</c:v>
                </c:pt>
                <c:pt idx="135">
                  <c:v>0.407451659296611</c:v>
                </c:pt>
                <c:pt idx="136">
                  <c:v>0.343479891129603</c:v>
                </c:pt>
                <c:pt idx="137">
                  <c:v>0.342878750374647</c:v>
                </c:pt>
                <c:pt idx="138">
                  <c:v>0.337542322179643</c:v>
                </c:pt>
                <c:pt idx="139">
                  <c:v>0.426144743877055</c:v>
                </c:pt>
                <c:pt idx="140">
                  <c:v>0.386480727314053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18472"/>
        <c:axId val="2069523816"/>
      </c:scatterChart>
      <c:valAx>
        <c:axId val="2069518472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523816"/>
        <c:crosses val="autoZero"/>
        <c:crossBetween val="midCat"/>
      </c:valAx>
      <c:valAx>
        <c:axId val="20695238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FDOM T/A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695184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02197551393"/>
          <c:y val="0.211982636910807"/>
          <c:w val="0.772523597593779"/>
          <c:h val="0.63667606388608"/>
        </c:manualLayout>
      </c:layout>
      <c:scatterChart>
        <c:scatterStyle val="lineMarker"/>
        <c:varyColors val="0"/>
        <c:ser>
          <c:idx val="0"/>
          <c:order val="0"/>
          <c:tx>
            <c:v>16-Jun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GRAPH_DATA!$H$165:$H$170</c:f>
              <c:numCache>
                <c:formatCode>h:mm;@</c:formatCode>
                <c:ptCount val="6"/>
                <c:pt idx="0">
                  <c:v>0.508333333333333</c:v>
                </c:pt>
                <c:pt idx="1">
                  <c:v>0.540277777777778</c:v>
                </c:pt>
                <c:pt idx="2">
                  <c:v>0.440972222222222</c:v>
                </c:pt>
                <c:pt idx="3">
                  <c:v>0.5625</c:v>
                </c:pt>
                <c:pt idx="4">
                  <c:v>0.473611111111111</c:v>
                </c:pt>
                <c:pt idx="5">
                  <c:v>0.597222222222222</c:v>
                </c:pt>
              </c:numCache>
            </c:numRef>
          </c:xVal>
          <c:yVal>
            <c:numRef>
              <c:f>GRAPH_DATA!$BT$165:$BT$170</c:f>
              <c:numCache>
                <c:formatCode>0</c:formatCode>
                <c:ptCount val="6"/>
                <c:pt idx="0">
                  <c:v>180.3269430954491</c:v>
                </c:pt>
                <c:pt idx="1">
                  <c:v>264.8131529975672</c:v>
                </c:pt>
                <c:pt idx="2">
                  <c:v>217.1212959845327</c:v>
                </c:pt>
                <c:pt idx="3">
                  <c:v>224.5437695929778</c:v>
                </c:pt>
                <c:pt idx="4">
                  <c:v>240.417182363955</c:v>
                </c:pt>
                <c:pt idx="5">
                  <c:v>533.1378802206542</c:v>
                </c:pt>
              </c:numCache>
            </c:numRef>
          </c:yVal>
          <c:smooth val="0"/>
        </c:ser>
        <c:ser>
          <c:idx val="1"/>
          <c:order val="1"/>
          <c:tx>
            <c:v>8-Jul</c:v>
          </c:tx>
          <c:spPr>
            <a:ln w="28575">
              <a:noFill/>
            </a:ln>
          </c:spPr>
          <c:xVal>
            <c:numRef>
              <c:f>GRAPH_DATA!$H$177:$H$182</c:f>
              <c:numCache>
                <c:formatCode>h:mm;@</c:formatCode>
                <c:ptCount val="6"/>
                <c:pt idx="0">
                  <c:v>0.50625</c:v>
                </c:pt>
                <c:pt idx="1">
                  <c:v>0.530555555555556</c:v>
                </c:pt>
                <c:pt idx="2">
                  <c:v>0.453472222222222</c:v>
                </c:pt>
                <c:pt idx="3">
                  <c:v>0.556944444444444</c:v>
                </c:pt>
                <c:pt idx="4">
                  <c:v>0.474305555555556</c:v>
                </c:pt>
                <c:pt idx="5">
                  <c:v>0.609027777777778</c:v>
                </c:pt>
              </c:numCache>
            </c:numRef>
          </c:xVal>
          <c:yVal>
            <c:numRef>
              <c:f>GRAPH_DATA!$BT$177:$BT$182</c:f>
              <c:numCache>
                <c:formatCode>0</c:formatCode>
                <c:ptCount val="6"/>
                <c:pt idx="0">
                  <c:v>154.9502201384838</c:v>
                </c:pt>
                <c:pt idx="1">
                  <c:v>160.4206491359076</c:v>
                </c:pt>
                <c:pt idx="2">
                  <c:v>163.602695067633</c:v>
                </c:pt>
                <c:pt idx="3">
                  <c:v>173.9337628084233</c:v>
                </c:pt>
                <c:pt idx="4">
                  <c:v>190.26686768592</c:v>
                </c:pt>
                <c:pt idx="5">
                  <c:v>223.242040677477</c:v>
                </c:pt>
              </c:numCache>
            </c:numRef>
          </c:yVal>
          <c:smooth val="0"/>
        </c:ser>
        <c:ser>
          <c:idx val="2"/>
          <c:order val="2"/>
          <c:tx>
            <c:v>14-Jul</c:v>
          </c:tx>
          <c:spPr>
            <a:ln w="28575">
              <a:noFill/>
            </a:ln>
          </c:spPr>
          <c:xVal>
            <c:numRef>
              <c:f>GRAPH_DATA!$H$183:$H$188</c:f>
              <c:numCache>
                <c:formatCode>h:mm;@</c:formatCode>
                <c:ptCount val="6"/>
                <c:pt idx="0">
                  <c:v>0.470138888888889</c:v>
                </c:pt>
                <c:pt idx="1">
                  <c:v>0.492361111111111</c:v>
                </c:pt>
                <c:pt idx="2">
                  <c:v>0.416666666666667</c:v>
                </c:pt>
                <c:pt idx="3">
                  <c:v>0.520833333333333</c:v>
                </c:pt>
                <c:pt idx="4">
                  <c:v>0.443055555555556</c:v>
                </c:pt>
                <c:pt idx="5">
                  <c:v>0.552083333333333</c:v>
                </c:pt>
              </c:numCache>
            </c:numRef>
          </c:xVal>
          <c:yVal>
            <c:numRef>
              <c:f>GRAPH_DATA!$BT$183:$BT$188</c:f>
              <c:numCache>
                <c:formatCode>0</c:formatCode>
                <c:ptCount val="6"/>
                <c:pt idx="0">
                  <c:v>421.5805284629205</c:v>
                </c:pt>
                <c:pt idx="1">
                  <c:v>476.1126477190517</c:v>
                </c:pt>
                <c:pt idx="2">
                  <c:v>683.2597210335157</c:v>
                </c:pt>
                <c:pt idx="3">
                  <c:v>753.8813492887246</c:v>
                </c:pt>
                <c:pt idx="4">
                  <c:v>640.8059391472337</c:v>
                </c:pt>
                <c:pt idx="5">
                  <c:v>673.491342978822</c:v>
                </c:pt>
              </c:numCache>
            </c:numRef>
          </c:yVal>
          <c:smooth val="0"/>
        </c:ser>
        <c:ser>
          <c:idx val="3"/>
          <c:order val="3"/>
          <c:tx>
            <c:v>21-Jul</c:v>
          </c:tx>
          <c:spPr>
            <a:ln w="28575">
              <a:noFill/>
            </a:ln>
          </c:spPr>
          <c:xVal>
            <c:numRef>
              <c:f>GRAPH_DATA!$H$189:$H$194</c:f>
              <c:numCache>
                <c:formatCode>h:mm;@</c:formatCode>
                <c:ptCount val="6"/>
                <c:pt idx="0">
                  <c:v>0.460416666666667</c:v>
                </c:pt>
                <c:pt idx="1">
                  <c:v>0.488194444444444</c:v>
                </c:pt>
                <c:pt idx="2">
                  <c:v>0.403472222222222</c:v>
                </c:pt>
                <c:pt idx="3">
                  <c:v>0.510416666666667</c:v>
                </c:pt>
                <c:pt idx="4">
                  <c:v>0.429166666666667</c:v>
                </c:pt>
                <c:pt idx="5">
                  <c:v>0.542361111111111</c:v>
                </c:pt>
              </c:numCache>
            </c:numRef>
          </c:xVal>
          <c:yVal>
            <c:numRef>
              <c:f>GRAPH_DATA!$BT$189:$BT$194</c:f>
              <c:numCache>
                <c:formatCode>0</c:formatCode>
                <c:ptCount val="6"/>
                <c:pt idx="0">
                  <c:v>463.5637401867018</c:v>
                </c:pt>
                <c:pt idx="1">
                  <c:v>370.705143777195</c:v>
                </c:pt>
                <c:pt idx="2">
                  <c:v>429.7049332487634</c:v>
                </c:pt>
                <c:pt idx="3">
                  <c:v>317.7296413710538</c:v>
                </c:pt>
                <c:pt idx="4">
                  <c:v>513.930348576079</c:v>
                </c:pt>
                <c:pt idx="5">
                  <c:v>421.0277290885248</c:v>
                </c:pt>
              </c:numCache>
            </c:numRef>
          </c:yVal>
          <c:smooth val="0"/>
        </c:ser>
        <c:ser>
          <c:idx val="4"/>
          <c:order val="4"/>
          <c:tx>
            <c:v>29-Jul</c:v>
          </c:tx>
          <c:spPr>
            <a:ln w="28575">
              <a:noFill/>
            </a:ln>
          </c:spPr>
          <c:xVal>
            <c:numRef>
              <c:f>GRAPH_DATA!$H$195:$H$200</c:f>
              <c:numCache>
                <c:formatCode>h:mm;@</c:formatCode>
                <c:ptCount val="6"/>
                <c:pt idx="0">
                  <c:v>0.453472222222222</c:v>
                </c:pt>
                <c:pt idx="1">
                  <c:v>0.477083333333333</c:v>
                </c:pt>
                <c:pt idx="2">
                  <c:v>0.404166666666667</c:v>
                </c:pt>
                <c:pt idx="3">
                  <c:v>0.511805555555556</c:v>
                </c:pt>
                <c:pt idx="4">
                  <c:v>0.428472222222222</c:v>
                </c:pt>
                <c:pt idx="5">
                  <c:v>0.547916666666667</c:v>
                </c:pt>
              </c:numCache>
            </c:numRef>
          </c:xVal>
          <c:yVal>
            <c:numRef>
              <c:f>GRAPH_DATA!$BT$195:$BT$200</c:f>
              <c:numCache>
                <c:formatCode>0</c:formatCode>
                <c:ptCount val="6"/>
                <c:pt idx="0">
                  <c:v>883.4676478096006</c:v>
                </c:pt>
                <c:pt idx="1">
                  <c:v>434.0664241711906</c:v>
                </c:pt>
                <c:pt idx="2">
                  <c:v>1383.376040040806</c:v>
                </c:pt>
                <c:pt idx="3">
                  <c:v>717.1590594868309</c:v>
                </c:pt>
                <c:pt idx="4">
                  <c:v>815.9752279841588</c:v>
                </c:pt>
                <c:pt idx="5">
                  <c:v>1570.797562893066</c:v>
                </c:pt>
              </c:numCache>
            </c:numRef>
          </c:yVal>
          <c:smooth val="0"/>
        </c:ser>
        <c:ser>
          <c:idx val="5"/>
          <c:order val="5"/>
          <c:tx>
            <c:v>4-Aug</c:v>
          </c:tx>
          <c:spPr>
            <a:ln w="28575">
              <a:noFill/>
            </a:ln>
          </c:spPr>
          <c:xVal>
            <c:numRef>
              <c:f>GRAPH_DATA!$H$201:$H$206</c:f>
              <c:numCache>
                <c:formatCode>h:mm;@</c:formatCode>
                <c:ptCount val="6"/>
                <c:pt idx="0">
                  <c:v>0.533333333333333</c:v>
                </c:pt>
                <c:pt idx="1">
                  <c:v>0.588888888888889</c:v>
                </c:pt>
                <c:pt idx="2">
                  <c:v>0.448611111111111</c:v>
                </c:pt>
                <c:pt idx="3">
                  <c:v>0.614583333333333</c:v>
                </c:pt>
                <c:pt idx="4">
                  <c:v>0.479166666666667</c:v>
                </c:pt>
                <c:pt idx="5">
                  <c:v>0.645833333333333</c:v>
                </c:pt>
              </c:numCache>
            </c:numRef>
          </c:xVal>
          <c:yVal>
            <c:numRef>
              <c:f>GRAPH_DATA!$BT$201:$BT$206</c:f>
              <c:numCache>
                <c:formatCode>0</c:formatCode>
                <c:ptCount val="6"/>
                <c:pt idx="0">
                  <c:v>331.0631026006941</c:v>
                </c:pt>
                <c:pt idx="1">
                  <c:v>291.1064613980214</c:v>
                </c:pt>
                <c:pt idx="2">
                  <c:v>303.8264775543806</c:v>
                </c:pt>
                <c:pt idx="3">
                  <c:v>295.2206983414288</c:v>
                </c:pt>
                <c:pt idx="4">
                  <c:v>338.0271784238026</c:v>
                </c:pt>
                <c:pt idx="5">
                  <c:v>310.1114584207792</c:v>
                </c:pt>
              </c:numCache>
            </c:numRef>
          </c:yVal>
          <c:smooth val="0"/>
        </c:ser>
        <c:ser>
          <c:idx val="6"/>
          <c:order val="6"/>
          <c:tx>
            <c:v>11-Aug</c:v>
          </c:tx>
          <c:spPr>
            <a:ln w="28575">
              <a:noFill/>
            </a:ln>
          </c:spPr>
          <c:xVal>
            <c:numRef>
              <c:f>GRAPH_DATA!$H$207:$H$212</c:f>
              <c:numCache>
                <c:formatCode>h:mm;@</c:formatCode>
                <c:ptCount val="6"/>
                <c:pt idx="0">
                  <c:v>0.521527777777778</c:v>
                </c:pt>
                <c:pt idx="1">
                  <c:v>0.543055555555556</c:v>
                </c:pt>
                <c:pt idx="2">
                  <c:v>0.481944444444444</c:v>
                </c:pt>
                <c:pt idx="3">
                  <c:v>0.5625</c:v>
                </c:pt>
                <c:pt idx="4">
                  <c:v>0.5</c:v>
                </c:pt>
                <c:pt idx="5">
                  <c:v>0.584722222222222</c:v>
                </c:pt>
              </c:numCache>
            </c:numRef>
          </c:xVal>
          <c:yVal>
            <c:numRef>
              <c:f>GRAPH_DATA!$BT$207:$BT$212</c:f>
              <c:numCache>
                <c:formatCode>0</c:formatCode>
                <c:ptCount val="6"/>
                <c:pt idx="0">
                  <c:v>295.5588751609065</c:v>
                </c:pt>
                <c:pt idx="1">
                  <c:v>272.7504310698284</c:v>
                </c:pt>
                <c:pt idx="2">
                  <c:v>292.8814101139581</c:v>
                </c:pt>
                <c:pt idx="3">
                  <c:v>263.5888692091836</c:v>
                </c:pt>
                <c:pt idx="4">
                  <c:v>235.4117550088012</c:v>
                </c:pt>
                <c:pt idx="5">
                  <c:v>270.0891526878468</c:v>
                </c:pt>
              </c:numCache>
            </c:numRef>
          </c:yVal>
          <c:smooth val="0"/>
        </c:ser>
        <c:ser>
          <c:idx val="7"/>
          <c:order val="7"/>
          <c:tx>
            <c:v>8-Sep</c:v>
          </c:tx>
          <c:spPr>
            <a:ln w="28575">
              <a:noFill/>
            </a:ln>
          </c:spPr>
          <c:xVal>
            <c:numRef>
              <c:f>GRAPH_DATA!$H$237:$H$242</c:f>
              <c:numCache>
                <c:formatCode>h:mm;@</c:formatCode>
                <c:ptCount val="6"/>
                <c:pt idx="0">
                  <c:v>0.463888888888889</c:v>
                </c:pt>
                <c:pt idx="1">
                  <c:v>0.492361111111111</c:v>
                </c:pt>
                <c:pt idx="2">
                  <c:v>0.410416666666667</c:v>
                </c:pt>
                <c:pt idx="3">
                  <c:v>0.520138888888889</c:v>
                </c:pt>
                <c:pt idx="4">
                  <c:v>0.436111111111111</c:v>
                </c:pt>
                <c:pt idx="5">
                  <c:v>0.550694444444444</c:v>
                </c:pt>
              </c:numCache>
            </c:numRef>
          </c:xVal>
          <c:yVal>
            <c:numRef>
              <c:f>GRAPH_DATA!$BT$237:$BT$242</c:f>
              <c:numCache>
                <c:formatCode>0</c:formatCode>
                <c:ptCount val="6"/>
                <c:pt idx="0">
                  <c:v>283.6230937741142</c:v>
                </c:pt>
                <c:pt idx="1">
                  <c:v>256.0981766621888</c:v>
                </c:pt>
                <c:pt idx="2">
                  <c:v>220.6112008986362</c:v>
                </c:pt>
                <c:pt idx="3">
                  <c:v>246.0188034841519</c:v>
                </c:pt>
                <c:pt idx="4">
                  <c:v>319.6488470898708</c:v>
                </c:pt>
                <c:pt idx="5">
                  <c:v>321.4667288316943</c:v>
                </c:pt>
              </c:numCache>
            </c:numRef>
          </c:yVal>
          <c:smooth val="0"/>
        </c:ser>
        <c:ser>
          <c:idx val="8"/>
          <c:order val="8"/>
          <c:tx>
            <c:v>End of Sept</c:v>
          </c:tx>
          <c:spPr>
            <a:ln w="28575">
              <a:noFill/>
            </a:ln>
          </c:spPr>
          <c:xVal>
            <c:numRef>
              <c:f>GRAPH_DATA!$H$255:$H$266</c:f>
              <c:numCache>
                <c:formatCode>h:mm;@</c:formatCode>
                <c:ptCount val="12"/>
                <c:pt idx="0">
                  <c:v>0.481944444444444</c:v>
                </c:pt>
                <c:pt idx="1">
                  <c:v>0.5125</c:v>
                </c:pt>
                <c:pt idx="2">
                  <c:v>0.41875</c:v>
                </c:pt>
                <c:pt idx="3">
                  <c:v>0.540277777777778</c:v>
                </c:pt>
                <c:pt idx="4">
                  <c:v>0.454861111111111</c:v>
                </c:pt>
                <c:pt idx="5">
                  <c:v>0.575</c:v>
                </c:pt>
                <c:pt idx="6">
                  <c:v>0.465277777777778</c:v>
                </c:pt>
                <c:pt idx="7">
                  <c:v>0.491666666666667</c:v>
                </c:pt>
                <c:pt idx="8">
                  <c:v>0.420138888888889</c:v>
                </c:pt>
                <c:pt idx="9">
                  <c:v>0.511805555555556</c:v>
                </c:pt>
                <c:pt idx="10">
                  <c:v>0.4375</c:v>
                </c:pt>
                <c:pt idx="11">
                  <c:v>0.536805555555556</c:v>
                </c:pt>
              </c:numCache>
            </c:numRef>
          </c:xVal>
          <c:yVal>
            <c:numRef>
              <c:f>GRAPH_DATA!$BT$255:$BT$266</c:f>
              <c:numCache>
                <c:formatCode>0</c:formatCode>
                <c:ptCount val="12"/>
                <c:pt idx="0">
                  <c:v>270.7901862728114</c:v>
                </c:pt>
                <c:pt idx="1">
                  <c:v>284.5671334352269</c:v>
                </c:pt>
                <c:pt idx="2">
                  <c:v>213.3807516722834</c:v>
                </c:pt>
                <c:pt idx="3">
                  <c:v>270.6391546256743</c:v>
                </c:pt>
                <c:pt idx="4">
                  <c:v>287.887540149387</c:v>
                </c:pt>
                <c:pt idx="5">
                  <c:v>318.5732193781338</c:v>
                </c:pt>
                <c:pt idx="6">
                  <c:v>320.7728026258125</c:v>
                </c:pt>
                <c:pt idx="7">
                  <c:v>318.6384928166908</c:v>
                </c:pt>
                <c:pt idx="8">
                  <c:v>296.5561874761268</c:v>
                </c:pt>
                <c:pt idx="9">
                  <c:v>290.049540374134</c:v>
                </c:pt>
                <c:pt idx="10">
                  <c:v>354.216993732332</c:v>
                </c:pt>
                <c:pt idx="11">
                  <c:v>399.8725664880841</c:v>
                </c:pt>
              </c:numCache>
            </c:numRef>
          </c:yVal>
          <c:smooth val="0"/>
        </c:ser>
        <c:ser>
          <c:idx val="9"/>
          <c:order val="9"/>
          <c:tx>
            <c:v>Oct</c:v>
          </c:tx>
          <c:spPr>
            <a:ln w="28575">
              <a:noFill/>
            </a:ln>
          </c:spPr>
          <c:xVal>
            <c:numRef>
              <c:f>GRAPH_DATA!$H$267:$H$294</c:f>
              <c:numCache>
                <c:formatCode>h:mm;@</c:formatCode>
                <c:ptCount val="28"/>
                <c:pt idx="0">
                  <c:v>0.473611111111111</c:v>
                </c:pt>
                <c:pt idx="1">
                  <c:v>0.502777777777778</c:v>
                </c:pt>
                <c:pt idx="2">
                  <c:v>0.43125</c:v>
                </c:pt>
                <c:pt idx="3">
                  <c:v>0.525694444444444</c:v>
                </c:pt>
                <c:pt idx="4">
                  <c:v>0.453472222222222</c:v>
                </c:pt>
                <c:pt idx="5">
                  <c:v>0.553472222222222</c:v>
                </c:pt>
                <c:pt idx="6">
                  <c:v>0.465972222222222</c:v>
                </c:pt>
                <c:pt idx="7">
                  <c:v>0.488194444444444</c:v>
                </c:pt>
                <c:pt idx="8">
                  <c:v>0.422916666666667</c:v>
                </c:pt>
                <c:pt idx="9">
                  <c:v>0.509027777777778</c:v>
                </c:pt>
                <c:pt idx="10">
                  <c:v>0.444444444444444</c:v>
                </c:pt>
                <c:pt idx="11">
                  <c:v>0.533333333333333</c:v>
                </c:pt>
                <c:pt idx="12">
                  <c:v>0.468055555555555</c:v>
                </c:pt>
                <c:pt idx="13">
                  <c:v>0.488194444444444</c:v>
                </c:pt>
                <c:pt idx="14">
                  <c:v>0.424305555555556</c:v>
                </c:pt>
                <c:pt idx="15">
                  <c:v>0.507638888888889</c:v>
                </c:pt>
                <c:pt idx="16">
                  <c:v>0.447916666666667</c:v>
                </c:pt>
                <c:pt idx="17">
                  <c:v>0.534027777777778</c:v>
                </c:pt>
                <c:pt idx="18">
                  <c:v>0.479166666666667</c:v>
                </c:pt>
                <c:pt idx="19">
                  <c:v>0.5</c:v>
                </c:pt>
                <c:pt idx="20">
                  <c:v>0.427083333333333</c:v>
                </c:pt>
                <c:pt idx="21">
                  <c:v>0.529861111111111</c:v>
                </c:pt>
                <c:pt idx="22">
                  <c:v>0.454861111111111</c:v>
                </c:pt>
                <c:pt idx="23">
                  <c:v>0.55625</c:v>
                </c:pt>
                <c:pt idx="24">
                  <c:v>0.510416666666667</c:v>
                </c:pt>
                <c:pt idx="25">
                  <c:v>0.455555555555556</c:v>
                </c:pt>
                <c:pt idx="26">
                  <c:v>0.484722222222222</c:v>
                </c:pt>
                <c:pt idx="27">
                  <c:v>0.55</c:v>
                </c:pt>
              </c:numCache>
            </c:numRef>
          </c:xVal>
          <c:yVal>
            <c:numRef>
              <c:f>GRAPH_DATA!$BT$267:$BT$294</c:f>
              <c:numCache>
                <c:formatCode>0</c:formatCode>
                <c:ptCount val="28"/>
                <c:pt idx="0">
                  <c:v>183.0769919677355</c:v>
                </c:pt>
                <c:pt idx="1">
                  <c:v>182.9994452246431</c:v>
                </c:pt>
                <c:pt idx="2">
                  <c:v>163.1636170083291</c:v>
                </c:pt>
                <c:pt idx="3">
                  <c:v>182.2009117027482</c:v>
                </c:pt>
                <c:pt idx="4">
                  <c:v>201.1741199646383</c:v>
                </c:pt>
                <c:pt idx="5">
                  <c:v>196.4219177753215</c:v>
                </c:pt>
                <c:pt idx="6">
                  <c:v>214.3144507124055</c:v>
                </c:pt>
                <c:pt idx="7">
                  <c:v>223.2626704591825</c:v>
                </c:pt>
                <c:pt idx="8">
                  <c:v>154.2188826051979</c:v>
                </c:pt>
                <c:pt idx="9">
                  <c:v>211.6492848345309</c:v>
                </c:pt>
                <c:pt idx="10">
                  <c:v>183.3595815124645</c:v>
                </c:pt>
                <c:pt idx="11">
                  <c:v>281.4333959421113</c:v>
                </c:pt>
                <c:pt idx="12">
                  <c:v>178.078738341077</c:v>
                </c:pt>
                <c:pt idx="13">
                  <c:v>175.784314916428</c:v>
                </c:pt>
                <c:pt idx="14">
                  <c:v>156.6879621376955</c:v>
                </c:pt>
                <c:pt idx="15">
                  <c:v>188.6897709718766</c:v>
                </c:pt>
                <c:pt idx="16">
                  <c:v>213.6155724603841</c:v>
                </c:pt>
                <c:pt idx="17">
                  <c:v>211.3675283859636</c:v>
                </c:pt>
                <c:pt idx="18">
                  <c:v>231.1136556218947</c:v>
                </c:pt>
                <c:pt idx="19">
                  <c:v>234.5537815067077</c:v>
                </c:pt>
                <c:pt idx="20">
                  <c:v>131.0076975229656</c:v>
                </c:pt>
                <c:pt idx="21">
                  <c:v>272.0352049821182</c:v>
                </c:pt>
                <c:pt idx="22">
                  <c:v>189.2397179629704</c:v>
                </c:pt>
                <c:pt idx="23">
                  <c:v>277.3523749054015</c:v>
                </c:pt>
                <c:pt idx="24">
                  <c:v>413.4252925610219</c:v>
                </c:pt>
                <c:pt idx="25">
                  <c:v>522.8830441314944</c:v>
                </c:pt>
                <c:pt idx="26">
                  <c:v>476.5817852152534</c:v>
                </c:pt>
                <c:pt idx="27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596584"/>
        <c:axId val="2069602024"/>
      </c:scatterChart>
      <c:valAx>
        <c:axId val="2069596584"/>
        <c:scaling>
          <c:orientation val="minMax"/>
          <c:max val="0.634"/>
          <c:min val="0.33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2069602024"/>
        <c:crosses val="autoZero"/>
        <c:crossBetween val="midCat"/>
        <c:majorUnit val="0.1"/>
      </c:valAx>
      <c:valAx>
        <c:axId val="20696020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695965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00342674556985"/>
          <c:y val="0.000502417232038514"/>
          <c:w val="0.749490878857534"/>
          <c:h val="0.22120881867494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22303052499"/>
          <c:y val="0.115467908853736"/>
          <c:w val="0.644955913280396"/>
          <c:h val="0.661698548942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GRAPH_DATA!$Q$3:$Q$143</c:f>
              <c:numCache>
                <c:formatCode>0.0</c:formatCode>
                <c:ptCount val="141"/>
                <c:pt idx="4">
                  <c:v>23.29764615384616</c:v>
                </c:pt>
                <c:pt idx="5">
                  <c:v>24.486625</c:v>
                </c:pt>
                <c:pt idx="6">
                  <c:v>23.54602</c:v>
                </c:pt>
                <c:pt idx="7">
                  <c:v>24.64086</c:v>
                </c:pt>
                <c:pt idx="8">
                  <c:v>23.91075</c:v>
                </c:pt>
                <c:pt idx="9">
                  <c:v>22.16156666666667</c:v>
                </c:pt>
                <c:pt idx="10">
                  <c:v>24.60098</c:v>
                </c:pt>
                <c:pt idx="11">
                  <c:v>23.76413333333333</c:v>
                </c:pt>
                <c:pt idx="12">
                  <c:v>21.970525</c:v>
                </c:pt>
                <c:pt idx="13">
                  <c:v>25.03404</c:v>
                </c:pt>
                <c:pt idx="14">
                  <c:v>0.0</c:v>
                </c:pt>
                <c:pt idx="15">
                  <c:v>0.0</c:v>
                </c:pt>
                <c:pt idx="16">
                  <c:v>18.4148</c:v>
                </c:pt>
                <c:pt idx="17">
                  <c:v>17.93391666666667</c:v>
                </c:pt>
                <c:pt idx="18">
                  <c:v>19.53675555555556</c:v>
                </c:pt>
                <c:pt idx="19">
                  <c:v>15.450825</c:v>
                </c:pt>
                <c:pt idx="20">
                  <c:v>14.583175</c:v>
                </c:pt>
                <c:pt idx="21">
                  <c:v>12.96713333333333</c:v>
                </c:pt>
                <c:pt idx="22">
                  <c:v>12.155625</c:v>
                </c:pt>
                <c:pt idx="23">
                  <c:v>0.0</c:v>
                </c:pt>
                <c:pt idx="28">
                  <c:v>22.84426315789474</c:v>
                </c:pt>
                <c:pt idx="29">
                  <c:v>24.66193846153847</c:v>
                </c:pt>
                <c:pt idx="30">
                  <c:v>23.3053</c:v>
                </c:pt>
                <c:pt idx="31">
                  <c:v>24.53406363636363</c:v>
                </c:pt>
                <c:pt idx="32">
                  <c:v>24.16549999999999</c:v>
                </c:pt>
                <c:pt idx="33">
                  <c:v>22.55413333333333</c:v>
                </c:pt>
                <c:pt idx="34">
                  <c:v>24.1579125</c:v>
                </c:pt>
                <c:pt idx="35">
                  <c:v>23.4556</c:v>
                </c:pt>
                <c:pt idx="36">
                  <c:v>21.98955</c:v>
                </c:pt>
                <c:pt idx="37">
                  <c:v>24.05895714285714</c:v>
                </c:pt>
                <c:pt idx="38">
                  <c:v>0.0</c:v>
                </c:pt>
                <c:pt idx="39">
                  <c:v>0.0</c:v>
                </c:pt>
                <c:pt idx="40">
                  <c:v>20.5889</c:v>
                </c:pt>
                <c:pt idx="41">
                  <c:v>19.01434545454546</c:v>
                </c:pt>
                <c:pt idx="42">
                  <c:v>20.13099</c:v>
                </c:pt>
                <c:pt idx="43">
                  <c:v>15.426</c:v>
                </c:pt>
                <c:pt idx="44">
                  <c:v>14.6577</c:v>
                </c:pt>
                <c:pt idx="45">
                  <c:v>13.2885</c:v>
                </c:pt>
                <c:pt idx="46">
                  <c:v>12.27789</c:v>
                </c:pt>
                <c:pt idx="48">
                  <c:v>21.42044</c:v>
                </c:pt>
                <c:pt idx="50">
                  <c:v>22.3977</c:v>
                </c:pt>
                <c:pt idx="51">
                  <c:v>24.6907</c:v>
                </c:pt>
                <c:pt idx="52">
                  <c:v>23.7694</c:v>
                </c:pt>
                <c:pt idx="53">
                  <c:v>24.41653333333333</c:v>
                </c:pt>
                <c:pt idx="54">
                  <c:v>23.53489411764706</c:v>
                </c:pt>
                <c:pt idx="55">
                  <c:v>22.16554</c:v>
                </c:pt>
                <c:pt idx="56">
                  <c:v>23.1457</c:v>
                </c:pt>
                <c:pt idx="57">
                  <c:v>23.76246666666666</c:v>
                </c:pt>
                <c:pt idx="58">
                  <c:v>21.94955</c:v>
                </c:pt>
                <c:pt idx="59">
                  <c:v>24.13533333333333</c:v>
                </c:pt>
                <c:pt idx="60">
                  <c:v>0.0</c:v>
                </c:pt>
                <c:pt idx="61">
                  <c:v>0.0</c:v>
                </c:pt>
                <c:pt idx="62">
                  <c:v>19.3348</c:v>
                </c:pt>
                <c:pt idx="63">
                  <c:v>18.35681666666667</c:v>
                </c:pt>
                <c:pt idx="64">
                  <c:v>19.3622375</c:v>
                </c:pt>
                <c:pt idx="65">
                  <c:v>15.30263333333333</c:v>
                </c:pt>
                <c:pt idx="66">
                  <c:v>14.1776</c:v>
                </c:pt>
                <c:pt idx="67">
                  <c:v>12.51046</c:v>
                </c:pt>
                <c:pt idx="68">
                  <c:v>12.1306</c:v>
                </c:pt>
                <c:pt idx="69">
                  <c:v>0.0</c:v>
                </c:pt>
                <c:pt idx="74">
                  <c:v>19.37934</c:v>
                </c:pt>
                <c:pt idx="76">
                  <c:v>22.52586363636364</c:v>
                </c:pt>
                <c:pt idx="77">
                  <c:v>24.84784285714286</c:v>
                </c:pt>
                <c:pt idx="78">
                  <c:v>23.70465</c:v>
                </c:pt>
                <c:pt idx="79">
                  <c:v>24.23498888888888</c:v>
                </c:pt>
                <c:pt idx="80">
                  <c:v>24.07269411764706</c:v>
                </c:pt>
                <c:pt idx="81">
                  <c:v>22.607</c:v>
                </c:pt>
                <c:pt idx="82">
                  <c:v>24.61976666666667</c:v>
                </c:pt>
                <c:pt idx="83">
                  <c:v>23.4571</c:v>
                </c:pt>
                <c:pt idx="84">
                  <c:v>21.61283333333333</c:v>
                </c:pt>
                <c:pt idx="85">
                  <c:v>23.92847500000001</c:v>
                </c:pt>
                <c:pt idx="86">
                  <c:v>0.0</c:v>
                </c:pt>
                <c:pt idx="87">
                  <c:v>0.0</c:v>
                </c:pt>
                <c:pt idx="88">
                  <c:v>19.5776</c:v>
                </c:pt>
                <c:pt idx="89">
                  <c:v>17.85341</c:v>
                </c:pt>
                <c:pt idx="90">
                  <c:v>19.87792</c:v>
                </c:pt>
                <c:pt idx="91">
                  <c:v>15.36953333333333</c:v>
                </c:pt>
                <c:pt idx="92">
                  <c:v>14.60975</c:v>
                </c:pt>
                <c:pt idx="93">
                  <c:v>13.0997</c:v>
                </c:pt>
                <c:pt idx="94">
                  <c:v>12.17352222222222</c:v>
                </c:pt>
                <c:pt idx="100">
                  <c:v>23.30422857142857</c:v>
                </c:pt>
                <c:pt idx="101">
                  <c:v>26.06148823529411</c:v>
                </c:pt>
                <c:pt idx="102">
                  <c:v>23.78693333333334</c:v>
                </c:pt>
                <c:pt idx="103">
                  <c:v>25.2466</c:v>
                </c:pt>
                <c:pt idx="104">
                  <c:v>23.30145384615385</c:v>
                </c:pt>
                <c:pt idx="105">
                  <c:v>21.73993333333333</c:v>
                </c:pt>
                <c:pt idx="106">
                  <c:v>24.37212</c:v>
                </c:pt>
                <c:pt idx="107">
                  <c:v>23.5918</c:v>
                </c:pt>
                <c:pt idx="108">
                  <c:v>21.82545</c:v>
                </c:pt>
                <c:pt idx="109">
                  <c:v>24.6205</c:v>
                </c:pt>
                <c:pt idx="110">
                  <c:v>0.0</c:v>
                </c:pt>
                <c:pt idx="111">
                  <c:v>0.0</c:v>
                </c:pt>
                <c:pt idx="112">
                  <c:v>18.22862</c:v>
                </c:pt>
                <c:pt idx="113">
                  <c:v>16.8878</c:v>
                </c:pt>
                <c:pt idx="114">
                  <c:v>19.97242727272727</c:v>
                </c:pt>
                <c:pt idx="115">
                  <c:v>13.02845833333333</c:v>
                </c:pt>
                <c:pt idx="116">
                  <c:v>14.711</c:v>
                </c:pt>
                <c:pt idx="117">
                  <c:v>12.0958</c:v>
                </c:pt>
                <c:pt idx="118">
                  <c:v>11.62176</c:v>
                </c:pt>
                <c:pt idx="119">
                  <c:v>0.0</c:v>
                </c:pt>
                <c:pt idx="121">
                  <c:v>23.30149130434783</c:v>
                </c:pt>
                <c:pt idx="122">
                  <c:v>25.93504736842105</c:v>
                </c:pt>
                <c:pt idx="123">
                  <c:v>23.98453333333333</c:v>
                </c:pt>
                <c:pt idx="124">
                  <c:v>25.47486666666667</c:v>
                </c:pt>
                <c:pt idx="125">
                  <c:v>25.38956923076923</c:v>
                </c:pt>
                <c:pt idx="126">
                  <c:v>24.00693333333333</c:v>
                </c:pt>
                <c:pt idx="127">
                  <c:v>24.4628</c:v>
                </c:pt>
                <c:pt idx="128">
                  <c:v>23.69863333333333</c:v>
                </c:pt>
                <c:pt idx="129">
                  <c:v>22.5997</c:v>
                </c:pt>
                <c:pt idx="130">
                  <c:v>25.546525</c:v>
                </c:pt>
                <c:pt idx="131">
                  <c:v>0.0</c:v>
                </c:pt>
                <c:pt idx="132">
                  <c:v>0.0</c:v>
                </c:pt>
                <c:pt idx="133">
                  <c:v>19.2776</c:v>
                </c:pt>
                <c:pt idx="134">
                  <c:v>19.74634615384615</c:v>
                </c:pt>
                <c:pt idx="135">
                  <c:v>20.94325</c:v>
                </c:pt>
                <c:pt idx="136">
                  <c:v>14.7326090909091</c:v>
                </c:pt>
                <c:pt idx="137">
                  <c:v>14.7444</c:v>
                </c:pt>
                <c:pt idx="138">
                  <c:v>13.3333</c:v>
                </c:pt>
                <c:pt idx="139">
                  <c:v>12.326025</c:v>
                </c:pt>
                <c:pt idx="140">
                  <c:v>0.0</c:v>
                </c:pt>
              </c:numCache>
            </c:numRef>
          </c:xVal>
          <c:yVal>
            <c:numRef>
              <c:f>GRAPH_DATA!$BT$3:$BT$143</c:f>
              <c:numCache>
                <c:formatCode>0.0</c:formatCode>
                <c:ptCount val="141"/>
                <c:pt idx="4" formatCode="0">
                  <c:v>180.3269430954491</c:v>
                </c:pt>
                <c:pt idx="6" formatCode="0">
                  <c:v>154.9502201384838</c:v>
                </c:pt>
                <c:pt idx="7" formatCode="0">
                  <c:v>421.5805284629205</c:v>
                </c:pt>
                <c:pt idx="8" formatCode="0">
                  <c:v>463.5637401867018</c:v>
                </c:pt>
                <c:pt idx="9" formatCode="0">
                  <c:v>883.4676478096006</c:v>
                </c:pt>
                <c:pt idx="10" formatCode="0">
                  <c:v>331.0631026006941</c:v>
                </c:pt>
                <c:pt idx="11" formatCode="0">
                  <c:v>295.5588751609065</c:v>
                </c:pt>
                <c:pt idx="12" formatCode="0">
                  <c:v>214.249683053832</c:v>
                </c:pt>
                <c:pt idx="13" formatCode="0">
                  <c:v>392.5883741113532</c:v>
                </c:pt>
                <c:pt idx="14" formatCode="0">
                  <c:v>279.0339352553897</c:v>
                </c:pt>
                <c:pt idx="15" formatCode="0">
                  <c:v>283.6230937741142</c:v>
                </c:pt>
                <c:pt idx="16" formatCode="0">
                  <c:v>180.3205478631842</c:v>
                </c:pt>
                <c:pt idx="17" formatCode="0">
                  <c:v>270.7901862728114</c:v>
                </c:pt>
                <c:pt idx="18" formatCode="0">
                  <c:v>320.7728026258125</c:v>
                </c:pt>
                <c:pt idx="19" formatCode="0">
                  <c:v>183.0769919677355</c:v>
                </c:pt>
                <c:pt idx="20" formatCode="0">
                  <c:v>214.3144507124055</c:v>
                </c:pt>
                <c:pt idx="21" formatCode="0">
                  <c:v>178.078738341077</c:v>
                </c:pt>
                <c:pt idx="22" formatCode="0">
                  <c:v>231.1136556218947</c:v>
                </c:pt>
                <c:pt idx="23" formatCode="0">
                  <c:v>413.4252925610219</c:v>
                </c:pt>
                <c:pt idx="24" formatCode="0">
                  <c:v>391.9634275035862</c:v>
                </c:pt>
                <c:pt idx="25" formatCode="0">
                  <c:v>198.4255436588658</c:v>
                </c:pt>
                <c:pt idx="26" formatCode="0">
                  <c:v>608.9697012941662</c:v>
                </c:pt>
                <c:pt idx="27" formatCode="0">
                  <c:v>210.4805518315225</c:v>
                </c:pt>
                <c:pt idx="28" formatCode="0">
                  <c:v>264.8131529975672</c:v>
                </c:pt>
                <c:pt idx="30" formatCode="0">
                  <c:v>160.4206491359076</c:v>
                </c:pt>
                <c:pt idx="31" formatCode="0">
                  <c:v>476.1126477190517</c:v>
                </c:pt>
                <c:pt idx="32" formatCode="0">
                  <c:v>370.705143777195</c:v>
                </c:pt>
                <c:pt idx="33" formatCode="0">
                  <c:v>434.0664241711906</c:v>
                </c:pt>
                <c:pt idx="34" formatCode="0">
                  <c:v>291.1064613980214</c:v>
                </c:pt>
                <c:pt idx="35" formatCode="0">
                  <c:v>272.7504310698284</c:v>
                </c:pt>
                <c:pt idx="36" formatCode="0">
                  <c:v>177.9728958981083</c:v>
                </c:pt>
                <c:pt idx="37" formatCode="0">
                  <c:v>294.5774821987852</c:v>
                </c:pt>
                <c:pt idx="38" formatCode="0">
                  <c:v>243.5799828118801</c:v>
                </c:pt>
                <c:pt idx="39" formatCode="0">
                  <c:v>256.0981766621888</c:v>
                </c:pt>
                <c:pt idx="40" formatCode="0">
                  <c:v>182.8989268590037</c:v>
                </c:pt>
                <c:pt idx="41" formatCode="0">
                  <c:v>284.5671334352269</c:v>
                </c:pt>
                <c:pt idx="42" formatCode="0">
                  <c:v>318.6384928166908</c:v>
                </c:pt>
                <c:pt idx="43" formatCode="0">
                  <c:v>182.9994452246431</c:v>
                </c:pt>
                <c:pt idx="44" formatCode="0">
                  <c:v>223.2626704591825</c:v>
                </c:pt>
                <c:pt idx="45" formatCode="0">
                  <c:v>175.784314916428</c:v>
                </c:pt>
                <c:pt idx="46" formatCode="0">
                  <c:v>234.5537815067077</c:v>
                </c:pt>
                <c:pt idx="48" formatCode="0">
                  <c:v>202.5155117555073</c:v>
                </c:pt>
                <c:pt idx="49" formatCode="0">
                  <c:v>279.3148695058344</c:v>
                </c:pt>
                <c:pt idx="50" formatCode="0">
                  <c:v>217.1212959845327</c:v>
                </c:pt>
                <c:pt idx="52" formatCode="0">
                  <c:v>163.602695067633</c:v>
                </c:pt>
                <c:pt idx="53" formatCode="0">
                  <c:v>683.2597210335157</c:v>
                </c:pt>
                <c:pt idx="54" formatCode="0">
                  <c:v>429.7049332487634</c:v>
                </c:pt>
                <c:pt idx="55" formatCode="0">
                  <c:v>1383.376040040806</c:v>
                </c:pt>
                <c:pt idx="56" formatCode="0">
                  <c:v>303.8264775543806</c:v>
                </c:pt>
                <c:pt idx="57" formatCode="0">
                  <c:v>292.8814101139581</c:v>
                </c:pt>
                <c:pt idx="58" formatCode="0">
                  <c:v>203.6641820130417</c:v>
                </c:pt>
                <c:pt idx="59" formatCode="0">
                  <c:v>279.7923707677998</c:v>
                </c:pt>
                <c:pt idx="60" formatCode="0">
                  <c:v>281.5474989575391</c:v>
                </c:pt>
                <c:pt idx="61" formatCode="0">
                  <c:v>220.6112008986362</c:v>
                </c:pt>
                <c:pt idx="62" formatCode="0">
                  <c:v>215.4381432810834</c:v>
                </c:pt>
                <c:pt idx="63" formatCode="0">
                  <c:v>213.3807516722834</c:v>
                </c:pt>
                <c:pt idx="64" formatCode="0">
                  <c:v>296.5561874761268</c:v>
                </c:pt>
                <c:pt idx="65" formatCode="0">
                  <c:v>163.1636170083291</c:v>
                </c:pt>
                <c:pt idx="66" formatCode="0">
                  <c:v>154.2188826051979</c:v>
                </c:pt>
                <c:pt idx="67" formatCode="0">
                  <c:v>156.6879621376955</c:v>
                </c:pt>
                <c:pt idx="68" formatCode="0">
                  <c:v>131.0076975229656</c:v>
                </c:pt>
                <c:pt idx="69" formatCode="0">
                  <c:v>522.8830441314944</c:v>
                </c:pt>
                <c:pt idx="70" formatCode="0">
                  <c:v>293.1137284351078</c:v>
                </c:pt>
                <c:pt idx="71" formatCode="0">
                  <c:v>171.3286540661979</c:v>
                </c:pt>
                <c:pt idx="72" formatCode="0">
                  <c:v>315.7814204234696</c:v>
                </c:pt>
                <c:pt idx="73" formatCode="0">
                  <c:v>196.4095106113707</c:v>
                </c:pt>
                <c:pt idx="74" formatCode="0">
                  <c:v>229.648616723674</c:v>
                </c:pt>
                <c:pt idx="75" formatCode="0">
                  <c:v>240.5360367941953</c:v>
                </c:pt>
                <c:pt idx="76" formatCode="0">
                  <c:v>224.5437695929778</c:v>
                </c:pt>
                <c:pt idx="78" formatCode="0">
                  <c:v>173.9337628084233</c:v>
                </c:pt>
                <c:pt idx="79" formatCode="0">
                  <c:v>753.8813492887246</c:v>
                </c:pt>
                <c:pt idx="80" formatCode="0">
                  <c:v>317.7296413710538</c:v>
                </c:pt>
                <c:pt idx="81" formatCode="0">
                  <c:v>717.1590594868309</c:v>
                </c:pt>
                <c:pt idx="82" formatCode="0">
                  <c:v>295.2206983414288</c:v>
                </c:pt>
                <c:pt idx="83" formatCode="0">
                  <c:v>263.5888692091836</c:v>
                </c:pt>
                <c:pt idx="84" formatCode="0">
                  <c:v>215.0085920194899</c:v>
                </c:pt>
                <c:pt idx="85" formatCode="0">
                  <c:v>304.2043114614152</c:v>
                </c:pt>
                <c:pt idx="86" formatCode="0">
                  <c:v>311.1521277327135</c:v>
                </c:pt>
                <c:pt idx="87" formatCode="0">
                  <c:v>246.0188034841519</c:v>
                </c:pt>
                <c:pt idx="88" formatCode="0">
                  <c:v>213.1191760829768</c:v>
                </c:pt>
                <c:pt idx="89" formatCode="0">
                  <c:v>270.6391546256743</c:v>
                </c:pt>
                <c:pt idx="90" formatCode="0">
                  <c:v>290.049540374134</c:v>
                </c:pt>
                <c:pt idx="91" formatCode="0">
                  <c:v>182.2009117027482</c:v>
                </c:pt>
                <c:pt idx="92" formatCode="0">
                  <c:v>211.6492848345309</c:v>
                </c:pt>
                <c:pt idx="93" formatCode="0">
                  <c:v>188.6897709718766</c:v>
                </c:pt>
                <c:pt idx="94" formatCode="0">
                  <c:v>272.0352049821182</c:v>
                </c:pt>
                <c:pt idx="95" formatCode="0">
                  <c:v>305.5727635976939</c:v>
                </c:pt>
                <c:pt idx="96" formatCode="0">
                  <c:v>199.3458908178343</c:v>
                </c:pt>
                <c:pt idx="97" formatCode="0">
                  <c:v>382.7913371186199</c:v>
                </c:pt>
                <c:pt idx="98" formatCode="0">
                  <c:v>220.5746029371213</c:v>
                </c:pt>
                <c:pt idx="100" formatCode="0">
                  <c:v>240.417182363955</c:v>
                </c:pt>
                <c:pt idx="102" formatCode="0">
                  <c:v>190.26686768592</c:v>
                </c:pt>
                <c:pt idx="103" formatCode="0">
                  <c:v>640.8059391472337</c:v>
                </c:pt>
                <c:pt idx="104" formatCode="0">
                  <c:v>513.930348576079</c:v>
                </c:pt>
                <c:pt idx="105" formatCode="0">
                  <c:v>815.9752279841588</c:v>
                </c:pt>
                <c:pt idx="106" formatCode="0">
                  <c:v>338.0271784238026</c:v>
                </c:pt>
                <c:pt idx="107" formatCode="0">
                  <c:v>235.4117550088012</c:v>
                </c:pt>
                <c:pt idx="108" formatCode="0">
                  <c:v>210.8456828666172</c:v>
                </c:pt>
                <c:pt idx="109" formatCode="0">
                  <c:v>296.5303598187851</c:v>
                </c:pt>
                <c:pt idx="110" formatCode="0">
                  <c:v>259.3380337404254</c:v>
                </c:pt>
                <c:pt idx="111" formatCode="0">
                  <c:v>319.6488470898708</c:v>
                </c:pt>
                <c:pt idx="112" formatCode="0">
                  <c:v>225.364929914663</c:v>
                </c:pt>
                <c:pt idx="113" formatCode="0">
                  <c:v>287.887540149387</c:v>
                </c:pt>
                <c:pt idx="114" formatCode="0">
                  <c:v>354.216993732332</c:v>
                </c:pt>
                <c:pt idx="115" formatCode="0">
                  <c:v>201.1741199646383</c:v>
                </c:pt>
                <c:pt idx="116" formatCode="0">
                  <c:v>183.3595815124645</c:v>
                </c:pt>
                <c:pt idx="117" formatCode="0">
                  <c:v>213.6155724603841</c:v>
                </c:pt>
                <c:pt idx="118" formatCode="0">
                  <c:v>189.2397179629704</c:v>
                </c:pt>
                <c:pt idx="119" formatCode="0">
                  <c:v>476.5817852152534</c:v>
                </c:pt>
                <c:pt idx="121" formatCode="0">
                  <c:v>533.1378802206542</c:v>
                </c:pt>
                <c:pt idx="123" formatCode="0">
                  <c:v>223.242040677477</c:v>
                </c:pt>
                <c:pt idx="124" formatCode="0">
                  <c:v>673.491342978822</c:v>
                </c:pt>
                <c:pt idx="125" formatCode="0">
                  <c:v>421.0277290885248</c:v>
                </c:pt>
                <c:pt idx="126" formatCode="0">
                  <c:v>1570.797562893066</c:v>
                </c:pt>
                <c:pt idx="127" formatCode="0">
                  <c:v>310.1114584207792</c:v>
                </c:pt>
                <c:pt idx="128" formatCode="0">
                  <c:v>270.0891526878468</c:v>
                </c:pt>
                <c:pt idx="129" formatCode="0">
                  <c:v>260.9874774284222</c:v>
                </c:pt>
                <c:pt idx="130" formatCode="0">
                  <c:v>401.0066307100766</c:v>
                </c:pt>
                <c:pt idx="131" formatCode="0">
                  <c:v>264.648566083939</c:v>
                </c:pt>
                <c:pt idx="132" formatCode="0">
                  <c:v>321.4667288316943</c:v>
                </c:pt>
                <c:pt idx="133" formatCode="0">
                  <c:v>210.3748507607589</c:v>
                </c:pt>
                <c:pt idx="134" formatCode="0">
                  <c:v>318.5732193781338</c:v>
                </c:pt>
                <c:pt idx="135" formatCode="0">
                  <c:v>399.8725664880841</c:v>
                </c:pt>
                <c:pt idx="136" formatCode="0">
                  <c:v>196.4219177753215</c:v>
                </c:pt>
                <c:pt idx="137" formatCode="0">
                  <c:v>281.4333959421113</c:v>
                </c:pt>
                <c:pt idx="138" formatCode="0">
                  <c:v>211.3675283859636</c:v>
                </c:pt>
                <c:pt idx="139" formatCode="0">
                  <c:v>277.3523749054015</c:v>
                </c:pt>
                <c:pt idx="140" formatCode="0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19112"/>
        <c:axId val="2069626168"/>
      </c:scatterChart>
      <c:valAx>
        <c:axId val="2069619112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69626168"/>
        <c:crosses val="autoZero"/>
        <c:crossBetween val="midCat"/>
      </c:valAx>
      <c:valAx>
        <c:axId val="20696261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6961911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H2O2</a:t>
            </a:r>
            <a:r>
              <a:rPr lang="en-US" baseline="0"/>
              <a:t> obs vs wave height (6 hours)</a:t>
            </a:r>
            <a:endParaRPr lang="en-US"/>
          </a:p>
        </c:rich>
      </c:tx>
      <c:layout>
        <c:manualLayout>
          <c:xMode val="edge"/>
          <c:yMode val="edge"/>
          <c:x val="0.22447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GRAPH_DATA_WAVE!$BY$5:$BY$136</c:f>
              <c:numCache>
                <c:formatCode>General</c:formatCode>
                <c:ptCount val="132"/>
                <c:pt idx="0">
                  <c:v>0.105216666666667</c:v>
                </c:pt>
                <c:pt idx="1">
                  <c:v>0.105816666666667</c:v>
                </c:pt>
                <c:pt idx="6">
                  <c:v>0.1271</c:v>
                </c:pt>
                <c:pt idx="7">
                  <c:v>0.09155</c:v>
                </c:pt>
                <c:pt idx="8">
                  <c:v>0.129483333333333</c:v>
                </c:pt>
                <c:pt idx="9">
                  <c:v>0.327483333333333</c:v>
                </c:pt>
                <c:pt idx="10">
                  <c:v>0.142383333333333</c:v>
                </c:pt>
                <c:pt idx="11">
                  <c:v>0.10605</c:v>
                </c:pt>
                <c:pt idx="12">
                  <c:v>0.24005</c:v>
                </c:pt>
                <c:pt idx="13">
                  <c:v>0.240866666666667</c:v>
                </c:pt>
                <c:pt idx="14">
                  <c:v>0.283966666666667</c:v>
                </c:pt>
                <c:pt idx="15">
                  <c:v>0.397033333333333</c:v>
                </c:pt>
                <c:pt idx="16">
                  <c:v>0.441283333333333</c:v>
                </c:pt>
                <c:pt idx="17">
                  <c:v>0.354616666666667</c:v>
                </c:pt>
                <c:pt idx="18">
                  <c:v>0.423516666666667</c:v>
                </c:pt>
                <c:pt idx="19">
                  <c:v>0.3482</c:v>
                </c:pt>
                <c:pt idx="20">
                  <c:v>0.414866666666667</c:v>
                </c:pt>
                <c:pt idx="21">
                  <c:v>0.62785</c:v>
                </c:pt>
                <c:pt idx="22">
                  <c:v>0.6298</c:v>
                </c:pt>
                <c:pt idx="23">
                  <c:v>0.456066666666667</c:v>
                </c:pt>
                <c:pt idx="24">
                  <c:v>0.133666666666667</c:v>
                </c:pt>
                <c:pt idx="25">
                  <c:v>0.0705166666666667</c:v>
                </c:pt>
                <c:pt idx="26">
                  <c:v>0.131383333333333</c:v>
                </c:pt>
                <c:pt idx="27">
                  <c:v>0.191983333333333</c:v>
                </c:pt>
                <c:pt idx="28">
                  <c:v>0.180633333333333</c:v>
                </c:pt>
                <c:pt idx="29">
                  <c:v>0.1268</c:v>
                </c:pt>
                <c:pt idx="30">
                  <c:v>0.119033333333333</c:v>
                </c:pt>
                <c:pt idx="31">
                  <c:v>0.1325</c:v>
                </c:pt>
                <c:pt idx="32">
                  <c:v>0.0928166666666666</c:v>
                </c:pt>
                <c:pt idx="33">
                  <c:v>0.15075</c:v>
                </c:pt>
                <c:pt idx="34">
                  <c:v>0.17055</c:v>
                </c:pt>
                <c:pt idx="35">
                  <c:v>0.126266666666667</c:v>
                </c:pt>
                <c:pt idx="36">
                  <c:v>0.3564</c:v>
                </c:pt>
                <c:pt idx="37">
                  <c:v>0.165216666666667</c:v>
                </c:pt>
                <c:pt idx="38">
                  <c:v>0.436566666666667</c:v>
                </c:pt>
                <c:pt idx="39">
                  <c:v>0.4687</c:v>
                </c:pt>
                <c:pt idx="40">
                  <c:v>0.400116666666667</c:v>
                </c:pt>
                <c:pt idx="41">
                  <c:v>0.255633333333333</c:v>
                </c:pt>
                <c:pt idx="42">
                  <c:v>0.19105</c:v>
                </c:pt>
                <c:pt idx="43">
                  <c:v>0.0820833333333333</c:v>
                </c:pt>
                <c:pt idx="44">
                  <c:v>0.143566666666667</c:v>
                </c:pt>
                <c:pt idx="45">
                  <c:v>0.17275</c:v>
                </c:pt>
                <c:pt idx="46">
                  <c:v>0.103383333333333</c:v>
                </c:pt>
                <c:pt idx="47">
                  <c:v>0.06465</c:v>
                </c:pt>
                <c:pt idx="48">
                  <c:v>0.323966666666667</c:v>
                </c:pt>
                <c:pt idx="49">
                  <c:v>0.356283333333333</c:v>
                </c:pt>
                <c:pt idx="50">
                  <c:v>0.309583333333333</c:v>
                </c:pt>
                <c:pt idx="51">
                  <c:v>0.277233333333333</c:v>
                </c:pt>
                <c:pt idx="52">
                  <c:v>0.357333333333333</c:v>
                </c:pt>
                <c:pt idx="53">
                  <c:v>0.4113</c:v>
                </c:pt>
                <c:pt idx="54">
                  <c:v>0.630583333333333</c:v>
                </c:pt>
                <c:pt idx="55">
                  <c:v>0.535566666666667</c:v>
                </c:pt>
                <c:pt idx="56">
                  <c:v>0.631333333333333</c:v>
                </c:pt>
                <c:pt idx="57">
                  <c:v>0.55115</c:v>
                </c:pt>
                <c:pt idx="58">
                  <c:v>0.544466666666667</c:v>
                </c:pt>
                <c:pt idx="59">
                  <c:v>0.609333333333333</c:v>
                </c:pt>
                <c:pt idx="60">
                  <c:v>0.3704</c:v>
                </c:pt>
                <c:pt idx="61">
                  <c:v>0.436716666666667</c:v>
                </c:pt>
                <c:pt idx="62">
                  <c:v>0.278516666666667</c:v>
                </c:pt>
                <c:pt idx="63">
                  <c:v>0.305633333333333</c:v>
                </c:pt>
                <c:pt idx="64">
                  <c:v>0.383816666666667</c:v>
                </c:pt>
                <c:pt idx="65">
                  <c:v>0.33655</c:v>
                </c:pt>
                <c:pt idx="72">
                  <c:v>0.402416666666667</c:v>
                </c:pt>
                <c:pt idx="73">
                  <c:v>0.320533333333333</c:v>
                </c:pt>
                <c:pt idx="74">
                  <c:v>0.401333333333333</c:v>
                </c:pt>
                <c:pt idx="75">
                  <c:v>0.565116666666667</c:v>
                </c:pt>
                <c:pt idx="76">
                  <c:v>0.610383333333333</c:v>
                </c:pt>
                <c:pt idx="77">
                  <c:v>0.435</c:v>
                </c:pt>
                <c:pt idx="78">
                  <c:v>0.5695</c:v>
                </c:pt>
                <c:pt idx="79">
                  <c:v>0.5904</c:v>
                </c:pt>
                <c:pt idx="80">
                  <c:v>0.4796</c:v>
                </c:pt>
                <c:pt idx="81">
                  <c:v>0.472183333333333</c:v>
                </c:pt>
                <c:pt idx="82">
                  <c:v>0.517183333333333</c:v>
                </c:pt>
                <c:pt idx="83">
                  <c:v>0.510916666666667</c:v>
                </c:pt>
                <c:pt idx="84">
                  <c:v>0.2659</c:v>
                </c:pt>
                <c:pt idx="85">
                  <c:v>0.250516666666667</c:v>
                </c:pt>
                <c:pt idx="86">
                  <c:v>0.245083333333333</c:v>
                </c:pt>
                <c:pt idx="87">
                  <c:v>0.3752</c:v>
                </c:pt>
                <c:pt idx="88">
                  <c:v>0.379533333333333</c:v>
                </c:pt>
                <c:pt idx="89">
                  <c:v>0.289483333333333</c:v>
                </c:pt>
                <c:pt idx="96">
                  <c:v>0.173916666666667</c:v>
                </c:pt>
                <c:pt idx="97">
                  <c:v>0.0823</c:v>
                </c:pt>
                <c:pt idx="98">
                  <c:v>0.1881</c:v>
                </c:pt>
                <c:pt idx="99">
                  <c:v>0.20785</c:v>
                </c:pt>
                <c:pt idx="100">
                  <c:v>0.173966666666667</c:v>
                </c:pt>
                <c:pt idx="101">
                  <c:v>0.13745</c:v>
                </c:pt>
                <c:pt idx="102">
                  <c:v>0.14235</c:v>
                </c:pt>
                <c:pt idx="103">
                  <c:v>0.0828833333333333</c:v>
                </c:pt>
                <c:pt idx="104">
                  <c:v>0.13415</c:v>
                </c:pt>
                <c:pt idx="105">
                  <c:v>0.09125</c:v>
                </c:pt>
                <c:pt idx="106">
                  <c:v>0.100366666666667</c:v>
                </c:pt>
                <c:pt idx="107">
                  <c:v>0.076</c:v>
                </c:pt>
                <c:pt idx="108">
                  <c:v>0.560016666666667</c:v>
                </c:pt>
                <c:pt idx="109">
                  <c:v>0.589283333333333</c:v>
                </c:pt>
                <c:pt idx="110">
                  <c:v>0.535816666666667</c:v>
                </c:pt>
                <c:pt idx="111">
                  <c:v>0.918566666666667</c:v>
                </c:pt>
                <c:pt idx="112">
                  <c:v>0.971016666666667</c:v>
                </c:pt>
                <c:pt idx="113">
                  <c:v>0.63075</c:v>
                </c:pt>
                <c:pt idx="114">
                  <c:v>0.393033333333333</c:v>
                </c:pt>
                <c:pt idx="115">
                  <c:v>0.46875</c:v>
                </c:pt>
                <c:pt idx="116">
                  <c:v>0.364666666666667</c:v>
                </c:pt>
                <c:pt idx="117">
                  <c:v>0.442083333333333</c:v>
                </c:pt>
                <c:pt idx="118">
                  <c:v>0.484266666666667</c:v>
                </c:pt>
                <c:pt idx="119">
                  <c:v>0.43295</c:v>
                </c:pt>
                <c:pt idx="120">
                  <c:v>0.60245</c:v>
                </c:pt>
                <c:pt idx="121">
                  <c:v>0.473466666666667</c:v>
                </c:pt>
                <c:pt idx="122">
                  <c:v>0.589483333333333</c:v>
                </c:pt>
                <c:pt idx="123">
                  <c:v>0.92335</c:v>
                </c:pt>
                <c:pt idx="124">
                  <c:v>0.8969</c:v>
                </c:pt>
                <c:pt idx="125">
                  <c:v>0.504733333333333</c:v>
                </c:pt>
                <c:pt idx="126">
                  <c:v>0.23245</c:v>
                </c:pt>
                <c:pt idx="127">
                  <c:v>0.404666666666667</c:v>
                </c:pt>
                <c:pt idx="128">
                  <c:v>0.356</c:v>
                </c:pt>
                <c:pt idx="129">
                  <c:v>0.4217</c:v>
                </c:pt>
                <c:pt idx="130">
                  <c:v>0.480833333333333</c:v>
                </c:pt>
                <c:pt idx="131">
                  <c:v>0.4168</c:v>
                </c:pt>
              </c:numCache>
            </c:numRef>
          </c:xVal>
          <c:yVal>
            <c:numRef>
              <c:f>GRAPH_DATA_WAVE!$BT$5:$BT$136</c:f>
              <c:numCache>
                <c:formatCode>0</c:formatCode>
                <c:ptCount val="132"/>
                <c:pt idx="0">
                  <c:v>202.5155117555073</c:v>
                </c:pt>
                <c:pt idx="1">
                  <c:v>229.648616723674</c:v>
                </c:pt>
                <c:pt idx="4">
                  <c:v>240.5360367941953</c:v>
                </c:pt>
                <c:pt idx="5">
                  <c:v>279.3148695058344</c:v>
                </c:pt>
                <c:pt idx="6">
                  <c:v>217.1212959845327</c:v>
                </c:pt>
                <c:pt idx="7">
                  <c:v>240.417182363955</c:v>
                </c:pt>
                <c:pt idx="8">
                  <c:v>180.3269430954491</c:v>
                </c:pt>
                <c:pt idx="9">
                  <c:v>264.8131529975672</c:v>
                </c:pt>
                <c:pt idx="10">
                  <c:v>224.5437695929778</c:v>
                </c:pt>
                <c:pt idx="11">
                  <c:v>533.1378802206542</c:v>
                </c:pt>
                <c:pt idx="18">
                  <c:v>163.602695067633</c:v>
                </c:pt>
                <c:pt idx="19">
                  <c:v>190.26686768592</c:v>
                </c:pt>
                <c:pt idx="20">
                  <c:v>154.9502201384838</c:v>
                </c:pt>
                <c:pt idx="21">
                  <c:v>160.4206491359076</c:v>
                </c:pt>
                <c:pt idx="22">
                  <c:v>173.9337628084233</c:v>
                </c:pt>
                <c:pt idx="23">
                  <c:v>223.242040677477</c:v>
                </c:pt>
                <c:pt idx="24">
                  <c:v>683.2597210335157</c:v>
                </c:pt>
                <c:pt idx="25">
                  <c:v>640.8059391472337</c:v>
                </c:pt>
                <c:pt idx="26">
                  <c:v>421.5805284629205</c:v>
                </c:pt>
                <c:pt idx="27">
                  <c:v>476.1126477190517</c:v>
                </c:pt>
                <c:pt idx="28">
                  <c:v>753.8813492887246</c:v>
                </c:pt>
                <c:pt idx="29">
                  <c:v>673.491342978822</c:v>
                </c:pt>
                <c:pt idx="30">
                  <c:v>429.7049332487634</c:v>
                </c:pt>
                <c:pt idx="31">
                  <c:v>513.930348576079</c:v>
                </c:pt>
                <c:pt idx="32">
                  <c:v>463.5637401867018</c:v>
                </c:pt>
                <c:pt idx="33">
                  <c:v>370.705143777195</c:v>
                </c:pt>
                <c:pt idx="34">
                  <c:v>317.7296413710538</c:v>
                </c:pt>
                <c:pt idx="35">
                  <c:v>421.0277290885248</c:v>
                </c:pt>
                <c:pt idx="36">
                  <c:v>1383.376040040806</c:v>
                </c:pt>
                <c:pt idx="37">
                  <c:v>815.9752279841588</c:v>
                </c:pt>
                <c:pt idx="38">
                  <c:v>883.4676478096006</c:v>
                </c:pt>
                <c:pt idx="39">
                  <c:v>434.0664241711906</c:v>
                </c:pt>
                <c:pt idx="40">
                  <c:v>717.1590594868309</c:v>
                </c:pt>
                <c:pt idx="41">
                  <c:v>1570.797562893066</c:v>
                </c:pt>
                <c:pt idx="42">
                  <c:v>303.8264775543806</c:v>
                </c:pt>
                <c:pt idx="43">
                  <c:v>338.0271784238026</c:v>
                </c:pt>
                <c:pt idx="44">
                  <c:v>331.0631026006941</c:v>
                </c:pt>
                <c:pt idx="45">
                  <c:v>291.1064613980214</c:v>
                </c:pt>
                <c:pt idx="46">
                  <c:v>295.2206983414288</c:v>
                </c:pt>
                <c:pt idx="47">
                  <c:v>310.1114584207792</c:v>
                </c:pt>
                <c:pt idx="48">
                  <c:v>292.8814101139581</c:v>
                </c:pt>
                <c:pt idx="49">
                  <c:v>235.4117550088012</c:v>
                </c:pt>
                <c:pt idx="50">
                  <c:v>295.5588751609065</c:v>
                </c:pt>
                <c:pt idx="51">
                  <c:v>272.7504310698284</c:v>
                </c:pt>
                <c:pt idx="52">
                  <c:v>263.5888692091836</c:v>
                </c:pt>
                <c:pt idx="53">
                  <c:v>270.0891526878468</c:v>
                </c:pt>
                <c:pt idx="54">
                  <c:v>203.6641820130417</c:v>
                </c:pt>
                <c:pt idx="55">
                  <c:v>210.8456828666172</c:v>
                </c:pt>
                <c:pt idx="56">
                  <c:v>214.249683053832</c:v>
                </c:pt>
                <c:pt idx="57">
                  <c:v>177.9728958981083</c:v>
                </c:pt>
                <c:pt idx="58">
                  <c:v>215.0085920194899</c:v>
                </c:pt>
                <c:pt idx="59">
                  <c:v>260.9874774284222</c:v>
                </c:pt>
                <c:pt idx="60">
                  <c:v>279.7923707677998</c:v>
                </c:pt>
                <c:pt idx="61">
                  <c:v>296.5303598187851</c:v>
                </c:pt>
                <c:pt idx="62">
                  <c:v>392.5883741113532</c:v>
                </c:pt>
                <c:pt idx="63">
                  <c:v>294.5774821987852</c:v>
                </c:pt>
                <c:pt idx="64">
                  <c:v>304.2043114614152</c:v>
                </c:pt>
                <c:pt idx="65">
                  <c:v>401.0066307100766</c:v>
                </c:pt>
                <c:pt idx="66">
                  <c:v>315.7814204234696</c:v>
                </c:pt>
                <c:pt idx="67">
                  <c:v>293.1137284351078</c:v>
                </c:pt>
                <c:pt idx="68">
                  <c:v>608.9697012941662</c:v>
                </c:pt>
                <c:pt idx="69">
                  <c:v>391.9634275035862</c:v>
                </c:pt>
                <c:pt idx="70">
                  <c:v>382.7913371186199</c:v>
                </c:pt>
                <c:pt idx="71">
                  <c:v>305.5727635976939</c:v>
                </c:pt>
                <c:pt idx="72">
                  <c:v>281.5474989575391</c:v>
                </c:pt>
                <c:pt idx="73">
                  <c:v>259.3380337404254</c:v>
                </c:pt>
                <c:pt idx="74">
                  <c:v>279.0339352553897</c:v>
                </c:pt>
                <c:pt idx="75">
                  <c:v>243.5799828118801</c:v>
                </c:pt>
                <c:pt idx="76">
                  <c:v>311.1521277327135</c:v>
                </c:pt>
                <c:pt idx="77">
                  <c:v>264.648566083939</c:v>
                </c:pt>
                <c:pt idx="78">
                  <c:v>220.6112008986362</c:v>
                </c:pt>
                <c:pt idx="79">
                  <c:v>319.6488470898708</c:v>
                </c:pt>
                <c:pt idx="80">
                  <c:v>283.6230937741142</c:v>
                </c:pt>
                <c:pt idx="81">
                  <c:v>256.0981766621888</c:v>
                </c:pt>
                <c:pt idx="82">
                  <c:v>246.0188034841519</c:v>
                </c:pt>
                <c:pt idx="83">
                  <c:v>321.4667288316943</c:v>
                </c:pt>
                <c:pt idx="84">
                  <c:v>215.4381432810834</c:v>
                </c:pt>
                <c:pt idx="85">
                  <c:v>225.364929914663</c:v>
                </c:pt>
                <c:pt idx="86">
                  <c:v>180.3205478631842</c:v>
                </c:pt>
                <c:pt idx="87">
                  <c:v>182.8989268590037</c:v>
                </c:pt>
                <c:pt idx="88">
                  <c:v>213.1191760829768</c:v>
                </c:pt>
                <c:pt idx="89">
                  <c:v>210.3748507607589</c:v>
                </c:pt>
                <c:pt idx="90">
                  <c:v>196.4095106113707</c:v>
                </c:pt>
                <c:pt idx="91">
                  <c:v>171.3286540661979</c:v>
                </c:pt>
                <c:pt idx="92">
                  <c:v>210.4805518315225</c:v>
                </c:pt>
                <c:pt idx="93">
                  <c:v>198.4255436588658</c:v>
                </c:pt>
                <c:pt idx="94">
                  <c:v>220.5746029371213</c:v>
                </c:pt>
                <c:pt idx="95">
                  <c:v>199.3458908178343</c:v>
                </c:pt>
                <c:pt idx="96">
                  <c:v>213.3807516722834</c:v>
                </c:pt>
                <c:pt idx="97">
                  <c:v>287.887540149387</c:v>
                </c:pt>
                <c:pt idx="98">
                  <c:v>270.7901862728114</c:v>
                </c:pt>
                <c:pt idx="99">
                  <c:v>284.5671334352269</c:v>
                </c:pt>
                <c:pt idx="100">
                  <c:v>270.6391546256743</c:v>
                </c:pt>
                <c:pt idx="101">
                  <c:v>318.5732193781338</c:v>
                </c:pt>
                <c:pt idx="102">
                  <c:v>296.5561874761268</c:v>
                </c:pt>
                <c:pt idx="103">
                  <c:v>354.216993732332</c:v>
                </c:pt>
                <c:pt idx="104">
                  <c:v>320.7728026258125</c:v>
                </c:pt>
                <c:pt idx="105">
                  <c:v>318.6384928166908</c:v>
                </c:pt>
                <c:pt idx="106">
                  <c:v>290.049540374134</c:v>
                </c:pt>
                <c:pt idx="107">
                  <c:v>399.8725664880841</c:v>
                </c:pt>
                <c:pt idx="108">
                  <c:v>163.1636170083291</c:v>
                </c:pt>
                <c:pt idx="109">
                  <c:v>201.1741199646383</c:v>
                </c:pt>
                <c:pt idx="110">
                  <c:v>183.0769919677355</c:v>
                </c:pt>
                <c:pt idx="111">
                  <c:v>182.9994452246431</c:v>
                </c:pt>
                <c:pt idx="112">
                  <c:v>182.2009117027482</c:v>
                </c:pt>
                <c:pt idx="113">
                  <c:v>196.4219177753215</c:v>
                </c:pt>
                <c:pt idx="114">
                  <c:v>154.2188826051979</c:v>
                </c:pt>
                <c:pt idx="115">
                  <c:v>183.3595815124645</c:v>
                </c:pt>
                <c:pt idx="116">
                  <c:v>214.3144507124055</c:v>
                </c:pt>
                <c:pt idx="117">
                  <c:v>223.2626704591825</c:v>
                </c:pt>
                <c:pt idx="118">
                  <c:v>211.6492848345309</c:v>
                </c:pt>
                <c:pt idx="119">
                  <c:v>281.4333959421113</c:v>
                </c:pt>
                <c:pt idx="120">
                  <c:v>156.6879621376955</c:v>
                </c:pt>
                <c:pt idx="121">
                  <c:v>213.6155724603841</c:v>
                </c:pt>
                <c:pt idx="122">
                  <c:v>178.078738341077</c:v>
                </c:pt>
                <c:pt idx="123">
                  <c:v>175.784314916428</c:v>
                </c:pt>
                <c:pt idx="124">
                  <c:v>188.6897709718766</c:v>
                </c:pt>
                <c:pt idx="125">
                  <c:v>211.3675283859636</c:v>
                </c:pt>
                <c:pt idx="126">
                  <c:v>131.0076975229656</c:v>
                </c:pt>
                <c:pt idx="127">
                  <c:v>189.2397179629704</c:v>
                </c:pt>
                <c:pt idx="128">
                  <c:v>231.1136556218947</c:v>
                </c:pt>
                <c:pt idx="129">
                  <c:v>234.5537815067077</c:v>
                </c:pt>
                <c:pt idx="130">
                  <c:v>272.0352049821182</c:v>
                </c:pt>
                <c:pt idx="131">
                  <c:v>277.3523749054015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744984"/>
        <c:axId val="2063739656"/>
      </c:scatterChart>
      <c:valAx>
        <c:axId val="206374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39656"/>
        <c:crosses val="autoZero"/>
        <c:crossBetween val="midCat"/>
      </c:valAx>
      <c:valAx>
        <c:axId val="206373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744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7961504812"/>
          <c:y val="0.0640390784485273"/>
          <c:w val="0.705206036745407"/>
          <c:h val="0.763175123942841"/>
        </c:manualLayout>
      </c:layout>
      <c:scatterChart>
        <c:scatterStyle val="lineMarker"/>
        <c:varyColors val="0"/>
        <c:ser>
          <c:idx val="0"/>
          <c:order val="0"/>
          <c:tx>
            <c:v>WLE12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GRAPH_DATA!$D$6:$D$26</c:f>
              <c:numCache>
                <c:formatCode>[$-409]d\-mmm\-yy;@</c:formatCode>
                <c:ptCount val="21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GRAPH_DATA!$BT$6:$BT$26</c:f>
              <c:numCache>
                <c:formatCode>0</c:formatCode>
                <c:ptCount val="21"/>
                <c:pt idx="1">
                  <c:v>180.3269430954491</c:v>
                </c:pt>
                <c:pt idx="3">
                  <c:v>154.9502201384838</c:v>
                </c:pt>
                <c:pt idx="4">
                  <c:v>421.5805284629205</c:v>
                </c:pt>
                <c:pt idx="5">
                  <c:v>463.5637401867018</c:v>
                </c:pt>
                <c:pt idx="6">
                  <c:v>883.4676478096006</c:v>
                </c:pt>
                <c:pt idx="7">
                  <c:v>331.0631026006941</c:v>
                </c:pt>
                <c:pt idx="8">
                  <c:v>295.5588751609065</c:v>
                </c:pt>
                <c:pt idx="9">
                  <c:v>214.249683053832</c:v>
                </c:pt>
                <c:pt idx="10">
                  <c:v>392.5883741113532</c:v>
                </c:pt>
                <c:pt idx="11">
                  <c:v>279.0339352553897</c:v>
                </c:pt>
                <c:pt idx="12">
                  <c:v>283.6230937741142</c:v>
                </c:pt>
                <c:pt idx="13">
                  <c:v>180.3205478631842</c:v>
                </c:pt>
                <c:pt idx="14">
                  <c:v>270.7901862728114</c:v>
                </c:pt>
                <c:pt idx="15">
                  <c:v>320.7728026258125</c:v>
                </c:pt>
                <c:pt idx="16">
                  <c:v>183.0769919677355</c:v>
                </c:pt>
                <c:pt idx="17">
                  <c:v>214.3144507124055</c:v>
                </c:pt>
                <c:pt idx="18">
                  <c:v>178.078738341077</c:v>
                </c:pt>
                <c:pt idx="19">
                  <c:v>231.1136556218947</c:v>
                </c:pt>
                <c:pt idx="20">
                  <c:v>413.4252925610219</c:v>
                </c:pt>
              </c:numCache>
            </c:numRef>
          </c:yVal>
          <c:smooth val="0"/>
        </c:ser>
        <c:ser>
          <c:idx val="1"/>
          <c:order val="1"/>
          <c:tx>
            <c:v>WLE2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GRAPH_DATA!$D$51:$D$72</c:f>
              <c:numCache>
                <c:formatCode>[$-409]d\-mmm\-yy;@</c:formatCode>
                <c:ptCount val="22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  <c:pt idx="21">
                  <c:v>41946.0</c:v>
                </c:pt>
              </c:numCache>
            </c:numRef>
          </c:xVal>
          <c:yVal>
            <c:numRef>
              <c:f>GRAPH_DATA!$BT$51:$BT$72</c:f>
              <c:numCache>
                <c:formatCode>0</c:formatCode>
                <c:ptCount val="22"/>
                <c:pt idx="0">
                  <c:v>202.5155117555073</c:v>
                </c:pt>
                <c:pt idx="1">
                  <c:v>279.3148695058344</c:v>
                </c:pt>
                <c:pt idx="2">
                  <c:v>217.1212959845327</c:v>
                </c:pt>
                <c:pt idx="4">
                  <c:v>163.602695067633</c:v>
                </c:pt>
                <c:pt idx="5">
                  <c:v>683.2597210335157</c:v>
                </c:pt>
                <c:pt idx="6">
                  <c:v>429.7049332487634</c:v>
                </c:pt>
                <c:pt idx="7">
                  <c:v>1383.376040040806</c:v>
                </c:pt>
                <c:pt idx="8">
                  <c:v>303.8264775543806</c:v>
                </c:pt>
                <c:pt idx="9">
                  <c:v>292.8814101139581</c:v>
                </c:pt>
                <c:pt idx="10">
                  <c:v>203.6641820130417</c:v>
                </c:pt>
                <c:pt idx="11">
                  <c:v>279.7923707677998</c:v>
                </c:pt>
                <c:pt idx="12">
                  <c:v>281.5474989575391</c:v>
                </c:pt>
                <c:pt idx="13">
                  <c:v>220.6112008986362</c:v>
                </c:pt>
                <c:pt idx="14">
                  <c:v>215.4381432810834</c:v>
                </c:pt>
                <c:pt idx="15">
                  <c:v>213.3807516722834</c:v>
                </c:pt>
                <c:pt idx="16">
                  <c:v>296.5561874761268</c:v>
                </c:pt>
                <c:pt idx="17">
                  <c:v>163.1636170083291</c:v>
                </c:pt>
                <c:pt idx="18">
                  <c:v>154.2188826051979</c:v>
                </c:pt>
                <c:pt idx="19">
                  <c:v>156.6879621376955</c:v>
                </c:pt>
                <c:pt idx="20">
                  <c:v>131.0076975229656</c:v>
                </c:pt>
                <c:pt idx="21">
                  <c:v>522.8830441314944</c:v>
                </c:pt>
              </c:numCache>
            </c:numRef>
          </c:yVal>
          <c:smooth val="0"/>
        </c:ser>
        <c:ser>
          <c:idx val="2"/>
          <c:order val="2"/>
          <c:tx>
            <c:v>WLE4</c:v>
          </c:tx>
          <c:spPr>
            <a:ln w="22225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GRAPH_DATA!$D$77:$D$97</c:f>
              <c:numCache>
                <c:formatCode>[$-409]d\-mmm\-yy;@</c:formatCode>
                <c:ptCount val="21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</c:numCache>
            </c:numRef>
          </c:xVal>
          <c:yVal>
            <c:numRef>
              <c:f>GRAPH_DATA!$BT$77:$BT$97</c:f>
              <c:numCache>
                <c:formatCode>0</c:formatCode>
                <c:ptCount val="21"/>
                <c:pt idx="0">
                  <c:v>229.648616723674</c:v>
                </c:pt>
                <c:pt idx="1">
                  <c:v>240.5360367941953</c:v>
                </c:pt>
                <c:pt idx="2">
                  <c:v>224.5437695929778</c:v>
                </c:pt>
                <c:pt idx="4">
                  <c:v>173.9337628084233</c:v>
                </c:pt>
                <c:pt idx="5">
                  <c:v>753.8813492887246</c:v>
                </c:pt>
                <c:pt idx="6">
                  <c:v>317.7296413710538</c:v>
                </c:pt>
                <c:pt idx="7">
                  <c:v>717.1590594868309</c:v>
                </c:pt>
                <c:pt idx="8">
                  <c:v>295.2206983414288</c:v>
                </c:pt>
                <c:pt idx="9">
                  <c:v>263.5888692091836</c:v>
                </c:pt>
                <c:pt idx="10">
                  <c:v>215.0085920194899</c:v>
                </c:pt>
                <c:pt idx="11">
                  <c:v>304.2043114614152</c:v>
                </c:pt>
                <c:pt idx="12">
                  <c:v>311.1521277327135</c:v>
                </c:pt>
                <c:pt idx="13">
                  <c:v>246.0188034841519</c:v>
                </c:pt>
                <c:pt idx="14">
                  <c:v>213.1191760829768</c:v>
                </c:pt>
                <c:pt idx="15">
                  <c:v>270.6391546256743</c:v>
                </c:pt>
                <c:pt idx="16">
                  <c:v>290.049540374134</c:v>
                </c:pt>
                <c:pt idx="17">
                  <c:v>182.2009117027482</c:v>
                </c:pt>
                <c:pt idx="18">
                  <c:v>211.6492848345309</c:v>
                </c:pt>
                <c:pt idx="19">
                  <c:v>188.6897709718766</c:v>
                </c:pt>
                <c:pt idx="20">
                  <c:v>272.0352049821182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663320"/>
        <c:axId val="2069668648"/>
      </c:scatterChart>
      <c:valAx>
        <c:axId val="2069663320"/>
        <c:scaling>
          <c:orientation val="minMax"/>
          <c:max val="41960.0"/>
          <c:min val="4180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69668648"/>
        <c:crosses val="autoZero"/>
        <c:crossBetween val="midCat"/>
      </c:valAx>
      <c:valAx>
        <c:axId val="2069668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9663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930008748906"/>
          <c:y val="0.0970301108194809"/>
          <c:w val="0.195823555652381"/>
          <c:h val="0.27371693922875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352888695"/>
          <c:y val="0.0896799919240865"/>
          <c:w val="0.689366032803212"/>
          <c:h val="0.737534154384548"/>
        </c:manualLayout>
      </c:layout>
      <c:scatterChart>
        <c:scatterStyle val="lineMarker"/>
        <c:varyColors val="0"/>
        <c:ser>
          <c:idx val="0"/>
          <c:order val="0"/>
          <c:tx>
            <c:v>WLE12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GRAPH_DATA!$D$6:$D$26</c:f>
              <c:numCache>
                <c:formatCode>[$-409]d\-mmm\-yy;@</c:formatCode>
                <c:ptCount val="21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GRAPH_DATA!$AW$6:$AW$26</c:f>
              <c:numCache>
                <c:formatCode>0.00</c:formatCode>
                <c:ptCount val="21"/>
                <c:pt idx="0">
                  <c:v>1.545381054799811</c:v>
                </c:pt>
                <c:pt idx="1">
                  <c:v>1.541905496466346</c:v>
                </c:pt>
                <c:pt idx="2">
                  <c:v>1.565387103726016</c:v>
                </c:pt>
                <c:pt idx="3">
                  <c:v>1.527831397121154</c:v>
                </c:pt>
                <c:pt idx="5">
                  <c:v>1.578112117523747</c:v>
                </c:pt>
                <c:pt idx="6">
                  <c:v>1.58379889548368</c:v>
                </c:pt>
                <c:pt idx="7">
                  <c:v>1.576091511056894</c:v>
                </c:pt>
                <c:pt idx="8">
                  <c:v>1.627586637315706</c:v>
                </c:pt>
                <c:pt idx="9">
                  <c:v>1.613140005717653</c:v>
                </c:pt>
                <c:pt idx="10">
                  <c:v>1.59056054392191</c:v>
                </c:pt>
                <c:pt idx="11">
                  <c:v>1.572808832888906</c:v>
                </c:pt>
                <c:pt idx="12">
                  <c:v>1.574521000756648</c:v>
                </c:pt>
                <c:pt idx="13">
                  <c:v>1.569688624587454</c:v>
                </c:pt>
                <c:pt idx="14">
                  <c:v>1.594541351485997</c:v>
                </c:pt>
                <c:pt idx="15">
                  <c:v>1.597783449405662</c:v>
                </c:pt>
                <c:pt idx="16">
                  <c:v>1.609487614495313</c:v>
                </c:pt>
                <c:pt idx="17">
                  <c:v>1.584525186506636</c:v>
                </c:pt>
                <c:pt idx="18">
                  <c:v>1.583284820551593</c:v>
                </c:pt>
                <c:pt idx="19">
                  <c:v>1.577536764424943</c:v>
                </c:pt>
                <c:pt idx="20">
                  <c:v>1.553690584814132</c:v>
                </c:pt>
              </c:numCache>
            </c:numRef>
          </c:yVal>
          <c:smooth val="0"/>
        </c:ser>
        <c:ser>
          <c:idx val="1"/>
          <c:order val="1"/>
          <c:tx>
            <c:v>WLE2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GRAPH_DATA!$D$51:$D$72</c:f>
              <c:numCache>
                <c:formatCode>[$-409]d\-mmm\-yy;@</c:formatCode>
                <c:ptCount val="22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  <c:pt idx="21">
                  <c:v>41946.0</c:v>
                </c:pt>
              </c:numCache>
            </c:numRef>
          </c:xVal>
          <c:yVal>
            <c:numRef>
              <c:f>GRAPH_DATA!$AW$51:$AW$72</c:f>
              <c:numCache>
                <c:formatCode>0.00</c:formatCode>
                <c:ptCount val="22"/>
                <c:pt idx="0">
                  <c:v>1.575837764628562</c:v>
                </c:pt>
                <c:pt idx="1">
                  <c:v>1.566013506414907</c:v>
                </c:pt>
                <c:pt idx="2">
                  <c:v>1.510538986017902</c:v>
                </c:pt>
                <c:pt idx="4">
                  <c:v>1.560874488595809</c:v>
                </c:pt>
                <c:pt idx="5">
                  <c:v>1.592676603560312</c:v>
                </c:pt>
                <c:pt idx="6">
                  <c:v>1.559155022463606</c:v>
                </c:pt>
                <c:pt idx="8">
                  <c:v>1.623550120119225</c:v>
                </c:pt>
                <c:pt idx="9">
                  <c:v>1.596225761763653</c:v>
                </c:pt>
                <c:pt idx="10">
                  <c:v>1.59536986461201</c:v>
                </c:pt>
                <c:pt idx="11">
                  <c:v>1.601354048528448</c:v>
                </c:pt>
                <c:pt idx="12">
                  <c:v>1.592593087635711</c:v>
                </c:pt>
                <c:pt idx="13">
                  <c:v>1.598056086985884</c:v>
                </c:pt>
                <c:pt idx="14">
                  <c:v>1.562484648412536</c:v>
                </c:pt>
                <c:pt idx="15">
                  <c:v>1.616684451483638</c:v>
                </c:pt>
                <c:pt idx="16">
                  <c:v>1.587797999302593</c:v>
                </c:pt>
                <c:pt idx="17">
                  <c:v>1.625143688535249</c:v>
                </c:pt>
                <c:pt idx="18">
                  <c:v>1.583617875417443</c:v>
                </c:pt>
                <c:pt idx="19">
                  <c:v>1.607935992248209</c:v>
                </c:pt>
                <c:pt idx="20">
                  <c:v>1.613605214091372</c:v>
                </c:pt>
                <c:pt idx="21">
                  <c:v>1.596168797175821</c:v>
                </c:pt>
              </c:numCache>
            </c:numRef>
          </c:yVal>
          <c:smooth val="0"/>
        </c:ser>
        <c:ser>
          <c:idx val="2"/>
          <c:order val="2"/>
          <c:tx>
            <c:v>WLE4</c:v>
          </c:tx>
          <c:spPr>
            <a:ln w="22225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GRAPH_DATA!$D$77:$D$97</c:f>
              <c:numCache>
                <c:formatCode>[$-409]d\-mmm\-yy;@</c:formatCode>
                <c:ptCount val="21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</c:numCache>
            </c:numRef>
          </c:xVal>
          <c:yVal>
            <c:numRef>
              <c:f>GRAPH_DATA!$AW$77:$AW$97</c:f>
              <c:numCache>
                <c:formatCode>0.00</c:formatCode>
                <c:ptCount val="21"/>
                <c:pt idx="0">
                  <c:v>1.557152037112586</c:v>
                </c:pt>
                <c:pt idx="2">
                  <c:v>1.492711367216058</c:v>
                </c:pt>
                <c:pt idx="3">
                  <c:v>1.547612488446558</c:v>
                </c:pt>
                <c:pt idx="4">
                  <c:v>1.572177582212435</c:v>
                </c:pt>
                <c:pt idx="5">
                  <c:v>1.60773819056663</c:v>
                </c:pt>
                <c:pt idx="6">
                  <c:v>1.544074921323125</c:v>
                </c:pt>
                <c:pt idx="7">
                  <c:v>1.657003080913464</c:v>
                </c:pt>
                <c:pt idx="8">
                  <c:v>1.580671727617986</c:v>
                </c:pt>
                <c:pt idx="9">
                  <c:v>1.598307909746388</c:v>
                </c:pt>
                <c:pt idx="12">
                  <c:v>1.684307487922872</c:v>
                </c:pt>
                <c:pt idx="13">
                  <c:v>1.614719103619125</c:v>
                </c:pt>
                <c:pt idx="14">
                  <c:v>1.707220139979094</c:v>
                </c:pt>
                <c:pt idx="15">
                  <c:v>1.629734320788889</c:v>
                </c:pt>
                <c:pt idx="16">
                  <c:v>1.603095577040306</c:v>
                </c:pt>
                <c:pt idx="17">
                  <c:v>1.591244098473908</c:v>
                </c:pt>
                <c:pt idx="18">
                  <c:v>1.601869486241933</c:v>
                </c:pt>
                <c:pt idx="19">
                  <c:v>1.586628163243736</c:v>
                </c:pt>
                <c:pt idx="20">
                  <c:v>1.65575538208021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04408"/>
        <c:axId val="2069709736"/>
      </c:scatterChart>
      <c:valAx>
        <c:axId val="2069704408"/>
        <c:scaling>
          <c:orientation val="minMax"/>
          <c:max val="41960.0"/>
          <c:min val="4178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69709736"/>
        <c:crosses val="autoZero"/>
        <c:crossBetween val="midCat"/>
      </c:valAx>
      <c:valAx>
        <c:axId val="2069709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index (FI))</a:t>
                </a:r>
              </a:p>
            </c:rich>
          </c:tx>
          <c:layout>
            <c:manualLayout>
              <c:xMode val="edge"/>
              <c:yMode val="edge"/>
              <c:x val="0.0175487846627867"/>
              <c:y val="0.1860858738811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069704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11745458695134"/>
          <c:y val="0.00301298876102026"/>
          <c:w val="0.71229259386055"/>
          <c:h val="0.13269129820310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25715223097113"/>
                  <c:y val="-0.184469962088072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GRAPH_DATA!$AT$3:$AT$143</c:f>
              <c:numCache>
                <c:formatCode>0.00</c:formatCode>
                <c:ptCount val="141"/>
                <c:pt idx="0">
                  <c:v>2.789618670626523</c:v>
                </c:pt>
                <c:pt idx="3">
                  <c:v>0.345116710782037</c:v>
                </c:pt>
                <c:pt idx="4">
                  <c:v>0.434688884656426</c:v>
                </c:pt>
                <c:pt idx="5">
                  <c:v>0.368475464852893</c:v>
                </c:pt>
                <c:pt idx="6">
                  <c:v>0.328727139853309</c:v>
                </c:pt>
                <c:pt idx="8">
                  <c:v>0.744248773909588</c:v>
                </c:pt>
                <c:pt idx="9">
                  <c:v>0.781829583332955</c:v>
                </c:pt>
                <c:pt idx="10">
                  <c:v>0.727410120578589</c:v>
                </c:pt>
                <c:pt idx="11">
                  <c:v>0.361865716176906</c:v>
                </c:pt>
                <c:pt idx="12">
                  <c:v>0.648404790143353</c:v>
                </c:pt>
                <c:pt idx="13">
                  <c:v>0.873319879978321</c:v>
                </c:pt>
                <c:pt idx="14">
                  <c:v>0.414018598214927</c:v>
                </c:pt>
                <c:pt idx="15">
                  <c:v>0.360498124536733</c:v>
                </c:pt>
                <c:pt idx="16">
                  <c:v>0.684784008673059</c:v>
                </c:pt>
                <c:pt idx="17">
                  <c:v>0.530709915236126</c:v>
                </c:pt>
                <c:pt idx="18">
                  <c:v>0.542818041767181</c:v>
                </c:pt>
                <c:pt idx="19">
                  <c:v>0.398911539070232</c:v>
                </c:pt>
                <c:pt idx="20">
                  <c:v>0.269521634240563</c:v>
                </c:pt>
                <c:pt idx="21">
                  <c:v>0.401538306353149</c:v>
                </c:pt>
                <c:pt idx="22">
                  <c:v>0.34654748762048</c:v>
                </c:pt>
                <c:pt idx="23">
                  <c:v>0.424250289957939</c:v>
                </c:pt>
                <c:pt idx="24">
                  <c:v>0.852360379670565</c:v>
                </c:pt>
                <c:pt idx="25">
                  <c:v>0.5213392825538</c:v>
                </c:pt>
                <c:pt idx="26">
                  <c:v>0.83472315438142</c:v>
                </c:pt>
                <c:pt idx="27">
                  <c:v>0.493909595101599</c:v>
                </c:pt>
                <c:pt idx="28">
                  <c:v>0.41466423958598</c:v>
                </c:pt>
                <c:pt idx="29">
                  <c:v>0.393569609026697</c:v>
                </c:pt>
                <c:pt idx="31">
                  <c:v>0.231627282100938</c:v>
                </c:pt>
                <c:pt idx="32">
                  <c:v>0.246226520338972</c:v>
                </c:pt>
                <c:pt idx="34">
                  <c:v>0.16427542257389</c:v>
                </c:pt>
                <c:pt idx="36">
                  <c:v>0.121914311837167</c:v>
                </c:pt>
                <c:pt idx="38">
                  <c:v>0.177376210317481</c:v>
                </c:pt>
                <c:pt idx="39">
                  <c:v>0.194218696115626</c:v>
                </c:pt>
                <c:pt idx="40">
                  <c:v>0.280036805189882</c:v>
                </c:pt>
                <c:pt idx="41">
                  <c:v>0.194511243327999</c:v>
                </c:pt>
                <c:pt idx="42">
                  <c:v>0.237903730460578</c:v>
                </c:pt>
                <c:pt idx="43">
                  <c:v>0.248252303576626</c:v>
                </c:pt>
                <c:pt idx="44">
                  <c:v>0.119852214640251</c:v>
                </c:pt>
                <c:pt idx="45">
                  <c:v>0.265182666838532</c:v>
                </c:pt>
                <c:pt idx="46">
                  <c:v>0.530827893139007</c:v>
                </c:pt>
                <c:pt idx="47">
                  <c:v>1.267684008890312</c:v>
                </c:pt>
                <c:pt idx="48">
                  <c:v>0.801192017874687</c:v>
                </c:pt>
                <c:pt idx="49">
                  <c:v>1.225602561909842</c:v>
                </c:pt>
                <c:pt idx="50">
                  <c:v>0.377634963936562</c:v>
                </c:pt>
                <c:pt idx="52">
                  <c:v>0.463662548406716</c:v>
                </c:pt>
                <c:pt idx="53">
                  <c:v>0.706579344991092</c:v>
                </c:pt>
                <c:pt idx="54">
                  <c:v>0.481382126243238</c:v>
                </c:pt>
                <c:pt idx="56">
                  <c:v>0.750022393890686</c:v>
                </c:pt>
                <c:pt idx="57">
                  <c:v>0.885143310101976</c:v>
                </c:pt>
                <c:pt idx="58">
                  <c:v>0.50859221043889</c:v>
                </c:pt>
                <c:pt idx="59">
                  <c:v>0.719813936591336</c:v>
                </c:pt>
                <c:pt idx="60">
                  <c:v>0.587098189592974</c:v>
                </c:pt>
                <c:pt idx="61">
                  <c:v>0.470787970067317</c:v>
                </c:pt>
                <c:pt idx="62">
                  <c:v>0.569388005778032</c:v>
                </c:pt>
                <c:pt idx="63">
                  <c:v>0.625320029888666</c:v>
                </c:pt>
                <c:pt idx="64">
                  <c:v>0.891417382136725</c:v>
                </c:pt>
                <c:pt idx="65">
                  <c:v>0.456080797039517</c:v>
                </c:pt>
                <c:pt idx="66">
                  <c:v>0.53005283087303</c:v>
                </c:pt>
                <c:pt idx="67">
                  <c:v>0.574305015265286</c:v>
                </c:pt>
                <c:pt idx="68">
                  <c:v>0.475706987014218</c:v>
                </c:pt>
                <c:pt idx="69">
                  <c:v>0.401393752031162</c:v>
                </c:pt>
                <c:pt idx="70">
                  <c:v>0.724489790880406</c:v>
                </c:pt>
                <c:pt idx="71">
                  <c:v>0.624643357129676</c:v>
                </c:pt>
                <c:pt idx="72">
                  <c:v>0.709413402238768</c:v>
                </c:pt>
                <c:pt idx="73">
                  <c:v>0.55660249041823</c:v>
                </c:pt>
                <c:pt idx="74">
                  <c:v>0.188959198974211</c:v>
                </c:pt>
                <c:pt idx="76">
                  <c:v>0.302819525880762</c:v>
                </c:pt>
                <c:pt idx="77">
                  <c:v>0.526746276221007</c:v>
                </c:pt>
                <c:pt idx="78">
                  <c:v>0.35416202448345</c:v>
                </c:pt>
                <c:pt idx="79">
                  <c:v>0.284067056576943</c:v>
                </c:pt>
                <c:pt idx="80">
                  <c:v>0.201406779034155</c:v>
                </c:pt>
                <c:pt idx="81">
                  <c:v>0.240791798687791</c:v>
                </c:pt>
                <c:pt idx="82">
                  <c:v>0.288968272471969</c:v>
                </c:pt>
                <c:pt idx="83">
                  <c:v>0.449643000294743</c:v>
                </c:pt>
                <c:pt idx="86">
                  <c:v>0.228726244670357</c:v>
                </c:pt>
                <c:pt idx="87">
                  <c:v>0.28467607846579</c:v>
                </c:pt>
                <c:pt idx="88">
                  <c:v>0.155531302184344</c:v>
                </c:pt>
                <c:pt idx="89">
                  <c:v>0.131693133394446</c:v>
                </c:pt>
                <c:pt idx="90">
                  <c:v>0.243401967440996</c:v>
                </c:pt>
                <c:pt idx="91">
                  <c:v>0.108339763243398</c:v>
                </c:pt>
                <c:pt idx="92">
                  <c:v>0.465608811070339</c:v>
                </c:pt>
                <c:pt idx="93">
                  <c:v>0.102339547448598</c:v>
                </c:pt>
                <c:pt idx="94">
                  <c:v>0.13736872606782</c:v>
                </c:pt>
                <c:pt idx="95">
                  <c:v>0.160104068186995</c:v>
                </c:pt>
                <c:pt idx="96">
                  <c:v>0.21606668707575</c:v>
                </c:pt>
                <c:pt idx="97">
                  <c:v>0.152542082036163</c:v>
                </c:pt>
                <c:pt idx="98">
                  <c:v>0.190784505912029</c:v>
                </c:pt>
                <c:pt idx="99">
                  <c:v>1.919604452275661</c:v>
                </c:pt>
                <c:pt idx="100">
                  <c:v>1.681501594875573</c:v>
                </c:pt>
                <c:pt idx="101">
                  <c:v>1.835187467717017</c:v>
                </c:pt>
                <c:pt idx="102">
                  <c:v>1.710730376885142</c:v>
                </c:pt>
                <c:pt idx="103">
                  <c:v>1.464377363173644</c:v>
                </c:pt>
                <c:pt idx="104">
                  <c:v>1.120523239415492</c:v>
                </c:pt>
                <c:pt idx="105">
                  <c:v>1.780031977488672</c:v>
                </c:pt>
                <c:pt idx="106">
                  <c:v>1.120944289845255</c:v>
                </c:pt>
                <c:pt idx="107">
                  <c:v>0.854855570914849</c:v>
                </c:pt>
                <c:pt idx="108">
                  <c:v>0.92701528254053</c:v>
                </c:pt>
                <c:pt idx="109">
                  <c:v>0.914948737954029</c:v>
                </c:pt>
                <c:pt idx="110">
                  <c:v>1.070032933753676</c:v>
                </c:pt>
                <c:pt idx="111">
                  <c:v>0.994108292996205</c:v>
                </c:pt>
                <c:pt idx="112">
                  <c:v>2.099467120528401</c:v>
                </c:pt>
                <c:pt idx="113">
                  <c:v>0.948065013838167</c:v>
                </c:pt>
                <c:pt idx="114">
                  <c:v>1.09757136096696</c:v>
                </c:pt>
                <c:pt idx="115">
                  <c:v>1.618522534444753</c:v>
                </c:pt>
                <c:pt idx="116">
                  <c:v>0.592419807489727</c:v>
                </c:pt>
                <c:pt idx="117">
                  <c:v>1.479863552426224</c:v>
                </c:pt>
                <c:pt idx="118">
                  <c:v>0.939474519633582</c:v>
                </c:pt>
                <c:pt idx="119">
                  <c:v>0.699248517507539</c:v>
                </c:pt>
                <c:pt idx="120">
                  <c:v>1.308852519219193</c:v>
                </c:pt>
                <c:pt idx="121">
                  <c:v>1.417214529691808</c:v>
                </c:pt>
                <c:pt idx="122">
                  <c:v>1.439955939608828</c:v>
                </c:pt>
                <c:pt idx="123">
                  <c:v>0.387410333611773</c:v>
                </c:pt>
                <c:pt idx="124">
                  <c:v>0.801028625922013</c:v>
                </c:pt>
                <c:pt idx="125">
                  <c:v>0.515551202989371</c:v>
                </c:pt>
                <c:pt idx="126">
                  <c:v>0.73887284604445</c:v>
                </c:pt>
                <c:pt idx="127">
                  <c:v>0.608496702546703</c:v>
                </c:pt>
                <c:pt idx="129">
                  <c:v>0.481669262603074</c:v>
                </c:pt>
                <c:pt idx="130">
                  <c:v>0.536240290816793</c:v>
                </c:pt>
                <c:pt idx="131">
                  <c:v>0.790789481742732</c:v>
                </c:pt>
                <c:pt idx="132">
                  <c:v>0.821455791257951</c:v>
                </c:pt>
                <c:pt idx="133">
                  <c:v>0.791389298664745</c:v>
                </c:pt>
                <c:pt idx="134">
                  <c:v>0.896983665458903</c:v>
                </c:pt>
                <c:pt idx="135">
                  <c:v>0.654431602314706</c:v>
                </c:pt>
                <c:pt idx="136">
                  <c:v>0.691646221617285</c:v>
                </c:pt>
                <c:pt idx="137">
                  <c:v>0.876893584617622</c:v>
                </c:pt>
                <c:pt idx="138">
                  <c:v>0.834030335421752</c:v>
                </c:pt>
                <c:pt idx="139">
                  <c:v>0.124679188451581</c:v>
                </c:pt>
                <c:pt idx="140">
                  <c:v>0.437418211269276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36696"/>
        <c:axId val="2069742040"/>
      </c:scatterChart>
      <c:valAx>
        <c:axId val="2069736696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742040"/>
        <c:crosses val="autoZero"/>
        <c:crossBetween val="midCat"/>
      </c:valAx>
      <c:valAx>
        <c:axId val="2069742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FDOM (RU)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6973669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625715223097113"/>
                  <c:y val="-0.184469962088072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GRAPH_DATA!$AV$3:$AV$143</c:f>
              <c:numCache>
                <c:formatCode>0.00</c:formatCode>
                <c:ptCount val="141"/>
                <c:pt idx="0">
                  <c:v>0.338719511512148</c:v>
                </c:pt>
                <c:pt idx="3">
                  <c:v>0.116597549941221</c:v>
                </c:pt>
                <c:pt idx="4">
                  <c:v>0.154102218910973</c:v>
                </c:pt>
                <c:pt idx="5">
                  <c:v>0.104842410143183</c:v>
                </c:pt>
                <c:pt idx="6">
                  <c:v>0.0966284506533938</c:v>
                </c:pt>
                <c:pt idx="8">
                  <c:v>0.2323439766436</c:v>
                </c:pt>
                <c:pt idx="9">
                  <c:v>0.176270799305575</c:v>
                </c:pt>
                <c:pt idx="10">
                  <c:v>0.221943013418785</c:v>
                </c:pt>
                <c:pt idx="11">
                  <c:v>0.12583658319914</c:v>
                </c:pt>
                <c:pt idx="12">
                  <c:v>0.226013918893363</c:v>
                </c:pt>
                <c:pt idx="13">
                  <c:v>0.293980692001186</c:v>
                </c:pt>
                <c:pt idx="14">
                  <c:v>0.158557764038688</c:v>
                </c:pt>
                <c:pt idx="15">
                  <c:v>0.147161064405046</c:v>
                </c:pt>
                <c:pt idx="16">
                  <c:v>0.30234670915213</c:v>
                </c:pt>
                <c:pt idx="17">
                  <c:v>0.213636040449284</c:v>
                </c:pt>
                <c:pt idx="18">
                  <c:v>0.20122267537227</c:v>
                </c:pt>
                <c:pt idx="19">
                  <c:v>0.147180883674676</c:v>
                </c:pt>
                <c:pt idx="20">
                  <c:v>0.108521196714348</c:v>
                </c:pt>
                <c:pt idx="21">
                  <c:v>0.14748266216358</c:v>
                </c:pt>
                <c:pt idx="22">
                  <c:v>0.153154469551237</c:v>
                </c:pt>
                <c:pt idx="23">
                  <c:v>0.157485491986904</c:v>
                </c:pt>
                <c:pt idx="24">
                  <c:v>0.325014471416872</c:v>
                </c:pt>
                <c:pt idx="25">
                  <c:v>0.197524943841661</c:v>
                </c:pt>
                <c:pt idx="26">
                  <c:v>0.314571253771682</c:v>
                </c:pt>
                <c:pt idx="27">
                  <c:v>0.218466691039913</c:v>
                </c:pt>
                <c:pt idx="28">
                  <c:v>0.188409504213656</c:v>
                </c:pt>
                <c:pt idx="29">
                  <c:v>0.108854786297411</c:v>
                </c:pt>
                <c:pt idx="31">
                  <c:v>0.0777047663282847</c:v>
                </c:pt>
                <c:pt idx="32">
                  <c:v>0.0828364931934296</c:v>
                </c:pt>
                <c:pt idx="34">
                  <c:v>0.065798334313187</c:v>
                </c:pt>
                <c:pt idx="36">
                  <c:v>0.0580666725075388</c:v>
                </c:pt>
                <c:pt idx="38">
                  <c:v>0.0779416695349457</c:v>
                </c:pt>
                <c:pt idx="39">
                  <c:v>0.0853006004404549</c:v>
                </c:pt>
                <c:pt idx="40">
                  <c:v>0.125597535609514</c:v>
                </c:pt>
                <c:pt idx="41">
                  <c:v>0.0760740464853562</c:v>
                </c:pt>
                <c:pt idx="42">
                  <c:v>0.102443201398602</c:v>
                </c:pt>
                <c:pt idx="43">
                  <c:v>0.0920478186558992</c:v>
                </c:pt>
                <c:pt idx="44">
                  <c:v>0.0547505605106186</c:v>
                </c:pt>
                <c:pt idx="45">
                  <c:v>0.100505856449231</c:v>
                </c:pt>
                <c:pt idx="46">
                  <c:v>0.213707109161334</c:v>
                </c:pt>
                <c:pt idx="47">
                  <c:v>0.24272829120265</c:v>
                </c:pt>
                <c:pt idx="48">
                  <c:v>0.158977053570575</c:v>
                </c:pt>
                <c:pt idx="49">
                  <c:v>0.237743314044531</c:v>
                </c:pt>
                <c:pt idx="50">
                  <c:v>0.100788487711075</c:v>
                </c:pt>
                <c:pt idx="52">
                  <c:v>0.119883980870557</c:v>
                </c:pt>
                <c:pt idx="53">
                  <c:v>0.166362620112456</c:v>
                </c:pt>
                <c:pt idx="54">
                  <c:v>0.12419292172986</c:v>
                </c:pt>
                <c:pt idx="56">
                  <c:v>0.216091478370013</c:v>
                </c:pt>
                <c:pt idx="57">
                  <c:v>0.348334670012798</c:v>
                </c:pt>
                <c:pt idx="58">
                  <c:v>0.222791808766378</c:v>
                </c:pt>
                <c:pt idx="59">
                  <c:v>0.26703254139614</c:v>
                </c:pt>
                <c:pt idx="60">
                  <c:v>0.213927893118031</c:v>
                </c:pt>
                <c:pt idx="61">
                  <c:v>0.23464721873275</c:v>
                </c:pt>
                <c:pt idx="62">
                  <c:v>0.253401037307516</c:v>
                </c:pt>
                <c:pt idx="63">
                  <c:v>0.22832481756198</c:v>
                </c:pt>
                <c:pt idx="64">
                  <c:v>0.278614701590571</c:v>
                </c:pt>
                <c:pt idx="65">
                  <c:v>0.164710895188989</c:v>
                </c:pt>
                <c:pt idx="66">
                  <c:v>0.184860483690278</c:v>
                </c:pt>
                <c:pt idx="67">
                  <c:v>0.205724898705821</c:v>
                </c:pt>
                <c:pt idx="68">
                  <c:v>0.170329035567426</c:v>
                </c:pt>
                <c:pt idx="69">
                  <c:v>0.14605631431832</c:v>
                </c:pt>
                <c:pt idx="70">
                  <c:v>0.289126999566436</c:v>
                </c:pt>
                <c:pt idx="71">
                  <c:v>0.244547721402438</c:v>
                </c:pt>
                <c:pt idx="72">
                  <c:v>0.279170483555443</c:v>
                </c:pt>
                <c:pt idx="73">
                  <c:v>0.215295282201589</c:v>
                </c:pt>
                <c:pt idx="74">
                  <c:v>0.0634182793078088</c:v>
                </c:pt>
                <c:pt idx="76">
                  <c:v>0.106096465910128</c:v>
                </c:pt>
                <c:pt idx="77">
                  <c:v>0.132298055072897</c:v>
                </c:pt>
                <c:pt idx="78">
                  <c:v>0.107388118238668</c:v>
                </c:pt>
                <c:pt idx="79">
                  <c:v>0.0908581258193479</c:v>
                </c:pt>
                <c:pt idx="80">
                  <c:v>0.0828588382446144</c:v>
                </c:pt>
                <c:pt idx="81">
                  <c:v>0.0825381972849813</c:v>
                </c:pt>
                <c:pt idx="82">
                  <c:v>0.134671475870755</c:v>
                </c:pt>
                <c:pt idx="83">
                  <c:v>0.205757387949053</c:v>
                </c:pt>
                <c:pt idx="86">
                  <c:v>0.119022673660682</c:v>
                </c:pt>
                <c:pt idx="87">
                  <c:v>0.13257365848069</c:v>
                </c:pt>
                <c:pt idx="88">
                  <c:v>0.061903789118937</c:v>
                </c:pt>
                <c:pt idx="89">
                  <c:v>0.0499448947426392</c:v>
                </c:pt>
                <c:pt idx="90">
                  <c:v>0.09165252514243</c:v>
                </c:pt>
                <c:pt idx="91">
                  <c:v>0.042367252980151</c:v>
                </c:pt>
                <c:pt idx="92">
                  <c:v>0.159593458750122</c:v>
                </c:pt>
                <c:pt idx="93">
                  <c:v>0.0390016792947688</c:v>
                </c:pt>
                <c:pt idx="94">
                  <c:v>0.0584707888317341</c:v>
                </c:pt>
                <c:pt idx="95">
                  <c:v>0.0768511987142412</c:v>
                </c:pt>
                <c:pt idx="96">
                  <c:v>0.109325788102683</c:v>
                </c:pt>
                <c:pt idx="97">
                  <c:v>0.0737979594497711</c:v>
                </c:pt>
                <c:pt idx="98">
                  <c:v>0.0905083297726632</c:v>
                </c:pt>
                <c:pt idx="99">
                  <c:v>0.381365869673542</c:v>
                </c:pt>
                <c:pt idx="100">
                  <c:v>0.303960030124605</c:v>
                </c:pt>
                <c:pt idx="101">
                  <c:v>0.30424958024442</c:v>
                </c:pt>
                <c:pt idx="102">
                  <c:v>0.290899767909893</c:v>
                </c:pt>
                <c:pt idx="103">
                  <c:v>0.259394158710594</c:v>
                </c:pt>
                <c:pt idx="104">
                  <c:v>0.236384009057396</c:v>
                </c:pt>
                <c:pt idx="105">
                  <c:v>0.3985612160573</c:v>
                </c:pt>
                <c:pt idx="106">
                  <c:v>0.36802500478952</c:v>
                </c:pt>
                <c:pt idx="107">
                  <c:v>0.358478879110743</c:v>
                </c:pt>
                <c:pt idx="108">
                  <c:v>0.349958463615765</c:v>
                </c:pt>
                <c:pt idx="109">
                  <c:v>0.321006926510082</c:v>
                </c:pt>
                <c:pt idx="110">
                  <c:v>0.385540408862966</c:v>
                </c:pt>
                <c:pt idx="111">
                  <c:v>0.422928808012057</c:v>
                </c:pt>
                <c:pt idx="112">
                  <c:v>0.45111887732151</c:v>
                </c:pt>
                <c:pt idx="113">
                  <c:v>0.282265754426955</c:v>
                </c:pt>
                <c:pt idx="114">
                  <c:v>0.349257673809172</c:v>
                </c:pt>
                <c:pt idx="115">
                  <c:v>0.39813279067601</c:v>
                </c:pt>
                <c:pt idx="116">
                  <c:v>0.215294123924585</c:v>
                </c:pt>
                <c:pt idx="117">
                  <c:v>0.370579285293681</c:v>
                </c:pt>
                <c:pt idx="118">
                  <c:v>0.299780130528376</c:v>
                </c:pt>
                <c:pt idx="119">
                  <c:v>0.228233194973719</c:v>
                </c:pt>
                <c:pt idx="120">
                  <c:v>0.25209085126153</c:v>
                </c:pt>
                <c:pt idx="121">
                  <c:v>0.260245824219446</c:v>
                </c:pt>
                <c:pt idx="122">
                  <c:v>0.255148513772939</c:v>
                </c:pt>
                <c:pt idx="123">
                  <c:v>0.118886778205068</c:v>
                </c:pt>
                <c:pt idx="124">
                  <c:v>0.18551339279679</c:v>
                </c:pt>
                <c:pt idx="125">
                  <c:v>0.15072948821086</c:v>
                </c:pt>
                <c:pt idx="126">
                  <c:v>0.201806517730347</c:v>
                </c:pt>
                <c:pt idx="127">
                  <c:v>0.21781037467652</c:v>
                </c:pt>
                <c:pt idx="129">
                  <c:v>0.188333404338637</c:v>
                </c:pt>
                <c:pt idx="130">
                  <c:v>0.216943902396406</c:v>
                </c:pt>
                <c:pt idx="131">
                  <c:v>0.293907158675732</c:v>
                </c:pt>
                <c:pt idx="132">
                  <c:v>0.354468684063073</c:v>
                </c:pt>
                <c:pt idx="133">
                  <c:v>0.294425946351678</c:v>
                </c:pt>
                <c:pt idx="134">
                  <c:v>0.320965532622571</c:v>
                </c:pt>
                <c:pt idx="135">
                  <c:v>0.266649242259267</c:v>
                </c:pt>
                <c:pt idx="136">
                  <c:v>0.237566568901307</c:v>
                </c:pt>
                <c:pt idx="137">
                  <c:v>0.300668176505235</c:v>
                </c:pt>
                <c:pt idx="138">
                  <c:v>0.281520536186525</c:v>
                </c:pt>
                <c:pt idx="139">
                  <c:v>0.0531313808294979</c:v>
                </c:pt>
                <c:pt idx="140">
                  <c:v>0.169053708431762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772216"/>
        <c:axId val="2069777560"/>
      </c:scatterChart>
      <c:valAx>
        <c:axId val="2069772216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777560"/>
        <c:crosses val="autoZero"/>
        <c:crossBetween val="midCat"/>
      </c:valAx>
      <c:valAx>
        <c:axId val="2069777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FDOM Peak</a:t>
                </a:r>
                <a:r>
                  <a:rPr lang="en-US" baseline="0"/>
                  <a:t> T</a:t>
                </a:r>
                <a:r>
                  <a:rPr lang="en-US"/>
                  <a:t> (RU)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697722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352888695"/>
          <c:y val="0.0896799919240865"/>
          <c:w val="0.689366032803212"/>
          <c:h val="0.737534154384548"/>
        </c:manualLayout>
      </c:layout>
      <c:scatterChart>
        <c:scatterStyle val="lineMarker"/>
        <c:varyColors val="0"/>
        <c:ser>
          <c:idx val="2"/>
          <c:order val="0"/>
          <c:tx>
            <c:v>WLE4</c:v>
          </c:tx>
          <c:spPr>
            <a:ln w="2540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GRAPH_DATA!$D$6:$D$143</c:f>
              <c:numCache>
                <c:formatCode>[$-409]d\-mmm\-yy;@</c:formatCode>
                <c:ptCount val="138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  <c:pt idx="21">
                  <c:v>41877.0</c:v>
                </c:pt>
                <c:pt idx="22">
                  <c:v>41900.0</c:v>
                </c:pt>
                <c:pt idx="23">
                  <c:v>41877.0</c:v>
                </c:pt>
                <c:pt idx="24">
                  <c:v>41900.0</c:v>
                </c:pt>
                <c:pt idx="25">
                  <c:v>41806.0</c:v>
                </c:pt>
                <c:pt idx="26">
                  <c:v>41820.0</c:v>
                </c:pt>
                <c:pt idx="27">
                  <c:v>41828.0</c:v>
                </c:pt>
                <c:pt idx="28">
                  <c:v>41834.0</c:v>
                </c:pt>
                <c:pt idx="29">
                  <c:v>41841.0</c:v>
                </c:pt>
                <c:pt idx="30">
                  <c:v>41849.0</c:v>
                </c:pt>
                <c:pt idx="31">
                  <c:v>41855.0</c:v>
                </c:pt>
                <c:pt idx="32">
                  <c:v>41862.0</c:v>
                </c:pt>
                <c:pt idx="33">
                  <c:v>41869.0</c:v>
                </c:pt>
                <c:pt idx="34">
                  <c:v>41876.0</c:v>
                </c:pt>
                <c:pt idx="35">
                  <c:v>41884.0</c:v>
                </c:pt>
                <c:pt idx="36">
                  <c:v>41890.0</c:v>
                </c:pt>
                <c:pt idx="37">
                  <c:v>41897.0</c:v>
                </c:pt>
                <c:pt idx="38">
                  <c:v>41905.0</c:v>
                </c:pt>
                <c:pt idx="39">
                  <c:v>41911.0</c:v>
                </c:pt>
                <c:pt idx="40">
                  <c:v>41918.0</c:v>
                </c:pt>
                <c:pt idx="41">
                  <c:v>41927.0</c:v>
                </c:pt>
                <c:pt idx="42">
                  <c:v>41932.0</c:v>
                </c:pt>
                <c:pt idx="43">
                  <c:v>41939.0</c:v>
                </c:pt>
                <c:pt idx="44">
                  <c:v>41781.0</c:v>
                </c:pt>
                <c:pt idx="45">
                  <c:v>41786.0</c:v>
                </c:pt>
                <c:pt idx="46">
                  <c:v>41800.0</c:v>
                </c:pt>
                <c:pt idx="47">
                  <c:v>41806.0</c:v>
                </c:pt>
                <c:pt idx="48">
                  <c:v>41820.0</c:v>
                </c:pt>
                <c:pt idx="49">
                  <c:v>41828.0</c:v>
                </c:pt>
                <c:pt idx="50">
                  <c:v>41834.0</c:v>
                </c:pt>
                <c:pt idx="51">
                  <c:v>41841.0</c:v>
                </c:pt>
                <c:pt idx="52">
                  <c:v>41849.0</c:v>
                </c:pt>
                <c:pt idx="53">
                  <c:v>41855.0</c:v>
                </c:pt>
                <c:pt idx="54">
                  <c:v>41862.0</c:v>
                </c:pt>
                <c:pt idx="55">
                  <c:v>41869.0</c:v>
                </c:pt>
                <c:pt idx="56">
                  <c:v>41876.0</c:v>
                </c:pt>
                <c:pt idx="57">
                  <c:v>41884.0</c:v>
                </c:pt>
                <c:pt idx="58">
                  <c:v>41890.0</c:v>
                </c:pt>
                <c:pt idx="59">
                  <c:v>41897.0</c:v>
                </c:pt>
                <c:pt idx="60">
                  <c:v>41905.0</c:v>
                </c:pt>
                <c:pt idx="61">
                  <c:v>41911.0</c:v>
                </c:pt>
                <c:pt idx="62">
                  <c:v>41918.0</c:v>
                </c:pt>
                <c:pt idx="63">
                  <c:v>41927.0</c:v>
                </c:pt>
                <c:pt idx="64">
                  <c:v>41932.0</c:v>
                </c:pt>
                <c:pt idx="65">
                  <c:v>41939.0</c:v>
                </c:pt>
                <c:pt idx="66">
                  <c:v>41946.0</c:v>
                </c:pt>
                <c:pt idx="67">
                  <c:v>41877.0</c:v>
                </c:pt>
                <c:pt idx="68">
                  <c:v>41900.0</c:v>
                </c:pt>
                <c:pt idx="69">
                  <c:v>41877.0</c:v>
                </c:pt>
                <c:pt idx="70">
                  <c:v>41900.0</c:v>
                </c:pt>
                <c:pt idx="71">
                  <c:v>41786.0</c:v>
                </c:pt>
                <c:pt idx="72">
                  <c:v>41800.0</c:v>
                </c:pt>
                <c:pt idx="73">
                  <c:v>41806.0</c:v>
                </c:pt>
                <c:pt idx="74">
                  <c:v>41820.0</c:v>
                </c:pt>
                <c:pt idx="75">
                  <c:v>41828.0</c:v>
                </c:pt>
                <c:pt idx="76">
                  <c:v>41834.0</c:v>
                </c:pt>
                <c:pt idx="77">
                  <c:v>41841.0</c:v>
                </c:pt>
                <c:pt idx="78">
                  <c:v>41849.0</c:v>
                </c:pt>
                <c:pt idx="79">
                  <c:v>41855.0</c:v>
                </c:pt>
                <c:pt idx="80">
                  <c:v>41862.0</c:v>
                </c:pt>
                <c:pt idx="81">
                  <c:v>41869.0</c:v>
                </c:pt>
                <c:pt idx="82">
                  <c:v>41876.0</c:v>
                </c:pt>
                <c:pt idx="83">
                  <c:v>41884.0</c:v>
                </c:pt>
                <c:pt idx="84">
                  <c:v>41890.0</c:v>
                </c:pt>
                <c:pt idx="85">
                  <c:v>41897.0</c:v>
                </c:pt>
                <c:pt idx="86">
                  <c:v>41905.0</c:v>
                </c:pt>
                <c:pt idx="87">
                  <c:v>41911.0</c:v>
                </c:pt>
                <c:pt idx="88">
                  <c:v>41918.0</c:v>
                </c:pt>
                <c:pt idx="89">
                  <c:v>41927.0</c:v>
                </c:pt>
                <c:pt idx="90">
                  <c:v>41932.0</c:v>
                </c:pt>
                <c:pt idx="91">
                  <c:v>41939.0</c:v>
                </c:pt>
                <c:pt idx="92">
                  <c:v>41877.0</c:v>
                </c:pt>
                <c:pt idx="93">
                  <c:v>41900.0</c:v>
                </c:pt>
                <c:pt idx="94">
                  <c:v>41877.0</c:v>
                </c:pt>
                <c:pt idx="95">
                  <c:v>41900.0</c:v>
                </c:pt>
                <c:pt idx="96">
                  <c:v>41793.0</c:v>
                </c:pt>
                <c:pt idx="97">
                  <c:v>41806.0</c:v>
                </c:pt>
                <c:pt idx="98">
                  <c:v>41820.0</c:v>
                </c:pt>
                <c:pt idx="99">
                  <c:v>41828.0</c:v>
                </c:pt>
                <c:pt idx="100">
                  <c:v>41834.0</c:v>
                </c:pt>
                <c:pt idx="101">
                  <c:v>41841.0</c:v>
                </c:pt>
                <c:pt idx="102">
                  <c:v>41849.0</c:v>
                </c:pt>
                <c:pt idx="103">
                  <c:v>41855.0</c:v>
                </c:pt>
                <c:pt idx="104">
                  <c:v>41862.0</c:v>
                </c:pt>
                <c:pt idx="105">
                  <c:v>41869.0</c:v>
                </c:pt>
                <c:pt idx="106">
                  <c:v>41876.0</c:v>
                </c:pt>
                <c:pt idx="107">
                  <c:v>41884.0</c:v>
                </c:pt>
                <c:pt idx="108">
                  <c:v>41890.0</c:v>
                </c:pt>
                <c:pt idx="109">
                  <c:v>41897.0</c:v>
                </c:pt>
                <c:pt idx="110">
                  <c:v>41905.0</c:v>
                </c:pt>
                <c:pt idx="111">
                  <c:v>41911.0</c:v>
                </c:pt>
                <c:pt idx="112">
                  <c:v>41918.0</c:v>
                </c:pt>
                <c:pt idx="113">
                  <c:v>41927.0</c:v>
                </c:pt>
                <c:pt idx="114">
                  <c:v>41932.0</c:v>
                </c:pt>
                <c:pt idx="115">
                  <c:v>41939.0</c:v>
                </c:pt>
                <c:pt idx="116">
                  <c:v>41946.0</c:v>
                </c:pt>
                <c:pt idx="117">
                  <c:v>41793.0</c:v>
                </c:pt>
                <c:pt idx="118">
                  <c:v>41806.0</c:v>
                </c:pt>
                <c:pt idx="119">
                  <c:v>41820.0</c:v>
                </c:pt>
                <c:pt idx="120">
                  <c:v>41828.0</c:v>
                </c:pt>
                <c:pt idx="121">
                  <c:v>41834.0</c:v>
                </c:pt>
                <c:pt idx="122">
                  <c:v>41841.0</c:v>
                </c:pt>
                <c:pt idx="123">
                  <c:v>41849.0</c:v>
                </c:pt>
                <c:pt idx="124">
                  <c:v>41855.0</c:v>
                </c:pt>
                <c:pt idx="125">
                  <c:v>41862.0</c:v>
                </c:pt>
                <c:pt idx="126">
                  <c:v>41869.0</c:v>
                </c:pt>
                <c:pt idx="127">
                  <c:v>41876.0</c:v>
                </c:pt>
                <c:pt idx="128">
                  <c:v>41884.0</c:v>
                </c:pt>
                <c:pt idx="129">
                  <c:v>41890.0</c:v>
                </c:pt>
                <c:pt idx="130">
                  <c:v>41897.0</c:v>
                </c:pt>
                <c:pt idx="131">
                  <c:v>41905.0</c:v>
                </c:pt>
                <c:pt idx="132">
                  <c:v>41911.0</c:v>
                </c:pt>
                <c:pt idx="133">
                  <c:v>41918.0</c:v>
                </c:pt>
                <c:pt idx="134">
                  <c:v>41927.0</c:v>
                </c:pt>
                <c:pt idx="135">
                  <c:v>41932.0</c:v>
                </c:pt>
                <c:pt idx="136">
                  <c:v>41939.0</c:v>
                </c:pt>
                <c:pt idx="137">
                  <c:v>41946.0</c:v>
                </c:pt>
              </c:numCache>
            </c:numRef>
          </c:xVal>
          <c:yVal>
            <c:numRef>
              <c:f>GRAPH_DATA!$AW$6:$AW$143</c:f>
              <c:numCache>
                <c:formatCode>0.00</c:formatCode>
                <c:ptCount val="138"/>
                <c:pt idx="0">
                  <c:v>1.545381054799811</c:v>
                </c:pt>
                <c:pt idx="1">
                  <c:v>1.541905496466346</c:v>
                </c:pt>
                <c:pt idx="2">
                  <c:v>1.565387103726016</c:v>
                </c:pt>
                <c:pt idx="3">
                  <c:v>1.527831397121154</c:v>
                </c:pt>
                <c:pt idx="5">
                  <c:v>1.578112117523747</c:v>
                </c:pt>
                <c:pt idx="6">
                  <c:v>1.58379889548368</c:v>
                </c:pt>
                <c:pt idx="7">
                  <c:v>1.576091511056894</c:v>
                </c:pt>
                <c:pt idx="8">
                  <c:v>1.627586637315706</c:v>
                </c:pt>
                <c:pt idx="9">
                  <c:v>1.613140005717653</c:v>
                </c:pt>
                <c:pt idx="10">
                  <c:v>1.59056054392191</c:v>
                </c:pt>
                <c:pt idx="11">
                  <c:v>1.572808832888906</c:v>
                </c:pt>
                <c:pt idx="12">
                  <c:v>1.574521000756648</c:v>
                </c:pt>
                <c:pt idx="13">
                  <c:v>1.569688624587454</c:v>
                </c:pt>
                <c:pt idx="14">
                  <c:v>1.594541351485997</c:v>
                </c:pt>
                <c:pt idx="15">
                  <c:v>1.597783449405662</c:v>
                </c:pt>
                <c:pt idx="16">
                  <c:v>1.609487614495313</c:v>
                </c:pt>
                <c:pt idx="17">
                  <c:v>1.584525186506636</c:v>
                </c:pt>
                <c:pt idx="18">
                  <c:v>1.583284820551593</c:v>
                </c:pt>
                <c:pt idx="19">
                  <c:v>1.577536764424943</c:v>
                </c:pt>
                <c:pt idx="20">
                  <c:v>1.553690584814132</c:v>
                </c:pt>
                <c:pt idx="21">
                  <c:v>1.611135550506909</c:v>
                </c:pt>
                <c:pt idx="22">
                  <c:v>1.58201491299475</c:v>
                </c:pt>
                <c:pt idx="23">
                  <c:v>1.599610471029066</c:v>
                </c:pt>
                <c:pt idx="24">
                  <c:v>1.575436119600907</c:v>
                </c:pt>
                <c:pt idx="25">
                  <c:v>1.512109468817925</c:v>
                </c:pt>
                <c:pt idx="26">
                  <c:v>1.549388079370238</c:v>
                </c:pt>
                <c:pt idx="28">
                  <c:v>1.569436871643211</c:v>
                </c:pt>
                <c:pt idx="29">
                  <c:v>1.533585986494536</c:v>
                </c:pt>
                <c:pt idx="31">
                  <c:v>1.588241161525081</c:v>
                </c:pt>
                <c:pt idx="33">
                  <c:v>1.60053267150397</c:v>
                </c:pt>
                <c:pt idx="35">
                  <c:v>1.642536408211201</c:v>
                </c:pt>
                <c:pt idx="36">
                  <c:v>1.586670572688432</c:v>
                </c:pt>
                <c:pt idx="37">
                  <c:v>1.562736256666725</c:v>
                </c:pt>
                <c:pt idx="38">
                  <c:v>1.68520085736804</c:v>
                </c:pt>
                <c:pt idx="39">
                  <c:v>1.594017038373791</c:v>
                </c:pt>
                <c:pt idx="40">
                  <c:v>1.572593542684522</c:v>
                </c:pt>
                <c:pt idx="41">
                  <c:v>1.647820932677743</c:v>
                </c:pt>
                <c:pt idx="42">
                  <c:v>1.554214455521278</c:v>
                </c:pt>
                <c:pt idx="43">
                  <c:v>1.602443642647882</c:v>
                </c:pt>
                <c:pt idx="44">
                  <c:v>1.561824353415947</c:v>
                </c:pt>
                <c:pt idx="45">
                  <c:v>1.575837764628562</c:v>
                </c:pt>
                <c:pt idx="46">
                  <c:v>1.566013506414907</c:v>
                </c:pt>
                <c:pt idx="47">
                  <c:v>1.510538986017902</c:v>
                </c:pt>
                <c:pt idx="49">
                  <c:v>1.560874488595809</c:v>
                </c:pt>
                <c:pt idx="50">
                  <c:v>1.592676603560312</c:v>
                </c:pt>
                <c:pt idx="51">
                  <c:v>1.559155022463606</c:v>
                </c:pt>
                <c:pt idx="53">
                  <c:v>1.623550120119225</c:v>
                </c:pt>
                <c:pt idx="54">
                  <c:v>1.596225761763653</c:v>
                </c:pt>
                <c:pt idx="55">
                  <c:v>1.59536986461201</c:v>
                </c:pt>
                <c:pt idx="56">
                  <c:v>1.601354048528448</c:v>
                </c:pt>
                <c:pt idx="57">
                  <c:v>1.592593087635711</c:v>
                </c:pt>
                <c:pt idx="58">
                  <c:v>1.598056086985884</c:v>
                </c:pt>
                <c:pt idx="59">
                  <c:v>1.562484648412536</c:v>
                </c:pt>
                <c:pt idx="60">
                  <c:v>1.616684451483638</c:v>
                </c:pt>
                <c:pt idx="61">
                  <c:v>1.587797999302593</c:v>
                </c:pt>
                <c:pt idx="62">
                  <c:v>1.625143688535249</c:v>
                </c:pt>
                <c:pt idx="63">
                  <c:v>1.583617875417443</c:v>
                </c:pt>
                <c:pt idx="64">
                  <c:v>1.607935992248209</c:v>
                </c:pt>
                <c:pt idx="65">
                  <c:v>1.613605214091372</c:v>
                </c:pt>
                <c:pt idx="66">
                  <c:v>1.596168797175821</c:v>
                </c:pt>
                <c:pt idx="67">
                  <c:v>1.60025557400513</c:v>
                </c:pt>
                <c:pt idx="68">
                  <c:v>1.560101129393767</c:v>
                </c:pt>
                <c:pt idx="69">
                  <c:v>1.59745838846404</c:v>
                </c:pt>
                <c:pt idx="70">
                  <c:v>1.612800799917703</c:v>
                </c:pt>
                <c:pt idx="71">
                  <c:v>1.557152037112586</c:v>
                </c:pt>
                <c:pt idx="73">
                  <c:v>1.492711367216058</c:v>
                </c:pt>
                <c:pt idx="74">
                  <c:v>1.547612488446558</c:v>
                </c:pt>
                <c:pt idx="75">
                  <c:v>1.572177582212435</c:v>
                </c:pt>
                <c:pt idx="76">
                  <c:v>1.60773819056663</c:v>
                </c:pt>
                <c:pt idx="77">
                  <c:v>1.544074921323125</c:v>
                </c:pt>
                <c:pt idx="78">
                  <c:v>1.657003080913464</c:v>
                </c:pt>
                <c:pt idx="79">
                  <c:v>1.580671727617986</c:v>
                </c:pt>
                <c:pt idx="80">
                  <c:v>1.598307909746388</c:v>
                </c:pt>
                <c:pt idx="83">
                  <c:v>1.684307487922872</c:v>
                </c:pt>
                <c:pt idx="84">
                  <c:v>1.614719103619125</c:v>
                </c:pt>
                <c:pt idx="85">
                  <c:v>1.707220139979094</c:v>
                </c:pt>
                <c:pt idx="86">
                  <c:v>1.629734320788889</c:v>
                </c:pt>
                <c:pt idx="87">
                  <c:v>1.603095577040306</c:v>
                </c:pt>
                <c:pt idx="88">
                  <c:v>1.591244098473908</c:v>
                </c:pt>
                <c:pt idx="89">
                  <c:v>1.601869486241933</c:v>
                </c:pt>
                <c:pt idx="90">
                  <c:v>1.586628163243736</c:v>
                </c:pt>
                <c:pt idx="91">
                  <c:v>1.65575538208021</c:v>
                </c:pt>
                <c:pt idx="92">
                  <c:v>1.666665514684088</c:v>
                </c:pt>
                <c:pt idx="93">
                  <c:v>1.665466763038658</c:v>
                </c:pt>
                <c:pt idx="94">
                  <c:v>1.602699947151295</c:v>
                </c:pt>
                <c:pt idx="95">
                  <c:v>1.622350999846074</c:v>
                </c:pt>
                <c:pt idx="96">
                  <c:v>1.564940669109332</c:v>
                </c:pt>
                <c:pt idx="97">
                  <c:v>1.56613201152794</c:v>
                </c:pt>
                <c:pt idx="98">
                  <c:v>1.581299547350886</c:v>
                </c:pt>
                <c:pt idx="99">
                  <c:v>1.583590030330666</c:v>
                </c:pt>
                <c:pt idx="100">
                  <c:v>1.583322386011843</c:v>
                </c:pt>
                <c:pt idx="101">
                  <c:v>1.591357515986692</c:v>
                </c:pt>
                <c:pt idx="102">
                  <c:v>1.61283831174031</c:v>
                </c:pt>
                <c:pt idx="103">
                  <c:v>1.602810541312221</c:v>
                </c:pt>
                <c:pt idx="104">
                  <c:v>1.576631861092987</c:v>
                </c:pt>
                <c:pt idx="105">
                  <c:v>1.578449671452308</c:v>
                </c:pt>
                <c:pt idx="106">
                  <c:v>1.587658529290641</c:v>
                </c:pt>
                <c:pt idx="107">
                  <c:v>1.580040023521978</c:v>
                </c:pt>
                <c:pt idx="108">
                  <c:v>1.586021983415762</c:v>
                </c:pt>
                <c:pt idx="109">
                  <c:v>1.604321683242108</c:v>
                </c:pt>
                <c:pt idx="110">
                  <c:v>1.602317631454853</c:v>
                </c:pt>
                <c:pt idx="111">
                  <c:v>1.585543785748327</c:v>
                </c:pt>
                <c:pt idx="112">
                  <c:v>1.615778326631647</c:v>
                </c:pt>
                <c:pt idx="113">
                  <c:v>1.613855860599924</c:v>
                </c:pt>
                <c:pt idx="114">
                  <c:v>1.60653450149928</c:v>
                </c:pt>
                <c:pt idx="115">
                  <c:v>1.610909365505581</c:v>
                </c:pt>
                <c:pt idx="116">
                  <c:v>1.587165377729587</c:v>
                </c:pt>
                <c:pt idx="117">
                  <c:v>1.562656223106287</c:v>
                </c:pt>
                <c:pt idx="118">
                  <c:v>1.552700312799325</c:v>
                </c:pt>
                <c:pt idx="119">
                  <c:v>1.590913207767392</c:v>
                </c:pt>
                <c:pt idx="120">
                  <c:v>1.503944235794165</c:v>
                </c:pt>
                <c:pt idx="121">
                  <c:v>1.59651733974084</c:v>
                </c:pt>
                <c:pt idx="122">
                  <c:v>1.567323823400473</c:v>
                </c:pt>
                <c:pt idx="123">
                  <c:v>1.648372700656913</c:v>
                </c:pt>
                <c:pt idx="124">
                  <c:v>1.614778131383438</c:v>
                </c:pt>
                <c:pt idx="126">
                  <c:v>1.592474079200641</c:v>
                </c:pt>
                <c:pt idx="127">
                  <c:v>1.58986394803269</c:v>
                </c:pt>
                <c:pt idx="128">
                  <c:v>1.575540218353765</c:v>
                </c:pt>
                <c:pt idx="129">
                  <c:v>1.56803846955377</c:v>
                </c:pt>
                <c:pt idx="130">
                  <c:v>1.554668055004793</c:v>
                </c:pt>
                <c:pt idx="131">
                  <c:v>1.58829239870733</c:v>
                </c:pt>
                <c:pt idx="132">
                  <c:v>1.591851097562816</c:v>
                </c:pt>
                <c:pt idx="133">
                  <c:v>1.594976285831831</c:v>
                </c:pt>
                <c:pt idx="134">
                  <c:v>1.616033318060351</c:v>
                </c:pt>
                <c:pt idx="135">
                  <c:v>1.608884519799059</c:v>
                </c:pt>
                <c:pt idx="136">
                  <c:v>1.621746078837872</c:v>
                </c:pt>
                <c:pt idx="137">
                  <c:v>1.603375338647505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283992"/>
        <c:axId val="2070288888"/>
      </c:scatterChart>
      <c:valAx>
        <c:axId val="2070283992"/>
        <c:scaling>
          <c:orientation val="minMax"/>
          <c:max val="41960.0"/>
          <c:min val="4178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70288888"/>
        <c:crosses val="autoZero"/>
        <c:crossBetween val="midCat"/>
      </c:valAx>
      <c:valAx>
        <c:axId val="2070288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index (FI))</a:t>
                </a:r>
              </a:p>
            </c:rich>
          </c:tx>
          <c:layout>
            <c:manualLayout>
              <c:xMode val="edge"/>
              <c:yMode val="edge"/>
              <c:x val="0.0175487846627867"/>
              <c:y val="0.1860858738811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0702839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22303052499"/>
          <c:y val="0.115467908853736"/>
          <c:w val="0.644955913280396"/>
          <c:h val="0.661698548942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GRAPH_DATA!$Q$3:$Q$143</c:f>
              <c:numCache>
                <c:formatCode>0.0</c:formatCode>
                <c:ptCount val="141"/>
                <c:pt idx="4">
                  <c:v>23.29764615384616</c:v>
                </c:pt>
                <c:pt idx="5">
                  <c:v>24.486625</c:v>
                </c:pt>
                <c:pt idx="6">
                  <c:v>23.54602</c:v>
                </c:pt>
                <c:pt idx="7">
                  <c:v>24.64086</c:v>
                </c:pt>
                <c:pt idx="8">
                  <c:v>23.91075</c:v>
                </c:pt>
                <c:pt idx="9">
                  <c:v>22.16156666666667</c:v>
                </c:pt>
                <c:pt idx="10">
                  <c:v>24.60098</c:v>
                </c:pt>
                <c:pt idx="11">
                  <c:v>23.76413333333333</c:v>
                </c:pt>
                <c:pt idx="12">
                  <c:v>21.970525</c:v>
                </c:pt>
                <c:pt idx="13">
                  <c:v>25.03404</c:v>
                </c:pt>
                <c:pt idx="14">
                  <c:v>0.0</c:v>
                </c:pt>
                <c:pt idx="15">
                  <c:v>0.0</c:v>
                </c:pt>
                <c:pt idx="16">
                  <c:v>18.4148</c:v>
                </c:pt>
                <c:pt idx="17">
                  <c:v>17.93391666666667</c:v>
                </c:pt>
                <c:pt idx="18">
                  <c:v>19.53675555555556</c:v>
                </c:pt>
                <c:pt idx="19">
                  <c:v>15.450825</c:v>
                </c:pt>
                <c:pt idx="20">
                  <c:v>14.583175</c:v>
                </c:pt>
                <c:pt idx="21">
                  <c:v>12.96713333333333</c:v>
                </c:pt>
                <c:pt idx="22">
                  <c:v>12.155625</c:v>
                </c:pt>
                <c:pt idx="23">
                  <c:v>0.0</c:v>
                </c:pt>
                <c:pt idx="28">
                  <c:v>22.84426315789474</c:v>
                </c:pt>
                <c:pt idx="29">
                  <c:v>24.66193846153847</c:v>
                </c:pt>
                <c:pt idx="30">
                  <c:v>23.3053</c:v>
                </c:pt>
                <c:pt idx="31">
                  <c:v>24.53406363636363</c:v>
                </c:pt>
                <c:pt idx="32">
                  <c:v>24.16549999999999</c:v>
                </c:pt>
                <c:pt idx="33">
                  <c:v>22.55413333333333</c:v>
                </c:pt>
                <c:pt idx="34">
                  <c:v>24.1579125</c:v>
                </c:pt>
                <c:pt idx="35">
                  <c:v>23.4556</c:v>
                </c:pt>
                <c:pt idx="36">
                  <c:v>21.98955</c:v>
                </c:pt>
                <c:pt idx="37">
                  <c:v>24.05895714285714</c:v>
                </c:pt>
                <c:pt idx="38">
                  <c:v>0.0</c:v>
                </c:pt>
                <c:pt idx="39">
                  <c:v>0.0</c:v>
                </c:pt>
                <c:pt idx="40">
                  <c:v>20.5889</c:v>
                </c:pt>
                <c:pt idx="41">
                  <c:v>19.01434545454546</c:v>
                </c:pt>
                <c:pt idx="42">
                  <c:v>20.13099</c:v>
                </c:pt>
                <c:pt idx="43">
                  <c:v>15.426</c:v>
                </c:pt>
                <c:pt idx="44">
                  <c:v>14.6577</c:v>
                </c:pt>
                <c:pt idx="45">
                  <c:v>13.2885</c:v>
                </c:pt>
                <c:pt idx="46">
                  <c:v>12.27789</c:v>
                </c:pt>
                <c:pt idx="48">
                  <c:v>21.42044</c:v>
                </c:pt>
                <c:pt idx="50">
                  <c:v>22.3977</c:v>
                </c:pt>
                <c:pt idx="51">
                  <c:v>24.6907</c:v>
                </c:pt>
                <c:pt idx="52">
                  <c:v>23.7694</c:v>
                </c:pt>
                <c:pt idx="53">
                  <c:v>24.41653333333333</c:v>
                </c:pt>
                <c:pt idx="54">
                  <c:v>23.53489411764706</c:v>
                </c:pt>
                <c:pt idx="55">
                  <c:v>22.16554</c:v>
                </c:pt>
                <c:pt idx="56">
                  <c:v>23.1457</c:v>
                </c:pt>
                <c:pt idx="57">
                  <c:v>23.76246666666666</c:v>
                </c:pt>
                <c:pt idx="58">
                  <c:v>21.94955</c:v>
                </c:pt>
                <c:pt idx="59">
                  <c:v>24.13533333333333</c:v>
                </c:pt>
                <c:pt idx="60">
                  <c:v>0.0</c:v>
                </c:pt>
                <c:pt idx="61">
                  <c:v>0.0</c:v>
                </c:pt>
                <c:pt idx="62">
                  <c:v>19.3348</c:v>
                </c:pt>
                <c:pt idx="63">
                  <c:v>18.35681666666667</c:v>
                </c:pt>
                <c:pt idx="64">
                  <c:v>19.3622375</c:v>
                </c:pt>
                <c:pt idx="65">
                  <c:v>15.30263333333333</c:v>
                </c:pt>
                <c:pt idx="66">
                  <c:v>14.1776</c:v>
                </c:pt>
                <c:pt idx="67">
                  <c:v>12.51046</c:v>
                </c:pt>
                <c:pt idx="68">
                  <c:v>12.1306</c:v>
                </c:pt>
                <c:pt idx="69">
                  <c:v>0.0</c:v>
                </c:pt>
                <c:pt idx="74">
                  <c:v>19.37934</c:v>
                </c:pt>
                <c:pt idx="76">
                  <c:v>22.52586363636364</c:v>
                </c:pt>
                <c:pt idx="77">
                  <c:v>24.84784285714286</c:v>
                </c:pt>
                <c:pt idx="78">
                  <c:v>23.70465</c:v>
                </c:pt>
                <c:pt idx="79">
                  <c:v>24.23498888888888</c:v>
                </c:pt>
                <c:pt idx="80">
                  <c:v>24.07269411764706</c:v>
                </c:pt>
                <c:pt idx="81">
                  <c:v>22.607</c:v>
                </c:pt>
                <c:pt idx="82">
                  <c:v>24.61976666666667</c:v>
                </c:pt>
                <c:pt idx="83">
                  <c:v>23.4571</c:v>
                </c:pt>
                <c:pt idx="84">
                  <c:v>21.61283333333333</c:v>
                </c:pt>
                <c:pt idx="85">
                  <c:v>23.92847500000001</c:v>
                </c:pt>
                <c:pt idx="86">
                  <c:v>0.0</c:v>
                </c:pt>
                <c:pt idx="87">
                  <c:v>0.0</c:v>
                </c:pt>
                <c:pt idx="88">
                  <c:v>19.5776</c:v>
                </c:pt>
                <c:pt idx="89">
                  <c:v>17.85341</c:v>
                </c:pt>
                <c:pt idx="90">
                  <c:v>19.87792</c:v>
                </c:pt>
                <c:pt idx="91">
                  <c:v>15.36953333333333</c:v>
                </c:pt>
                <c:pt idx="92">
                  <c:v>14.60975</c:v>
                </c:pt>
                <c:pt idx="93">
                  <c:v>13.0997</c:v>
                </c:pt>
                <c:pt idx="94">
                  <c:v>12.17352222222222</c:v>
                </c:pt>
                <c:pt idx="100">
                  <c:v>23.30422857142857</c:v>
                </c:pt>
                <c:pt idx="101">
                  <c:v>26.06148823529411</c:v>
                </c:pt>
                <c:pt idx="102">
                  <c:v>23.78693333333334</c:v>
                </c:pt>
                <c:pt idx="103">
                  <c:v>25.2466</c:v>
                </c:pt>
                <c:pt idx="104">
                  <c:v>23.30145384615385</c:v>
                </c:pt>
                <c:pt idx="105">
                  <c:v>21.73993333333333</c:v>
                </c:pt>
                <c:pt idx="106">
                  <c:v>24.37212</c:v>
                </c:pt>
                <c:pt idx="107">
                  <c:v>23.5918</c:v>
                </c:pt>
                <c:pt idx="108">
                  <c:v>21.82545</c:v>
                </c:pt>
                <c:pt idx="109">
                  <c:v>24.6205</c:v>
                </c:pt>
                <c:pt idx="110">
                  <c:v>0.0</c:v>
                </c:pt>
                <c:pt idx="111">
                  <c:v>0.0</c:v>
                </c:pt>
                <c:pt idx="112">
                  <c:v>18.22862</c:v>
                </c:pt>
                <c:pt idx="113">
                  <c:v>16.8878</c:v>
                </c:pt>
                <c:pt idx="114">
                  <c:v>19.97242727272727</c:v>
                </c:pt>
                <c:pt idx="115">
                  <c:v>13.02845833333333</c:v>
                </c:pt>
                <c:pt idx="116">
                  <c:v>14.711</c:v>
                </c:pt>
                <c:pt idx="117">
                  <c:v>12.0958</c:v>
                </c:pt>
                <c:pt idx="118">
                  <c:v>11.62176</c:v>
                </c:pt>
                <c:pt idx="119">
                  <c:v>0.0</c:v>
                </c:pt>
                <c:pt idx="121">
                  <c:v>23.30149130434783</c:v>
                </c:pt>
                <c:pt idx="122">
                  <c:v>25.93504736842105</c:v>
                </c:pt>
                <c:pt idx="123">
                  <c:v>23.98453333333333</c:v>
                </c:pt>
                <c:pt idx="124">
                  <c:v>25.47486666666667</c:v>
                </c:pt>
                <c:pt idx="125">
                  <c:v>25.38956923076923</c:v>
                </c:pt>
                <c:pt idx="126">
                  <c:v>24.00693333333333</c:v>
                </c:pt>
                <c:pt idx="127">
                  <c:v>24.4628</c:v>
                </c:pt>
                <c:pt idx="128">
                  <c:v>23.69863333333333</c:v>
                </c:pt>
                <c:pt idx="129">
                  <c:v>22.5997</c:v>
                </c:pt>
                <c:pt idx="130">
                  <c:v>25.546525</c:v>
                </c:pt>
                <c:pt idx="131">
                  <c:v>0.0</c:v>
                </c:pt>
                <c:pt idx="132">
                  <c:v>0.0</c:v>
                </c:pt>
                <c:pt idx="133">
                  <c:v>19.2776</c:v>
                </c:pt>
                <c:pt idx="134">
                  <c:v>19.74634615384615</c:v>
                </c:pt>
                <c:pt idx="135">
                  <c:v>20.94325</c:v>
                </c:pt>
                <c:pt idx="136">
                  <c:v>14.7326090909091</c:v>
                </c:pt>
                <c:pt idx="137">
                  <c:v>14.7444</c:v>
                </c:pt>
                <c:pt idx="138">
                  <c:v>13.3333</c:v>
                </c:pt>
                <c:pt idx="139">
                  <c:v>12.326025</c:v>
                </c:pt>
                <c:pt idx="140">
                  <c:v>0.0</c:v>
                </c:pt>
              </c:numCache>
            </c:numRef>
          </c:xVal>
          <c:yVal>
            <c:numRef>
              <c:f>GRAPH_DATA!$BT$3:$BT$143</c:f>
              <c:numCache>
                <c:formatCode>0.0</c:formatCode>
                <c:ptCount val="141"/>
                <c:pt idx="4" formatCode="0">
                  <c:v>180.3269430954491</c:v>
                </c:pt>
                <c:pt idx="6" formatCode="0">
                  <c:v>154.9502201384838</c:v>
                </c:pt>
                <c:pt idx="7" formatCode="0">
                  <c:v>421.5805284629205</c:v>
                </c:pt>
                <c:pt idx="8" formatCode="0">
                  <c:v>463.5637401867018</c:v>
                </c:pt>
                <c:pt idx="9" formatCode="0">
                  <c:v>883.4676478096006</c:v>
                </c:pt>
                <c:pt idx="10" formatCode="0">
                  <c:v>331.0631026006941</c:v>
                </c:pt>
                <c:pt idx="11" formatCode="0">
                  <c:v>295.5588751609065</c:v>
                </c:pt>
                <c:pt idx="12" formatCode="0">
                  <c:v>214.249683053832</c:v>
                </c:pt>
                <c:pt idx="13" formatCode="0">
                  <c:v>392.5883741113532</c:v>
                </c:pt>
                <c:pt idx="14" formatCode="0">
                  <c:v>279.0339352553897</c:v>
                </c:pt>
                <c:pt idx="15" formatCode="0">
                  <c:v>283.6230937741142</c:v>
                </c:pt>
                <c:pt idx="16" formatCode="0">
                  <c:v>180.3205478631842</c:v>
                </c:pt>
                <c:pt idx="17" formatCode="0">
                  <c:v>270.7901862728114</c:v>
                </c:pt>
                <c:pt idx="18" formatCode="0">
                  <c:v>320.7728026258125</c:v>
                </c:pt>
                <c:pt idx="19" formatCode="0">
                  <c:v>183.0769919677355</c:v>
                </c:pt>
                <c:pt idx="20" formatCode="0">
                  <c:v>214.3144507124055</c:v>
                </c:pt>
                <c:pt idx="21" formatCode="0">
                  <c:v>178.078738341077</c:v>
                </c:pt>
                <c:pt idx="22" formatCode="0">
                  <c:v>231.1136556218947</c:v>
                </c:pt>
                <c:pt idx="23" formatCode="0">
                  <c:v>413.4252925610219</c:v>
                </c:pt>
                <c:pt idx="24" formatCode="0">
                  <c:v>391.9634275035862</c:v>
                </c:pt>
                <c:pt idx="25" formatCode="0">
                  <c:v>198.4255436588658</c:v>
                </c:pt>
                <c:pt idx="26" formatCode="0">
                  <c:v>608.9697012941662</c:v>
                </c:pt>
                <c:pt idx="27" formatCode="0">
                  <c:v>210.4805518315225</c:v>
                </c:pt>
                <c:pt idx="28" formatCode="0">
                  <c:v>264.8131529975672</c:v>
                </c:pt>
                <c:pt idx="30" formatCode="0">
                  <c:v>160.4206491359076</c:v>
                </c:pt>
                <c:pt idx="31" formatCode="0">
                  <c:v>476.1126477190517</c:v>
                </c:pt>
                <c:pt idx="32" formatCode="0">
                  <c:v>370.705143777195</c:v>
                </c:pt>
                <c:pt idx="33" formatCode="0">
                  <c:v>434.0664241711906</c:v>
                </c:pt>
                <c:pt idx="34" formatCode="0">
                  <c:v>291.1064613980214</c:v>
                </c:pt>
                <c:pt idx="35" formatCode="0">
                  <c:v>272.7504310698284</c:v>
                </c:pt>
                <c:pt idx="36" formatCode="0">
                  <c:v>177.9728958981083</c:v>
                </c:pt>
                <c:pt idx="37" formatCode="0">
                  <c:v>294.5774821987852</c:v>
                </c:pt>
                <c:pt idx="38" formatCode="0">
                  <c:v>243.5799828118801</c:v>
                </c:pt>
                <c:pt idx="39" formatCode="0">
                  <c:v>256.0981766621888</c:v>
                </c:pt>
                <c:pt idx="40" formatCode="0">
                  <c:v>182.8989268590037</c:v>
                </c:pt>
                <c:pt idx="41" formatCode="0">
                  <c:v>284.5671334352269</c:v>
                </c:pt>
                <c:pt idx="42" formatCode="0">
                  <c:v>318.6384928166908</c:v>
                </c:pt>
                <c:pt idx="43" formatCode="0">
                  <c:v>182.9994452246431</c:v>
                </c:pt>
                <c:pt idx="44" formatCode="0">
                  <c:v>223.2626704591825</c:v>
                </c:pt>
                <c:pt idx="45" formatCode="0">
                  <c:v>175.784314916428</c:v>
                </c:pt>
                <c:pt idx="46" formatCode="0">
                  <c:v>234.5537815067077</c:v>
                </c:pt>
                <c:pt idx="48" formatCode="0">
                  <c:v>202.5155117555073</c:v>
                </c:pt>
                <c:pt idx="49" formatCode="0">
                  <c:v>279.3148695058344</c:v>
                </c:pt>
                <c:pt idx="50" formatCode="0">
                  <c:v>217.1212959845327</c:v>
                </c:pt>
                <c:pt idx="52" formatCode="0">
                  <c:v>163.602695067633</c:v>
                </c:pt>
                <c:pt idx="53" formatCode="0">
                  <c:v>683.2597210335157</c:v>
                </c:pt>
                <c:pt idx="54" formatCode="0">
                  <c:v>429.7049332487634</c:v>
                </c:pt>
                <c:pt idx="55" formatCode="0">
                  <c:v>1383.376040040806</c:v>
                </c:pt>
                <c:pt idx="56" formatCode="0">
                  <c:v>303.8264775543806</c:v>
                </c:pt>
                <c:pt idx="57" formatCode="0">
                  <c:v>292.8814101139581</c:v>
                </c:pt>
                <c:pt idx="58" formatCode="0">
                  <c:v>203.6641820130417</c:v>
                </c:pt>
                <c:pt idx="59" formatCode="0">
                  <c:v>279.7923707677998</c:v>
                </c:pt>
                <c:pt idx="60" formatCode="0">
                  <c:v>281.5474989575391</c:v>
                </c:pt>
                <c:pt idx="61" formatCode="0">
                  <c:v>220.6112008986362</c:v>
                </c:pt>
                <c:pt idx="62" formatCode="0">
                  <c:v>215.4381432810834</c:v>
                </c:pt>
                <c:pt idx="63" formatCode="0">
                  <c:v>213.3807516722834</c:v>
                </c:pt>
                <c:pt idx="64" formatCode="0">
                  <c:v>296.5561874761268</c:v>
                </c:pt>
                <c:pt idx="65" formatCode="0">
                  <c:v>163.1636170083291</c:v>
                </c:pt>
                <c:pt idx="66" formatCode="0">
                  <c:v>154.2188826051979</c:v>
                </c:pt>
                <c:pt idx="67" formatCode="0">
                  <c:v>156.6879621376955</c:v>
                </c:pt>
                <c:pt idx="68" formatCode="0">
                  <c:v>131.0076975229656</c:v>
                </c:pt>
                <c:pt idx="69" formatCode="0">
                  <c:v>522.8830441314944</c:v>
                </c:pt>
                <c:pt idx="70" formatCode="0">
                  <c:v>293.1137284351078</c:v>
                </c:pt>
                <c:pt idx="71" formatCode="0">
                  <c:v>171.3286540661979</c:v>
                </c:pt>
                <c:pt idx="72" formatCode="0">
                  <c:v>315.7814204234696</c:v>
                </c:pt>
                <c:pt idx="73" formatCode="0">
                  <c:v>196.4095106113707</c:v>
                </c:pt>
                <c:pt idx="74" formatCode="0">
                  <c:v>229.648616723674</c:v>
                </c:pt>
                <c:pt idx="75" formatCode="0">
                  <c:v>240.5360367941953</c:v>
                </c:pt>
                <c:pt idx="76" formatCode="0">
                  <c:v>224.5437695929778</c:v>
                </c:pt>
                <c:pt idx="78" formatCode="0">
                  <c:v>173.9337628084233</c:v>
                </c:pt>
                <c:pt idx="79" formatCode="0">
                  <c:v>753.8813492887246</c:v>
                </c:pt>
                <c:pt idx="80" formatCode="0">
                  <c:v>317.7296413710538</c:v>
                </c:pt>
                <c:pt idx="81" formatCode="0">
                  <c:v>717.1590594868309</c:v>
                </c:pt>
                <c:pt idx="82" formatCode="0">
                  <c:v>295.2206983414288</c:v>
                </c:pt>
                <c:pt idx="83" formatCode="0">
                  <c:v>263.5888692091836</c:v>
                </c:pt>
                <c:pt idx="84" formatCode="0">
                  <c:v>215.0085920194899</c:v>
                </c:pt>
                <c:pt idx="85" formatCode="0">
                  <c:v>304.2043114614152</c:v>
                </c:pt>
                <c:pt idx="86" formatCode="0">
                  <c:v>311.1521277327135</c:v>
                </c:pt>
                <c:pt idx="87" formatCode="0">
                  <c:v>246.0188034841519</c:v>
                </c:pt>
                <c:pt idx="88" formatCode="0">
                  <c:v>213.1191760829768</c:v>
                </c:pt>
                <c:pt idx="89" formatCode="0">
                  <c:v>270.6391546256743</c:v>
                </c:pt>
                <c:pt idx="90" formatCode="0">
                  <c:v>290.049540374134</c:v>
                </c:pt>
                <c:pt idx="91" formatCode="0">
                  <c:v>182.2009117027482</c:v>
                </c:pt>
                <c:pt idx="92" formatCode="0">
                  <c:v>211.6492848345309</c:v>
                </c:pt>
                <c:pt idx="93" formatCode="0">
                  <c:v>188.6897709718766</c:v>
                </c:pt>
                <c:pt idx="94" formatCode="0">
                  <c:v>272.0352049821182</c:v>
                </c:pt>
                <c:pt idx="95" formatCode="0">
                  <c:v>305.5727635976939</c:v>
                </c:pt>
                <c:pt idx="96" formatCode="0">
                  <c:v>199.3458908178343</c:v>
                </c:pt>
                <c:pt idx="97" formatCode="0">
                  <c:v>382.7913371186199</c:v>
                </c:pt>
                <c:pt idx="98" formatCode="0">
                  <c:v>220.5746029371213</c:v>
                </c:pt>
                <c:pt idx="100" formatCode="0">
                  <c:v>240.417182363955</c:v>
                </c:pt>
                <c:pt idx="102" formatCode="0">
                  <c:v>190.26686768592</c:v>
                </c:pt>
                <c:pt idx="103" formatCode="0">
                  <c:v>640.8059391472337</c:v>
                </c:pt>
                <c:pt idx="104" formatCode="0">
                  <c:v>513.930348576079</c:v>
                </c:pt>
                <c:pt idx="105" formatCode="0">
                  <c:v>815.9752279841588</c:v>
                </c:pt>
                <c:pt idx="106" formatCode="0">
                  <c:v>338.0271784238026</c:v>
                </c:pt>
                <c:pt idx="107" formatCode="0">
                  <c:v>235.4117550088012</c:v>
                </c:pt>
                <c:pt idx="108" formatCode="0">
                  <c:v>210.8456828666172</c:v>
                </c:pt>
                <c:pt idx="109" formatCode="0">
                  <c:v>296.5303598187851</c:v>
                </c:pt>
                <c:pt idx="110" formatCode="0">
                  <c:v>259.3380337404254</c:v>
                </c:pt>
                <c:pt idx="111" formatCode="0">
                  <c:v>319.6488470898708</c:v>
                </c:pt>
                <c:pt idx="112" formatCode="0">
                  <c:v>225.364929914663</c:v>
                </c:pt>
                <c:pt idx="113" formatCode="0">
                  <c:v>287.887540149387</c:v>
                </c:pt>
                <c:pt idx="114" formatCode="0">
                  <c:v>354.216993732332</c:v>
                </c:pt>
                <c:pt idx="115" formatCode="0">
                  <c:v>201.1741199646383</c:v>
                </c:pt>
                <c:pt idx="116" formatCode="0">
                  <c:v>183.3595815124645</c:v>
                </c:pt>
                <c:pt idx="117" formatCode="0">
                  <c:v>213.6155724603841</c:v>
                </c:pt>
                <c:pt idx="118" formatCode="0">
                  <c:v>189.2397179629704</c:v>
                </c:pt>
                <c:pt idx="119" formatCode="0">
                  <c:v>476.5817852152534</c:v>
                </c:pt>
                <c:pt idx="121" formatCode="0">
                  <c:v>533.1378802206542</c:v>
                </c:pt>
                <c:pt idx="123" formatCode="0">
                  <c:v>223.242040677477</c:v>
                </c:pt>
                <c:pt idx="124" formatCode="0">
                  <c:v>673.491342978822</c:v>
                </c:pt>
                <c:pt idx="125" formatCode="0">
                  <c:v>421.0277290885248</c:v>
                </c:pt>
                <c:pt idx="126" formatCode="0">
                  <c:v>1570.797562893066</c:v>
                </c:pt>
                <c:pt idx="127" formatCode="0">
                  <c:v>310.1114584207792</c:v>
                </c:pt>
                <c:pt idx="128" formatCode="0">
                  <c:v>270.0891526878468</c:v>
                </c:pt>
                <c:pt idx="129" formatCode="0">
                  <c:v>260.9874774284222</c:v>
                </c:pt>
                <c:pt idx="130" formatCode="0">
                  <c:v>401.0066307100766</c:v>
                </c:pt>
                <c:pt idx="131" formatCode="0">
                  <c:v>264.648566083939</c:v>
                </c:pt>
                <c:pt idx="132" formatCode="0">
                  <c:v>321.4667288316943</c:v>
                </c:pt>
                <c:pt idx="133" formatCode="0">
                  <c:v>210.3748507607589</c:v>
                </c:pt>
                <c:pt idx="134" formatCode="0">
                  <c:v>318.5732193781338</c:v>
                </c:pt>
                <c:pt idx="135" formatCode="0">
                  <c:v>399.8725664880841</c:v>
                </c:pt>
                <c:pt idx="136" formatCode="0">
                  <c:v>196.4219177753215</c:v>
                </c:pt>
                <c:pt idx="137" formatCode="0">
                  <c:v>281.4333959421113</c:v>
                </c:pt>
                <c:pt idx="138" formatCode="0">
                  <c:v>211.3675283859636</c:v>
                </c:pt>
                <c:pt idx="139" formatCode="0">
                  <c:v>277.3523749054015</c:v>
                </c:pt>
                <c:pt idx="140" formatCode="0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22888"/>
        <c:axId val="2070329960"/>
      </c:scatterChart>
      <c:valAx>
        <c:axId val="2070322888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70329960"/>
        <c:crosses val="autoZero"/>
        <c:crossBetween val="midCat"/>
      </c:valAx>
      <c:valAx>
        <c:axId val="20703299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03228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128037377992"/>
          <c:y val="0.115467908853736"/>
          <c:w val="0.757711374873067"/>
          <c:h val="0.66970655695065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43809270141444"/>
                  <c:y val="-0.568432054101345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GRAPH_DATA!$BW$3:$BW$143</c:f>
              <c:numCache>
                <c:formatCode>0.00000</c:formatCode>
                <c:ptCount val="141"/>
                <c:pt idx="0">
                  <c:v>0.121421438377481</c:v>
                </c:pt>
                <c:pt idx="3">
                  <c:v>0.337849621007948</c:v>
                </c:pt>
                <c:pt idx="4">
                  <c:v>0.354511523874768</c:v>
                </c:pt>
                <c:pt idx="5">
                  <c:v>0.284530233743078</c:v>
                </c:pt>
                <c:pt idx="6">
                  <c:v>0.293947286179393</c:v>
                </c:pt>
                <c:pt idx="8">
                  <c:v>0.312185904483364</c:v>
                </c:pt>
                <c:pt idx="9">
                  <c:v>0.225459362325648</c:v>
                </c:pt>
                <c:pt idx="10">
                  <c:v>0.305114002596293</c:v>
                </c:pt>
                <c:pt idx="11">
                  <c:v>0.347743866229157</c:v>
                </c:pt>
                <c:pt idx="12">
                  <c:v>0.348569169026951</c:v>
                </c:pt>
                <c:pt idx="13">
                  <c:v>0.336624298542801</c:v>
                </c:pt>
                <c:pt idx="14">
                  <c:v>0.382972563846943</c:v>
                </c:pt>
                <c:pt idx="15">
                  <c:v>0.408215894587964</c:v>
                </c:pt>
                <c:pt idx="16">
                  <c:v>0.441521275793227</c:v>
                </c:pt>
                <c:pt idx="17">
                  <c:v>0.402547671177826</c:v>
                </c:pt>
                <c:pt idx="18">
                  <c:v>0.370700050273156</c:v>
                </c:pt>
                <c:pt idx="19">
                  <c:v>0.368956195194853</c:v>
                </c:pt>
                <c:pt idx="20">
                  <c:v>0.402643732181759</c:v>
                </c:pt>
                <c:pt idx="21">
                  <c:v>0.367294128181808</c:v>
                </c:pt>
                <c:pt idx="22">
                  <c:v>0.44194367300958</c:v>
                </c:pt>
                <c:pt idx="23">
                  <c:v>0.371208920098835</c:v>
                </c:pt>
                <c:pt idx="24">
                  <c:v>0.381311097006279</c:v>
                </c:pt>
                <c:pt idx="25">
                  <c:v>0.378879839773588</c:v>
                </c:pt>
                <c:pt idx="26">
                  <c:v>0.376856987997175</c:v>
                </c:pt>
                <c:pt idx="27">
                  <c:v>0.442321212640085</c:v>
                </c:pt>
                <c:pt idx="28">
                  <c:v>0.454366415589087</c:v>
                </c:pt>
                <c:pt idx="29">
                  <c:v>0.276583312839144</c:v>
                </c:pt>
                <c:pt idx="31">
                  <c:v>0.33547328977604</c:v>
                </c:pt>
                <c:pt idx="32">
                  <c:v>0.336423928175533</c:v>
                </c:pt>
                <c:pt idx="34">
                  <c:v>0.400536691869359</c:v>
                </c:pt>
                <c:pt idx="36">
                  <c:v>0.476290860625902</c:v>
                </c:pt>
                <c:pt idx="38">
                  <c:v>0.439414447943385</c:v>
                </c:pt>
                <c:pt idx="39">
                  <c:v>0.439198708190649</c:v>
                </c:pt>
                <c:pt idx="40">
                  <c:v>0.448503672666711</c:v>
                </c:pt>
                <c:pt idx="41">
                  <c:v>0.391103594752488</c:v>
                </c:pt>
                <c:pt idx="42">
                  <c:v>0.43060779753337</c:v>
                </c:pt>
                <c:pt idx="43">
                  <c:v>0.370783341502761</c:v>
                </c:pt>
                <c:pt idx="44">
                  <c:v>0.456817261783256</c:v>
                </c:pt>
                <c:pt idx="45">
                  <c:v>0.379006130556899</c:v>
                </c:pt>
                <c:pt idx="46">
                  <c:v>0.402592086669738</c:v>
                </c:pt>
                <c:pt idx="47">
                  <c:v>0.191473813269228</c:v>
                </c:pt>
                <c:pt idx="48">
                  <c:v>0.198425658298858</c:v>
                </c:pt>
                <c:pt idx="49">
                  <c:v>0.193980758064065</c:v>
                </c:pt>
                <c:pt idx="50">
                  <c:v>0.266893951398011</c:v>
                </c:pt>
                <c:pt idx="52">
                  <c:v>0.258558689466109</c:v>
                </c:pt>
                <c:pt idx="53">
                  <c:v>0.235447895967795</c:v>
                </c:pt>
                <c:pt idx="54">
                  <c:v>0.257992382681666</c:v>
                </c:pt>
                <c:pt idx="56">
                  <c:v>0.288113368520978</c:v>
                </c:pt>
                <c:pt idx="57">
                  <c:v>0.393534771191647</c:v>
                </c:pt>
                <c:pt idx="58">
                  <c:v>0.438055880907259</c:v>
                </c:pt>
                <c:pt idx="59">
                  <c:v>0.370974397440354</c:v>
                </c:pt>
                <c:pt idx="60">
                  <c:v>0.364381796623055</c:v>
                </c:pt>
                <c:pt idx="61">
                  <c:v>0.49841379485376</c:v>
                </c:pt>
                <c:pt idx="62">
                  <c:v>0.445041052386166</c:v>
                </c:pt>
                <c:pt idx="63">
                  <c:v>0.365132742673591</c:v>
                </c:pt>
                <c:pt idx="64">
                  <c:v>0.312552466637719</c:v>
                </c:pt>
                <c:pt idx="65">
                  <c:v>0.361144113626687</c:v>
                </c:pt>
                <c:pt idx="66">
                  <c:v>0.348758600884749</c:v>
                </c:pt>
                <c:pt idx="67">
                  <c:v>0.358215396414031</c:v>
                </c:pt>
                <c:pt idx="68">
                  <c:v>0.358054517207112</c:v>
                </c:pt>
                <c:pt idx="69">
                  <c:v>0.363872914262455</c:v>
                </c:pt>
                <c:pt idx="70">
                  <c:v>0.399076706402013</c:v>
                </c:pt>
                <c:pt idx="71">
                  <c:v>0.391499755198181</c:v>
                </c:pt>
                <c:pt idx="72">
                  <c:v>0.393522990507983</c:v>
                </c:pt>
                <c:pt idx="73">
                  <c:v>0.386802585162378</c:v>
                </c:pt>
                <c:pt idx="74">
                  <c:v>0.335618904250668</c:v>
                </c:pt>
                <c:pt idx="76">
                  <c:v>0.350362036931215</c:v>
                </c:pt>
                <c:pt idx="77">
                  <c:v>0.251160873925928</c:v>
                </c:pt>
                <c:pt idx="78">
                  <c:v>0.303217484695868</c:v>
                </c:pt>
                <c:pt idx="79">
                  <c:v>0.319847457548242</c:v>
                </c:pt>
                <c:pt idx="80">
                  <c:v>0.411400443629372</c:v>
                </c:pt>
                <c:pt idx="81">
                  <c:v>0.34277827457072</c:v>
                </c:pt>
                <c:pt idx="82">
                  <c:v>0.466042429913541</c:v>
                </c:pt>
                <c:pt idx="83">
                  <c:v>0.457601670245458</c:v>
                </c:pt>
                <c:pt idx="86">
                  <c:v>0.520371738854102</c:v>
                </c:pt>
                <c:pt idx="87">
                  <c:v>0.46570003069865</c:v>
                </c:pt>
                <c:pt idx="88">
                  <c:v>0.398014986369529</c:v>
                </c:pt>
                <c:pt idx="89">
                  <c:v>0.379252079856318</c:v>
                </c:pt>
                <c:pt idx="90">
                  <c:v>0.376548004545804</c:v>
                </c:pt>
                <c:pt idx="91">
                  <c:v>0.391059124662918</c:v>
                </c:pt>
                <c:pt idx="92">
                  <c:v>0.342762969590824</c:v>
                </c:pt>
                <c:pt idx="93">
                  <c:v>0.381100759844168</c:v>
                </c:pt>
                <c:pt idx="94">
                  <c:v>0.425648475497012</c:v>
                </c:pt>
                <c:pt idx="95">
                  <c:v>0.480007782341184</c:v>
                </c:pt>
                <c:pt idx="96">
                  <c:v>0.50598169288519</c:v>
                </c:pt>
                <c:pt idx="97">
                  <c:v>0.483787545474014</c:v>
                </c:pt>
                <c:pt idx="98">
                  <c:v>0.474400839523083</c:v>
                </c:pt>
                <c:pt idx="99">
                  <c:v>0.198668985801444</c:v>
                </c:pt>
                <c:pt idx="100">
                  <c:v>0.180767018628428</c:v>
                </c:pt>
                <c:pt idx="101">
                  <c:v>0.165786648828257</c:v>
                </c:pt>
                <c:pt idx="102">
                  <c:v>0.17004419389545</c:v>
                </c:pt>
                <c:pt idx="103">
                  <c:v>0.177136143479046</c:v>
                </c:pt>
                <c:pt idx="104">
                  <c:v>0.21095859571882</c:v>
                </c:pt>
                <c:pt idx="105">
                  <c:v>0.223906773079214</c:v>
                </c:pt>
                <c:pt idx="106">
                  <c:v>0.328316945028843</c:v>
                </c:pt>
                <c:pt idx="107">
                  <c:v>0.41934437969107</c:v>
                </c:pt>
                <c:pt idx="108">
                  <c:v>0.377510997075137</c:v>
                </c:pt>
                <c:pt idx="109">
                  <c:v>0.350846897967097</c:v>
                </c:pt>
                <c:pt idx="110">
                  <c:v>0.360307049158282</c:v>
                </c:pt>
                <c:pt idx="111">
                  <c:v>0.425435348434088</c:v>
                </c:pt>
                <c:pt idx="112">
                  <c:v>0.214873037501045</c:v>
                </c:pt>
                <c:pt idx="113">
                  <c:v>0.297728267900346</c:v>
                </c:pt>
                <c:pt idx="114">
                  <c:v>0.318209536281519</c:v>
                </c:pt>
                <c:pt idx="115">
                  <c:v>0.245985324395</c:v>
                </c:pt>
                <c:pt idx="116">
                  <c:v>0.363414796741613</c:v>
                </c:pt>
                <c:pt idx="117">
                  <c:v>0.250414495773019</c:v>
                </c:pt>
                <c:pt idx="118">
                  <c:v>0.31909341260825</c:v>
                </c:pt>
                <c:pt idx="119">
                  <c:v>0.326397824606411</c:v>
                </c:pt>
                <c:pt idx="120">
                  <c:v>0.192604474193866</c:v>
                </c:pt>
                <c:pt idx="121">
                  <c:v>0.183631919351011</c:v>
                </c:pt>
                <c:pt idx="122">
                  <c:v>0.177191889525628</c:v>
                </c:pt>
                <c:pt idx="123">
                  <c:v>0.30687559904947</c:v>
                </c:pt>
                <c:pt idx="124">
                  <c:v>0.231593961555691</c:v>
                </c:pt>
                <c:pt idx="125">
                  <c:v>0.292365699734324</c:v>
                </c:pt>
                <c:pt idx="126">
                  <c:v>0.273127533121181</c:v>
                </c:pt>
                <c:pt idx="127">
                  <c:v>0.357948323737715</c:v>
                </c:pt>
                <c:pt idx="129">
                  <c:v>0.391001500325828</c:v>
                </c:pt>
                <c:pt idx="130">
                  <c:v>0.404564718674832</c:v>
                </c:pt>
                <c:pt idx="131">
                  <c:v>0.371662958930641</c:v>
                </c:pt>
                <c:pt idx="132">
                  <c:v>0.431512794523307</c:v>
                </c:pt>
                <c:pt idx="133">
                  <c:v>0.372036805208817</c:v>
                </c:pt>
                <c:pt idx="134">
                  <c:v>0.357827622711906</c:v>
                </c:pt>
                <c:pt idx="135">
                  <c:v>0.407451659296611</c:v>
                </c:pt>
                <c:pt idx="136">
                  <c:v>0.343479891129603</c:v>
                </c:pt>
                <c:pt idx="137">
                  <c:v>0.342878750374647</c:v>
                </c:pt>
                <c:pt idx="138">
                  <c:v>0.337542322179643</c:v>
                </c:pt>
                <c:pt idx="139">
                  <c:v>0.426144743877055</c:v>
                </c:pt>
                <c:pt idx="140">
                  <c:v>0.386480727314053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58168"/>
        <c:axId val="2070363512"/>
      </c:scatterChart>
      <c:valAx>
        <c:axId val="2070358168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363512"/>
        <c:crosses val="autoZero"/>
        <c:crossBetween val="midCat"/>
      </c:valAx>
      <c:valAx>
        <c:axId val="20703635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FDOM T/A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0358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922303052499"/>
          <c:y val="0.115467908853736"/>
          <c:w val="0.644955913280396"/>
          <c:h val="0.6616985489426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GRAPH_DATA!$Q$3:$Q$143</c:f>
              <c:numCache>
                <c:formatCode>0.0</c:formatCode>
                <c:ptCount val="141"/>
                <c:pt idx="4">
                  <c:v>23.29764615384616</c:v>
                </c:pt>
                <c:pt idx="5">
                  <c:v>24.486625</c:v>
                </c:pt>
                <c:pt idx="6">
                  <c:v>23.54602</c:v>
                </c:pt>
                <c:pt idx="7">
                  <c:v>24.64086</c:v>
                </c:pt>
                <c:pt idx="8">
                  <c:v>23.91075</c:v>
                </c:pt>
                <c:pt idx="9">
                  <c:v>22.16156666666667</c:v>
                </c:pt>
                <c:pt idx="10">
                  <c:v>24.60098</c:v>
                </c:pt>
                <c:pt idx="11">
                  <c:v>23.76413333333333</c:v>
                </c:pt>
                <c:pt idx="12">
                  <c:v>21.970525</c:v>
                </c:pt>
                <c:pt idx="13">
                  <c:v>25.03404</c:v>
                </c:pt>
                <c:pt idx="14">
                  <c:v>0.0</c:v>
                </c:pt>
                <c:pt idx="15">
                  <c:v>0.0</c:v>
                </c:pt>
                <c:pt idx="16">
                  <c:v>18.4148</c:v>
                </c:pt>
                <c:pt idx="17">
                  <c:v>17.93391666666667</c:v>
                </c:pt>
                <c:pt idx="18">
                  <c:v>19.53675555555556</c:v>
                </c:pt>
                <c:pt idx="19">
                  <c:v>15.450825</c:v>
                </c:pt>
                <c:pt idx="20">
                  <c:v>14.583175</c:v>
                </c:pt>
                <c:pt idx="21">
                  <c:v>12.96713333333333</c:v>
                </c:pt>
                <c:pt idx="22">
                  <c:v>12.155625</c:v>
                </c:pt>
                <c:pt idx="23">
                  <c:v>0.0</c:v>
                </c:pt>
                <c:pt idx="28">
                  <c:v>22.84426315789474</c:v>
                </c:pt>
                <c:pt idx="29">
                  <c:v>24.66193846153847</c:v>
                </c:pt>
                <c:pt idx="30">
                  <c:v>23.3053</c:v>
                </c:pt>
                <c:pt idx="31">
                  <c:v>24.53406363636363</c:v>
                </c:pt>
                <c:pt idx="32">
                  <c:v>24.16549999999999</c:v>
                </c:pt>
                <c:pt idx="33">
                  <c:v>22.55413333333333</c:v>
                </c:pt>
                <c:pt idx="34">
                  <c:v>24.1579125</c:v>
                </c:pt>
                <c:pt idx="35">
                  <c:v>23.4556</c:v>
                </c:pt>
                <c:pt idx="36">
                  <c:v>21.98955</c:v>
                </c:pt>
                <c:pt idx="37">
                  <c:v>24.05895714285714</c:v>
                </c:pt>
                <c:pt idx="38">
                  <c:v>0.0</c:v>
                </c:pt>
                <c:pt idx="39">
                  <c:v>0.0</c:v>
                </c:pt>
                <c:pt idx="40">
                  <c:v>20.5889</c:v>
                </c:pt>
                <c:pt idx="41">
                  <c:v>19.01434545454546</c:v>
                </c:pt>
                <c:pt idx="42">
                  <c:v>20.13099</c:v>
                </c:pt>
                <c:pt idx="43">
                  <c:v>15.426</c:v>
                </c:pt>
                <c:pt idx="44">
                  <c:v>14.6577</c:v>
                </c:pt>
                <c:pt idx="45">
                  <c:v>13.2885</c:v>
                </c:pt>
                <c:pt idx="46">
                  <c:v>12.27789</c:v>
                </c:pt>
                <c:pt idx="48">
                  <c:v>21.42044</c:v>
                </c:pt>
                <c:pt idx="50">
                  <c:v>22.3977</c:v>
                </c:pt>
                <c:pt idx="51">
                  <c:v>24.6907</c:v>
                </c:pt>
                <c:pt idx="52">
                  <c:v>23.7694</c:v>
                </c:pt>
                <c:pt idx="53">
                  <c:v>24.41653333333333</c:v>
                </c:pt>
                <c:pt idx="54">
                  <c:v>23.53489411764706</c:v>
                </c:pt>
                <c:pt idx="55">
                  <c:v>22.16554</c:v>
                </c:pt>
                <c:pt idx="56">
                  <c:v>23.1457</c:v>
                </c:pt>
                <c:pt idx="57">
                  <c:v>23.76246666666666</c:v>
                </c:pt>
                <c:pt idx="58">
                  <c:v>21.94955</c:v>
                </c:pt>
                <c:pt idx="59">
                  <c:v>24.13533333333333</c:v>
                </c:pt>
                <c:pt idx="60">
                  <c:v>0.0</c:v>
                </c:pt>
                <c:pt idx="61">
                  <c:v>0.0</c:v>
                </c:pt>
                <c:pt idx="62">
                  <c:v>19.3348</c:v>
                </c:pt>
                <c:pt idx="63">
                  <c:v>18.35681666666667</c:v>
                </c:pt>
                <c:pt idx="64">
                  <c:v>19.3622375</c:v>
                </c:pt>
                <c:pt idx="65">
                  <c:v>15.30263333333333</c:v>
                </c:pt>
                <c:pt idx="66">
                  <c:v>14.1776</c:v>
                </c:pt>
                <c:pt idx="67">
                  <c:v>12.51046</c:v>
                </c:pt>
                <c:pt idx="68">
                  <c:v>12.1306</c:v>
                </c:pt>
                <c:pt idx="69">
                  <c:v>0.0</c:v>
                </c:pt>
                <c:pt idx="74">
                  <c:v>19.37934</c:v>
                </c:pt>
                <c:pt idx="76">
                  <c:v>22.52586363636364</c:v>
                </c:pt>
                <c:pt idx="77">
                  <c:v>24.84784285714286</c:v>
                </c:pt>
                <c:pt idx="78">
                  <c:v>23.70465</c:v>
                </c:pt>
                <c:pt idx="79">
                  <c:v>24.23498888888888</c:v>
                </c:pt>
                <c:pt idx="80">
                  <c:v>24.07269411764706</c:v>
                </c:pt>
                <c:pt idx="81">
                  <c:v>22.607</c:v>
                </c:pt>
                <c:pt idx="82">
                  <c:v>24.61976666666667</c:v>
                </c:pt>
                <c:pt idx="83">
                  <c:v>23.4571</c:v>
                </c:pt>
                <c:pt idx="84">
                  <c:v>21.61283333333333</c:v>
                </c:pt>
                <c:pt idx="85">
                  <c:v>23.92847500000001</c:v>
                </c:pt>
                <c:pt idx="86">
                  <c:v>0.0</c:v>
                </c:pt>
                <c:pt idx="87">
                  <c:v>0.0</c:v>
                </c:pt>
                <c:pt idx="88">
                  <c:v>19.5776</c:v>
                </c:pt>
                <c:pt idx="89">
                  <c:v>17.85341</c:v>
                </c:pt>
                <c:pt idx="90">
                  <c:v>19.87792</c:v>
                </c:pt>
                <c:pt idx="91">
                  <c:v>15.36953333333333</c:v>
                </c:pt>
                <c:pt idx="92">
                  <c:v>14.60975</c:v>
                </c:pt>
                <c:pt idx="93">
                  <c:v>13.0997</c:v>
                </c:pt>
                <c:pt idx="94">
                  <c:v>12.17352222222222</c:v>
                </c:pt>
                <c:pt idx="100">
                  <c:v>23.30422857142857</c:v>
                </c:pt>
                <c:pt idx="101">
                  <c:v>26.06148823529411</c:v>
                </c:pt>
                <c:pt idx="102">
                  <c:v>23.78693333333334</c:v>
                </c:pt>
                <c:pt idx="103">
                  <c:v>25.2466</c:v>
                </c:pt>
                <c:pt idx="104">
                  <c:v>23.30145384615385</c:v>
                </c:pt>
                <c:pt idx="105">
                  <c:v>21.73993333333333</c:v>
                </c:pt>
                <c:pt idx="106">
                  <c:v>24.37212</c:v>
                </c:pt>
                <c:pt idx="107">
                  <c:v>23.5918</c:v>
                </c:pt>
                <c:pt idx="108">
                  <c:v>21.82545</c:v>
                </c:pt>
                <c:pt idx="109">
                  <c:v>24.6205</c:v>
                </c:pt>
                <c:pt idx="110">
                  <c:v>0.0</c:v>
                </c:pt>
                <c:pt idx="111">
                  <c:v>0.0</c:v>
                </c:pt>
                <c:pt idx="112">
                  <c:v>18.22862</c:v>
                </c:pt>
                <c:pt idx="113">
                  <c:v>16.8878</c:v>
                </c:pt>
                <c:pt idx="114">
                  <c:v>19.97242727272727</c:v>
                </c:pt>
                <c:pt idx="115">
                  <c:v>13.02845833333333</c:v>
                </c:pt>
                <c:pt idx="116">
                  <c:v>14.711</c:v>
                </c:pt>
                <c:pt idx="117">
                  <c:v>12.0958</c:v>
                </c:pt>
                <c:pt idx="118">
                  <c:v>11.62176</c:v>
                </c:pt>
                <c:pt idx="119">
                  <c:v>0.0</c:v>
                </c:pt>
                <c:pt idx="121">
                  <c:v>23.30149130434783</c:v>
                </c:pt>
                <c:pt idx="122">
                  <c:v>25.93504736842105</c:v>
                </c:pt>
                <c:pt idx="123">
                  <c:v>23.98453333333333</c:v>
                </c:pt>
                <c:pt idx="124">
                  <c:v>25.47486666666667</c:v>
                </c:pt>
                <c:pt idx="125">
                  <c:v>25.38956923076923</c:v>
                </c:pt>
                <c:pt idx="126">
                  <c:v>24.00693333333333</c:v>
                </c:pt>
                <c:pt idx="127">
                  <c:v>24.4628</c:v>
                </c:pt>
                <c:pt idx="128">
                  <c:v>23.69863333333333</c:v>
                </c:pt>
                <c:pt idx="129">
                  <c:v>22.5997</c:v>
                </c:pt>
                <c:pt idx="130">
                  <c:v>25.546525</c:v>
                </c:pt>
                <c:pt idx="131">
                  <c:v>0.0</c:v>
                </c:pt>
                <c:pt idx="132">
                  <c:v>0.0</c:v>
                </c:pt>
                <c:pt idx="133">
                  <c:v>19.2776</c:v>
                </c:pt>
                <c:pt idx="134">
                  <c:v>19.74634615384615</c:v>
                </c:pt>
                <c:pt idx="135">
                  <c:v>20.94325</c:v>
                </c:pt>
                <c:pt idx="136">
                  <c:v>14.7326090909091</c:v>
                </c:pt>
                <c:pt idx="137">
                  <c:v>14.7444</c:v>
                </c:pt>
                <c:pt idx="138">
                  <c:v>13.3333</c:v>
                </c:pt>
                <c:pt idx="139">
                  <c:v>12.326025</c:v>
                </c:pt>
                <c:pt idx="140">
                  <c:v>0.0</c:v>
                </c:pt>
              </c:numCache>
            </c:numRef>
          </c:xVal>
          <c:yVal>
            <c:numRef>
              <c:f>GRAPH_DATA!$BT$3:$BT$143</c:f>
              <c:numCache>
                <c:formatCode>0.0</c:formatCode>
                <c:ptCount val="141"/>
                <c:pt idx="4" formatCode="0">
                  <c:v>180.3269430954491</c:v>
                </c:pt>
                <c:pt idx="6" formatCode="0">
                  <c:v>154.9502201384838</c:v>
                </c:pt>
                <c:pt idx="7" formatCode="0">
                  <c:v>421.5805284629205</c:v>
                </c:pt>
                <c:pt idx="8" formatCode="0">
                  <c:v>463.5637401867018</c:v>
                </c:pt>
                <c:pt idx="9" formatCode="0">
                  <c:v>883.4676478096006</c:v>
                </c:pt>
                <c:pt idx="10" formatCode="0">
                  <c:v>331.0631026006941</c:v>
                </c:pt>
                <c:pt idx="11" formatCode="0">
                  <c:v>295.5588751609065</c:v>
                </c:pt>
                <c:pt idx="12" formatCode="0">
                  <c:v>214.249683053832</c:v>
                </c:pt>
                <c:pt idx="13" formatCode="0">
                  <c:v>392.5883741113532</c:v>
                </c:pt>
                <c:pt idx="14" formatCode="0">
                  <c:v>279.0339352553897</c:v>
                </c:pt>
                <c:pt idx="15" formatCode="0">
                  <c:v>283.6230937741142</c:v>
                </c:pt>
                <c:pt idx="16" formatCode="0">
                  <c:v>180.3205478631842</c:v>
                </c:pt>
                <c:pt idx="17" formatCode="0">
                  <c:v>270.7901862728114</c:v>
                </c:pt>
                <c:pt idx="18" formatCode="0">
                  <c:v>320.7728026258125</c:v>
                </c:pt>
                <c:pt idx="19" formatCode="0">
                  <c:v>183.0769919677355</c:v>
                </c:pt>
                <c:pt idx="20" formatCode="0">
                  <c:v>214.3144507124055</c:v>
                </c:pt>
                <c:pt idx="21" formatCode="0">
                  <c:v>178.078738341077</c:v>
                </c:pt>
                <c:pt idx="22" formatCode="0">
                  <c:v>231.1136556218947</c:v>
                </c:pt>
                <c:pt idx="23" formatCode="0">
                  <c:v>413.4252925610219</c:v>
                </c:pt>
                <c:pt idx="24" formatCode="0">
                  <c:v>391.9634275035862</c:v>
                </c:pt>
                <c:pt idx="25" formatCode="0">
                  <c:v>198.4255436588658</c:v>
                </c:pt>
                <c:pt idx="26" formatCode="0">
                  <c:v>608.9697012941662</c:v>
                </c:pt>
                <c:pt idx="27" formatCode="0">
                  <c:v>210.4805518315225</c:v>
                </c:pt>
                <c:pt idx="28" formatCode="0">
                  <c:v>264.8131529975672</c:v>
                </c:pt>
                <c:pt idx="30" formatCode="0">
                  <c:v>160.4206491359076</c:v>
                </c:pt>
                <c:pt idx="31" formatCode="0">
                  <c:v>476.1126477190517</c:v>
                </c:pt>
                <c:pt idx="32" formatCode="0">
                  <c:v>370.705143777195</c:v>
                </c:pt>
                <c:pt idx="33" formatCode="0">
                  <c:v>434.0664241711906</c:v>
                </c:pt>
                <c:pt idx="34" formatCode="0">
                  <c:v>291.1064613980214</c:v>
                </c:pt>
                <c:pt idx="35" formatCode="0">
                  <c:v>272.7504310698284</c:v>
                </c:pt>
                <c:pt idx="36" formatCode="0">
                  <c:v>177.9728958981083</c:v>
                </c:pt>
                <c:pt idx="37" formatCode="0">
                  <c:v>294.5774821987852</c:v>
                </c:pt>
                <c:pt idx="38" formatCode="0">
                  <c:v>243.5799828118801</c:v>
                </c:pt>
                <c:pt idx="39" formatCode="0">
                  <c:v>256.0981766621888</c:v>
                </c:pt>
                <c:pt idx="40" formatCode="0">
                  <c:v>182.8989268590037</c:v>
                </c:pt>
                <c:pt idx="41" formatCode="0">
                  <c:v>284.5671334352269</c:v>
                </c:pt>
                <c:pt idx="42" formatCode="0">
                  <c:v>318.6384928166908</c:v>
                </c:pt>
                <c:pt idx="43" formatCode="0">
                  <c:v>182.9994452246431</c:v>
                </c:pt>
                <c:pt idx="44" formatCode="0">
                  <c:v>223.2626704591825</c:v>
                </c:pt>
                <c:pt idx="45" formatCode="0">
                  <c:v>175.784314916428</c:v>
                </c:pt>
                <c:pt idx="46" formatCode="0">
                  <c:v>234.5537815067077</c:v>
                </c:pt>
                <c:pt idx="48" formatCode="0">
                  <c:v>202.5155117555073</c:v>
                </c:pt>
                <c:pt idx="49" formatCode="0">
                  <c:v>279.3148695058344</c:v>
                </c:pt>
                <c:pt idx="50" formatCode="0">
                  <c:v>217.1212959845327</c:v>
                </c:pt>
                <c:pt idx="52" formatCode="0">
                  <c:v>163.602695067633</c:v>
                </c:pt>
                <c:pt idx="53" formatCode="0">
                  <c:v>683.2597210335157</c:v>
                </c:pt>
                <c:pt idx="54" formatCode="0">
                  <c:v>429.7049332487634</c:v>
                </c:pt>
                <c:pt idx="55" formatCode="0">
                  <c:v>1383.376040040806</c:v>
                </c:pt>
                <c:pt idx="56" formatCode="0">
                  <c:v>303.8264775543806</c:v>
                </c:pt>
                <c:pt idx="57" formatCode="0">
                  <c:v>292.8814101139581</c:v>
                </c:pt>
                <c:pt idx="58" formatCode="0">
                  <c:v>203.6641820130417</c:v>
                </c:pt>
                <c:pt idx="59" formatCode="0">
                  <c:v>279.7923707677998</c:v>
                </c:pt>
                <c:pt idx="60" formatCode="0">
                  <c:v>281.5474989575391</c:v>
                </c:pt>
                <c:pt idx="61" formatCode="0">
                  <c:v>220.6112008986362</c:v>
                </c:pt>
                <c:pt idx="62" formatCode="0">
                  <c:v>215.4381432810834</c:v>
                </c:pt>
                <c:pt idx="63" formatCode="0">
                  <c:v>213.3807516722834</c:v>
                </c:pt>
                <c:pt idx="64" formatCode="0">
                  <c:v>296.5561874761268</c:v>
                </c:pt>
                <c:pt idx="65" formatCode="0">
                  <c:v>163.1636170083291</c:v>
                </c:pt>
                <c:pt idx="66" formatCode="0">
                  <c:v>154.2188826051979</c:v>
                </c:pt>
                <c:pt idx="67" formatCode="0">
                  <c:v>156.6879621376955</c:v>
                </c:pt>
                <c:pt idx="68" formatCode="0">
                  <c:v>131.0076975229656</c:v>
                </c:pt>
                <c:pt idx="69" formatCode="0">
                  <c:v>522.8830441314944</c:v>
                </c:pt>
                <c:pt idx="70" formatCode="0">
                  <c:v>293.1137284351078</c:v>
                </c:pt>
                <c:pt idx="71" formatCode="0">
                  <c:v>171.3286540661979</c:v>
                </c:pt>
                <c:pt idx="72" formatCode="0">
                  <c:v>315.7814204234696</c:v>
                </c:pt>
                <c:pt idx="73" formatCode="0">
                  <c:v>196.4095106113707</c:v>
                </c:pt>
                <c:pt idx="74" formatCode="0">
                  <c:v>229.648616723674</c:v>
                </c:pt>
                <c:pt idx="75" formatCode="0">
                  <c:v>240.5360367941953</c:v>
                </c:pt>
                <c:pt idx="76" formatCode="0">
                  <c:v>224.5437695929778</c:v>
                </c:pt>
                <c:pt idx="78" formatCode="0">
                  <c:v>173.9337628084233</c:v>
                </c:pt>
                <c:pt idx="79" formatCode="0">
                  <c:v>753.8813492887246</c:v>
                </c:pt>
                <c:pt idx="80" formatCode="0">
                  <c:v>317.7296413710538</c:v>
                </c:pt>
                <c:pt idx="81" formatCode="0">
                  <c:v>717.1590594868309</c:v>
                </c:pt>
                <c:pt idx="82" formatCode="0">
                  <c:v>295.2206983414288</c:v>
                </c:pt>
                <c:pt idx="83" formatCode="0">
                  <c:v>263.5888692091836</c:v>
                </c:pt>
                <c:pt idx="84" formatCode="0">
                  <c:v>215.0085920194899</c:v>
                </c:pt>
                <c:pt idx="85" formatCode="0">
                  <c:v>304.2043114614152</c:v>
                </c:pt>
                <c:pt idx="86" formatCode="0">
                  <c:v>311.1521277327135</c:v>
                </c:pt>
                <c:pt idx="87" formatCode="0">
                  <c:v>246.0188034841519</c:v>
                </c:pt>
                <c:pt idx="88" formatCode="0">
                  <c:v>213.1191760829768</c:v>
                </c:pt>
                <c:pt idx="89" formatCode="0">
                  <c:v>270.6391546256743</c:v>
                </c:pt>
                <c:pt idx="90" formatCode="0">
                  <c:v>290.049540374134</c:v>
                </c:pt>
                <c:pt idx="91" formatCode="0">
                  <c:v>182.2009117027482</c:v>
                </c:pt>
                <c:pt idx="92" formatCode="0">
                  <c:v>211.6492848345309</c:v>
                </c:pt>
                <c:pt idx="93" formatCode="0">
                  <c:v>188.6897709718766</c:v>
                </c:pt>
                <c:pt idx="94" formatCode="0">
                  <c:v>272.0352049821182</c:v>
                </c:pt>
                <c:pt idx="95" formatCode="0">
                  <c:v>305.5727635976939</c:v>
                </c:pt>
                <c:pt idx="96" formatCode="0">
                  <c:v>199.3458908178343</c:v>
                </c:pt>
                <c:pt idx="97" formatCode="0">
                  <c:v>382.7913371186199</c:v>
                </c:pt>
                <c:pt idx="98" formatCode="0">
                  <c:v>220.5746029371213</c:v>
                </c:pt>
                <c:pt idx="100" formatCode="0">
                  <c:v>240.417182363955</c:v>
                </c:pt>
                <c:pt idx="102" formatCode="0">
                  <c:v>190.26686768592</c:v>
                </c:pt>
                <c:pt idx="103" formatCode="0">
                  <c:v>640.8059391472337</c:v>
                </c:pt>
                <c:pt idx="104" formatCode="0">
                  <c:v>513.930348576079</c:v>
                </c:pt>
                <c:pt idx="105" formatCode="0">
                  <c:v>815.9752279841588</c:v>
                </c:pt>
                <c:pt idx="106" formatCode="0">
                  <c:v>338.0271784238026</c:v>
                </c:pt>
                <c:pt idx="107" formatCode="0">
                  <c:v>235.4117550088012</c:v>
                </c:pt>
                <c:pt idx="108" formatCode="0">
                  <c:v>210.8456828666172</c:v>
                </c:pt>
                <c:pt idx="109" formatCode="0">
                  <c:v>296.5303598187851</c:v>
                </c:pt>
                <c:pt idx="110" formatCode="0">
                  <c:v>259.3380337404254</c:v>
                </c:pt>
                <c:pt idx="111" formatCode="0">
                  <c:v>319.6488470898708</c:v>
                </c:pt>
                <c:pt idx="112" formatCode="0">
                  <c:v>225.364929914663</c:v>
                </c:pt>
                <c:pt idx="113" formatCode="0">
                  <c:v>287.887540149387</c:v>
                </c:pt>
                <c:pt idx="114" formatCode="0">
                  <c:v>354.216993732332</c:v>
                </c:pt>
                <c:pt idx="115" formatCode="0">
                  <c:v>201.1741199646383</c:v>
                </c:pt>
                <c:pt idx="116" formatCode="0">
                  <c:v>183.3595815124645</c:v>
                </c:pt>
                <c:pt idx="117" formatCode="0">
                  <c:v>213.6155724603841</c:v>
                </c:pt>
                <c:pt idx="118" formatCode="0">
                  <c:v>189.2397179629704</c:v>
                </c:pt>
                <c:pt idx="119" formatCode="0">
                  <c:v>476.5817852152534</c:v>
                </c:pt>
                <c:pt idx="121" formatCode="0">
                  <c:v>533.1378802206542</c:v>
                </c:pt>
                <c:pt idx="123" formatCode="0">
                  <c:v>223.242040677477</c:v>
                </c:pt>
                <c:pt idx="124" formatCode="0">
                  <c:v>673.491342978822</c:v>
                </c:pt>
                <c:pt idx="125" formatCode="0">
                  <c:v>421.0277290885248</c:v>
                </c:pt>
                <c:pt idx="126" formatCode="0">
                  <c:v>1570.797562893066</c:v>
                </c:pt>
                <c:pt idx="127" formatCode="0">
                  <c:v>310.1114584207792</c:v>
                </c:pt>
                <c:pt idx="128" formatCode="0">
                  <c:v>270.0891526878468</c:v>
                </c:pt>
                <c:pt idx="129" formatCode="0">
                  <c:v>260.9874774284222</c:v>
                </c:pt>
                <c:pt idx="130" formatCode="0">
                  <c:v>401.0066307100766</c:v>
                </c:pt>
                <c:pt idx="131" formatCode="0">
                  <c:v>264.648566083939</c:v>
                </c:pt>
                <c:pt idx="132" formatCode="0">
                  <c:v>321.4667288316943</c:v>
                </c:pt>
                <c:pt idx="133" formatCode="0">
                  <c:v>210.3748507607589</c:v>
                </c:pt>
                <c:pt idx="134" formatCode="0">
                  <c:v>318.5732193781338</c:v>
                </c:pt>
                <c:pt idx="135" formatCode="0">
                  <c:v>399.8725664880841</c:v>
                </c:pt>
                <c:pt idx="136" formatCode="0">
                  <c:v>196.4219177753215</c:v>
                </c:pt>
                <c:pt idx="137" formatCode="0">
                  <c:v>281.4333959421113</c:v>
                </c:pt>
                <c:pt idx="138" formatCode="0">
                  <c:v>211.3675283859636</c:v>
                </c:pt>
                <c:pt idx="139" formatCode="0">
                  <c:v>277.3523749054015</c:v>
                </c:pt>
                <c:pt idx="140" formatCode="0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389976"/>
        <c:axId val="2070397048"/>
      </c:scatterChart>
      <c:valAx>
        <c:axId val="2070389976"/>
        <c:scaling>
          <c:orientation val="minMax"/>
          <c:min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crossAx val="2070397048"/>
        <c:crosses val="autoZero"/>
        <c:crossBetween val="midCat"/>
      </c:valAx>
      <c:valAx>
        <c:axId val="2070397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7038997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747623938312"/>
          <c:y val="0.0993930234880294"/>
          <c:w val="0.819805350418154"/>
          <c:h val="0.787951965928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GRAPH_DATA!$CB$301:$CB$305</c:f>
                <c:numCache>
                  <c:formatCode>General</c:formatCode>
                  <c:ptCount val="5"/>
                  <c:pt idx="0">
                    <c:v>188.7428758823894</c:v>
                  </c:pt>
                  <c:pt idx="1">
                    <c:v>40.0610629186396</c:v>
                  </c:pt>
                  <c:pt idx="2">
                    <c:v>25.19741393888102</c:v>
                  </c:pt>
                  <c:pt idx="3">
                    <c:v>84.54143096396514</c:v>
                  </c:pt>
                  <c:pt idx="4">
                    <c:v>44.28174035383841</c:v>
                  </c:pt>
                </c:numCache>
              </c:numRef>
            </c:plus>
            <c:minus>
              <c:numRef>
                <c:f>GRAPH_DATA!$CB$301:$CB$305</c:f>
                <c:numCache>
                  <c:formatCode>General</c:formatCode>
                  <c:ptCount val="5"/>
                  <c:pt idx="0">
                    <c:v>188.7428758823894</c:v>
                  </c:pt>
                  <c:pt idx="1">
                    <c:v>40.0610629186396</c:v>
                  </c:pt>
                  <c:pt idx="2">
                    <c:v>25.19741393888102</c:v>
                  </c:pt>
                  <c:pt idx="3">
                    <c:v>84.54143096396514</c:v>
                  </c:pt>
                  <c:pt idx="4">
                    <c:v>44.28174035383841</c:v>
                  </c:pt>
                </c:numCache>
              </c:numRef>
            </c:minus>
          </c:errBars>
          <c:cat>
            <c:strRef>
              <c:f>GRAPH_DATA!$BZ$301:$BZ$305</c:f>
              <c:strCache>
                <c:ptCount val="5"/>
                <c:pt idx="0">
                  <c:v>9am-10am</c:v>
                </c:pt>
                <c:pt idx="1">
                  <c:v>10am-11am</c:v>
                </c:pt>
                <c:pt idx="2">
                  <c:v>12pm</c:v>
                </c:pt>
                <c:pt idx="3">
                  <c:v>1pm</c:v>
                </c:pt>
                <c:pt idx="4">
                  <c:v>After 2pm</c:v>
                </c:pt>
              </c:strCache>
            </c:strRef>
          </c:cat>
          <c:val>
            <c:numRef>
              <c:f>GRAPH_DATA!$CA$301:$CA$305</c:f>
              <c:numCache>
                <c:formatCode>0</c:formatCode>
                <c:ptCount val="5"/>
                <c:pt idx="0">
                  <c:v>455.4311450416883</c:v>
                </c:pt>
                <c:pt idx="1">
                  <c:v>328.987273106715</c:v>
                </c:pt>
                <c:pt idx="2">
                  <c:v>285.2154966193063</c:v>
                </c:pt>
                <c:pt idx="3">
                  <c:v>383.2220050163102</c:v>
                </c:pt>
                <c:pt idx="4">
                  <c:v>320.4846152910346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422504"/>
        <c:axId val="2070425416"/>
      </c:barChart>
      <c:catAx>
        <c:axId val="207042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0425416"/>
        <c:crosses val="autoZero"/>
        <c:auto val="1"/>
        <c:lblAlgn val="ctr"/>
        <c:lblOffset val="100"/>
        <c:noMultiLvlLbl val="0"/>
      </c:catAx>
      <c:valAx>
        <c:axId val="2070425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0704225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2128037377992"/>
          <c:y val="0.115467908853736"/>
          <c:w val="0.574271783286372"/>
          <c:h val="0.63173465194105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dPt>
            <c:idx val="0"/>
            <c:bubble3D val="0"/>
          </c:dPt>
          <c:trendline>
            <c:trendlineType val="linear"/>
            <c:dispRSqr val="1"/>
            <c:dispEq val="1"/>
            <c:trendlineLbl>
              <c:layout>
                <c:manualLayout>
                  <c:x val="0.243809270141444"/>
                  <c:y val="-0.568432054101345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GRAPH_DATA!$BW$3:$BW$143</c:f>
              <c:numCache>
                <c:formatCode>0.00000</c:formatCode>
                <c:ptCount val="141"/>
                <c:pt idx="0">
                  <c:v>0.121421438377481</c:v>
                </c:pt>
                <c:pt idx="3">
                  <c:v>0.337849621007948</c:v>
                </c:pt>
                <c:pt idx="4">
                  <c:v>0.354511523874768</c:v>
                </c:pt>
                <c:pt idx="5">
                  <c:v>0.284530233743078</c:v>
                </c:pt>
                <c:pt idx="6">
                  <c:v>0.293947286179393</c:v>
                </c:pt>
                <c:pt idx="8">
                  <c:v>0.312185904483364</c:v>
                </c:pt>
                <c:pt idx="9">
                  <c:v>0.225459362325648</c:v>
                </c:pt>
                <c:pt idx="10">
                  <c:v>0.305114002596293</c:v>
                </c:pt>
                <c:pt idx="11">
                  <c:v>0.347743866229157</c:v>
                </c:pt>
                <c:pt idx="12">
                  <c:v>0.348569169026951</c:v>
                </c:pt>
                <c:pt idx="13">
                  <c:v>0.336624298542801</c:v>
                </c:pt>
                <c:pt idx="14">
                  <c:v>0.382972563846943</c:v>
                </c:pt>
                <c:pt idx="15">
                  <c:v>0.408215894587964</c:v>
                </c:pt>
                <c:pt idx="16">
                  <c:v>0.441521275793227</c:v>
                </c:pt>
                <c:pt idx="17">
                  <c:v>0.402547671177826</c:v>
                </c:pt>
                <c:pt idx="18">
                  <c:v>0.370700050273156</c:v>
                </c:pt>
                <c:pt idx="19">
                  <c:v>0.368956195194853</c:v>
                </c:pt>
                <c:pt idx="20">
                  <c:v>0.402643732181759</c:v>
                </c:pt>
                <c:pt idx="21">
                  <c:v>0.367294128181808</c:v>
                </c:pt>
                <c:pt idx="22">
                  <c:v>0.44194367300958</c:v>
                </c:pt>
                <c:pt idx="23">
                  <c:v>0.371208920098835</c:v>
                </c:pt>
                <c:pt idx="24">
                  <c:v>0.381311097006279</c:v>
                </c:pt>
                <c:pt idx="25">
                  <c:v>0.378879839773588</c:v>
                </c:pt>
                <c:pt idx="26">
                  <c:v>0.376856987997175</c:v>
                </c:pt>
                <c:pt idx="27">
                  <c:v>0.442321212640085</c:v>
                </c:pt>
                <c:pt idx="28">
                  <c:v>0.454366415589087</c:v>
                </c:pt>
                <c:pt idx="29">
                  <c:v>0.276583312839144</c:v>
                </c:pt>
                <c:pt idx="31">
                  <c:v>0.33547328977604</c:v>
                </c:pt>
                <c:pt idx="32">
                  <c:v>0.336423928175533</c:v>
                </c:pt>
                <c:pt idx="34">
                  <c:v>0.400536691869359</c:v>
                </c:pt>
                <c:pt idx="36">
                  <c:v>0.476290860625902</c:v>
                </c:pt>
                <c:pt idx="38">
                  <c:v>0.439414447943385</c:v>
                </c:pt>
                <c:pt idx="39">
                  <c:v>0.439198708190649</c:v>
                </c:pt>
                <c:pt idx="40">
                  <c:v>0.448503672666711</c:v>
                </c:pt>
                <c:pt idx="41">
                  <c:v>0.391103594752488</c:v>
                </c:pt>
                <c:pt idx="42">
                  <c:v>0.43060779753337</c:v>
                </c:pt>
                <c:pt idx="43">
                  <c:v>0.370783341502761</c:v>
                </c:pt>
                <c:pt idx="44">
                  <c:v>0.456817261783256</c:v>
                </c:pt>
                <c:pt idx="45">
                  <c:v>0.379006130556899</c:v>
                </c:pt>
                <c:pt idx="46">
                  <c:v>0.402592086669738</c:v>
                </c:pt>
                <c:pt idx="47">
                  <c:v>0.191473813269228</c:v>
                </c:pt>
                <c:pt idx="48">
                  <c:v>0.198425658298858</c:v>
                </c:pt>
                <c:pt idx="49">
                  <c:v>0.193980758064065</c:v>
                </c:pt>
                <c:pt idx="50">
                  <c:v>0.266893951398011</c:v>
                </c:pt>
                <c:pt idx="52">
                  <c:v>0.258558689466109</c:v>
                </c:pt>
                <c:pt idx="53">
                  <c:v>0.235447895967795</c:v>
                </c:pt>
                <c:pt idx="54">
                  <c:v>0.257992382681666</c:v>
                </c:pt>
                <c:pt idx="56">
                  <c:v>0.288113368520978</c:v>
                </c:pt>
                <c:pt idx="57">
                  <c:v>0.393534771191647</c:v>
                </c:pt>
                <c:pt idx="58">
                  <c:v>0.438055880907259</c:v>
                </c:pt>
                <c:pt idx="59">
                  <c:v>0.370974397440354</c:v>
                </c:pt>
                <c:pt idx="60">
                  <c:v>0.364381796623055</c:v>
                </c:pt>
                <c:pt idx="61">
                  <c:v>0.49841379485376</c:v>
                </c:pt>
                <c:pt idx="62">
                  <c:v>0.445041052386166</c:v>
                </c:pt>
                <c:pt idx="63">
                  <c:v>0.365132742673591</c:v>
                </c:pt>
                <c:pt idx="64">
                  <c:v>0.312552466637719</c:v>
                </c:pt>
                <c:pt idx="65">
                  <c:v>0.361144113626687</c:v>
                </c:pt>
                <c:pt idx="66">
                  <c:v>0.348758600884749</c:v>
                </c:pt>
                <c:pt idx="67">
                  <c:v>0.358215396414031</c:v>
                </c:pt>
                <c:pt idx="68">
                  <c:v>0.358054517207112</c:v>
                </c:pt>
                <c:pt idx="69">
                  <c:v>0.363872914262455</c:v>
                </c:pt>
                <c:pt idx="70">
                  <c:v>0.399076706402013</c:v>
                </c:pt>
                <c:pt idx="71">
                  <c:v>0.391499755198181</c:v>
                </c:pt>
                <c:pt idx="72">
                  <c:v>0.393522990507983</c:v>
                </c:pt>
                <c:pt idx="73">
                  <c:v>0.386802585162378</c:v>
                </c:pt>
                <c:pt idx="74">
                  <c:v>0.335618904250668</c:v>
                </c:pt>
                <c:pt idx="76">
                  <c:v>0.350362036931215</c:v>
                </c:pt>
                <c:pt idx="77">
                  <c:v>0.251160873925928</c:v>
                </c:pt>
                <c:pt idx="78">
                  <c:v>0.303217484695868</c:v>
                </c:pt>
                <c:pt idx="79">
                  <c:v>0.319847457548242</c:v>
                </c:pt>
                <c:pt idx="80">
                  <c:v>0.411400443629372</c:v>
                </c:pt>
                <c:pt idx="81">
                  <c:v>0.34277827457072</c:v>
                </c:pt>
                <c:pt idx="82">
                  <c:v>0.466042429913541</c:v>
                </c:pt>
                <c:pt idx="83">
                  <c:v>0.457601670245458</c:v>
                </c:pt>
                <c:pt idx="86">
                  <c:v>0.520371738854102</c:v>
                </c:pt>
                <c:pt idx="87">
                  <c:v>0.46570003069865</c:v>
                </c:pt>
                <c:pt idx="88">
                  <c:v>0.398014986369529</c:v>
                </c:pt>
                <c:pt idx="89">
                  <c:v>0.379252079856318</c:v>
                </c:pt>
                <c:pt idx="90">
                  <c:v>0.376548004545804</c:v>
                </c:pt>
                <c:pt idx="91">
                  <c:v>0.391059124662918</c:v>
                </c:pt>
                <c:pt idx="92">
                  <c:v>0.342762969590824</c:v>
                </c:pt>
                <c:pt idx="93">
                  <c:v>0.381100759844168</c:v>
                </c:pt>
                <c:pt idx="94">
                  <c:v>0.425648475497012</c:v>
                </c:pt>
                <c:pt idx="95">
                  <c:v>0.480007782341184</c:v>
                </c:pt>
                <c:pt idx="96">
                  <c:v>0.50598169288519</c:v>
                </c:pt>
                <c:pt idx="97">
                  <c:v>0.483787545474014</c:v>
                </c:pt>
                <c:pt idx="98">
                  <c:v>0.474400839523083</c:v>
                </c:pt>
                <c:pt idx="99">
                  <c:v>0.198668985801444</c:v>
                </c:pt>
                <c:pt idx="100">
                  <c:v>0.180767018628428</c:v>
                </c:pt>
                <c:pt idx="101">
                  <c:v>0.165786648828257</c:v>
                </c:pt>
                <c:pt idx="102">
                  <c:v>0.17004419389545</c:v>
                </c:pt>
                <c:pt idx="103">
                  <c:v>0.177136143479046</c:v>
                </c:pt>
                <c:pt idx="104">
                  <c:v>0.21095859571882</c:v>
                </c:pt>
                <c:pt idx="105">
                  <c:v>0.223906773079214</c:v>
                </c:pt>
                <c:pt idx="106">
                  <c:v>0.328316945028843</c:v>
                </c:pt>
                <c:pt idx="107">
                  <c:v>0.41934437969107</c:v>
                </c:pt>
                <c:pt idx="108">
                  <c:v>0.377510997075137</c:v>
                </c:pt>
                <c:pt idx="109">
                  <c:v>0.350846897967097</c:v>
                </c:pt>
                <c:pt idx="110">
                  <c:v>0.360307049158282</c:v>
                </c:pt>
                <c:pt idx="111">
                  <c:v>0.425435348434088</c:v>
                </c:pt>
                <c:pt idx="112">
                  <c:v>0.214873037501045</c:v>
                </c:pt>
                <c:pt idx="113">
                  <c:v>0.297728267900346</c:v>
                </c:pt>
                <c:pt idx="114">
                  <c:v>0.318209536281519</c:v>
                </c:pt>
                <c:pt idx="115">
                  <c:v>0.245985324395</c:v>
                </c:pt>
                <c:pt idx="116">
                  <c:v>0.363414796741613</c:v>
                </c:pt>
                <c:pt idx="117">
                  <c:v>0.250414495773019</c:v>
                </c:pt>
                <c:pt idx="118">
                  <c:v>0.31909341260825</c:v>
                </c:pt>
                <c:pt idx="119">
                  <c:v>0.326397824606411</c:v>
                </c:pt>
                <c:pt idx="120">
                  <c:v>0.192604474193866</c:v>
                </c:pt>
                <c:pt idx="121">
                  <c:v>0.183631919351011</c:v>
                </c:pt>
                <c:pt idx="122">
                  <c:v>0.177191889525628</c:v>
                </c:pt>
                <c:pt idx="123">
                  <c:v>0.30687559904947</c:v>
                </c:pt>
                <c:pt idx="124">
                  <c:v>0.231593961555691</c:v>
                </c:pt>
                <c:pt idx="125">
                  <c:v>0.292365699734324</c:v>
                </c:pt>
                <c:pt idx="126">
                  <c:v>0.273127533121181</c:v>
                </c:pt>
                <c:pt idx="127">
                  <c:v>0.357948323737715</c:v>
                </c:pt>
                <c:pt idx="129">
                  <c:v>0.391001500325828</c:v>
                </c:pt>
                <c:pt idx="130">
                  <c:v>0.404564718674832</c:v>
                </c:pt>
                <c:pt idx="131">
                  <c:v>0.371662958930641</c:v>
                </c:pt>
                <c:pt idx="132">
                  <c:v>0.431512794523307</c:v>
                </c:pt>
                <c:pt idx="133">
                  <c:v>0.372036805208817</c:v>
                </c:pt>
                <c:pt idx="134">
                  <c:v>0.357827622711906</c:v>
                </c:pt>
                <c:pt idx="135">
                  <c:v>0.407451659296611</c:v>
                </c:pt>
                <c:pt idx="136">
                  <c:v>0.343479891129603</c:v>
                </c:pt>
                <c:pt idx="137">
                  <c:v>0.342878750374647</c:v>
                </c:pt>
                <c:pt idx="138">
                  <c:v>0.337542322179643</c:v>
                </c:pt>
                <c:pt idx="139">
                  <c:v>0.426144743877055</c:v>
                </c:pt>
                <c:pt idx="140">
                  <c:v>0.386480727314053</c:v>
                </c:pt>
              </c:numCache>
            </c:numRef>
          </c:yVal>
          <c:smooth val="0"/>
        </c:ser>
        <c:ser>
          <c:idx val="1"/>
          <c:order val="1"/>
          <c:tx>
            <c:v>Early Season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GRAPH_DATA!$S$159:$S$200</c:f>
              <c:numCache>
                <c:formatCode>0.0</c:formatCode>
                <c:ptCount val="42"/>
                <c:pt idx="0">
                  <c:v>375.641</c:v>
                </c:pt>
                <c:pt idx="1">
                  <c:v>271.0988</c:v>
                </c:pt>
                <c:pt idx="6">
                  <c:v>300.4295384615385</c:v>
                </c:pt>
                <c:pt idx="7">
                  <c:v>304.8825789473684</c:v>
                </c:pt>
                <c:pt idx="8">
                  <c:v>290.6255</c:v>
                </c:pt>
                <c:pt idx="9">
                  <c:v>281.6526818181818</c:v>
                </c:pt>
                <c:pt idx="10">
                  <c:v>472.8335714285714</c:v>
                </c:pt>
                <c:pt idx="11">
                  <c:v>428.975347826087</c:v>
                </c:pt>
                <c:pt idx="12">
                  <c:v>289.9850625</c:v>
                </c:pt>
                <c:pt idx="13">
                  <c:v>293.4875384615385</c:v>
                </c:pt>
                <c:pt idx="14">
                  <c:v>291.509</c:v>
                </c:pt>
                <c:pt idx="15">
                  <c:v>311.7948571428571</c:v>
                </c:pt>
                <c:pt idx="16">
                  <c:v>405.3074705882353</c:v>
                </c:pt>
                <c:pt idx="17">
                  <c:v>400.9567894736842</c:v>
                </c:pt>
                <c:pt idx="18">
                  <c:v>279.6222</c:v>
                </c:pt>
                <c:pt idx="19">
                  <c:v>245.199375</c:v>
                </c:pt>
                <c:pt idx="20">
                  <c:v>295.903</c:v>
                </c:pt>
                <c:pt idx="21">
                  <c:v>281.685</c:v>
                </c:pt>
                <c:pt idx="22">
                  <c:v>367.413</c:v>
                </c:pt>
                <c:pt idx="23">
                  <c:v>292.8135</c:v>
                </c:pt>
                <c:pt idx="24">
                  <c:v>285.9422</c:v>
                </c:pt>
                <c:pt idx="25">
                  <c:v>259.3519090909091</c:v>
                </c:pt>
                <c:pt idx="26">
                  <c:v>312.4762222222222</c:v>
                </c:pt>
                <c:pt idx="27">
                  <c:v>271.536</c:v>
                </c:pt>
                <c:pt idx="28">
                  <c:v>361.979</c:v>
                </c:pt>
                <c:pt idx="29">
                  <c:v>322.1861666666666</c:v>
                </c:pt>
                <c:pt idx="30">
                  <c:v>312.2338571428572</c:v>
                </c:pt>
                <c:pt idx="31">
                  <c:v>266.145375</c:v>
                </c:pt>
                <c:pt idx="32">
                  <c:v>296.8376470588236</c:v>
                </c:pt>
                <c:pt idx="33">
                  <c:v>255.8701176470588</c:v>
                </c:pt>
                <c:pt idx="34">
                  <c:v>331.4336923076923</c:v>
                </c:pt>
                <c:pt idx="35">
                  <c:v>310.3800000000001</c:v>
                </c:pt>
                <c:pt idx="36">
                  <c:v>314.6433333333333</c:v>
                </c:pt>
                <c:pt idx="37">
                  <c:v>256.4516666666666</c:v>
                </c:pt>
                <c:pt idx="38">
                  <c:v>285.4974</c:v>
                </c:pt>
                <c:pt idx="39">
                  <c:v>255.306</c:v>
                </c:pt>
                <c:pt idx="40">
                  <c:v>381.3786666666666</c:v>
                </c:pt>
                <c:pt idx="41">
                  <c:v>313.5216666666667</c:v>
                </c:pt>
              </c:numCache>
            </c:numRef>
          </c:xVal>
          <c:yVal>
            <c:numRef>
              <c:f>GRAPH_DATA!$BW$159:$BW$200</c:f>
              <c:numCache>
                <c:formatCode>0.00000</c:formatCode>
                <c:ptCount val="42"/>
                <c:pt idx="0">
                  <c:v>0.198425658298858</c:v>
                </c:pt>
                <c:pt idx="1">
                  <c:v>0.335618904250668</c:v>
                </c:pt>
                <c:pt idx="2">
                  <c:v>0.198668985801444</c:v>
                </c:pt>
                <c:pt idx="3">
                  <c:v>0.192604474193866</c:v>
                </c:pt>
                <c:pt idx="4">
                  <c:v>0.193980758064065</c:v>
                </c:pt>
                <c:pt idx="6">
                  <c:v>0.354511523874768</c:v>
                </c:pt>
                <c:pt idx="7">
                  <c:v>0.454366415589087</c:v>
                </c:pt>
                <c:pt idx="8">
                  <c:v>0.266893951398011</c:v>
                </c:pt>
                <c:pt idx="9">
                  <c:v>0.350362036931215</c:v>
                </c:pt>
                <c:pt idx="10">
                  <c:v>0.180767018628428</c:v>
                </c:pt>
                <c:pt idx="11">
                  <c:v>0.183631919351011</c:v>
                </c:pt>
                <c:pt idx="12">
                  <c:v>0.284530233743078</c:v>
                </c:pt>
                <c:pt idx="13">
                  <c:v>0.276583312839144</c:v>
                </c:pt>
                <c:pt idx="15">
                  <c:v>0.251160873925928</c:v>
                </c:pt>
                <c:pt idx="16">
                  <c:v>0.165786648828257</c:v>
                </c:pt>
                <c:pt idx="17">
                  <c:v>0.177191889525628</c:v>
                </c:pt>
                <c:pt idx="18">
                  <c:v>0.293947286179393</c:v>
                </c:pt>
                <c:pt idx="20">
                  <c:v>0.258558689466109</c:v>
                </c:pt>
                <c:pt idx="21">
                  <c:v>0.303217484695868</c:v>
                </c:pt>
                <c:pt idx="22">
                  <c:v>0.17004419389545</c:v>
                </c:pt>
                <c:pt idx="23">
                  <c:v>0.30687559904947</c:v>
                </c:pt>
                <c:pt idx="25">
                  <c:v>0.33547328977604</c:v>
                </c:pt>
                <c:pt idx="26">
                  <c:v>0.235447895967795</c:v>
                </c:pt>
                <c:pt idx="27">
                  <c:v>0.319847457548242</c:v>
                </c:pt>
                <c:pt idx="28">
                  <c:v>0.177136143479046</c:v>
                </c:pt>
                <c:pt idx="29">
                  <c:v>0.231593961555691</c:v>
                </c:pt>
                <c:pt idx="30">
                  <c:v>0.312185904483364</c:v>
                </c:pt>
                <c:pt idx="31">
                  <c:v>0.336423928175533</c:v>
                </c:pt>
                <c:pt idx="32">
                  <c:v>0.257992382681666</c:v>
                </c:pt>
                <c:pt idx="33">
                  <c:v>0.411400443629372</c:v>
                </c:pt>
                <c:pt idx="34">
                  <c:v>0.21095859571882</c:v>
                </c:pt>
                <c:pt idx="35">
                  <c:v>0.292365699734324</c:v>
                </c:pt>
                <c:pt idx="36">
                  <c:v>0.225459362325648</c:v>
                </c:pt>
                <c:pt idx="39">
                  <c:v>0.34277827457072</c:v>
                </c:pt>
                <c:pt idx="40">
                  <c:v>0.223906773079214</c:v>
                </c:pt>
                <c:pt idx="41">
                  <c:v>0.273127533121181</c:v>
                </c:pt>
              </c:numCache>
            </c:numRef>
          </c:yVal>
          <c:smooth val="0"/>
        </c:ser>
        <c:ser>
          <c:idx val="2"/>
          <c:order val="2"/>
          <c:tx>
            <c:v>Late Season</c:v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GRAPH_DATA!$S$201:$S$290</c:f>
              <c:numCache>
                <c:formatCode>0.0</c:formatCode>
                <c:ptCount val="90"/>
                <c:pt idx="0">
                  <c:v>291.7708</c:v>
                </c:pt>
                <c:pt idx="1">
                  <c:v>241.633375</c:v>
                </c:pt>
                <c:pt idx="2">
                  <c:v>291.2098</c:v>
                </c:pt>
                <c:pt idx="3">
                  <c:v>259.8703333333333</c:v>
                </c:pt>
                <c:pt idx="4">
                  <c:v>286.1799999999999</c:v>
                </c:pt>
                <c:pt idx="5">
                  <c:v>268.17725</c:v>
                </c:pt>
                <c:pt idx="6">
                  <c:v>269.58</c:v>
                </c:pt>
                <c:pt idx="7">
                  <c:v>270.092</c:v>
                </c:pt>
                <c:pt idx="8">
                  <c:v>275.08</c:v>
                </c:pt>
                <c:pt idx="9">
                  <c:v>265.6765</c:v>
                </c:pt>
                <c:pt idx="10">
                  <c:v>269.822</c:v>
                </c:pt>
                <c:pt idx="11">
                  <c:v>266.1816666666666</c:v>
                </c:pt>
                <c:pt idx="12">
                  <c:v>265.14075</c:v>
                </c:pt>
                <c:pt idx="13">
                  <c:v>228.497</c:v>
                </c:pt>
                <c:pt idx="14">
                  <c:v>269.967</c:v>
                </c:pt>
                <c:pt idx="15">
                  <c:v>225.587</c:v>
                </c:pt>
                <c:pt idx="16">
                  <c:v>284.5915</c:v>
                </c:pt>
                <c:pt idx="17">
                  <c:v>280.4055</c:v>
                </c:pt>
                <c:pt idx="18">
                  <c:v>279.2558</c:v>
                </c:pt>
                <c:pt idx="19">
                  <c:v>231.4022857142857</c:v>
                </c:pt>
                <c:pt idx="20">
                  <c:v>279.0050000000001</c:v>
                </c:pt>
                <c:pt idx="21">
                  <c:v>238.378125</c:v>
                </c:pt>
                <c:pt idx="22">
                  <c:v>288.0241666666667</c:v>
                </c:pt>
                <c:pt idx="23">
                  <c:v>268.52725</c:v>
                </c:pt>
                <c:pt idx="42">
                  <c:v>293.098</c:v>
                </c:pt>
                <c:pt idx="43">
                  <c:v>244.9983333333333</c:v>
                </c:pt>
                <c:pt idx="44">
                  <c:v>270.915</c:v>
                </c:pt>
                <c:pt idx="45">
                  <c:v>231.8436666666666</c:v>
                </c:pt>
                <c:pt idx="46">
                  <c:v>422.1794</c:v>
                </c:pt>
                <c:pt idx="47">
                  <c:v>296.9215</c:v>
                </c:pt>
                <c:pt idx="54">
                  <c:v>271.5065</c:v>
                </c:pt>
                <c:pt idx="55">
                  <c:v>250.2953636363637</c:v>
                </c:pt>
                <c:pt idx="56">
                  <c:v>278.892</c:v>
                </c:pt>
                <c:pt idx="57">
                  <c:v>224.7603</c:v>
                </c:pt>
                <c:pt idx="58">
                  <c:v>330.51375</c:v>
                </c:pt>
                <c:pt idx="59">
                  <c:v>330.3926923076923</c:v>
                </c:pt>
                <c:pt idx="60">
                  <c:v>278.0764444444445</c:v>
                </c:pt>
                <c:pt idx="61">
                  <c:v>254.1571</c:v>
                </c:pt>
                <c:pt idx="62">
                  <c:v>317.371</c:v>
                </c:pt>
                <c:pt idx="63">
                  <c:v>268.9508</c:v>
                </c:pt>
                <c:pt idx="64">
                  <c:v>333.9357272727273</c:v>
                </c:pt>
                <c:pt idx="65">
                  <c:v>299.3455</c:v>
                </c:pt>
                <c:pt idx="66">
                  <c:v>278.18075</c:v>
                </c:pt>
                <c:pt idx="67">
                  <c:v>263.5582857142857</c:v>
                </c:pt>
                <c:pt idx="68">
                  <c:v>276.5873333333333</c:v>
                </c:pt>
                <c:pt idx="69">
                  <c:v>229.5286666666667</c:v>
                </c:pt>
                <c:pt idx="70">
                  <c:v>407.34675</c:v>
                </c:pt>
                <c:pt idx="71">
                  <c:v>302.1183636363635</c:v>
                </c:pt>
                <c:pt idx="72">
                  <c:v>258.948</c:v>
                </c:pt>
                <c:pt idx="73">
                  <c:v>236.785</c:v>
                </c:pt>
                <c:pt idx="74">
                  <c:v>290.955</c:v>
                </c:pt>
                <c:pt idx="75">
                  <c:v>284.5268333333333</c:v>
                </c:pt>
                <c:pt idx="76">
                  <c:v>301.72775</c:v>
                </c:pt>
                <c:pt idx="77">
                  <c:v>334.63675</c:v>
                </c:pt>
                <c:pt idx="78">
                  <c:v>276.361</c:v>
                </c:pt>
                <c:pt idx="79">
                  <c:v>261.21</c:v>
                </c:pt>
                <c:pt idx="80">
                  <c:v>297.631</c:v>
                </c:pt>
                <c:pt idx="81">
                  <c:v>230.2685</c:v>
                </c:pt>
                <c:pt idx="82">
                  <c:v>414.604</c:v>
                </c:pt>
                <c:pt idx="83">
                  <c:v>341.1006666666666</c:v>
                </c:pt>
                <c:pt idx="84">
                  <c:v>281.858</c:v>
                </c:pt>
                <c:pt idx="85">
                  <c:v>237.3346</c:v>
                </c:pt>
                <c:pt idx="86">
                  <c:v>295.4645</c:v>
                </c:pt>
                <c:pt idx="87">
                  <c:v>253.2201111111111</c:v>
                </c:pt>
                <c:pt idx="88">
                  <c:v>376.0858000000001</c:v>
                </c:pt>
                <c:pt idx="89">
                  <c:v>310.06775</c:v>
                </c:pt>
              </c:numCache>
            </c:numRef>
          </c:xVal>
          <c:yVal>
            <c:numRef>
              <c:f>GRAPH_DATA!$BW$201:$BW$294</c:f>
              <c:numCache>
                <c:formatCode>0.00000</c:formatCode>
                <c:ptCount val="94"/>
                <c:pt idx="0">
                  <c:v>0.305114002596293</c:v>
                </c:pt>
                <c:pt idx="1">
                  <c:v>0.400536691869359</c:v>
                </c:pt>
                <c:pt idx="2">
                  <c:v>0.288113368520978</c:v>
                </c:pt>
                <c:pt idx="3">
                  <c:v>0.466042429913541</c:v>
                </c:pt>
                <c:pt idx="4">
                  <c:v>0.328316945028843</c:v>
                </c:pt>
                <c:pt idx="5">
                  <c:v>0.357948323737715</c:v>
                </c:pt>
                <c:pt idx="6">
                  <c:v>0.347743866229157</c:v>
                </c:pt>
                <c:pt idx="8">
                  <c:v>0.393534771191647</c:v>
                </c:pt>
                <c:pt idx="9">
                  <c:v>0.457601670245458</c:v>
                </c:pt>
                <c:pt idx="10">
                  <c:v>0.41934437969107</c:v>
                </c:pt>
                <c:pt idx="12">
                  <c:v>0.348569169026951</c:v>
                </c:pt>
                <c:pt idx="13">
                  <c:v>0.476290860625902</c:v>
                </c:pt>
                <c:pt idx="14">
                  <c:v>0.438055880907259</c:v>
                </c:pt>
                <c:pt idx="16">
                  <c:v>0.377510997075137</c:v>
                </c:pt>
                <c:pt idx="17">
                  <c:v>0.391001500325828</c:v>
                </c:pt>
                <c:pt idx="18">
                  <c:v>0.336624298542801</c:v>
                </c:pt>
                <c:pt idx="20">
                  <c:v>0.370974397440354</c:v>
                </c:pt>
                <c:pt idx="22">
                  <c:v>0.350846897967097</c:v>
                </c:pt>
                <c:pt idx="23">
                  <c:v>0.404564718674832</c:v>
                </c:pt>
                <c:pt idx="24">
                  <c:v>0.381311097006279</c:v>
                </c:pt>
                <c:pt idx="25">
                  <c:v>0.376856987997175</c:v>
                </c:pt>
                <c:pt idx="26">
                  <c:v>0.399076706402013</c:v>
                </c:pt>
                <c:pt idx="27">
                  <c:v>0.393522990507983</c:v>
                </c:pt>
                <c:pt idx="28">
                  <c:v>0.480007782341184</c:v>
                </c:pt>
                <c:pt idx="29">
                  <c:v>0.483787545474014</c:v>
                </c:pt>
                <c:pt idx="30">
                  <c:v>0.382972563846943</c:v>
                </c:pt>
                <c:pt idx="31">
                  <c:v>0.439414447943385</c:v>
                </c:pt>
                <c:pt idx="32">
                  <c:v>0.364381796623055</c:v>
                </c:pt>
                <c:pt idx="33">
                  <c:v>0.520371738854102</c:v>
                </c:pt>
                <c:pt idx="34">
                  <c:v>0.360307049158282</c:v>
                </c:pt>
                <c:pt idx="35">
                  <c:v>0.371662958930641</c:v>
                </c:pt>
                <c:pt idx="36">
                  <c:v>0.408215894587964</c:v>
                </c:pt>
                <c:pt idx="37">
                  <c:v>0.439198708190649</c:v>
                </c:pt>
                <c:pt idx="38">
                  <c:v>0.49841379485376</c:v>
                </c:pt>
                <c:pt idx="39">
                  <c:v>0.46570003069865</c:v>
                </c:pt>
                <c:pt idx="40">
                  <c:v>0.425435348434088</c:v>
                </c:pt>
                <c:pt idx="41">
                  <c:v>0.431512794523307</c:v>
                </c:pt>
                <c:pt idx="42">
                  <c:v>0.441521275793227</c:v>
                </c:pt>
                <c:pt idx="43">
                  <c:v>0.448503672666711</c:v>
                </c:pt>
                <c:pt idx="44">
                  <c:v>0.445041052386166</c:v>
                </c:pt>
                <c:pt idx="45">
                  <c:v>0.398014986369529</c:v>
                </c:pt>
                <c:pt idx="46">
                  <c:v>0.214873037501045</c:v>
                </c:pt>
                <c:pt idx="47">
                  <c:v>0.372036805208817</c:v>
                </c:pt>
                <c:pt idx="48">
                  <c:v>0.378879839773588</c:v>
                </c:pt>
                <c:pt idx="49">
                  <c:v>0.442321212640085</c:v>
                </c:pt>
                <c:pt idx="50">
                  <c:v>0.391499755198181</c:v>
                </c:pt>
                <c:pt idx="51">
                  <c:v>0.386802585162378</c:v>
                </c:pt>
                <c:pt idx="52">
                  <c:v>0.50598169288519</c:v>
                </c:pt>
                <c:pt idx="53">
                  <c:v>0.474400839523083</c:v>
                </c:pt>
                <c:pt idx="54">
                  <c:v>0.402547671177826</c:v>
                </c:pt>
                <c:pt idx="55">
                  <c:v>0.391103594752488</c:v>
                </c:pt>
                <c:pt idx="56">
                  <c:v>0.365132742673591</c:v>
                </c:pt>
                <c:pt idx="57">
                  <c:v>0.379252079856318</c:v>
                </c:pt>
                <c:pt idx="58">
                  <c:v>0.297728267900346</c:v>
                </c:pt>
                <c:pt idx="59">
                  <c:v>0.357827622711906</c:v>
                </c:pt>
                <c:pt idx="60">
                  <c:v>0.370700050273156</c:v>
                </c:pt>
                <c:pt idx="61">
                  <c:v>0.43060779753337</c:v>
                </c:pt>
                <c:pt idx="62">
                  <c:v>0.312552466637719</c:v>
                </c:pt>
                <c:pt idx="63">
                  <c:v>0.376548004545804</c:v>
                </c:pt>
                <c:pt idx="64">
                  <c:v>0.318209536281519</c:v>
                </c:pt>
                <c:pt idx="65">
                  <c:v>0.407451659296611</c:v>
                </c:pt>
                <c:pt idx="66">
                  <c:v>0.368956195194853</c:v>
                </c:pt>
                <c:pt idx="67">
                  <c:v>0.370783341502761</c:v>
                </c:pt>
                <c:pt idx="68">
                  <c:v>0.361144113626687</c:v>
                </c:pt>
                <c:pt idx="69">
                  <c:v>0.391059124662918</c:v>
                </c:pt>
                <c:pt idx="70">
                  <c:v>0.245985324395</c:v>
                </c:pt>
                <c:pt idx="71">
                  <c:v>0.343479891129603</c:v>
                </c:pt>
                <c:pt idx="72">
                  <c:v>0.402643732181759</c:v>
                </c:pt>
                <c:pt idx="73">
                  <c:v>0.456817261783256</c:v>
                </c:pt>
                <c:pt idx="74">
                  <c:v>0.348758600884749</c:v>
                </c:pt>
                <c:pt idx="75">
                  <c:v>0.342762969590824</c:v>
                </c:pt>
                <c:pt idx="76">
                  <c:v>0.363414796741613</c:v>
                </c:pt>
                <c:pt idx="77">
                  <c:v>0.342878750374647</c:v>
                </c:pt>
                <c:pt idx="78">
                  <c:v>0.367294128181808</c:v>
                </c:pt>
                <c:pt idx="79">
                  <c:v>0.379006130556899</c:v>
                </c:pt>
                <c:pt idx="80">
                  <c:v>0.358215396414031</c:v>
                </c:pt>
                <c:pt idx="81">
                  <c:v>0.381100759844168</c:v>
                </c:pt>
                <c:pt idx="82">
                  <c:v>0.250414495773019</c:v>
                </c:pt>
                <c:pt idx="83">
                  <c:v>0.337542322179643</c:v>
                </c:pt>
                <c:pt idx="84">
                  <c:v>0.44194367300958</c:v>
                </c:pt>
                <c:pt idx="85">
                  <c:v>0.402592086669738</c:v>
                </c:pt>
                <c:pt idx="86">
                  <c:v>0.358054517207112</c:v>
                </c:pt>
                <c:pt idx="87">
                  <c:v>0.425648475497012</c:v>
                </c:pt>
                <c:pt idx="88">
                  <c:v>0.31909341260825</c:v>
                </c:pt>
                <c:pt idx="89">
                  <c:v>0.426144743877055</c:v>
                </c:pt>
                <c:pt idx="90">
                  <c:v>0.371208920098835</c:v>
                </c:pt>
                <c:pt idx="91">
                  <c:v>0.363872914262455</c:v>
                </c:pt>
                <c:pt idx="92">
                  <c:v>0.326397824606411</c:v>
                </c:pt>
                <c:pt idx="93">
                  <c:v>0.386480727314053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68616"/>
        <c:axId val="2070474216"/>
      </c:scatterChart>
      <c:valAx>
        <c:axId val="2070468616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0474216"/>
        <c:crosses val="autoZero"/>
        <c:crossBetween val="midCat"/>
      </c:valAx>
      <c:valAx>
        <c:axId val="20704742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FDOM T/A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crossAx val="207046861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9170172916752"/>
          <c:y val="0.3374615931582"/>
          <c:w val="0.207241714862559"/>
          <c:h val="0.33198080364617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H2O2</a:t>
            </a:r>
            <a:r>
              <a:rPr lang="en-US" baseline="0"/>
              <a:t> obs vs wave height (3 hours)</a:t>
            </a:r>
            <a:endParaRPr lang="en-US"/>
          </a:p>
        </c:rich>
      </c:tx>
      <c:layout>
        <c:manualLayout>
          <c:xMode val="edge"/>
          <c:yMode val="edge"/>
          <c:x val="0.22447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GRAPH_DATA_WAVE!$BX$5:$BX$136</c:f>
              <c:numCache>
                <c:formatCode>General</c:formatCode>
                <c:ptCount val="132"/>
                <c:pt idx="0">
                  <c:v>0.127333333333333</c:v>
                </c:pt>
                <c:pt idx="1">
                  <c:v>0.106766666666667</c:v>
                </c:pt>
                <c:pt idx="6">
                  <c:v>0.127966666666667</c:v>
                </c:pt>
                <c:pt idx="7">
                  <c:v>0.0746666666666667</c:v>
                </c:pt>
                <c:pt idx="8">
                  <c:v>0.119033333333333</c:v>
                </c:pt>
                <c:pt idx="9">
                  <c:v>0.316433333333333</c:v>
                </c:pt>
                <c:pt idx="10">
                  <c:v>0.122</c:v>
                </c:pt>
                <c:pt idx="11">
                  <c:v>0.0902333333333333</c:v>
                </c:pt>
                <c:pt idx="12">
                  <c:v>0.271966666666667</c:v>
                </c:pt>
                <c:pt idx="13">
                  <c:v>0.3023</c:v>
                </c:pt>
                <c:pt idx="14">
                  <c:v>0.337933333333333</c:v>
                </c:pt>
                <c:pt idx="15">
                  <c:v>0.473066666666667</c:v>
                </c:pt>
                <c:pt idx="16">
                  <c:v>0.514733333333333</c:v>
                </c:pt>
                <c:pt idx="17">
                  <c:v>0.381833333333333</c:v>
                </c:pt>
                <c:pt idx="18">
                  <c:v>0.430266666666667</c:v>
                </c:pt>
                <c:pt idx="19">
                  <c:v>0.378333333333333</c:v>
                </c:pt>
                <c:pt idx="20">
                  <c:v>0.443833333333333</c:v>
                </c:pt>
                <c:pt idx="21">
                  <c:v>0.690066666666666</c:v>
                </c:pt>
                <c:pt idx="22">
                  <c:v>0.682766666666667</c:v>
                </c:pt>
                <c:pt idx="23">
                  <c:v>0.488133333333333</c:v>
                </c:pt>
                <c:pt idx="24">
                  <c:v>0.1368</c:v>
                </c:pt>
                <c:pt idx="25">
                  <c:v>0.1015</c:v>
                </c:pt>
                <c:pt idx="26">
                  <c:v>0.1647</c:v>
                </c:pt>
                <c:pt idx="27">
                  <c:v>0.223566666666667</c:v>
                </c:pt>
                <c:pt idx="28">
                  <c:v>0.2183</c:v>
                </c:pt>
                <c:pt idx="29">
                  <c:v>0.1478</c:v>
                </c:pt>
                <c:pt idx="30">
                  <c:v>0.1111</c:v>
                </c:pt>
                <c:pt idx="31">
                  <c:v>0.0818666666666667</c:v>
                </c:pt>
                <c:pt idx="32">
                  <c:v>0.115</c:v>
                </c:pt>
                <c:pt idx="33">
                  <c:v>0.142333333333333</c:v>
                </c:pt>
                <c:pt idx="34">
                  <c:v>0.1645</c:v>
                </c:pt>
                <c:pt idx="35">
                  <c:v>0.1443</c:v>
                </c:pt>
                <c:pt idx="36">
                  <c:v>0.350366666666667</c:v>
                </c:pt>
                <c:pt idx="37">
                  <c:v>0.160566666666667</c:v>
                </c:pt>
                <c:pt idx="38">
                  <c:v>0.4324</c:v>
                </c:pt>
                <c:pt idx="39">
                  <c:v>0.442666666666667</c:v>
                </c:pt>
                <c:pt idx="40">
                  <c:v>0.3626</c:v>
                </c:pt>
                <c:pt idx="41">
                  <c:v>0.261466666666667</c:v>
                </c:pt>
                <c:pt idx="42">
                  <c:v>0.1514</c:v>
                </c:pt>
                <c:pt idx="43">
                  <c:v>0.0512666666666667</c:v>
                </c:pt>
                <c:pt idx="44">
                  <c:v>0.0792666666666667</c:v>
                </c:pt>
                <c:pt idx="45">
                  <c:v>0.110466666666667</c:v>
                </c:pt>
                <c:pt idx="46">
                  <c:v>0.0784333333333333</c:v>
                </c:pt>
                <c:pt idx="47">
                  <c:v>0.0731</c:v>
                </c:pt>
                <c:pt idx="48">
                  <c:v>0.360866666666667</c:v>
                </c:pt>
                <c:pt idx="49">
                  <c:v>0.4058</c:v>
                </c:pt>
                <c:pt idx="50">
                  <c:v>0.329833333333333</c:v>
                </c:pt>
                <c:pt idx="51">
                  <c:v>0.2988</c:v>
                </c:pt>
                <c:pt idx="52">
                  <c:v>0.3608</c:v>
                </c:pt>
                <c:pt idx="53">
                  <c:v>0.4476</c:v>
                </c:pt>
                <c:pt idx="54">
                  <c:v>0.6663</c:v>
                </c:pt>
                <c:pt idx="55">
                  <c:v>0.567966666666667</c:v>
                </c:pt>
                <c:pt idx="56">
                  <c:v>0.645633333333333</c:v>
                </c:pt>
                <c:pt idx="57">
                  <c:v>0.555833333333333</c:v>
                </c:pt>
                <c:pt idx="58">
                  <c:v>0.546533333333333</c:v>
                </c:pt>
                <c:pt idx="59">
                  <c:v>0.6078</c:v>
                </c:pt>
                <c:pt idx="60">
                  <c:v>0.298566666666667</c:v>
                </c:pt>
                <c:pt idx="61">
                  <c:v>0.384133333333333</c:v>
                </c:pt>
                <c:pt idx="62">
                  <c:v>0.247933333333333</c:v>
                </c:pt>
                <c:pt idx="63">
                  <c:v>0.273333333333333</c:v>
                </c:pt>
                <c:pt idx="64">
                  <c:v>0.360633333333333</c:v>
                </c:pt>
                <c:pt idx="65">
                  <c:v>0.308266666666667</c:v>
                </c:pt>
                <c:pt idx="72">
                  <c:v>0.447633333333333</c:v>
                </c:pt>
                <c:pt idx="73">
                  <c:v>0.337366666666667</c:v>
                </c:pt>
                <c:pt idx="74">
                  <c:v>0.4084</c:v>
                </c:pt>
                <c:pt idx="75">
                  <c:v>0.552066666666667</c:v>
                </c:pt>
                <c:pt idx="76">
                  <c:v>0.624733333333333</c:v>
                </c:pt>
                <c:pt idx="77">
                  <c:v>0.4291</c:v>
                </c:pt>
                <c:pt idx="78">
                  <c:v>0.504366666666667</c:v>
                </c:pt>
                <c:pt idx="79">
                  <c:v>0.539166666666667</c:v>
                </c:pt>
                <c:pt idx="80">
                  <c:v>0.415533333333333</c:v>
                </c:pt>
                <c:pt idx="81">
                  <c:v>0.4231</c:v>
                </c:pt>
                <c:pt idx="82">
                  <c:v>0.465233333333333</c:v>
                </c:pt>
                <c:pt idx="83">
                  <c:v>0.480733333333333</c:v>
                </c:pt>
                <c:pt idx="84">
                  <c:v>0.2807</c:v>
                </c:pt>
                <c:pt idx="85">
                  <c:v>0.2253</c:v>
                </c:pt>
                <c:pt idx="86">
                  <c:v>0.2709</c:v>
                </c:pt>
                <c:pt idx="87">
                  <c:v>0.411933333333333</c:v>
                </c:pt>
                <c:pt idx="88">
                  <c:v>0.4105</c:v>
                </c:pt>
                <c:pt idx="89">
                  <c:v>0.2919</c:v>
                </c:pt>
                <c:pt idx="96">
                  <c:v>0.147366666666667</c:v>
                </c:pt>
                <c:pt idx="97">
                  <c:v>0.0795</c:v>
                </c:pt>
                <c:pt idx="98">
                  <c:v>0.1665</c:v>
                </c:pt>
                <c:pt idx="99">
                  <c:v>0.1967</c:v>
                </c:pt>
                <c:pt idx="100">
                  <c:v>0.149</c:v>
                </c:pt>
                <c:pt idx="101">
                  <c:v>0.164633333333333</c:v>
                </c:pt>
                <c:pt idx="102">
                  <c:v>0.151433333333333</c:v>
                </c:pt>
                <c:pt idx="103">
                  <c:v>0.0779333333333333</c:v>
                </c:pt>
                <c:pt idx="104">
                  <c:v>0.122</c:v>
                </c:pt>
                <c:pt idx="105">
                  <c:v>0.0701333333333333</c:v>
                </c:pt>
                <c:pt idx="106">
                  <c:v>0.0695333333333333</c:v>
                </c:pt>
                <c:pt idx="107">
                  <c:v>0.0341666666666667</c:v>
                </c:pt>
                <c:pt idx="108">
                  <c:v>0.5518</c:v>
                </c:pt>
                <c:pt idx="109">
                  <c:v>0.576833333333333</c:v>
                </c:pt>
                <c:pt idx="110">
                  <c:v>0.562566666666667</c:v>
                </c:pt>
                <c:pt idx="111">
                  <c:v>0.927933333333333</c:v>
                </c:pt>
                <c:pt idx="112">
                  <c:v>0.969966666666667</c:v>
                </c:pt>
                <c:pt idx="113">
                  <c:v>0.659366666666667</c:v>
                </c:pt>
                <c:pt idx="114">
                  <c:v>0.3957</c:v>
                </c:pt>
                <c:pt idx="115">
                  <c:v>0.4848</c:v>
                </c:pt>
                <c:pt idx="116">
                  <c:v>0.387066666666667</c:v>
                </c:pt>
                <c:pt idx="117">
                  <c:v>0.417333333333333</c:v>
                </c:pt>
                <c:pt idx="118">
                  <c:v>0.477933333333333</c:v>
                </c:pt>
                <c:pt idx="119">
                  <c:v>0.424266666666667</c:v>
                </c:pt>
                <c:pt idx="120">
                  <c:v>0.6397</c:v>
                </c:pt>
                <c:pt idx="121">
                  <c:v>0.497066666666667</c:v>
                </c:pt>
                <c:pt idx="122">
                  <c:v>0.615766666666667</c:v>
                </c:pt>
                <c:pt idx="123">
                  <c:v>0.900633333333333</c:v>
                </c:pt>
                <c:pt idx="124">
                  <c:v>0.928733333333333</c:v>
                </c:pt>
                <c:pt idx="125">
                  <c:v>0.616066666666667</c:v>
                </c:pt>
                <c:pt idx="126">
                  <c:v>0.3066</c:v>
                </c:pt>
                <c:pt idx="127">
                  <c:v>0.534066666666667</c:v>
                </c:pt>
                <c:pt idx="128">
                  <c:v>0.4919</c:v>
                </c:pt>
                <c:pt idx="129">
                  <c:v>0.596766666666667</c:v>
                </c:pt>
                <c:pt idx="130">
                  <c:v>0.6345</c:v>
                </c:pt>
                <c:pt idx="131">
                  <c:v>0.542233333333333</c:v>
                </c:pt>
              </c:numCache>
            </c:numRef>
          </c:xVal>
          <c:yVal>
            <c:numRef>
              <c:f>GRAPH_DATA_WAVE!$BT$5:$BT$136</c:f>
              <c:numCache>
                <c:formatCode>0</c:formatCode>
                <c:ptCount val="132"/>
                <c:pt idx="0">
                  <c:v>202.5155117555073</c:v>
                </c:pt>
                <c:pt idx="1">
                  <c:v>229.648616723674</c:v>
                </c:pt>
                <c:pt idx="4">
                  <c:v>240.5360367941953</c:v>
                </c:pt>
                <c:pt idx="5">
                  <c:v>279.3148695058344</c:v>
                </c:pt>
                <c:pt idx="6">
                  <c:v>217.1212959845327</c:v>
                </c:pt>
                <c:pt idx="7">
                  <c:v>240.417182363955</c:v>
                </c:pt>
                <c:pt idx="8">
                  <c:v>180.3269430954491</c:v>
                </c:pt>
                <c:pt idx="9">
                  <c:v>264.8131529975672</c:v>
                </c:pt>
                <c:pt idx="10">
                  <c:v>224.5437695929778</c:v>
                </c:pt>
                <c:pt idx="11">
                  <c:v>533.1378802206542</c:v>
                </c:pt>
                <c:pt idx="18">
                  <c:v>163.602695067633</c:v>
                </c:pt>
                <c:pt idx="19">
                  <c:v>190.26686768592</c:v>
                </c:pt>
                <c:pt idx="20">
                  <c:v>154.9502201384838</c:v>
                </c:pt>
                <c:pt idx="21">
                  <c:v>160.4206491359076</c:v>
                </c:pt>
                <c:pt idx="22">
                  <c:v>173.9337628084233</c:v>
                </c:pt>
                <c:pt idx="23">
                  <c:v>223.242040677477</c:v>
                </c:pt>
                <c:pt idx="24">
                  <c:v>683.2597210335157</c:v>
                </c:pt>
                <c:pt idx="25">
                  <c:v>640.8059391472337</c:v>
                </c:pt>
                <c:pt idx="26">
                  <c:v>421.5805284629205</c:v>
                </c:pt>
                <c:pt idx="27">
                  <c:v>476.1126477190517</c:v>
                </c:pt>
                <c:pt idx="28">
                  <c:v>753.8813492887246</c:v>
                </c:pt>
                <c:pt idx="29">
                  <c:v>673.491342978822</c:v>
                </c:pt>
                <c:pt idx="30">
                  <c:v>429.7049332487634</c:v>
                </c:pt>
                <c:pt idx="31">
                  <c:v>513.930348576079</c:v>
                </c:pt>
                <c:pt idx="32">
                  <c:v>463.5637401867018</c:v>
                </c:pt>
                <c:pt idx="33">
                  <c:v>370.705143777195</c:v>
                </c:pt>
                <c:pt idx="34">
                  <c:v>317.7296413710538</c:v>
                </c:pt>
                <c:pt idx="35">
                  <c:v>421.0277290885248</c:v>
                </c:pt>
                <c:pt idx="36">
                  <c:v>1383.376040040806</c:v>
                </c:pt>
                <c:pt idx="37">
                  <c:v>815.9752279841588</c:v>
                </c:pt>
                <c:pt idx="38">
                  <c:v>883.4676478096006</c:v>
                </c:pt>
                <c:pt idx="39">
                  <c:v>434.0664241711906</c:v>
                </c:pt>
                <c:pt idx="40">
                  <c:v>717.1590594868309</c:v>
                </c:pt>
                <c:pt idx="41">
                  <c:v>1570.797562893066</c:v>
                </c:pt>
                <c:pt idx="42">
                  <c:v>303.8264775543806</c:v>
                </c:pt>
                <c:pt idx="43">
                  <c:v>338.0271784238026</c:v>
                </c:pt>
                <c:pt idx="44">
                  <c:v>331.0631026006941</c:v>
                </c:pt>
                <c:pt idx="45">
                  <c:v>291.1064613980214</c:v>
                </c:pt>
                <c:pt idx="46">
                  <c:v>295.2206983414288</c:v>
                </c:pt>
                <c:pt idx="47">
                  <c:v>310.1114584207792</c:v>
                </c:pt>
                <c:pt idx="48">
                  <c:v>292.8814101139581</c:v>
                </c:pt>
                <c:pt idx="49">
                  <c:v>235.4117550088012</c:v>
                </c:pt>
                <c:pt idx="50">
                  <c:v>295.5588751609065</c:v>
                </c:pt>
                <c:pt idx="51">
                  <c:v>272.7504310698284</c:v>
                </c:pt>
                <c:pt idx="52">
                  <c:v>263.5888692091836</c:v>
                </c:pt>
                <c:pt idx="53">
                  <c:v>270.0891526878468</c:v>
                </c:pt>
                <c:pt idx="54">
                  <c:v>203.6641820130417</c:v>
                </c:pt>
                <c:pt idx="55">
                  <c:v>210.8456828666172</c:v>
                </c:pt>
                <c:pt idx="56">
                  <c:v>214.249683053832</c:v>
                </c:pt>
                <c:pt idx="57">
                  <c:v>177.9728958981083</c:v>
                </c:pt>
                <c:pt idx="58">
                  <c:v>215.0085920194899</c:v>
                </c:pt>
                <c:pt idx="59">
                  <c:v>260.9874774284222</c:v>
                </c:pt>
                <c:pt idx="60">
                  <c:v>279.7923707677998</c:v>
                </c:pt>
                <c:pt idx="61">
                  <c:v>296.5303598187851</c:v>
                </c:pt>
                <c:pt idx="62">
                  <c:v>392.5883741113532</c:v>
                </c:pt>
                <c:pt idx="63">
                  <c:v>294.5774821987852</c:v>
                </c:pt>
                <c:pt idx="64">
                  <c:v>304.2043114614152</c:v>
                </c:pt>
                <c:pt idx="65">
                  <c:v>401.0066307100766</c:v>
                </c:pt>
                <c:pt idx="66">
                  <c:v>315.7814204234696</c:v>
                </c:pt>
                <c:pt idx="67">
                  <c:v>293.1137284351078</c:v>
                </c:pt>
                <c:pt idx="68">
                  <c:v>608.9697012941662</c:v>
                </c:pt>
                <c:pt idx="69">
                  <c:v>391.9634275035862</c:v>
                </c:pt>
                <c:pt idx="70">
                  <c:v>382.7913371186199</c:v>
                </c:pt>
                <c:pt idx="71">
                  <c:v>305.5727635976939</c:v>
                </c:pt>
                <c:pt idx="72">
                  <c:v>281.5474989575391</c:v>
                </c:pt>
                <c:pt idx="73">
                  <c:v>259.3380337404254</c:v>
                </c:pt>
                <c:pt idx="74">
                  <c:v>279.0339352553897</c:v>
                </c:pt>
                <c:pt idx="75">
                  <c:v>243.5799828118801</c:v>
                </c:pt>
                <c:pt idx="76">
                  <c:v>311.1521277327135</c:v>
                </c:pt>
                <c:pt idx="77">
                  <c:v>264.648566083939</c:v>
                </c:pt>
                <c:pt idx="78">
                  <c:v>220.6112008986362</c:v>
                </c:pt>
                <c:pt idx="79">
                  <c:v>319.6488470898708</c:v>
                </c:pt>
                <c:pt idx="80">
                  <c:v>283.6230937741142</c:v>
                </c:pt>
                <c:pt idx="81">
                  <c:v>256.0981766621888</c:v>
                </c:pt>
                <c:pt idx="82">
                  <c:v>246.0188034841519</c:v>
                </c:pt>
                <c:pt idx="83">
                  <c:v>321.4667288316943</c:v>
                </c:pt>
                <c:pt idx="84">
                  <c:v>215.4381432810834</c:v>
                </c:pt>
                <c:pt idx="85">
                  <c:v>225.364929914663</c:v>
                </c:pt>
                <c:pt idx="86">
                  <c:v>180.3205478631842</c:v>
                </c:pt>
                <c:pt idx="87">
                  <c:v>182.8989268590037</c:v>
                </c:pt>
                <c:pt idx="88">
                  <c:v>213.1191760829768</c:v>
                </c:pt>
                <c:pt idx="89">
                  <c:v>210.3748507607589</c:v>
                </c:pt>
                <c:pt idx="90">
                  <c:v>196.4095106113707</c:v>
                </c:pt>
                <c:pt idx="91">
                  <c:v>171.3286540661979</c:v>
                </c:pt>
                <c:pt idx="92">
                  <c:v>210.4805518315225</c:v>
                </c:pt>
                <c:pt idx="93">
                  <c:v>198.4255436588658</c:v>
                </c:pt>
                <c:pt idx="94">
                  <c:v>220.5746029371213</c:v>
                </c:pt>
                <c:pt idx="95">
                  <c:v>199.3458908178343</c:v>
                </c:pt>
                <c:pt idx="96">
                  <c:v>213.3807516722834</c:v>
                </c:pt>
                <c:pt idx="97">
                  <c:v>287.887540149387</c:v>
                </c:pt>
                <c:pt idx="98">
                  <c:v>270.7901862728114</c:v>
                </c:pt>
                <c:pt idx="99">
                  <c:v>284.5671334352269</c:v>
                </c:pt>
                <c:pt idx="100">
                  <c:v>270.6391546256743</c:v>
                </c:pt>
                <c:pt idx="101">
                  <c:v>318.5732193781338</c:v>
                </c:pt>
                <c:pt idx="102">
                  <c:v>296.5561874761268</c:v>
                </c:pt>
                <c:pt idx="103">
                  <c:v>354.216993732332</c:v>
                </c:pt>
                <c:pt idx="104">
                  <c:v>320.7728026258125</c:v>
                </c:pt>
                <c:pt idx="105">
                  <c:v>318.6384928166908</c:v>
                </c:pt>
                <c:pt idx="106">
                  <c:v>290.049540374134</c:v>
                </c:pt>
                <c:pt idx="107">
                  <c:v>399.8725664880841</c:v>
                </c:pt>
                <c:pt idx="108">
                  <c:v>163.1636170083291</c:v>
                </c:pt>
                <c:pt idx="109">
                  <c:v>201.1741199646383</c:v>
                </c:pt>
                <c:pt idx="110">
                  <c:v>183.0769919677355</c:v>
                </c:pt>
                <c:pt idx="111">
                  <c:v>182.9994452246431</c:v>
                </c:pt>
                <c:pt idx="112">
                  <c:v>182.2009117027482</c:v>
                </c:pt>
                <c:pt idx="113">
                  <c:v>196.4219177753215</c:v>
                </c:pt>
                <c:pt idx="114">
                  <c:v>154.2188826051979</c:v>
                </c:pt>
                <c:pt idx="115">
                  <c:v>183.3595815124645</c:v>
                </c:pt>
                <c:pt idx="116">
                  <c:v>214.3144507124055</c:v>
                </c:pt>
                <c:pt idx="117">
                  <c:v>223.2626704591825</c:v>
                </c:pt>
                <c:pt idx="118">
                  <c:v>211.6492848345309</c:v>
                </c:pt>
                <c:pt idx="119">
                  <c:v>281.4333959421113</c:v>
                </c:pt>
                <c:pt idx="120">
                  <c:v>156.6879621376955</c:v>
                </c:pt>
                <c:pt idx="121">
                  <c:v>213.6155724603841</c:v>
                </c:pt>
                <c:pt idx="122">
                  <c:v>178.078738341077</c:v>
                </c:pt>
                <c:pt idx="123">
                  <c:v>175.784314916428</c:v>
                </c:pt>
                <c:pt idx="124">
                  <c:v>188.6897709718766</c:v>
                </c:pt>
                <c:pt idx="125">
                  <c:v>211.3675283859636</c:v>
                </c:pt>
                <c:pt idx="126">
                  <c:v>131.0076975229656</c:v>
                </c:pt>
                <c:pt idx="127">
                  <c:v>189.2397179629704</c:v>
                </c:pt>
                <c:pt idx="128">
                  <c:v>231.1136556218947</c:v>
                </c:pt>
                <c:pt idx="129">
                  <c:v>234.5537815067077</c:v>
                </c:pt>
                <c:pt idx="130">
                  <c:v>272.0352049821182</c:v>
                </c:pt>
                <c:pt idx="131">
                  <c:v>277.3523749054015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13448"/>
        <c:axId val="2068418968"/>
      </c:scatterChart>
      <c:valAx>
        <c:axId val="206841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8968"/>
        <c:crosses val="autoZero"/>
        <c:crossBetween val="midCat"/>
      </c:valAx>
      <c:valAx>
        <c:axId val="20684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1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554370683356027"/>
          <c:h val="0.619687259466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0625715223097113"/>
                  <c:y val="-0.184469962088072"/>
                </c:manualLayout>
              </c:layout>
              <c:numFmt formatCode="General" sourceLinked="0"/>
            </c:trendlineLbl>
          </c:trendline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GRAPH_DATA!$AK$3:$AK$143</c:f>
              <c:numCache>
                <c:formatCode>0.00</c:formatCode>
                <c:ptCount val="141"/>
                <c:pt idx="0">
                  <c:v>23.31176880541062</c:v>
                </c:pt>
                <c:pt idx="3">
                  <c:v>3.418893940521958</c:v>
                </c:pt>
                <c:pt idx="4">
                  <c:v>4.252437682469417</c:v>
                </c:pt>
                <c:pt idx="5">
                  <c:v>4.595779413990537</c:v>
                </c:pt>
                <c:pt idx="6">
                  <c:v>3.66287223628256</c:v>
                </c:pt>
                <c:pt idx="8">
                  <c:v>6.561996833295444</c:v>
                </c:pt>
                <c:pt idx="9">
                  <c:v>6.465223289548588</c:v>
                </c:pt>
                <c:pt idx="10">
                  <c:v>6.322072879106331</c:v>
                </c:pt>
                <c:pt idx="11">
                  <c:v>3.204245187560469</c:v>
                </c:pt>
                <c:pt idx="12">
                  <c:v>5.198318474918211</c:v>
                </c:pt>
                <c:pt idx="13">
                  <c:v>7.175372871085194</c:v>
                </c:pt>
                <c:pt idx="14">
                  <c:v>4.011427745738886</c:v>
                </c:pt>
                <c:pt idx="15">
                  <c:v>3.089423173803274</c:v>
                </c:pt>
                <c:pt idx="16">
                  <c:v>5.358085962520192</c:v>
                </c:pt>
                <c:pt idx="17">
                  <c:v>4.072445444665593</c:v>
                </c:pt>
                <c:pt idx="18">
                  <c:v>3.991414088694744</c:v>
                </c:pt>
                <c:pt idx="19">
                  <c:v>3.318569844570423</c:v>
                </c:pt>
                <c:pt idx="20">
                  <c:v>2.534959728207031</c:v>
                </c:pt>
                <c:pt idx="21">
                  <c:v>3.248366562777512</c:v>
                </c:pt>
                <c:pt idx="22">
                  <c:v>3.06129990879266</c:v>
                </c:pt>
                <c:pt idx="23">
                  <c:v>3.82300179893674</c:v>
                </c:pt>
                <c:pt idx="24">
                  <c:v>7.696448077782016</c:v>
                </c:pt>
                <c:pt idx="25">
                  <c:v>4.033009137489474</c:v>
                </c:pt>
                <c:pt idx="26">
                  <c:v>7.515738270959738</c:v>
                </c:pt>
                <c:pt idx="27">
                  <c:v>4.359832618961072</c:v>
                </c:pt>
                <c:pt idx="28">
                  <c:v>4.120255633349847</c:v>
                </c:pt>
                <c:pt idx="29">
                  <c:v>3.535134769761857</c:v>
                </c:pt>
                <c:pt idx="31">
                  <c:v>2.267923547309483</c:v>
                </c:pt>
                <c:pt idx="32">
                  <c:v>2.618471184051355</c:v>
                </c:pt>
                <c:pt idx="34">
                  <c:v>1.59175306409</c:v>
                </c:pt>
                <c:pt idx="36">
                  <c:v>1.2941255126814</c:v>
                </c:pt>
                <c:pt idx="38">
                  <c:v>1.706718669789</c:v>
                </c:pt>
                <c:pt idx="39">
                  <c:v>1.8169829672148</c:v>
                </c:pt>
                <c:pt idx="40">
                  <c:v>2.37761511849418</c:v>
                </c:pt>
                <c:pt idx="41">
                  <c:v>1.745948404753</c:v>
                </c:pt>
                <c:pt idx="42">
                  <c:v>1.963417732349797</c:v>
                </c:pt>
                <c:pt idx="43">
                  <c:v>2.193849669666807</c:v>
                </c:pt>
                <c:pt idx="44">
                  <c:v>1.366509111807107</c:v>
                </c:pt>
                <c:pt idx="45">
                  <c:v>2.166973396140281</c:v>
                </c:pt>
                <c:pt idx="46">
                  <c:v>4.487688769405358</c:v>
                </c:pt>
                <c:pt idx="47">
                  <c:v>11.02250242661193</c:v>
                </c:pt>
                <c:pt idx="48">
                  <c:v>7.409854606936363</c:v>
                </c:pt>
                <c:pt idx="49">
                  <c:v>10.95047834560363</c:v>
                </c:pt>
                <c:pt idx="50">
                  <c:v>4.212387716957783</c:v>
                </c:pt>
                <c:pt idx="52">
                  <c:v>4.804654084273993</c:v>
                </c:pt>
                <c:pt idx="53">
                  <c:v>8.572711726553447</c:v>
                </c:pt>
                <c:pt idx="54">
                  <c:v>3.921255064069401</c:v>
                </c:pt>
                <c:pt idx="56">
                  <c:v>6.43824317214675</c:v>
                </c:pt>
                <c:pt idx="57">
                  <c:v>8.47081306049504</c:v>
                </c:pt>
                <c:pt idx="58">
                  <c:v>4.355235194047375</c:v>
                </c:pt>
                <c:pt idx="59">
                  <c:v>6.038938600435737</c:v>
                </c:pt>
                <c:pt idx="60">
                  <c:v>5.035277370051262</c:v>
                </c:pt>
                <c:pt idx="61">
                  <c:v>4.29037980895184</c:v>
                </c:pt>
                <c:pt idx="62">
                  <c:v>4.550799562003951</c:v>
                </c:pt>
                <c:pt idx="63">
                  <c:v>4.779656761275492</c:v>
                </c:pt>
                <c:pt idx="64">
                  <c:v>6.659957274656679</c:v>
                </c:pt>
                <c:pt idx="65">
                  <c:v>3.050864158060139</c:v>
                </c:pt>
                <c:pt idx="66">
                  <c:v>4.021027382344512</c:v>
                </c:pt>
                <c:pt idx="67">
                  <c:v>4.339495114635743</c:v>
                </c:pt>
                <c:pt idx="68">
                  <c:v>3.962923642924898</c:v>
                </c:pt>
                <c:pt idx="69">
                  <c:v>3.616313050336506</c:v>
                </c:pt>
                <c:pt idx="70">
                  <c:v>6.46585058938094</c:v>
                </c:pt>
                <c:pt idx="71">
                  <c:v>5.132143087545255</c:v>
                </c:pt>
                <c:pt idx="72">
                  <c:v>6.365383451599636</c:v>
                </c:pt>
                <c:pt idx="73">
                  <c:v>4.693334382991695</c:v>
                </c:pt>
                <c:pt idx="74">
                  <c:v>1.954523845899324</c:v>
                </c:pt>
                <c:pt idx="76">
                  <c:v>3.523809938082622</c:v>
                </c:pt>
                <c:pt idx="77">
                  <c:v>6.79231230327638</c:v>
                </c:pt>
                <c:pt idx="78">
                  <c:v>2.961181332631987</c:v>
                </c:pt>
                <c:pt idx="79">
                  <c:v>3.553916244475451</c:v>
                </c:pt>
                <c:pt idx="80">
                  <c:v>2.6984405102942</c:v>
                </c:pt>
                <c:pt idx="81">
                  <c:v>2.2646668408994</c:v>
                </c:pt>
                <c:pt idx="82">
                  <c:v>2.950603363882484</c:v>
                </c:pt>
                <c:pt idx="83">
                  <c:v>4.550644842031229</c:v>
                </c:pt>
                <c:pt idx="86">
                  <c:v>2.1173725525834</c:v>
                </c:pt>
                <c:pt idx="87">
                  <c:v>2.388856125962428</c:v>
                </c:pt>
                <c:pt idx="88">
                  <c:v>1.463827673644</c:v>
                </c:pt>
                <c:pt idx="89">
                  <c:v>1.438435990901</c:v>
                </c:pt>
                <c:pt idx="90">
                  <c:v>2.08769012810292</c:v>
                </c:pt>
                <c:pt idx="91">
                  <c:v>1.152354846575184</c:v>
                </c:pt>
                <c:pt idx="92">
                  <c:v>3.593239115837894</c:v>
                </c:pt>
                <c:pt idx="93">
                  <c:v>1.273506123220305</c:v>
                </c:pt>
                <c:pt idx="94">
                  <c:v>1.471229462247934</c:v>
                </c:pt>
                <c:pt idx="95">
                  <c:v>1.647802773372</c:v>
                </c:pt>
                <c:pt idx="96">
                  <c:v>1.9327117912592</c:v>
                </c:pt>
                <c:pt idx="97">
                  <c:v>1.7169222549962</c:v>
                </c:pt>
                <c:pt idx="98">
                  <c:v>1.846592855618</c:v>
                </c:pt>
                <c:pt idx="99">
                  <c:v>20.20252764936091</c:v>
                </c:pt>
                <c:pt idx="100">
                  <c:v>14.83425976619833</c:v>
                </c:pt>
                <c:pt idx="101">
                  <c:v>16.31474970281147</c:v>
                </c:pt>
                <c:pt idx="102">
                  <c:v>16.85528980578521</c:v>
                </c:pt>
                <c:pt idx="103">
                  <c:v>12.96168357941201</c:v>
                </c:pt>
                <c:pt idx="104">
                  <c:v>9.56105610768049</c:v>
                </c:pt>
                <c:pt idx="105">
                  <c:v>14.26165494673945</c:v>
                </c:pt>
                <c:pt idx="106">
                  <c:v>9.53040175720856</c:v>
                </c:pt>
                <c:pt idx="107">
                  <c:v>7.42960791953673</c:v>
                </c:pt>
                <c:pt idx="108">
                  <c:v>7.701540879319776</c:v>
                </c:pt>
                <c:pt idx="109">
                  <c:v>7.79516729269955</c:v>
                </c:pt>
                <c:pt idx="110">
                  <c:v>9.104564129425265</c:v>
                </c:pt>
                <c:pt idx="111">
                  <c:v>8.673424688489454</c:v>
                </c:pt>
                <c:pt idx="112">
                  <c:v>16.05654654257229</c:v>
                </c:pt>
                <c:pt idx="113">
                  <c:v>7.338518686918189</c:v>
                </c:pt>
                <c:pt idx="114">
                  <c:v>8.749179264463544</c:v>
                </c:pt>
                <c:pt idx="115">
                  <c:v>13.00731779731284</c:v>
                </c:pt>
                <c:pt idx="116">
                  <c:v>4.57359911909163</c:v>
                </c:pt>
                <c:pt idx="117">
                  <c:v>11.82543730379924</c:v>
                </c:pt>
                <c:pt idx="118">
                  <c:v>8.343048034352527</c:v>
                </c:pt>
                <c:pt idx="119">
                  <c:v>6.059120452538343</c:v>
                </c:pt>
                <c:pt idx="120">
                  <c:v>14.61718707300903</c:v>
                </c:pt>
                <c:pt idx="121">
                  <c:v>12.64042059710544</c:v>
                </c:pt>
                <c:pt idx="122">
                  <c:v>12.33530068442114</c:v>
                </c:pt>
                <c:pt idx="123">
                  <c:v>4.046786795281126</c:v>
                </c:pt>
                <c:pt idx="124">
                  <c:v>6.946442679663514</c:v>
                </c:pt>
                <c:pt idx="125">
                  <c:v>4.36597698256196</c:v>
                </c:pt>
                <c:pt idx="126">
                  <c:v>6.373121124127452</c:v>
                </c:pt>
                <c:pt idx="127">
                  <c:v>5.37718526911877</c:v>
                </c:pt>
                <c:pt idx="129">
                  <c:v>3.76617955871552</c:v>
                </c:pt>
                <c:pt idx="130">
                  <c:v>4.842825847175017</c:v>
                </c:pt>
                <c:pt idx="131">
                  <c:v>6.72380106512914</c:v>
                </c:pt>
                <c:pt idx="132">
                  <c:v>6.92146393898917</c:v>
                </c:pt>
                <c:pt idx="133">
                  <c:v>6.117235719736038</c:v>
                </c:pt>
                <c:pt idx="134">
                  <c:v>6.812529941931398</c:v>
                </c:pt>
                <c:pt idx="135">
                  <c:v>4.900742918597764</c:v>
                </c:pt>
                <c:pt idx="136">
                  <c:v>4.827437910972329</c:v>
                </c:pt>
                <c:pt idx="137">
                  <c:v>6.811854025976731</c:v>
                </c:pt>
                <c:pt idx="138">
                  <c:v>6.62062082212893</c:v>
                </c:pt>
                <c:pt idx="139">
                  <c:v>1.357923811677012</c:v>
                </c:pt>
                <c:pt idx="140">
                  <c:v>3.778031493634456</c:v>
                </c:pt>
              </c:numCache>
            </c:numRef>
          </c:yVal>
          <c:smooth val="0"/>
        </c:ser>
        <c:ser>
          <c:idx val="1"/>
          <c:order val="1"/>
          <c:tx>
            <c:v>Early Season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GRAPH_DATA!$S$159:$S$200</c:f>
              <c:numCache>
                <c:formatCode>0.0</c:formatCode>
                <c:ptCount val="42"/>
                <c:pt idx="0">
                  <c:v>375.641</c:v>
                </c:pt>
                <c:pt idx="1">
                  <c:v>271.0988</c:v>
                </c:pt>
                <c:pt idx="6">
                  <c:v>300.4295384615385</c:v>
                </c:pt>
                <c:pt idx="7">
                  <c:v>304.8825789473684</c:v>
                </c:pt>
                <c:pt idx="8">
                  <c:v>290.6255</c:v>
                </c:pt>
                <c:pt idx="9">
                  <c:v>281.6526818181818</c:v>
                </c:pt>
                <c:pt idx="10">
                  <c:v>472.8335714285714</c:v>
                </c:pt>
                <c:pt idx="11">
                  <c:v>428.975347826087</c:v>
                </c:pt>
                <c:pt idx="12">
                  <c:v>289.9850625</c:v>
                </c:pt>
                <c:pt idx="13">
                  <c:v>293.4875384615385</c:v>
                </c:pt>
                <c:pt idx="14">
                  <c:v>291.509</c:v>
                </c:pt>
                <c:pt idx="15">
                  <c:v>311.7948571428571</c:v>
                </c:pt>
                <c:pt idx="16">
                  <c:v>405.3074705882353</c:v>
                </c:pt>
                <c:pt idx="17">
                  <c:v>400.9567894736842</c:v>
                </c:pt>
                <c:pt idx="18">
                  <c:v>279.6222</c:v>
                </c:pt>
                <c:pt idx="19">
                  <c:v>245.199375</c:v>
                </c:pt>
                <c:pt idx="20">
                  <c:v>295.903</c:v>
                </c:pt>
                <c:pt idx="21">
                  <c:v>281.685</c:v>
                </c:pt>
                <c:pt idx="22">
                  <c:v>367.413</c:v>
                </c:pt>
                <c:pt idx="23">
                  <c:v>292.8135</c:v>
                </c:pt>
                <c:pt idx="24">
                  <c:v>285.9422</c:v>
                </c:pt>
                <c:pt idx="25">
                  <c:v>259.3519090909091</c:v>
                </c:pt>
                <c:pt idx="26">
                  <c:v>312.4762222222222</c:v>
                </c:pt>
                <c:pt idx="27">
                  <c:v>271.536</c:v>
                </c:pt>
                <c:pt idx="28">
                  <c:v>361.979</c:v>
                </c:pt>
                <c:pt idx="29">
                  <c:v>322.1861666666666</c:v>
                </c:pt>
                <c:pt idx="30">
                  <c:v>312.2338571428572</c:v>
                </c:pt>
                <c:pt idx="31">
                  <c:v>266.145375</c:v>
                </c:pt>
                <c:pt idx="32">
                  <c:v>296.8376470588236</c:v>
                </c:pt>
                <c:pt idx="33">
                  <c:v>255.8701176470588</c:v>
                </c:pt>
                <c:pt idx="34">
                  <c:v>331.4336923076923</c:v>
                </c:pt>
                <c:pt idx="35">
                  <c:v>310.3800000000001</c:v>
                </c:pt>
                <c:pt idx="36">
                  <c:v>314.6433333333333</c:v>
                </c:pt>
                <c:pt idx="37">
                  <c:v>256.4516666666666</c:v>
                </c:pt>
                <c:pt idx="38">
                  <c:v>285.4974</c:v>
                </c:pt>
                <c:pt idx="39">
                  <c:v>255.306</c:v>
                </c:pt>
                <c:pt idx="40">
                  <c:v>381.3786666666666</c:v>
                </c:pt>
                <c:pt idx="41">
                  <c:v>313.5216666666667</c:v>
                </c:pt>
              </c:numCache>
            </c:numRef>
          </c:xVal>
          <c:yVal>
            <c:numRef>
              <c:f>GRAPH_DATA!$AK$159:$AK$200</c:f>
              <c:numCache>
                <c:formatCode>0.00</c:formatCode>
                <c:ptCount val="42"/>
                <c:pt idx="0">
                  <c:v>7.409854606936363</c:v>
                </c:pt>
                <c:pt idx="1">
                  <c:v>1.954523845899324</c:v>
                </c:pt>
                <c:pt idx="2">
                  <c:v>20.20252764936091</c:v>
                </c:pt>
                <c:pt idx="3">
                  <c:v>14.61718707300903</c:v>
                </c:pt>
                <c:pt idx="4">
                  <c:v>10.95047834560363</c:v>
                </c:pt>
                <c:pt idx="6">
                  <c:v>4.252437682469417</c:v>
                </c:pt>
                <c:pt idx="7">
                  <c:v>4.120255633349847</c:v>
                </c:pt>
                <c:pt idx="8">
                  <c:v>4.212387716957783</c:v>
                </c:pt>
                <c:pt idx="9">
                  <c:v>3.523809938082622</c:v>
                </c:pt>
                <c:pt idx="10">
                  <c:v>14.83425976619833</c:v>
                </c:pt>
                <c:pt idx="11">
                  <c:v>12.64042059710544</c:v>
                </c:pt>
                <c:pt idx="12">
                  <c:v>4.595779413990537</c:v>
                </c:pt>
                <c:pt idx="13">
                  <c:v>3.535134769761857</c:v>
                </c:pt>
                <c:pt idx="15">
                  <c:v>6.79231230327638</c:v>
                </c:pt>
                <c:pt idx="16">
                  <c:v>16.31474970281147</c:v>
                </c:pt>
                <c:pt idx="17">
                  <c:v>12.33530068442114</c:v>
                </c:pt>
                <c:pt idx="18">
                  <c:v>3.66287223628256</c:v>
                </c:pt>
                <c:pt idx="20">
                  <c:v>4.804654084273993</c:v>
                </c:pt>
                <c:pt idx="21">
                  <c:v>2.961181332631987</c:v>
                </c:pt>
                <c:pt idx="22">
                  <c:v>16.85528980578521</c:v>
                </c:pt>
                <c:pt idx="23">
                  <c:v>4.046786795281126</c:v>
                </c:pt>
                <c:pt idx="25">
                  <c:v>2.267923547309483</c:v>
                </c:pt>
                <c:pt idx="26">
                  <c:v>8.572711726553447</c:v>
                </c:pt>
                <c:pt idx="27">
                  <c:v>3.553916244475451</c:v>
                </c:pt>
                <c:pt idx="28">
                  <c:v>12.96168357941201</c:v>
                </c:pt>
                <c:pt idx="29">
                  <c:v>6.946442679663514</c:v>
                </c:pt>
                <c:pt idx="30">
                  <c:v>6.561996833295444</c:v>
                </c:pt>
                <c:pt idx="31">
                  <c:v>2.618471184051355</c:v>
                </c:pt>
                <c:pt idx="32">
                  <c:v>3.921255064069401</c:v>
                </c:pt>
                <c:pt idx="33">
                  <c:v>2.6984405102942</c:v>
                </c:pt>
                <c:pt idx="34">
                  <c:v>9.56105610768049</c:v>
                </c:pt>
                <c:pt idx="35">
                  <c:v>4.36597698256196</c:v>
                </c:pt>
                <c:pt idx="36">
                  <c:v>6.465223289548588</c:v>
                </c:pt>
                <c:pt idx="39">
                  <c:v>2.2646668408994</c:v>
                </c:pt>
                <c:pt idx="40">
                  <c:v>14.26165494673945</c:v>
                </c:pt>
                <c:pt idx="41">
                  <c:v>6.373121124127452</c:v>
                </c:pt>
              </c:numCache>
            </c:numRef>
          </c:yVal>
          <c:smooth val="0"/>
        </c:ser>
        <c:ser>
          <c:idx val="2"/>
          <c:order val="2"/>
          <c:tx>
            <c:v>Late Season</c:v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GRAPH_DATA!$S$201:$S$290</c:f>
              <c:numCache>
                <c:formatCode>0.0</c:formatCode>
                <c:ptCount val="90"/>
                <c:pt idx="0">
                  <c:v>291.7708</c:v>
                </c:pt>
                <c:pt idx="1">
                  <c:v>241.633375</c:v>
                </c:pt>
                <c:pt idx="2">
                  <c:v>291.2098</c:v>
                </c:pt>
                <c:pt idx="3">
                  <c:v>259.8703333333333</c:v>
                </c:pt>
                <c:pt idx="4">
                  <c:v>286.1799999999999</c:v>
                </c:pt>
                <c:pt idx="5">
                  <c:v>268.17725</c:v>
                </c:pt>
                <c:pt idx="6">
                  <c:v>269.58</c:v>
                </c:pt>
                <c:pt idx="7">
                  <c:v>270.092</c:v>
                </c:pt>
                <c:pt idx="8">
                  <c:v>275.08</c:v>
                </c:pt>
                <c:pt idx="9">
                  <c:v>265.6765</c:v>
                </c:pt>
                <c:pt idx="10">
                  <c:v>269.822</c:v>
                </c:pt>
                <c:pt idx="11">
                  <c:v>266.1816666666666</c:v>
                </c:pt>
                <c:pt idx="12">
                  <c:v>265.14075</c:v>
                </c:pt>
                <c:pt idx="13">
                  <c:v>228.497</c:v>
                </c:pt>
                <c:pt idx="14">
                  <c:v>269.967</c:v>
                </c:pt>
                <c:pt idx="15">
                  <c:v>225.587</c:v>
                </c:pt>
                <c:pt idx="16">
                  <c:v>284.5915</c:v>
                </c:pt>
                <c:pt idx="17">
                  <c:v>280.4055</c:v>
                </c:pt>
                <c:pt idx="18">
                  <c:v>279.2558</c:v>
                </c:pt>
                <c:pt idx="19">
                  <c:v>231.4022857142857</c:v>
                </c:pt>
                <c:pt idx="20">
                  <c:v>279.0050000000001</c:v>
                </c:pt>
                <c:pt idx="21">
                  <c:v>238.378125</c:v>
                </c:pt>
                <c:pt idx="22">
                  <c:v>288.0241666666667</c:v>
                </c:pt>
                <c:pt idx="23">
                  <c:v>268.52725</c:v>
                </c:pt>
                <c:pt idx="42">
                  <c:v>293.098</c:v>
                </c:pt>
                <c:pt idx="43">
                  <c:v>244.9983333333333</c:v>
                </c:pt>
                <c:pt idx="44">
                  <c:v>270.915</c:v>
                </c:pt>
                <c:pt idx="45">
                  <c:v>231.8436666666666</c:v>
                </c:pt>
                <c:pt idx="46">
                  <c:v>422.1794</c:v>
                </c:pt>
                <c:pt idx="47">
                  <c:v>296.9215</c:v>
                </c:pt>
                <c:pt idx="54">
                  <c:v>271.5065</c:v>
                </c:pt>
                <c:pt idx="55">
                  <c:v>250.2953636363637</c:v>
                </c:pt>
                <c:pt idx="56">
                  <c:v>278.892</c:v>
                </c:pt>
                <c:pt idx="57">
                  <c:v>224.7603</c:v>
                </c:pt>
                <c:pt idx="58">
                  <c:v>330.51375</c:v>
                </c:pt>
                <c:pt idx="59">
                  <c:v>330.3926923076923</c:v>
                </c:pt>
                <c:pt idx="60">
                  <c:v>278.0764444444445</c:v>
                </c:pt>
                <c:pt idx="61">
                  <c:v>254.1571</c:v>
                </c:pt>
                <c:pt idx="62">
                  <c:v>317.371</c:v>
                </c:pt>
                <c:pt idx="63">
                  <c:v>268.9508</c:v>
                </c:pt>
                <c:pt idx="64">
                  <c:v>333.9357272727273</c:v>
                </c:pt>
                <c:pt idx="65">
                  <c:v>299.3455</c:v>
                </c:pt>
                <c:pt idx="66">
                  <c:v>278.18075</c:v>
                </c:pt>
                <c:pt idx="67">
                  <c:v>263.5582857142857</c:v>
                </c:pt>
                <c:pt idx="68">
                  <c:v>276.5873333333333</c:v>
                </c:pt>
                <c:pt idx="69">
                  <c:v>229.5286666666667</c:v>
                </c:pt>
                <c:pt idx="70">
                  <c:v>407.34675</c:v>
                </c:pt>
                <c:pt idx="71">
                  <c:v>302.1183636363635</c:v>
                </c:pt>
                <c:pt idx="72">
                  <c:v>258.948</c:v>
                </c:pt>
                <c:pt idx="73">
                  <c:v>236.785</c:v>
                </c:pt>
                <c:pt idx="74">
                  <c:v>290.955</c:v>
                </c:pt>
                <c:pt idx="75">
                  <c:v>284.5268333333333</c:v>
                </c:pt>
                <c:pt idx="76">
                  <c:v>301.72775</c:v>
                </c:pt>
                <c:pt idx="77">
                  <c:v>334.63675</c:v>
                </c:pt>
                <c:pt idx="78">
                  <c:v>276.361</c:v>
                </c:pt>
                <c:pt idx="79">
                  <c:v>261.21</c:v>
                </c:pt>
                <c:pt idx="80">
                  <c:v>297.631</c:v>
                </c:pt>
                <c:pt idx="81">
                  <c:v>230.2685</c:v>
                </c:pt>
                <c:pt idx="82">
                  <c:v>414.604</c:v>
                </c:pt>
                <c:pt idx="83">
                  <c:v>341.1006666666666</c:v>
                </c:pt>
                <c:pt idx="84">
                  <c:v>281.858</c:v>
                </c:pt>
                <c:pt idx="85">
                  <c:v>237.3346</c:v>
                </c:pt>
                <c:pt idx="86">
                  <c:v>295.4645</c:v>
                </c:pt>
                <c:pt idx="87">
                  <c:v>253.2201111111111</c:v>
                </c:pt>
                <c:pt idx="88">
                  <c:v>376.0858000000001</c:v>
                </c:pt>
                <c:pt idx="89">
                  <c:v>310.06775</c:v>
                </c:pt>
              </c:numCache>
            </c:numRef>
          </c:xVal>
          <c:yVal>
            <c:numRef>
              <c:f>GRAPH_DATA!$AK$201:$AK$294</c:f>
              <c:numCache>
                <c:formatCode>0.00</c:formatCode>
                <c:ptCount val="94"/>
                <c:pt idx="0">
                  <c:v>6.322072879106331</c:v>
                </c:pt>
                <c:pt idx="1">
                  <c:v>1.59175306409</c:v>
                </c:pt>
                <c:pt idx="2">
                  <c:v>6.43824317214675</c:v>
                </c:pt>
                <c:pt idx="3">
                  <c:v>2.950603363882484</c:v>
                </c:pt>
                <c:pt idx="4">
                  <c:v>9.53040175720856</c:v>
                </c:pt>
                <c:pt idx="5">
                  <c:v>5.37718526911877</c:v>
                </c:pt>
                <c:pt idx="6">
                  <c:v>3.204245187560469</c:v>
                </c:pt>
                <c:pt idx="8">
                  <c:v>8.47081306049504</c:v>
                </c:pt>
                <c:pt idx="9">
                  <c:v>4.550644842031229</c:v>
                </c:pt>
                <c:pt idx="10">
                  <c:v>7.42960791953673</c:v>
                </c:pt>
                <c:pt idx="12">
                  <c:v>5.198318474918211</c:v>
                </c:pt>
                <c:pt idx="13">
                  <c:v>1.2941255126814</c:v>
                </c:pt>
                <c:pt idx="14">
                  <c:v>4.355235194047375</c:v>
                </c:pt>
                <c:pt idx="16">
                  <c:v>7.701540879319776</c:v>
                </c:pt>
                <c:pt idx="17">
                  <c:v>3.76617955871552</c:v>
                </c:pt>
                <c:pt idx="18">
                  <c:v>7.175372871085194</c:v>
                </c:pt>
                <c:pt idx="20">
                  <c:v>6.038938600435737</c:v>
                </c:pt>
                <c:pt idx="22">
                  <c:v>7.79516729269955</c:v>
                </c:pt>
                <c:pt idx="23">
                  <c:v>4.842825847175017</c:v>
                </c:pt>
                <c:pt idx="24">
                  <c:v>7.696448077782016</c:v>
                </c:pt>
                <c:pt idx="25">
                  <c:v>7.515738270959738</c:v>
                </c:pt>
                <c:pt idx="26">
                  <c:v>6.46585058938094</c:v>
                </c:pt>
                <c:pt idx="27">
                  <c:v>6.365383451599636</c:v>
                </c:pt>
                <c:pt idx="28">
                  <c:v>1.647802773372</c:v>
                </c:pt>
                <c:pt idx="29">
                  <c:v>1.7169222549962</c:v>
                </c:pt>
                <c:pt idx="30">
                  <c:v>4.011427745738886</c:v>
                </c:pt>
                <c:pt idx="31">
                  <c:v>1.706718669789</c:v>
                </c:pt>
                <c:pt idx="32">
                  <c:v>5.035277370051262</c:v>
                </c:pt>
                <c:pt idx="33">
                  <c:v>2.1173725525834</c:v>
                </c:pt>
                <c:pt idx="34">
                  <c:v>9.104564129425265</c:v>
                </c:pt>
                <c:pt idx="35">
                  <c:v>6.72380106512914</c:v>
                </c:pt>
                <c:pt idx="36">
                  <c:v>3.089423173803274</c:v>
                </c:pt>
                <c:pt idx="37">
                  <c:v>1.8169829672148</c:v>
                </c:pt>
                <c:pt idx="38">
                  <c:v>4.29037980895184</c:v>
                </c:pt>
                <c:pt idx="39">
                  <c:v>2.388856125962428</c:v>
                </c:pt>
                <c:pt idx="40">
                  <c:v>8.673424688489454</c:v>
                </c:pt>
                <c:pt idx="41">
                  <c:v>6.92146393898917</c:v>
                </c:pt>
                <c:pt idx="42">
                  <c:v>5.358085962520192</c:v>
                </c:pt>
                <c:pt idx="43">
                  <c:v>2.37761511849418</c:v>
                </c:pt>
                <c:pt idx="44">
                  <c:v>4.550799562003951</c:v>
                </c:pt>
                <c:pt idx="45">
                  <c:v>1.463827673644</c:v>
                </c:pt>
                <c:pt idx="46">
                  <c:v>16.05654654257229</c:v>
                </c:pt>
                <c:pt idx="47">
                  <c:v>6.117235719736038</c:v>
                </c:pt>
                <c:pt idx="48">
                  <c:v>4.033009137489474</c:v>
                </c:pt>
                <c:pt idx="49">
                  <c:v>4.359832618961072</c:v>
                </c:pt>
                <c:pt idx="50">
                  <c:v>5.132143087545255</c:v>
                </c:pt>
                <c:pt idx="51">
                  <c:v>4.693334382991695</c:v>
                </c:pt>
                <c:pt idx="52">
                  <c:v>1.9327117912592</c:v>
                </c:pt>
                <c:pt idx="53">
                  <c:v>1.846592855618</c:v>
                </c:pt>
                <c:pt idx="54">
                  <c:v>4.072445444665593</c:v>
                </c:pt>
                <c:pt idx="55">
                  <c:v>1.745948404753</c:v>
                </c:pt>
                <c:pt idx="56">
                  <c:v>4.779656761275492</c:v>
                </c:pt>
                <c:pt idx="57">
                  <c:v>1.438435990901</c:v>
                </c:pt>
                <c:pt idx="58">
                  <c:v>7.338518686918189</c:v>
                </c:pt>
                <c:pt idx="59">
                  <c:v>6.812529941931398</c:v>
                </c:pt>
                <c:pt idx="60">
                  <c:v>3.991414088694744</c:v>
                </c:pt>
                <c:pt idx="61">
                  <c:v>1.963417732349797</c:v>
                </c:pt>
                <c:pt idx="62">
                  <c:v>6.659957274656679</c:v>
                </c:pt>
                <c:pt idx="63">
                  <c:v>2.08769012810292</c:v>
                </c:pt>
                <c:pt idx="64">
                  <c:v>8.749179264463544</c:v>
                </c:pt>
                <c:pt idx="65">
                  <c:v>4.900742918597764</c:v>
                </c:pt>
                <c:pt idx="66">
                  <c:v>3.318569844570423</c:v>
                </c:pt>
                <c:pt idx="67">
                  <c:v>2.193849669666807</c:v>
                </c:pt>
                <c:pt idx="68">
                  <c:v>3.050864158060139</c:v>
                </c:pt>
                <c:pt idx="69">
                  <c:v>1.152354846575184</c:v>
                </c:pt>
                <c:pt idx="70">
                  <c:v>13.00731779731284</c:v>
                </c:pt>
                <c:pt idx="71">
                  <c:v>4.827437910972329</c:v>
                </c:pt>
                <c:pt idx="72">
                  <c:v>2.534959728207031</c:v>
                </c:pt>
                <c:pt idx="73">
                  <c:v>1.366509111807107</c:v>
                </c:pt>
                <c:pt idx="74">
                  <c:v>4.021027382344512</c:v>
                </c:pt>
                <c:pt idx="75">
                  <c:v>3.593239115837894</c:v>
                </c:pt>
                <c:pt idx="76">
                  <c:v>4.57359911909163</c:v>
                </c:pt>
                <c:pt idx="77">
                  <c:v>6.811854025976731</c:v>
                </c:pt>
                <c:pt idx="78">
                  <c:v>3.248366562777512</c:v>
                </c:pt>
                <c:pt idx="79">
                  <c:v>2.166973396140281</c:v>
                </c:pt>
                <c:pt idx="80">
                  <c:v>4.339495114635743</c:v>
                </c:pt>
                <c:pt idx="81">
                  <c:v>1.273506123220305</c:v>
                </c:pt>
                <c:pt idx="82">
                  <c:v>11.82543730379924</c:v>
                </c:pt>
                <c:pt idx="83">
                  <c:v>6.62062082212893</c:v>
                </c:pt>
                <c:pt idx="84">
                  <c:v>3.06129990879266</c:v>
                </c:pt>
                <c:pt idx="85">
                  <c:v>4.487688769405358</c:v>
                </c:pt>
                <c:pt idx="86">
                  <c:v>3.962923642924898</c:v>
                </c:pt>
                <c:pt idx="87">
                  <c:v>1.471229462247934</c:v>
                </c:pt>
                <c:pt idx="88">
                  <c:v>8.343048034352527</c:v>
                </c:pt>
                <c:pt idx="89">
                  <c:v>1.357923811677012</c:v>
                </c:pt>
                <c:pt idx="90">
                  <c:v>3.82300179893674</c:v>
                </c:pt>
                <c:pt idx="91">
                  <c:v>3.616313050336506</c:v>
                </c:pt>
                <c:pt idx="92">
                  <c:v>6.059120452538343</c:v>
                </c:pt>
                <c:pt idx="93">
                  <c:v>3.778031493634456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16872"/>
        <c:axId val="2070522472"/>
      </c:scatterChart>
      <c:valAx>
        <c:axId val="2070516872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22472"/>
        <c:crosses val="autoZero"/>
        <c:crossBetween val="midCat"/>
      </c:valAx>
      <c:valAx>
        <c:axId val="20705224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aCDOM 305 (m-1)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0516872"/>
        <c:crosses val="autoZero"/>
        <c:crossBetween val="midCat"/>
      </c:valAx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777545408540864"/>
          <c:y val="0.324390114258042"/>
          <c:w val="0.20754312681281"/>
          <c:h val="0.32884185215085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554370683356027"/>
          <c:h val="0.619687259466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GRAPH_DATA!$AV$3:$AV$143</c:f>
              <c:numCache>
                <c:formatCode>0.00</c:formatCode>
                <c:ptCount val="141"/>
                <c:pt idx="0">
                  <c:v>0.338719511512148</c:v>
                </c:pt>
                <c:pt idx="3">
                  <c:v>0.116597549941221</c:v>
                </c:pt>
                <c:pt idx="4">
                  <c:v>0.154102218910973</c:v>
                </c:pt>
                <c:pt idx="5">
                  <c:v>0.104842410143183</c:v>
                </c:pt>
                <c:pt idx="6">
                  <c:v>0.0966284506533938</c:v>
                </c:pt>
                <c:pt idx="8">
                  <c:v>0.2323439766436</c:v>
                </c:pt>
                <c:pt idx="9">
                  <c:v>0.176270799305575</c:v>
                </c:pt>
                <c:pt idx="10">
                  <c:v>0.221943013418785</c:v>
                </c:pt>
                <c:pt idx="11">
                  <c:v>0.12583658319914</c:v>
                </c:pt>
                <c:pt idx="12">
                  <c:v>0.226013918893363</c:v>
                </c:pt>
                <c:pt idx="13">
                  <c:v>0.293980692001186</c:v>
                </c:pt>
                <c:pt idx="14">
                  <c:v>0.158557764038688</c:v>
                </c:pt>
                <c:pt idx="15">
                  <c:v>0.147161064405046</c:v>
                </c:pt>
                <c:pt idx="16">
                  <c:v>0.30234670915213</c:v>
                </c:pt>
                <c:pt idx="17">
                  <c:v>0.213636040449284</c:v>
                </c:pt>
                <c:pt idx="18">
                  <c:v>0.20122267537227</c:v>
                </c:pt>
                <c:pt idx="19">
                  <c:v>0.147180883674676</c:v>
                </c:pt>
                <c:pt idx="20">
                  <c:v>0.108521196714348</c:v>
                </c:pt>
                <c:pt idx="21">
                  <c:v>0.14748266216358</c:v>
                </c:pt>
                <c:pt idx="22">
                  <c:v>0.153154469551237</c:v>
                </c:pt>
                <c:pt idx="23">
                  <c:v>0.157485491986904</c:v>
                </c:pt>
                <c:pt idx="24">
                  <c:v>0.325014471416872</c:v>
                </c:pt>
                <c:pt idx="25">
                  <c:v>0.197524943841661</c:v>
                </c:pt>
                <c:pt idx="26">
                  <c:v>0.314571253771682</c:v>
                </c:pt>
                <c:pt idx="27">
                  <c:v>0.218466691039913</c:v>
                </c:pt>
                <c:pt idx="28">
                  <c:v>0.188409504213656</c:v>
                </c:pt>
                <c:pt idx="29">
                  <c:v>0.108854786297411</c:v>
                </c:pt>
                <c:pt idx="31">
                  <c:v>0.0777047663282847</c:v>
                </c:pt>
                <c:pt idx="32">
                  <c:v>0.0828364931934296</c:v>
                </c:pt>
                <c:pt idx="34">
                  <c:v>0.065798334313187</c:v>
                </c:pt>
                <c:pt idx="36">
                  <c:v>0.0580666725075388</c:v>
                </c:pt>
                <c:pt idx="38">
                  <c:v>0.0779416695349457</c:v>
                </c:pt>
                <c:pt idx="39">
                  <c:v>0.0853006004404549</c:v>
                </c:pt>
                <c:pt idx="40">
                  <c:v>0.125597535609514</c:v>
                </c:pt>
                <c:pt idx="41">
                  <c:v>0.0760740464853562</c:v>
                </c:pt>
                <c:pt idx="42">
                  <c:v>0.102443201398602</c:v>
                </c:pt>
                <c:pt idx="43">
                  <c:v>0.0920478186558992</c:v>
                </c:pt>
                <c:pt idx="44">
                  <c:v>0.0547505605106186</c:v>
                </c:pt>
                <c:pt idx="45">
                  <c:v>0.100505856449231</c:v>
                </c:pt>
                <c:pt idx="46">
                  <c:v>0.213707109161334</c:v>
                </c:pt>
                <c:pt idx="47">
                  <c:v>0.24272829120265</c:v>
                </c:pt>
                <c:pt idx="48">
                  <c:v>0.158977053570575</c:v>
                </c:pt>
                <c:pt idx="49">
                  <c:v>0.237743314044531</c:v>
                </c:pt>
                <c:pt idx="50">
                  <c:v>0.100788487711075</c:v>
                </c:pt>
                <c:pt idx="52">
                  <c:v>0.119883980870557</c:v>
                </c:pt>
                <c:pt idx="53">
                  <c:v>0.166362620112456</c:v>
                </c:pt>
                <c:pt idx="54">
                  <c:v>0.12419292172986</c:v>
                </c:pt>
                <c:pt idx="56">
                  <c:v>0.216091478370013</c:v>
                </c:pt>
                <c:pt idx="57">
                  <c:v>0.348334670012798</c:v>
                </c:pt>
                <c:pt idx="58">
                  <c:v>0.222791808766378</c:v>
                </c:pt>
                <c:pt idx="59">
                  <c:v>0.26703254139614</c:v>
                </c:pt>
                <c:pt idx="60">
                  <c:v>0.213927893118031</c:v>
                </c:pt>
                <c:pt idx="61">
                  <c:v>0.23464721873275</c:v>
                </c:pt>
                <c:pt idx="62">
                  <c:v>0.253401037307516</c:v>
                </c:pt>
                <c:pt idx="63">
                  <c:v>0.22832481756198</c:v>
                </c:pt>
                <c:pt idx="64">
                  <c:v>0.278614701590571</c:v>
                </c:pt>
                <c:pt idx="65">
                  <c:v>0.164710895188989</c:v>
                </c:pt>
                <c:pt idx="66">
                  <c:v>0.184860483690278</c:v>
                </c:pt>
                <c:pt idx="67">
                  <c:v>0.205724898705821</c:v>
                </c:pt>
                <c:pt idx="68">
                  <c:v>0.170329035567426</c:v>
                </c:pt>
                <c:pt idx="69">
                  <c:v>0.14605631431832</c:v>
                </c:pt>
                <c:pt idx="70">
                  <c:v>0.289126999566436</c:v>
                </c:pt>
                <c:pt idx="71">
                  <c:v>0.244547721402438</c:v>
                </c:pt>
                <c:pt idx="72">
                  <c:v>0.279170483555443</c:v>
                </c:pt>
                <c:pt idx="73">
                  <c:v>0.215295282201589</c:v>
                </c:pt>
                <c:pt idx="74">
                  <c:v>0.0634182793078088</c:v>
                </c:pt>
                <c:pt idx="76">
                  <c:v>0.106096465910128</c:v>
                </c:pt>
                <c:pt idx="77">
                  <c:v>0.132298055072897</c:v>
                </c:pt>
                <c:pt idx="78">
                  <c:v>0.107388118238668</c:v>
                </c:pt>
                <c:pt idx="79">
                  <c:v>0.0908581258193479</c:v>
                </c:pt>
                <c:pt idx="80">
                  <c:v>0.0828588382446144</c:v>
                </c:pt>
                <c:pt idx="81">
                  <c:v>0.0825381972849813</c:v>
                </c:pt>
                <c:pt idx="82">
                  <c:v>0.134671475870755</c:v>
                </c:pt>
                <c:pt idx="83">
                  <c:v>0.205757387949053</c:v>
                </c:pt>
                <c:pt idx="86">
                  <c:v>0.119022673660682</c:v>
                </c:pt>
                <c:pt idx="87">
                  <c:v>0.13257365848069</c:v>
                </c:pt>
                <c:pt idx="88">
                  <c:v>0.061903789118937</c:v>
                </c:pt>
                <c:pt idx="89">
                  <c:v>0.0499448947426392</c:v>
                </c:pt>
                <c:pt idx="90">
                  <c:v>0.09165252514243</c:v>
                </c:pt>
                <c:pt idx="91">
                  <c:v>0.042367252980151</c:v>
                </c:pt>
                <c:pt idx="92">
                  <c:v>0.159593458750122</c:v>
                </c:pt>
                <c:pt idx="93">
                  <c:v>0.0390016792947688</c:v>
                </c:pt>
                <c:pt idx="94">
                  <c:v>0.0584707888317341</c:v>
                </c:pt>
                <c:pt idx="95">
                  <c:v>0.0768511987142412</c:v>
                </c:pt>
                <c:pt idx="96">
                  <c:v>0.109325788102683</c:v>
                </c:pt>
                <c:pt idx="97">
                  <c:v>0.0737979594497711</c:v>
                </c:pt>
                <c:pt idx="98">
                  <c:v>0.0905083297726632</c:v>
                </c:pt>
                <c:pt idx="99">
                  <c:v>0.381365869673542</c:v>
                </c:pt>
                <c:pt idx="100">
                  <c:v>0.303960030124605</c:v>
                </c:pt>
                <c:pt idx="101">
                  <c:v>0.30424958024442</c:v>
                </c:pt>
                <c:pt idx="102">
                  <c:v>0.290899767909893</c:v>
                </c:pt>
                <c:pt idx="103">
                  <c:v>0.259394158710594</c:v>
                </c:pt>
                <c:pt idx="104">
                  <c:v>0.236384009057396</c:v>
                </c:pt>
                <c:pt idx="105">
                  <c:v>0.3985612160573</c:v>
                </c:pt>
                <c:pt idx="106">
                  <c:v>0.36802500478952</c:v>
                </c:pt>
                <c:pt idx="107">
                  <c:v>0.358478879110743</c:v>
                </c:pt>
                <c:pt idx="108">
                  <c:v>0.349958463615765</c:v>
                </c:pt>
                <c:pt idx="109">
                  <c:v>0.321006926510082</c:v>
                </c:pt>
                <c:pt idx="110">
                  <c:v>0.385540408862966</c:v>
                </c:pt>
                <c:pt idx="111">
                  <c:v>0.422928808012057</c:v>
                </c:pt>
                <c:pt idx="112">
                  <c:v>0.45111887732151</c:v>
                </c:pt>
                <c:pt idx="113">
                  <c:v>0.282265754426955</c:v>
                </c:pt>
                <c:pt idx="114">
                  <c:v>0.349257673809172</c:v>
                </c:pt>
                <c:pt idx="115">
                  <c:v>0.39813279067601</c:v>
                </c:pt>
                <c:pt idx="116">
                  <c:v>0.215294123924585</c:v>
                </c:pt>
                <c:pt idx="117">
                  <c:v>0.370579285293681</c:v>
                </c:pt>
                <c:pt idx="118">
                  <c:v>0.299780130528376</c:v>
                </c:pt>
                <c:pt idx="119">
                  <c:v>0.228233194973719</c:v>
                </c:pt>
                <c:pt idx="120">
                  <c:v>0.25209085126153</c:v>
                </c:pt>
                <c:pt idx="121">
                  <c:v>0.260245824219446</c:v>
                </c:pt>
                <c:pt idx="122">
                  <c:v>0.255148513772939</c:v>
                </c:pt>
                <c:pt idx="123">
                  <c:v>0.118886778205068</c:v>
                </c:pt>
                <c:pt idx="124">
                  <c:v>0.18551339279679</c:v>
                </c:pt>
                <c:pt idx="125">
                  <c:v>0.15072948821086</c:v>
                </c:pt>
                <c:pt idx="126">
                  <c:v>0.201806517730347</c:v>
                </c:pt>
                <c:pt idx="127">
                  <c:v>0.21781037467652</c:v>
                </c:pt>
                <c:pt idx="129">
                  <c:v>0.188333404338637</c:v>
                </c:pt>
                <c:pt idx="130">
                  <c:v>0.216943902396406</c:v>
                </c:pt>
                <c:pt idx="131">
                  <c:v>0.293907158675732</c:v>
                </c:pt>
                <c:pt idx="132">
                  <c:v>0.354468684063073</c:v>
                </c:pt>
                <c:pt idx="133">
                  <c:v>0.294425946351678</c:v>
                </c:pt>
                <c:pt idx="134">
                  <c:v>0.320965532622571</c:v>
                </c:pt>
                <c:pt idx="135">
                  <c:v>0.266649242259267</c:v>
                </c:pt>
                <c:pt idx="136">
                  <c:v>0.237566568901307</c:v>
                </c:pt>
                <c:pt idx="137">
                  <c:v>0.300668176505235</c:v>
                </c:pt>
                <c:pt idx="138">
                  <c:v>0.281520536186525</c:v>
                </c:pt>
                <c:pt idx="139">
                  <c:v>0.0531313808294979</c:v>
                </c:pt>
                <c:pt idx="140">
                  <c:v>0.169053708431762</c:v>
                </c:pt>
              </c:numCache>
            </c:numRef>
          </c:yVal>
          <c:smooth val="0"/>
        </c:ser>
        <c:ser>
          <c:idx val="1"/>
          <c:order val="1"/>
          <c:tx>
            <c:v>Early Season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9540472493827"/>
                  <c:y val="-0.11784932809857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70C0"/>
                        </a:solidFill>
                      </a:rPr>
                      <a:t>y = 0.0013x - 0.2588
R² = 0.7266</a:t>
                    </a:r>
                    <a:endParaRPr lang="en-US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GRAPH_DATA!$S$159:$S$200</c:f>
              <c:numCache>
                <c:formatCode>0.0</c:formatCode>
                <c:ptCount val="42"/>
                <c:pt idx="0">
                  <c:v>375.641</c:v>
                </c:pt>
                <c:pt idx="1">
                  <c:v>271.0988</c:v>
                </c:pt>
                <c:pt idx="6">
                  <c:v>300.4295384615385</c:v>
                </c:pt>
                <c:pt idx="7">
                  <c:v>304.8825789473684</c:v>
                </c:pt>
                <c:pt idx="8">
                  <c:v>290.6255</c:v>
                </c:pt>
                <c:pt idx="9">
                  <c:v>281.6526818181818</c:v>
                </c:pt>
                <c:pt idx="10">
                  <c:v>472.8335714285714</c:v>
                </c:pt>
                <c:pt idx="11">
                  <c:v>428.975347826087</c:v>
                </c:pt>
                <c:pt idx="12">
                  <c:v>289.9850625</c:v>
                </c:pt>
                <c:pt idx="13">
                  <c:v>293.4875384615385</c:v>
                </c:pt>
                <c:pt idx="14">
                  <c:v>291.509</c:v>
                </c:pt>
                <c:pt idx="15">
                  <c:v>311.7948571428571</c:v>
                </c:pt>
                <c:pt idx="16">
                  <c:v>405.3074705882353</c:v>
                </c:pt>
                <c:pt idx="17">
                  <c:v>400.9567894736842</c:v>
                </c:pt>
                <c:pt idx="18">
                  <c:v>279.6222</c:v>
                </c:pt>
                <c:pt idx="19">
                  <c:v>245.199375</c:v>
                </c:pt>
                <c:pt idx="20">
                  <c:v>295.903</c:v>
                </c:pt>
                <c:pt idx="21">
                  <c:v>281.685</c:v>
                </c:pt>
                <c:pt idx="22">
                  <c:v>367.413</c:v>
                </c:pt>
                <c:pt idx="23">
                  <c:v>292.8135</c:v>
                </c:pt>
                <c:pt idx="24">
                  <c:v>285.9422</c:v>
                </c:pt>
                <c:pt idx="25">
                  <c:v>259.3519090909091</c:v>
                </c:pt>
                <c:pt idx="26">
                  <c:v>312.4762222222222</c:v>
                </c:pt>
                <c:pt idx="27">
                  <c:v>271.536</c:v>
                </c:pt>
                <c:pt idx="28">
                  <c:v>361.979</c:v>
                </c:pt>
                <c:pt idx="29">
                  <c:v>322.1861666666666</c:v>
                </c:pt>
                <c:pt idx="30">
                  <c:v>312.2338571428572</c:v>
                </c:pt>
                <c:pt idx="31">
                  <c:v>266.145375</c:v>
                </c:pt>
                <c:pt idx="32">
                  <c:v>296.8376470588236</c:v>
                </c:pt>
                <c:pt idx="33">
                  <c:v>255.8701176470588</c:v>
                </c:pt>
                <c:pt idx="34">
                  <c:v>331.4336923076923</c:v>
                </c:pt>
                <c:pt idx="35">
                  <c:v>310.3800000000001</c:v>
                </c:pt>
                <c:pt idx="36">
                  <c:v>314.6433333333333</c:v>
                </c:pt>
                <c:pt idx="37">
                  <c:v>256.4516666666666</c:v>
                </c:pt>
                <c:pt idx="38">
                  <c:v>285.4974</c:v>
                </c:pt>
                <c:pt idx="39">
                  <c:v>255.306</c:v>
                </c:pt>
                <c:pt idx="40">
                  <c:v>381.3786666666666</c:v>
                </c:pt>
                <c:pt idx="41">
                  <c:v>313.5216666666667</c:v>
                </c:pt>
              </c:numCache>
            </c:numRef>
          </c:xVal>
          <c:yVal>
            <c:numRef>
              <c:f>GRAPH_DATA!$AV$159:$AV$200</c:f>
              <c:numCache>
                <c:formatCode>0.00</c:formatCode>
                <c:ptCount val="42"/>
                <c:pt idx="0">
                  <c:v>0.158977053570575</c:v>
                </c:pt>
                <c:pt idx="1">
                  <c:v>0.0634182793078088</c:v>
                </c:pt>
                <c:pt idx="2">
                  <c:v>0.381365869673542</c:v>
                </c:pt>
                <c:pt idx="3">
                  <c:v>0.25209085126153</c:v>
                </c:pt>
                <c:pt idx="4">
                  <c:v>0.237743314044531</c:v>
                </c:pt>
                <c:pt idx="6">
                  <c:v>0.154102218910973</c:v>
                </c:pt>
                <c:pt idx="7">
                  <c:v>0.188409504213656</c:v>
                </c:pt>
                <c:pt idx="8">
                  <c:v>0.100788487711075</c:v>
                </c:pt>
                <c:pt idx="9">
                  <c:v>0.106096465910128</c:v>
                </c:pt>
                <c:pt idx="10">
                  <c:v>0.303960030124605</c:v>
                </c:pt>
                <c:pt idx="11">
                  <c:v>0.260245824219446</c:v>
                </c:pt>
                <c:pt idx="12">
                  <c:v>0.104842410143183</c:v>
                </c:pt>
                <c:pt idx="13">
                  <c:v>0.108854786297411</c:v>
                </c:pt>
                <c:pt idx="15">
                  <c:v>0.132298055072897</c:v>
                </c:pt>
                <c:pt idx="16">
                  <c:v>0.30424958024442</c:v>
                </c:pt>
                <c:pt idx="17">
                  <c:v>0.255148513772939</c:v>
                </c:pt>
                <c:pt idx="18">
                  <c:v>0.0966284506533938</c:v>
                </c:pt>
                <c:pt idx="20">
                  <c:v>0.119883980870557</c:v>
                </c:pt>
                <c:pt idx="21">
                  <c:v>0.107388118238668</c:v>
                </c:pt>
                <c:pt idx="22">
                  <c:v>0.290899767909893</c:v>
                </c:pt>
                <c:pt idx="23">
                  <c:v>0.118886778205068</c:v>
                </c:pt>
                <c:pt idx="25">
                  <c:v>0.0777047663282847</c:v>
                </c:pt>
                <c:pt idx="26">
                  <c:v>0.166362620112456</c:v>
                </c:pt>
                <c:pt idx="27">
                  <c:v>0.0908581258193479</c:v>
                </c:pt>
                <c:pt idx="28">
                  <c:v>0.259394158710594</c:v>
                </c:pt>
                <c:pt idx="29">
                  <c:v>0.18551339279679</c:v>
                </c:pt>
                <c:pt idx="30">
                  <c:v>0.2323439766436</c:v>
                </c:pt>
                <c:pt idx="31">
                  <c:v>0.0828364931934296</c:v>
                </c:pt>
                <c:pt idx="32">
                  <c:v>0.12419292172986</c:v>
                </c:pt>
                <c:pt idx="33">
                  <c:v>0.0828588382446144</c:v>
                </c:pt>
                <c:pt idx="34">
                  <c:v>0.236384009057396</c:v>
                </c:pt>
                <c:pt idx="35">
                  <c:v>0.15072948821086</c:v>
                </c:pt>
                <c:pt idx="36">
                  <c:v>0.176270799305575</c:v>
                </c:pt>
                <c:pt idx="39">
                  <c:v>0.0825381972849813</c:v>
                </c:pt>
                <c:pt idx="40">
                  <c:v>0.3985612160573</c:v>
                </c:pt>
                <c:pt idx="41">
                  <c:v>0.201806517730347</c:v>
                </c:pt>
              </c:numCache>
            </c:numRef>
          </c:yVal>
          <c:smooth val="0"/>
        </c:ser>
        <c:ser>
          <c:idx val="2"/>
          <c:order val="2"/>
          <c:tx>
            <c:v>Late Season</c:v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GRAPH_DATA!$S$201:$S$290</c:f>
              <c:numCache>
                <c:formatCode>0.0</c:formatCode>
                <c:ptCount val="90"/>
                <c:pt idx="0">
                  <c:v>291.7708</c:v>
                </c:pt>
                <c:pt idx="1">
                  <c:v>241.633375</c:v>
                </c:pt>
                <c:pt idx="2">
                  <c:v>291.2098</c:v>
                </c:pt>
                <c:pt idx="3">
                  <c:v>259.8703333333333</c:v>
                </c:pt>
                <c:pt idx="4">
                  <c:v>286.1799999999999</c:v>
                </c:pt>
                <c:pt idx="5">
                  <c:v>268.17725</c:v>
                </c:pt>
                <c:pt idx="6">
                  <c:v>269.58</c:v>
                </c:pt>
                <c:pt idx="7">
                  <c:v>270.092</c:v>
                </c:pt>
                <c:pt idx="8">
                  <c:v>275.08</c:v>
                </c:pt>
                <c:pt idx="9">
                  <c:v>265.6765</c:v>
                </c:pt>
                <c:pt idx="10">
                  <c:v>269.822</c:v>
                </c:pt>
                <c:pt idx="11">
                  <c:v>266.1816666666666</c:v>
                </c:pt>
                <c:pt idx="12">
                  <c:v>265.14075</c:v>
                </c:pt>
                <c:pt idx="13">
                  <c:v>228.497</c:v>
                </c:pt>
                <c:pt idx="14">
                  <c:v>269.967</c:v>
                </c:pt>
                <c:pt idx="15">
                  <c:v>225.587</c:v>
                </c:pt>
                <c:pt idx="16">
                  <c:v>284.5915</c:v>
                </c:pt>
                <c:pt idx="17">
                  <c:v>280.4055</c:v>
                </c:pt>
                <c:pt idx="18">
                  <c:v>279.2558</c:v>
                </c:pt>
                <c:pt idx="19">
                  <c:v>231.4022857142857</c:v>
                </c:pt>
                <c:pt idx="20">
                  <c:v>279.0050000000001</c:v>
                </c:pt>
                <c:pt idx="21">
                  <c:v>238.378125</c:v>
                </c:pt>
                <c:pt idx="22">
                  <c:v>288.0241666666667</c:v>
                </c:pt>
                <c:pt idx="23">
                  <c:v>268.52725</c:v>
                </c:pt>
                <c:pt idx="42">
                  <c:v>293.098</c:v>
                </c:pt>
                <c:pt idx="43">
                  <c:v>244.9983333333333</c:v>
                </c:pt>
                <c:pt idx="44">
                  <c:v>270.915</c:v>
                </c:pt>
                <c:pt idx="45">
                  <c:v>231.8436666666666</c:v>
                </c:pt>
                <c:pt idx="46">
                  <c:v>422.1794</c:v>
                </c:pt>
                <c:pt idx="47">
                  <c:v>296.9215</c:v>
                </c:pt>
                <c:pt idx="54">
                  <c:v>271.5065</c:v>
                </c:pt>
                <c:pt idx="55">
                  <c:v>250.2953636363637</c:v>
                </c:pt>
                <c:pt idx="56">
                  <c:v>278.892</c:v>
                </c:pt>
                <c:pt idx="57">
                  <c:v>224.7603</c:v>
                </c:pt>
                <c:pt idx="58">
                  <c:v>330.51375</c:v>
                </c:pt>
                <c:pt idx="59">
                  <c:v>330.3926923076923</c:v>
                </c:pt>
                <c:pt idx="60">
                  <c:v>278.0764444444445</c:v>
                </c:pt>
                <c:pt idx="61">
                  <c:v>254.1571</c:v>
                </c:pt>
                <c:pt idx="62">
                  <c:v>317.371</c:v>
                </c:pt>
                <c:pt idx="63">
                  <c:v>268.9508</c:v>
                </c:pt>
                <c:pt idx="64">
                  <c:v>333.9357272727273</c:v>
                </c:pt>
                <c:pt idx="65">
                  <c:v>299.3455</c:v>
                </c:pt>
                <c:pt idx="66">
                  <c:v>278.18075</c:v>
                </c:pt>
                <c:pt idx="67">
                  <c:v>263.5582857142857</c:v>
                </c:pt>
                <c:pt idx="68">
                  <c:v>276.5873333333333</c:v>
                </c:pt>
                <c:pt idx="69">
                  <c:v>229.5286666666667</c:v>
                </c:pt>
                <c:pt idx="70">
                  <c:v>407.34675</c:v>
                </c:pt>
                <c:pt idx="71">
                  <c:v>302.1183636363635</c:v>
                </c:pt>
                <c:pt idx="72">
                  <c:v>258.948</c:v>
                </c:pt>
                <c:pt idx="73">
                  <c:v>236.785</c:v>
                </c:pt>
                <c:pt idx="74">
                  <c:v>290.955</c:v>
                </c:pt>
                <c:pt idx="75">
                  <c:v>284.5268333333333</c:v>
                </c:pt>
                <c:pt idx="76">
                  <c:v>301.72775</c:v>
                </c:pt>
                <c:pt idx="77">
                  <c:v>334.63675</c:v>
                </c:pt>
                <c:pt idx="78">
                  <c:v>276.361</c:v>
                </c:pt>
                <c:pt idx="79">
                  <c:v>261.21</c:v>
                </c:pt>
                <c:pt idx="80">
                  <c:v>297.631</c:v>
                </c:pt>
                <c:pt idx="81">
                  <c:v>230.2685</c:v>
                </c:pt>
                <c:pt idx="82">
                  <c:v>414.604</c:v>
                </c:pt>
                <c:pt idx="83">
                  <c:v>341.1006666666666</c:v>
                </c:pt>
                <c:pt idx="84">
                  <c:v>281.858</c:v>
                </c:pt>
                <c:pt idx="85">
                  <c:v>237.3346</c:v>
                </c:pt>
                <c:pt idx="86">
                  <c:v>295.4645</c:v>
                </c:pt>
                <c:pt idx="87">
                  <c:v>253.2201111111111</c:v>
                </c:pt>
                <c:pt idx="88">
                  <c:v>376.0858000000001</c:v>
                </c:pt>
                <c:pt idx="89">
                  <c:v>310.06775</c:v>
                </c:pt>
              </c:numCache>
            </c:numRef>
          </c:xVal>
          <c:yVal>
            <c:numRef>
              <c:f>GRAPH_DATA!$AV$201:$AV$294</c:f>
              <c:numCache>
                <c:formatCode>0.00</c:formatCode>
                <c:ptCount val="94"/>
                <c:pt idx="0">
                  <c:v>0.221943013418785</c:v>
                </c:pt>
                <c:pt idx="1">
                  <c:v>0.065798334313187</c:v>
                </c:pt>
                <c:pt idx="2">
                  <c:v>0.216091478370013</c:v>
                </c:pt>
                <c:pt idx="3">
                  <c:v>0.134671475870755</c:v>
                </c:pt>
                <c:pt idx="4">
                  <c:v>0.36802500478952</c:v>
                </c:pt>
                <c:pt idx="5">
                  <c:v>0.21781037467652</c:v>
                </c:pt>
                <c:pt idx="6">
                  <c:v>0.12583658319914</c:v>
                </c:pt>
                <c:pt idx="8">
                  <c:v>0.348334670012798</c:v>
                </c:pt>
                <c:pt idx="9">
                  <c:v>0.205757387949053</c:v>
                </c:pt>
                <c:pt idx="10">
                  <c:v>0.358478879110743</c:v>
                </c:pt>
                <c:pt idx="12">
                  <c:v>0.226013918893363</c:v>
                </c:pt>
                <c:pt idx="13">
                  <c:v>0.0580666725075388</c:v>
                </c:pt>
                <c:pt idx="14">
                  <c:v>0.222791808766378</c:v>
                </c:pt>
                <c:pt idx="16">
                  <c:v>0.349958463615765</c:v>
                </c:pt>
                <c:pt idx="17">
                  <c:v>0.188333404338637</c:v>
                </c:pt>
                <c:pt idx="18">
                  <c:v>0.293980692001186</c:v>
                </c:pt>
                <c:pt idx="20">
                  <c:v>0.26703254139614</c:v>
                </c:pt>
                <c:pt idx="22">
                  <c:v>0.321006926510082</c:v>
                </c:pt>
                <c:pt idx="23">
                  <c:v>0.216943902396406</c:v>
                </c:pt>
                <c:pt idx="24">
                  <c:v>0.325014471416872</c:v>
                </c:pt>
                <c:pt idx="25">
                  <c:v>0.314571253771682</c:v>
                </c:pt>
                <c:pt idx="26">
                  <c:v>0.289126999566436</c:v>
                </c:pt>
                <c:pt idx="27">
                  <c:v>0.279170483555443</c:v>
                </c:pt>
                <c:pt idx="28">
                  <c:v>0.0768511987142412</c:v>
                </c:pt>
                <c:pt idx="29">
                  <c:v>0.0737979594497711</c:v>
                </c:pt>
                <c:pt idx="30">
                  <c:v>0.158557764038688</c:v>
                </c:pt>
                <c:pt idx="31">
                  <c:v>0.0779416695349457</c:v>
                </c:pt>
                <c:pt idx="32">
                  <c:v>0.213927893118031</c:v>
                </c:pt>
                <c:pt idx="33">
                  <c:v>0.119022673660682</c:v>
                </c:pt>
                <c:pt idx="34">
                  <c:v>0.385540408862966</c:v>
                </c:pt>
                <c:pt idx="35">
                  <c:v>0.293907158675732</c:v>
                </c:pt>
                <c:pt idx="36">
                  <c:v>0.147161064405046</c:v>
                </c:pt>
                <c:pt idx="37">
                  <c:v>0.0853006004404549</c:v>
                </c:pt>
                <c:pt idx="38">
                  <c:v>0.23464721873275</c:v>
                </c:pt>
                <c:pt idx="39">
                  <c:v>0.13257365848069</c:v>
                </c:pt>
                <c:pt idx="40">
                  <c:v>0.422928808012057</c:v>
                </c:pt>
                <c:pt idx="41">
                  <c:v>0.354468684063073</c:v>
                </c:pt>
                <c:pt idx="42">
                  <c:v>0.30234670915213</c:v>
                </c:pt>
                <c:pt idx="43">
                  <c:v>0.125597535609514</c:v>
                </c:pt>
                <c:pt idx="44">
                  <c:v>0.253401037307516</c:v>
                </c:pt>
                <c:pt idx="45">
                  <c:v>0.061903789118937</c:v>
                </c:pt>
                <c:pt idx="46">
                  <c:v>0.45111887732151</c:v>
                </c:pt>
                <c:pt idx="47">
                  <c:v>0.294425946351678</c:v>
                </c:pt>
                <c:pt idx="48">
                  <c:v>0.197524943841661</c:v>
                </c:pt>
                <c:pt idx="49">
                  <c:v>0.218466691039913</c:v>
                </c:pt>
                <c:pt idx="50">
                  <c:v>0.244547721402438</c:v>
                </c:pt>
                <c:pt idx="51">
                  <c:v>0.215295282201589</c:v>
                </c:pt>
                <c:pt idx="52">
                  <c:v>0.109325788102683</c:v>
                </c:pt>
                <c:pt idx="53">
                  <c:v>0.0905083297726632</c:v>
                </c:pt>
                <c:pt idx="54">
                  <c:v>0.213636040449284</c:v>
                </c:pt>
                <c:pt idx="55">
                  <c:v>0.0760740464853562</c:v>
                </c:pt>
                <c:pt idx="56">
                  <c:v>0.22832481756198</c:v>
                </c:pt>
                <c:pt idx="57">
                  <c:v>0.0499448947426392</c:v>
                </c:pt>
                <c:pt idx="58">
                  <c:v>0.282265754426955</c:v>
                </c:pt>
                <c:pt idx="59">
                  <c:v>0.320965532622571</c:v>
                </c:pt>
                <c:pt idx="60">
                  <c:v>0.20122267537227</c:v>
                </c:pt>
                <c:pt idx="61">
                  <c:v>0.102443201398602</c:v>
                </c:pt>
                <c:pt idx="62">
                  <c:v>0.278614701590571</c:v>
                </c:pt>
                <c:pt idx="63">
                  <c:v>0.09165252514243</c:v>
                </c:pt>
                <c:pt idx="64">
                  <c:v>0.349257673809172</c:v>
                </c:pt>
                <c:pt idx="65">
                  <c:v>0.266649242259267</c:v>
                </c:pt>
                <c:pt idx="66">
                  <c:v>0.147180883674676</c:v>
                </c:pt>
                <c:pt idx="67">
                  <c:v>0.0920478186558992</c:v>
                </c:pt>
                <c:pt idx="68">
                  <c:v>0.164710895188989</c:v>
                </c:pt>
                <c:pt idx="69">
                  <c:v>0.042367252980151</c:v>
                </c:pt>
                <c:pt idx="70">
                  <c:v>0.39813279067601</c:v>
                </c:pt>
                <c:pt idx="71">
                  <c:v>0.237566568901307</c:v>
                </c:pt>
                <c:pt idx="72">
                  <c:v>0.108521196714348</c:v>
                </c:pt>
                <c:pt idx="73">
                  <c:v>0.0547505605106186</c:v>
                </c:pt>
                <c:pt idx="74">
                  <c:v>0.184860483690278</c:v>
                </c:pt>
                <c:pt idx="75">
                  <c:v>0.159593458750122</c:v>
                </c:pt>
                <c:pt idx="76">
                  <c:v>0.215294123924585</c:v>
                </c:pt>
                <c:pt idx="77">
                  <c:v>0.300668176505235</c:v>
                </c:pt>
                <c:pt idx="78">
                  <c:v>0.14748266216358</c:v>
                </c:pt>
                <c:pt idx="79">
                  <c:v>0.100505856449231</c:v>
                </c:pt>
                <c:pt idx="80">
                  <c:v>0.205724898705821</c:v>
                </c:pt>
                <c:pt idx="81">
                  <c:v>0.0390016792947688</c:v>
                </c:pt>
                <c:pt idx="82">
                  <c:v>0.370579285293681</c:v>
                </c:pt>
                <c:pt idx="83">
                  <c:v>0.281520536186525</c:v>
                </c:pt>
                <c:pt idx="84">
                  <c:v>0.153154469551237</c:v>
                </c:pt>
                <c:pt idx="85">
                  <c:v>0.213707109161334</c:v>
                </c:pt>
                <c:pt idx="86">
                  <c:v>0.170329035567426</c:v>
                </c:pt>
                <c:pt idx="87">
                  <c:v>0.0584707888317341</c:v>
                </c:pt>
                <c:pt idx="88">
                  <c:v>0.299780130528376</c:v>
                </c:pt>
                <c:pt idx="89">
                  <c:v>0.0531313808294979</c:v>
                </c:pt>
                <c:pt idx="90">
                  <c:v>0.157485491986904</c:v>
                </c:pt>
                <c:pt idx="91">
                  <c:v>0.14605631431832</c:v>
                </c:pt>
                <c:pt idx="92">
                  <c:v>0.228233194973719</c:v>
                </c:pt>
                <c:pt idx="93">
                  <c:v>0.169053708431762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66888"/>
        <c:axId val="2070572456"/>
      </c:scatterChart>
      <c:valAx>
        <c:axId val="2070566888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572456"/>
        <c:crosses val="autoZero"/>
        <c:crossBetween val="midCat"/>
      </c:valAx>
      <c:valAx>
        <c:axId val="20705724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FDOM Peak T (RU)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207056688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7961504812"/>
          <c:y val="0.0640390784485273"/>
          <c:w val="0.705206036745407"/>
          <c:h val="0.763175123942841"/>
        </c:manualLayout>
      </c:layout>
      <c:scatterChart>
        <c:scatterStyle val="lineMarker"/>
        <c:varyColors val="0"/>
        <c:ser>
          <c:idx val="0"/>
          <c:order val="0"/>
          <c:tx>
            <c:v>WLE12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GRAPH_DATA!$D$6:$D$26</c:f>
              <c:numCache>
                <c:formatCode>[$-409]d\-mmm\-yy;@</c:formatCode>
                <c:ptCount val="21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GRAPH_DATA!$BT$6:$BT$26</c:f>
              <c:numCache>
                <c:formatCode>0</c:formatCode>
                <c:ptCount val="21"/>
                <c:pt idx="1">
                  <c:v>180.3269430954491</c:v>
                </c:pt>
                <c:pt idx="3">
                  <c:v>154.9502201384838</c:v>
                </c:pt>
                <c:pt idx="4">
                  <c:v>421.5805284629205</c:v>
                </c:pt>
                <c:pt idx="5">
                  <c:v>463.5637401867018</c:v>
                </c:pt>
                <c:pt idx="6">
                  <c:v>883.4676478096006</c:v>
                </c:pt>
                <c:pt idx="7">
                  <c:v>331.0631026006941</c:v>
                </c:pt>
                <c:pt idx="8">
                  <c:v>295.5588751609065</c:v>
                </c:pt>
                <c:pt idx="9">
                  <c:v>214.249683053832</c:v>
                </c:pt>
                <c:pt idx="10">
                  <c:v>392.5883741113532</c:v>
                </c:pt>
                <c:pt idx="11">
                  <c:v>279.0339352553897</c:v>
                </c:pt>
                <c:pt idx="12">
                  <c:v>283.6230937741142</c:v>
                </c:pt>
                <c:pt idx="13">
                  <c:v>180.3205478631842</c:v>
                </c:pt>
                <c:pt idx="14">
                  <c:v>270.7901862728114</c:v>
                </c:pt>
                <c:pt idx="15">
                  <c:v>320.7728026258125</c:v>
                </c:pt>
                <c:pt idx="16">
                  <c:v>183.0769919677355</c:v>
                </c:pt>
                <c:pt idx="17">
                  <c:v>214.3144507124055</c:v>
                </c:pt>
                <c:pt idx="18">
                  <c:v>178.078738341077</c:v>
                </c:pt>
                <c:pt idx="19">
                  <c:v>231.1136556218947</c:v>
                </c:pt>
                <c:pt idx="20">
                  <c:v>413.4252925610219</c:v>
                </c:pt>
              </c:numCache>
            </c:numRef>
          </c:yVal>
          <c:smooth val="0"/>
        </c:ser>
        <c:ser>
          <c:idx val="1"/>
          <c:order val="1"/>
          <c:tx>
            <c:v>WLE2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GRAPH_DATA!$D$51:$D$72</c:f>
              <c:numCache>
                <c:formatCode>[$-409]d\-mmm\-yy;@</c:formatCode>
                <c:ptCount val="22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  <c:pt idx="21">
                  <c:v>41946.0</c:v>
                </c:pt>
              </c:numCache>
            </c:numRef>
          </c:xVal>
          <c:yVal>
            <c:numRef>
              <c:f>GRAPH_DATA!$BT$51:$BT$72</c:f>
              <c:numCache>
                <c:formatCode>0</c:formatCode>
                <c:ptCount val="22"/>
                <c:pt idx="0">
                  <c:v>202.5155117555073</c:v>
                </c:pt>
                <c:pt idx="1">
                  <c:v>279.3148695058344</c:v>
                </c:pt>
                <c:pt idx="2">
                  <c:v>217.1212959845327</c:v>
                </c:pt>
                <c:pt idx="4">
                  <c:v>163.602695067633</c:v>
                </c:pt>
                <c:pt idx="5">
                  <c:v>683.2597210335157</c:v>
                </c:pt>
                <c:pt idx="6">
                  <c:v>429.7049332487634</c:v>
                </c:pt>
                <c:pt idx="7">
                  <c:v>1383.376040040806</c:v>
                </c:pt>
                <c:pt idx="8">
                  <c:v>303.8264775543806</c:v>
                </c:pt>
                <c:pt idx="9">
                  <c:v>292.8814101139581</c:v>
                </c:pt>
                <c:pt idx="10">
                  <c:v>203.6641820130417</c:v>
                </c:pt>
                <c:pt idx="11">
                  <c:v>279.7923707677998</c:v>
                </c:pt>
                <c:pt idx="12">
                  <c:v>281.5474989575391</c:v>
                </c:pt>
                <c:pt idx="13">
                  <c:v>220.6112008986362</c:v>
                </c:pt>
                <c:pt idx="14">
                  <c:v>215.4381432810834</c:v>
                </c:pt>
                <c:pt idx="15">
                  <c:v>213.3807516722834</c:v>
                </c:pt>
                <c:pt idx="16">
                  <c:v>296.5561874761268</c:v>
                </c:pt>
                <c:pt idx="17">
                  <c:v>163.1636170083291</c:v>
                </c:pt>
                <c:pt idx="18">
                  <c:v>154.2188826051979</c:v>
                </c:pt>
                <c:pt idx="19">
                  <c:v>156.6879621376955</c:v>
                </c:pt>
                <c:pt idx="20">
                  <c:v>131.0076975229656</c:v>
                </c:pt>
                <c:pt idx="21">
                  <c:v>522.8830441314944</c:v>
                </c:pt>
              </c:numCache>
            </c:numRef>
          </c:yVal>
          <c:smooth val="0"/>
        </c:ser>
        <c:ser>
          <c:idx val="2"/>
          <c:order val="2"/>
          <c:tx>
            <c:v>WLE6</c:v>
          </c:tx>
          <c:spPr>
            <a:ln w="22225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GRAPH_DATA!$D$102:$D$122</c:f>
              <c:numCache>
                <c:formatCode>[$-409]d\-mmm\-yy;@</c:formatCode>
                <c:ptCount val="21"/>
                <c:pt idx="0">
                  <c:v>41793.0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GRAPH_DATA!$BT$102:$BT$122</c:f>
              <c:numCache>
                <c:formatCode>0</c:formatCode>
                <c:ptCount val="21"/>
                <c:pt idx="1">
                  <c:v>240.417182363955</c:v>
                </c:pt>
                <c:pt idx="3">
                  <c:v>190.26686768592</c:v>
                </c:pt>
                <c:pt idx="4">
                  <c:v>640.8059391472337</c:v>
                </c:pt>
                <c:pt idx="5">
                  <c:v>513.930348576079</c:v>
                </c:pt>
                <c:pt idx="6">
                  <c:v>815.9752279841588</c:v>
                </c:pt>
                <c:pt idx="7">
                  <c:v>338.0271784238026</c:v>
                </c:pt>
                <c:pt idx="8">
                  <c:v>235.4117550088012</c:v>
                </c:pt>
                <c:pt idx="9">
                  <c:v>210.8456828666172</c:v>
                </c:pt>
                <c:pt idx="10">
                  <c:v>296.5303598187851</c:v>
                </c:pt>
                <c:pt idx="11">
                  <c:v>259.3380337404254</c:v>
                </c:pt>
                <c:pt idx="12">
                  <c:v>319.6488470898708</c:v>
                </c:pt>
                <c:pt idx="13">
                  <c:v>225.364929914663</c:v>
                </c:pt>
                <c:pt idx="14">
                  <c:v>287.887540149387</c:v>
                </c:pt>
                <c:pt idx="15">
                  <c:v>354.216993732332</c:v>
                </c:pt>
                <c:pt idx="16">
                  <c:v>201.1741199646383</c:v>
                </c:pt>
                <c:pt idx="17">
                  <c:v>183.3595815124645</c:v>
                </c:pt>
                <c:pt idx="18">
                  <c:v>213.6155724603841</c:v>
                </c:pt>
                <c:pt idx="19">
                  <c:v>189.2397179629704</c:v>
                </c:pt>
                <c:pt idx="20">
                  <c:v>476.5817852152534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11624"/>
        <c:axId val="2070616968"/>
      </c:scatterChart>
      <c:valAx>
        <c:axId val="2070611624"/>
        <c:scaling>
          <c:orientation val="minMax"/>
          <c:max val="41960.0"/>
          <c:min val="4180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70616968"/>
        <c:crosses val="autoZero"/>
        <c:crossBetween val="midCat"/>
      </c:valAx>
      <c:valAx>
        <c:axId val="2070616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70611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930008748906"/>
          <c:y val="0.0970301108194809"/>
          <c:w val="0.194478329639389"/>
          <c:h val="0.2660426325214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807961504812"/>
          <c:y val="0.0640390784485273"/>
          <c:w val="0.705206036745407"/>
          <c:h val="0.763175123942841"/>
        </c:manualLayout>
      </c:layout>
      <c:scatterChart>
        <c:scatterStyle val="lineMarker"/>
        <c:varyColors val="0"/>
        <c:ser>
          <c:idx val="0"/>
          <c:order val="0"/>
          <c:tx>
            <c:v>WLE13</c:v>
          </c:tx>
          <c:spPr>
            <a:ln w="22225">
              <a:solidFill>
                <a:srgbClr val="FF0000"/>
              </a:solidFill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GRAPH_DATA!$D$31:$D$49</c:f>
              <c:numCache>
                <c:formatCode>[$-409]d\-mmm\-yy;@</c:formatCode>
                <c:ptCount val="19"/>
                <c:pt idx="0">
                  <c:v>41806.0</c:v>
                </c:pt>
                <c:pt idx="1">
                  <c:v>41820.0</c:v>
                </c:pt>
                <c:pt idx="2">
                  <c:v>41828.0</c:v>
                </c:pt>
                <c:pt idx="3">
                  <c:v>41834.0</c:v>
                </c:pt>
                <c:pt idx="4">
                  <c:v>41841.0</c:v>
                </c:pt>
                <c:pt idx="5">
                  <c:v>41849.0</c:v>
                </c:pt>
                <c:pt idx="6">
                  <c:v>41855.0</c:v>
                </c:pt>
                <c:pt idx="7">
                  <c:v>41862.0</c:v>
                </c:pt>
                <c:pt idx="8">
                  <c:v>41869.0</c:v>
                </c:pt>
                <c:pt idx="9">
                  <c:v>41876.0</c:v>
                </c:pt>
                <c:pt idx="10">
                  <c:v>41884.0</c:v>
                </c:pt>
                <c:pt idx="11">
                  <c:v>41890.0</c:v>
                </c:pt>
                <c:pt idx="12">
                  <c:v>41897.0</c:v>
                </c:pt>
                <c:pt idx="13">
                  <c:v>41905.0</c:v>
                </c:pt>
                <c:pt idx="14">
                  <c:v>41911.0</c:v>
                </c:pt>
                <c:pt idx="15">
                  <c:v>41918.0</c:v>
                </c:pt>
                <c:pt idx="16">
                  <c:v>41927.0</c:v>
                </c:pt>
                <c:pt idx="17">
                  <c:v>41932.0</c:v>
                </c:pt>
                <c:pt idx="18">
                  <c:v>41939.0</c:v>
                </c:pt>
              </c:numCache>
            </c:numRef>
          </c:xVal>
          <c:yVal>
            <c:numRef>
              <c:f>GRAPH_DATA!$BT$31:$BT$49</c:f>
              <c:numCache>
                <c:formatCode>0.0</c:formatCode>
                <c:ptCount val="19"/>
                <c:pt idx="0" formatCode="0">
                  <c:v>264.8131529975672</c:v>
                </c:pt>
                <c:pt idx="2" formatCode="0">
                  <c:v>160.4206491359076</c:v>
                </c:pt>
                <c:pt idx="3" formatCode="0">
                  <c:v>476.1126477190517</c:v>
                </c:pt>
                <c:pt idx="4" formatCode="0">
                  <c:v>370.705143777195</c:v>
                </c:pt>
                <c:pt idx="5" formatCode="0">
                  <c:v>434.0664241711906</c:v>
                </c:pt>
                <c:pt idx="6" formatCode="0">
                  <c:v>291.1064613980214</c:v>
                </c:pt>
                <c:pt idx="7" formatCode="0">
                  <c:v>272.7504310698284</c:v>
                </c:pt>
                <c:pt idx="8" formatCode="0">
                  <c:v>177.9728958981083</c:v>
                </c:pt>
                <c:pt idx="9" formatCode="0">
                  <c:v>294.5774821987852</c:v>
                </c:pt>
                <c:pt idx="10" formatCode="0">
                  <c:v>243.5799828118801</c:v>
                </c:pt>
                <c:pt idx="11" formatCode="0">
                  <c:v>256.0981766621888</c:v>
                </c:pt>
                <c:pt idx="12" formatCode="0">
                  <c:v>182.8989268590037</c:v>
                </c:pt>
                <c:pt idx="13" formatCode="0">
                  <c:v>284.5671334352269</c:v>
                </c:pt>
                <c:pt idx="14" formatCode="0">
                  <c:v>318.6384928166908</c:v>
                </c:pt>
                <c:pt idx="15" formatCode="0">
                  <c:v>182.9994452246431</c:v>
                </c:pt>
                <c:pt idx="16" formatCode="0">
                  <c:v>223.2626704591825</c:v>
                </c:pt>
                <c:pt idx="17" formatCode="0">
                  <c:v>175.784314916428</c:v>
                </c:pt>
                <c:pt idx="18" formatCode="0">
                  <c:v>234.5537815067077</c:v>
                </c:pt>
              </c:numCache>
            </c:numRef>
          </c:yVal>
          <c:smooth val="0"/>
        </c:ser>
        <c:ser>
          <c:idx val="1"/>
          <c:order val="1"/>
          <c:tx>
            <c:v>WLE8</c:v>
          </c:tx>
          <c:spPr>
            <a:ln>
              <a:solidFill>
                <a:srgbClr val="00B050"/>
              </a:solidFill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GRAPH_DATA!$D$123:$D$143</c:f>
              <c:numCache>
                <c:formatCode>[$-409]d\-mmm\-yy;@</c:formatCode>
                <c:ptCount val="21"/>
                <c:pt idx="0">
                  <c:v>41793.0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GRAPH_DATA!$BT$123:$BT$143</c:f>
              <c:numCache>
                <c:formatCode>0</c:formatCode>
                <c:ptCount val="21"/>
                <c:pt idx="1">
                  <c:v>533.1378802206542</c:v>
                </c:pt>
                <c:pt idx="3">
                  <c:v>223.242040677477</c:v>
                </c:pt>
                <c:pt idx="4">
                  <c:v>673.491342978822</c:v>
                </c:pt>
                <c:pt idx="5">
                  <c:v>421.0277290885248</c:v>
                </c:pt>
                <c:pt idx="6">
                  <c:v>1570.797562893066</c:v>
                </c:pt>
                <c:pt idx="7">
                  <c:v>310.1114584207792</c:v>
                </c:pt>
                <c:pt idx="8">
                  <c:v>270.0891526878468</c:v>
                </c:pt>
                <c:pt idx="9">
                  <c:v>260.9874774284222</c:v>
                </c:pt>
                <c:pt idx="10">
                  <c:v>401.0066307100766</c:v>
                </c:pt>
                <c:pt idx="11">
                  <c:v>264.648566083939</c:v>
                </c:pt>
                <c:pt idx="12">
                  <c:v>321.4667288316943</c:v>
                </c:pt>
                <c:pt idx="13">
                  <c:v>210.3748507607589</c:v>
                </c:pt>
                <c:pt idx="14">
                  <c:v>318.5732193781338</c:v>
                </c:pt>
                <c:pt idx="15">
                  <c:v>399.8725664880841</c:v>
                </c:pt>
                <c:pt idx="16">
                  <c:v>196.4219177753215</c:v>
                </c:pt>
                <c:pt idx="17">
                  <c:v>281.4333959421113</c:v>
                </c:pt>
                <c:pt idx="18">
                  <c:v>211.3675283859636</c:v>
                </c:pt>
                <c:pt idx="19">
                  <c:v>277.3523749054015</c:v>
                </c:pt>
                <c:pt idx="20">
                  <c:v>280.5868467463903</c:v>
                </c:pt>
              </c:numCache>
            </c:numRef>
          </c:yVal>
          <c:smooth val="0"/>
        </c:ser>
        <c:ser>
          <c:idx val="2"/>
          <c:order val="2"/>
          <c:tx>
            <c:v>WLE4</c:v>
          </c:tx>
          <c:spPr>
            <a:ln w="22225">
              <a:solidFill>
                <a:srgbClr val="0000FF"/>
              </a:solidFill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GRAPH_DATA!$D$77:$D$97</c:f>
              <c:numCache>
                <c:formatCode>[$-409]d\-mmm\-yy;@</c:formatCode>
                <c:ptCount val="21"/>
                <c:pt idx="0">
                  <c:v>41786.0</c:v>
                </c:pt>
                <c:pt idx="1">
                  <c:v>41800.0</c:v>
                </c:pt>
                <c:pt idx="2">
                  <c:v>41806.0</c:v>
                </c:pt>
                <c:pt idx="3">
                  <c:v>41820.0</c:v>
                </c:pt>
                <c:pt idx="4">
                  <c:v>41828.0</c:v>
                </c:pt>
                <c:pt idx="5">
                  <c:v>41834.0</c:v>
                </c:pt>
                <c:pt idx="6">
                  <c:v>41841.0</c:v>
                </c:pt>
                <c:pt idx="7">
                  <c:v>41849.0</c:v>
                </c:pt>
                <c:pt idx="8">
                  <c:v>41855.0</c:v>
                </c:pt>
                <c:pt idx="9">
                  <c:v>41862.0</c:v>
                </c:pt>
                <c:pt idx="10">
                  <c:v>41869.0</c:v>
                </c:pt>
                <c:pt idx="11">
                  <c:v>41876.0</c:v>
                </c:pt>
                <c:pt idx="12">
                  <c:v>41884.0</c:v>
                </c:pt>
                <c:pt idx="13">
                  <c:v>41890.0</c:v>
                </c:pt>
                <c:pt idx="14">
                  <c:v>41897.0</c:v>
                </c:pt>
                <c:pt idx="15">
                  <c:v>41905.0</c:v>
                </c:pt>
                <c:pt idx="16">
                  <c:v>41911.0</c:v>
                </c:pt>
                <c:pt idx="17">
                  <c:v>41918.0</c:v>
                </c:pt>
                <c:pt idx="18">
                  <c:v>41927.0</c:v>
                </c:pt>
                <c:pt idx="19">
                  <c:v>41932.0</c:v>
                </c:pt>
                <c:pt idx="20">
                  <c:v>41939.0</c:v>
                </c:pt>
              </c:numCache>
            </c:numRef>
          </c:xVal>
          <c:yVal>
            <c:numRef>
              <c:f>GRAPH_DATA!$BT$77:$BT$97</c:f>
              <c:numCache>
                <c:formatCode>0</c:formatCode>
                <c:ptCount val="21"/>
                <c:pt idx="0">
                  <c:v>229.648616723674</c:v>
                </c:pt>
                <c:pt idx="1">
                  <c:v>240.5360367941953</c:v>
                </c:pt>
                <c:pt idx="2">
                  <c:v>224.5437695929778</c:v>
                </c:pt>
                <c:pt idx="4">
                  <c:v>173.9337628084233</c:v>
                </c:pt>
                <c:pt idx="5">
                  <c:v>753.8813492887246</c:v>
                </c:pt>
                <c:pt idx="6">
                  <c:v>317.7296413710538</c:v>
                </c:pt>
                <c:pt idx="7">
                  <c:v>717.1590594868309</c:v>
                </c:pt>
                <c:pt idx="8">
                  <c:v>295.2206983414288</c:v>
                </c:pt>
                <c:pt idx="9">
                  <c:v>263.5888692091836</c:v>
                </c:pt>
                <c:pt idx="10">
                  <c:v>215.0085920194899</c:v>
                </c:pt>
                <c:pt idx="11">
                  <c:v>304.2043114614152</c:v>
                </c:pt>
                <c:pt idx="12">
                  <c:v>311.1521277327135</c:v>
                </c:pt>
                <c:pt idx="13">
                  <c:v>246.0188034841519</c:v>
                </c:pt>
                <c:pt idx="14">
                  <c:v>213.1191760829768</c:v>
                </c:pt>
                <c:pt idx="15">
                  <c:v>270.6391546256743</c:v>
                </c:pt>
                <c:pt idx="16">
                  <c:v>290.049540374134</c:v>
                </c:pt>
                <c:pt idx="17">
                  <c:v>182.2009117027482</c:v>
                </c:pt>
                <c:pt idx="18">
                  <c:v>211.6492848345309</c:v>
                </c:pt>
                <c:pt idx="19">
                  <c:v>188.6897709718766</c:v>
                </c:pt>
                <c:pt idx="20">
                  <c:v>272.0352049821182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65320"/>
        <c:axId val="2068570632"/>
      </c:scatterChart>
      <c:valAx>
        <c:axId val="2068565320"/>
        <c:scaling>
          <c:orientation val="minMax"/>
          <c:max val="41960.0"/>
          <c:min val="4180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68570632"/>
        <c:crosses val="autoZero"/>
        <c:crossBetween val="midCat"/>
      </c:valAx>
      <c:valAx>
        <c:axId val="2068570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68565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1930008748906"/>
          <c:y val="0.0970301108194809"/>
          <c:w val="0.194478329639389"/>
          <c:h val="0.266042632521402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849945046236"/>
          <c:y val="0.142368670191886"/>
          <c:w val="0.719981647020289"/>
          <c:h val="0.65481761993827"/>
        </c:manualLayout>
      </c:layout>
      <c:scatterChart>
        <c:scatterStyle val="lineMarker"/>
        <c:varyColors val="0"/>
        <c:ser>
          <c:idx val="0"/>
          <c:order val="0"/>
          <c:tx>
            <c:v>Jun-Jul</c:v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0000FF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0690205007967"/>
                  <c:y val="-0.201051716042826"/>
                </c:manualLayout>
              </c:layout>
              <c:numFmt formatCode="General" sourceLinked="0"/>
            </c:trendlineLbl>
          </c:trendline>
          <c:xVal>
            <c:numRef>
              <c:f>GRAPH_DATA!$R$159:$R$200</c:f>
              <c:numCache>
                <c:formatCode>0.0</c:formatCode>
                <c:ptCount val="42"/>
                <c:pt idx="0">
                  <c:v>348.787075</c:v>
                </c:pt>
                <c:pt idx="1">
                  <c:v>240.6468503</c:v>
                </c:pt>
                <c:pt idx="6">
                  <c:v>290.23009</c:v>
                </c:pt>
                <c:pt idx="7">
                  <c:v>291.768249631579</c:v>
                </c:pt>
                <c:pt idx="8">
                  <c:v>275.531101</c:v>
                </c:pt>
                <c:pt idx="9">
                  <c:v>267.7477921818181</c:v>
                </c:pt>
                <c:pt idx="10">
                  <c:v>456.850006</c:v>
                </c:pt>
                <c:pt idx="11">
                  <c:v>414.4509024782609</c:v>
                </c:pt>
                <c:pt idx="12">
                  <c:v>287.0416713124999</c:v>
                </c:pt>
                <c:pt idx="13">
                  <c:v>291.538219</c:v>
                </c:pt>
                <c:pt idx="14">
                  <c:v>289.7401681818182</c:v>
                </c:pt>
                <c:pt idx="15">
                  <c:v>310.8831979285715</c:v>
                </c:pt>
                <c:pt idx="16">
                  <c:v>413.9628305882352</c:v>
                </c:pt>
                <c:pt idx="17">
                  <c:v>408.5049981578946</c:v>
                </c:pt>
                <c:pt idx="18">
                  <c:v>271.5226956</c:v>
                </c:pt>
                <c:pt idx="19">
                  <c:v>236.91603325</c:v>
                </c:pt>
                <c:pt idx="20">
                  <c:v>288.654024</c:v>
                </c:pt>
                <c:pt idx="21">
                  <c:v>274.419635</c:v>
                </c:pt>
                <c:pt idx="22">
                  <c:v>358.5413333333333</c:v>
                </c:pt>
                <c:pt idx="23">
                  <c:v>286.9004415</c:v>
                </c:pt>
                <c:pt idx="24">
                  <c:v>283.9224334</c:v>
                </c:pt>
                <c:pt idx="25">
                  <c:v>256.965417</c:v>
                </c:pt>
                <c:pt idx="26">
                  <c:v>308.8665916666667</c:v>
                </c:pt>
                <c:pt idx="27">
                  <c:v>267.41297</c:v>
                </c:pt>
                <c:pt idx="28">
                  <c:v>363.808133</c:v>
                </c:pt>
                <c:pt idx="29">
                  <c:v>325.2853215</c:v>
                </c:pt>
                <c:pt idx="30">
                  <c:v>305.4675386428572</c:v>
                </c:pt>
                <c:pt idx="31">
                  <c:v>261.734297125</c:v>
                </c:pt>
                <c:pt idx="32">
                  <c:v>288.1732068235294</c:v>
                </c:pt>
                <c:pt idx="33">
                  <c:v>251.1544158823529</c:v>
                </c:pt>
                <c:pt idx="34">
                  <c:v>320.2115816153846</c:v>
                </c:pt>
                <c:pt idx="35">
                  <c:v>312.834626</c:v>
                </c:pt>
                <c:pt idx="36">
                  <c:v>296.8147973333333</c:v>
                </c:pt>
                <c:pt idx="37">
                  <c:v>243.9343546666666</c:v>
                </c:pt>
                <c:pt idx="38">
                  <c:v>269.3430536</c:v>
                </c:pt>
                <c:pt idx="39">
                  <c:v>243.114784</c:v>
                </c:pt>
                <c:pt idx="40">
                  <c:v>356.5519163333333</c:v>
                </c:pt>
                <c:pt idx="41">
                  <c:v>307.3304576666666</c:v>
                </c:pt>
              </c:numCache>
            </c:numRef>
          </c:xVal>
          <c:yVal>
            <c:numRef>
              <c:f>GRAPH_DATA!$AV$159:$AV$200</c:f>
              <c:numCache>
                <c:formatCode>0.00</c:formatCode>
                <c:ptCount val="42"/>
                <c:pt idx="0">
                  <c:v>0.158977053570575</c:v>
                </c:pt>
                <c:pt idx="1">
                  <c:v>0.0634182793078088</c:v>
                </c:pt>
                <c:pt idx="2">
                  <c:v>0.381365869673542</c:v>
                </c:pt>
                <c:pt idx="3">
                  <c:v>0.25209085126153</c:v>
                </c:pt>
                <c:pt idx="4">
                  <c:v>0.237743314044531</c:v>
                </c:pt>
                <c:pt idx="6">
                  <c:v>0.154102218910973</c:v>
                </c:pt>
                <c:pt idx="7">
                  <c:v>0.188409504213656</c:v>
                </c:pt>
                <c:pt idx="8">
                  <c:v>0.100788487711075</c:v>
                </c:pt>
                <c:pt idx="9">
                  <c:v>0.106096465910128</c:v>
                </c:pt>
                <c:pt idx="10">
                  <c:v>0.303960030124605</c:v>
                </c:pt>
                <c:pt idx="11">
                  <c:v>0.260245824219446</c:v>
                </c:pt>
                <c:pt idx="12">
                  <c:v>0.104842410143183</c:v>
                </c:pt>
                <c:pt idx="13">
                  <c:v>0.108854786297411</c:v>
                </c:pt>
                <c:pt idx="15">
                  <c:v>0.132298055072897</c:v>
                </c:pt>
                <c:pt idx="16">
                  <c:v>0.30424958024442</c:v>
                </c:pt>
                <c:pt idx="17">
                  <c:v>0.255148513772939</c:v>
                </c:pt>
                <c:pt idx="18">
                  <c:v>0.0966284506533938</c:v>
                </c:pt>
                <c:pt idx="20">
                  <c:v>0.119883980870557</c:v>
                </c:pt>
                <c:pt idx="21">
                  <c:v>0.107388118238668</c:v>
                </c:pt>
                <c:pt idx="22">
                  <c:v>0.290899767909893</c:v>
                </c:pt>
                <c:pt idx="23">
                  <c:v>0.118886778205068</c:v>
                </c:pt>
                <c:pt idx="25">
                  <c:v>0.0777047663282847</c:v>
                </c:pt>
                <c:pt idx="26">
                  <c:v>0.166362620112456</c:v>
                </c:pt>
                <c:pt idx="27">
                  <c:v>0.0908581258193479</c:v>
                </c:pt>
                <c:pt idx="28">
                  <c:v>0.259394158710594</c:v>
                </c:pt>
                <c:pt idx="29">
                  <c:v>0.18551339279679</c:v>
                </c:pt>
                <c:pt idx="30">
                  <c:v>0.2323439766436</c:v>
                </c:pt>
                <c:pt idx="31">
                  <c:v>0.0828364931934296</c:v>
                </c:pt>
                <c:pt idx="32">
                  <c:v>0.12419292172986</c:v>
                </c:pt>
                <c:pt idx="33">
                  <c:v>0.0828588382446144</c:v>
                </c:pt>
                <c:pt idx="34">
                  <c:v>0.236384009057396</c:v>
                </c:pt>
                <c:pt idx="35">
                  <c:v>0.15072948821086</c:v>
                </c:pt>
                <c:pt idx="36">
                  <c:v>0.176270799305575</c:v>
                </c:pt>
                <c:pt idx="39">
                  <c:v>0.0825381972849813</c:v>
                </c:pt>
                <c:pt idx="40">
                  <c:v>0.3985612160573</c:v>
                </c:pt>
                <c:pt idx="41">
                  <c:v>0.201806517730347</c:v>
                </c:pt>
              </c:numCache>
            </c:numRef>
          </c:yVal>
          <c:smooth val="0"/>
        </c:ser>
        <c:ser>
          <c:idx val="1"/>
          <c:order val="1"/>
          <c:tx>
            <c:v>Aug-Nov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GRAPH_DATA!$S$201:$S$296</c:f>
              <c:numCache>
                <c:formatCode>0.0</c:formatCode>
                <c:ptCount val="96"/>
                <c:pt idx="0">
                  <c:v>291.7708</c:v>
                </c:pt>
                <c:pt idx="1">
                  <c:v>241.633375</c:v>
                </c:pt>
                <c:pt idx="2">
                  <c:v>291.2098</c:v>
                </c:pt>
                <c:pt idx="3">
                  <c:v>259.8703333333333</c:v>
                </c:pt>
                <c:pt idx="4">
                  <c:v>286.1799999999999</c:v>
                </c:pt>
                <c:pt idx="5">
                  <c:v>268.17725</c:v>
                </c:pt>
                <c:pt idx="6">
                  <c:v>269.58</c:v>
                </c:pt>
                <c:pt idx="7">
                  <c:v>270.092</c:v>
                </c:pt>
                <c:pt idx="8">
                  <c:v>275.08</c:v>
                </c:pt>
                <c:pt idx="9">
                  <c:v>265.6765</c:v>
                </c:pt>
                <c:pt idx="10">
                  <c:v>269.822</c:v>
                </c:pt>
                <c:pt idx="11">
                  <c:v>266.1816666666666</c:v>
                </c:pt>
                <c:pt idx="12">
                  <c:v>265.14075</c:v>
                </c:pt>
                <c:pt idx="13">
                  <c:v>228.497</c:v>
                </c:pt>
                <c:pt idx="14">
                  <c:v>269.967</c:v>
                </c:pt>
                <c:pt idx="15">
                  <c:v>225.587</c:v>
                </c:pt>
                <c:pt idx="16">
                  <c:v>284.5915</c:v>
                </c:pt>
                <c:pt idx="17">
                  <c:v>280.4055</c:v>
                </c:pt>
                <c:pt idx="18">
                  <c:v>279.2558</c:v>
                </c:pt>
                <c:pt idx="19">
                  <c:v>231.4022857142857</c:v>
                </c:pt>
                <c:pt idx="20">
                  <c:v>279.0050000000001</c:v>
                </c:pt>
                <c:pt idx="21">
                  <c:v>238.378125</c:v>
                </c:pt>
                <c:pt idx="22">
                  <c:v>288.0241666666667</c:v>
                </c:pt>
                <c:pt idx="23">
                  <c:v>268.52725</c:v>
                </c:pt>
                <c:pt idx="42">
                  <c:v>293.098</c:v>
                </c:pt>
                <c:pt idx="43">
                  <c:v>244.9983333333333</c:v>
                </c:pt>
                <c:pt idx="44">
                  <c:v>270.915</c:v>
                </c:pt>
                <c:pt idx="45">
                  <c:v>231.8436666666666</c:v>
                </c:pt>
                <c:pt idx="46">
                  <c:v>422.1794</c:v>
                </c:pt>
                <c:pt idx="47">
                  <c:v>296.9215</c:v>
                </c:pt>
                <c:pt idx="54">
                  <c:v>271.5065</c:v>
                </c:pt>
                <c:pt idx="55">
                  <c:v>250.2953636363637</c:v>
                </c:pt>
                <c:pt idx="56">
                  <c:v>278.892</c:v>
                </c:pt>
                <c:pt idx="57">
                  <c:v>224.7603</c:v>
                </c:pt>
                <c:pt idx="58">
                  <c:v>330.51375</c:v>
                </c:pt>
                <c:pt idx="59">
                  <c:v>330.3926923076923</c:v>
                </c:pt>
                <c:pt idx="60">
                  <c:v>278.0764444444445</c:v>
                </c:pt>
                <c:pt idx="61">
                  <c:v>254.1571</c:v>
                </c:pt>
                <c:pt idx="62">
                  <c:v>317.371</c:v>
                </c:pt>
                <c:pt idx="63">
                  <c:v>268.9508</c:v>
                </c:pt>
                <c:pt idx="64">
                  <c:v>333.9357272727273</c:v>
                </c:pt>
                <c:pt idx="65">
                  <c:v>299.3455</c:v>
                </c:pt>
                <c:pt idx="66">
                  <c:v>278.18075</c:v>
                </c:pt>
                <c:pt idx="67">
                  <c:v>263.5582857142857</c:v>
                </c:pt>
                <c:pt idx="68">
                  <c:v>276.5873333333333</c:v>
                </c:pt>
                <c:pt idx="69">
                  <c:v>229.5286666666667</c:v>
                </c:pt>
                <c:pt idx="70">
                  <c:v>407.34675</c:v>
                </c:pt>
                <c:pt idx="71">
                  <c:v>302.1183636363635</c:v>
                </c:pt>
                <c:pt idx="72">
                  <c:v>258.948</c:v>
                </c:pt>
                <c:pt idx="73">
                  <c:v>236.785</c:v>
                </c:pt>
                <c:pt idx="74">
                  <c:v>290.955</c:v>
                </c:pt>
                <c:pt idx="75">
                  <c:v>284.5268333333333</c:v>
                </c:pt>
                <c:pt idx="76">
                  <c:v>301.72775</c:v>
                </c:pt>
                <c:pt idx="77">
                  <c:v>334.63675</c:v>
                </c:pt>
                <c:pt idx="78">
                  <c:v>276.361</c:v>
                </c:pt>
                <c:pt idx="79">
                  <c:v>261.21</c:v>
                </c:pt>
                <c:pt idx="80">
                  <c:v>297.631</c:v>
                </c:pt>
                <c:pt idx="81">
                  <c:v>230.2685</c:v>
                </c:pt>
                <c:pt idx="82">
                  <c:v>414.604</c:v>
                </c:pt>
                <c:pt idx="83">
                  <c:v>341.1006666666666</c:v>
                </c:pt>
                <c:pt idx="84">
                  <c:v>281.858</c:v>
                </c:pt>
                <c:pt idx="85">
                  <c:v>237.3346</c:v>
                </c:pt>
                <c:pt idx="86">
                  <c:v>295.4645</c:v>
                </c:pt>
                <c:pt idx="87">
                  <c:v>253.2201111111111</c:v>
                </c:pt>
                <c:pt idx="88">
                  <c:v>376.0858000000001</c:v>
                </c:pt>
                <c:pt idx="89">
                  <c:v>310.06775</c:v>
                </c:pt>
              </c:numCache>
            </c:numRef>
          </c:xVal>
          <c:yVal>
            <c:numRef>
              <c:f>GRAPH_DATA!$AV$201:$AV$296</c:f>
              <c:numCache>
                <c:formatCode>0.00</c:formatCode>
                <c:ptCount val="96"/>
                <c:pt idx="0">
                  <c:v>0.221943013418785</c:v>
                </c:pt>
                <c:pt idx="1">
                  <c:v>0.065798334313187</c:v>
                </c:pt>
                <c:pt idx="2">
                  <c:v>0.216091478370013</c:v>
                </c:pt>
                <c:pt idx="3">
                  <c:v>0.134671475870755</c:v>
                </c:pt>
                <c:pt idx="4">
                  <c:v>0.36802500478952</c:v>
                </c:pt>
                <c:pt idx="5">
                  <c:v>0.21781037467652</c:v>
                </c:pt>
                <c:pt idx="6">
                  <c:v>0.12583658319914</c:v>
                </c:pt>
                <c:pt idx="8">
                  <c:v>0.348334670012798</c:v>
                </c:pt>
                <c:pt idx="9">
                  <c:v>0.205757387949053</c:v>
                </c:pt>
                <c:pt idx="10">
                  <c:v>0.358478879110743</c:v>
                </c:pt>
                <c:pt idx="12">
                  <c:v>0.226013918893363</c:v>
                </c:pt>
                <c:pt idx="13">
                  <c:v>0.0580666725075388</c:v>
                </c:pt>
                <c:pt idx="14">
                  <c:v>0.222791808766378</c:v>
                </c:pt>
                <c:pt idx="16">
                  <c:v>0.349958463615765</c:v>
                </c:pt>
                <c:pt idx="17">
                  <c:v>0.188333404338637</c:v>
                </c:pt>
                <c:pt idx="18">
                  <c:v>0.293980692001186</c:v>
                </c:pt>
                <c:pt idx="20">
                  <c:v>0.26703254139614</c:v>
                </c:pt>
                <c:pt idx="22">
                  <c:v>0.321006926510082</c:v>
                </c:pt>
                <c:pt idx="23">
                  <c:v>0.216943902396406</c:v>
                </c:pt>
                <c:pt idx="24">
                  <c:v>0.325014471416872</c:v>
                </c:pt>
                <c:pt idx="25">
                  <c:v>0.314571253771682</c:v>
                </c:pt>
                <c:pt idx="26">
                  <c:v>0.289126999566436</c:v>
                </c:pt>
                <c:pt idx="27">
                  <c:v>0.279170483555443</c:v>
                </c:pt>
                <c:pt idx="28">
                  <c:v>0.0768511987142412</c:v>
                </c:pt>
                <c:pt idx="29">
                  <c:v>0.0737979594497711</c:v>
                </c:pt>
                <c:pt idx="30">
                  <c:v>0.158557764038688</c:v>
                </c:pt>
                <c:pt idx="31">
                  <c:v>0.0779416695349457</c:v>
                </c:pt>
                <c:pt idx="32">
                  <c:v>0.213927893118031</c:v>
                </c:pt>
                <c:pt idx="33">
                  <c:v>0.119022673660682</c:v>
                </c:pt>
                <c:pt idx="34">
                  <c:v>0.385540408862966</c:v>
                </c:pt>
                <c:pt idx="35">
                  <c:v>0.293907158675732</c:v>
                </c:pt>
                <c:pt idx="36">
                  <c:v>0.147161064405046</c:v>
                </c:pt>
                <c:pt idx="37">
                  <c:v>0.0853006004404549</c:v>
                </c:pt>
                <c:pt idx="38">
                  <c:v>0.23464721873275</c:v>
                </c:pt>
                <c:pt idx="39">
                  <c:v>0.13257365848069</c:v>
                </c:pt>
                <c:pt idx="40">
                  <c:v>0.422928808012057</c:v>
                </c:pt>
                <c:pt idx="41">
                  <c:v>0.354468684063073</c:v>
                </c:pt>
                <c:pt idx="42">
                  <c:v>0.30234670915213</c:v>
                </c:pt>
                <c:pt idx="43">
                  <c:v>0.125597535609514</c:v>
                </c:pt>
                <c:pt idx="44">
                  <c:v>0.253401037307516</c:v>
                </c:pt>
                <c:pt idx="45">
                  <c:v>0.061903789118937</c:v>
                </c:pt>
                <c:pt idx="46">
                  <c:v>0.45111887732151</c:v>
                </c:pt>
                <c:pt idx="47">
                  <c:v>0.294425946351678</c:v>
                </c:pt>
                <c:pt idx="48">
                  <c:v>0.197524943841661</c:v>
                </c:pt>
                <c:pt idx="49">
                  <c:v>0.218466691039913</c:v>
                </c:pt>
                <c:pt idx="50">
                  <c:v>0.244547721402438</c:v>
                </c:pt>
                <c:pt idx="51">
                  <c:v>0.215295282201589</c:v>
                </c:pt>
                <c:pt idx="52">
                  <c:v>0.109325788102683</c:v>
                </c:pt>
                <c:pt idx="53">
                  <c:v>0.0905083297726632</c:v>
                </c:pt>
                <c:pt idx="54">
                  <c:v>0.213636040449284</c:v>
                </c:pt>
                <c:pt idx="55">
                  <c:v>0.0760740464853562</c:v>
                </c:pt>
                <c:pt idx="56">
                  <c:v>0.22832481756198</c:v>
                </c:pt>
                <c:pt idx="57">
                  <c:v>0.0499448947426392</c:v>
                </c:pt>
                <c:pt idx="58">
                  <c:v>0.282265754426955</c:v>
                </c:pt>
                <c:pt idx="59">
                  <c:v>0.320965532622571</c:v>
                </c:pt>
                <c:pt idx="60">
                  <c:v>0.20122267537227</c:v>
                </c:pt>
                <c:pt idx="61">
                  <c:v>0.102443201398602</c:v>
                </c:pt>
                <c:pt idx="62">
                  <c:v>0.278614701590571</c:v>
                </c:pt>
                <c:pt idx="63">
                  <c:v>0.09165252514243</c:v>
                </c:pt>
                <c:pt idx="64">
                  <c:v>0.349257673809172</c:v>
                </c:pt>
                <c:pt idx="65">
                  <c:v>0.266649242259267</c:v>
                </c:pt>
                <c:pt idx="66">
                  <c:v>0.147180883674676</c:v>
                </c:pt>
                <c:pt idx="67">
                  <c:v>0.0920478186558992</c:v>
                </c:pt>
                <c:pt idx="68">
                  <c:v>0.164710895188989</c:v>
                </c:pt>
                <c:pt idx="69">
                  <c:v>0.042367252980151</c:v>
                </c:pt>
                <c:pt idx="70">
                  <c:v>0.39813279067601</c:v>
                </c:pt>
                <c:pt idx="71">
                  <c:v>0.237566568901307</c:v>
                </c:pt>
                <c:pt idx="72">
                  <c:v>0.108521196714348</c:v>
                </c:pt>
                <c:pt idx="73">
                  <c:v>0.0547505605106186</c:v>
                </c:pt>
                <c:pt idx="74">
                  <c:v>0.184860483690278</c:v>
                </c:pt>
                <c:pt idx="75">
                  <c:v>0.159593458750122</c:v>
                </c:pt>
                <c:pt idx="76">
                  <c:v>0.215294123924585</c:v>
                </c:pt>
                <c:pt idx="77">
                  <c:v>0.300668176505235</c:v>
                </c:pt>
                <c:pt idx="78">
                  <c:v>0.14748266216358</c:v>
                </c:pt>
                <c:pt idx="79">
                  <c:v>0.100505856449231</c:v>
                </c:pt>
                <c:pt idx="80">
                  <c:v>0.205724898705821</c:v>
                </c:pt>
                <c:pt idx="81">
                  <c:v>0.0390016792947688</c:v>
                </c:pt>
                <c:pt idx="82">
                  <c:v>0.370579285293681</c:v>
                </c:pt>
                <c:pt idx="83">
                  <c:v>0.281520536186525</c:v>
                </c:pt>
                <c:pt idx="84">
                  <c:v>0.153154469551237</c:v>
                </c:pt>
                <c:pt idx="85">
                  <c:v>0.213707109161334</c:v>
                </c:pt>
                <c:pt idx="86">
                  <c:v>0.170329035567426</c:v>
                </c:pt>
                <c:pt idx="87">
                  <c:v>0.0584707888317341</c:v>
                </c:pt>
                <c:pt idx="88">
                  <c:v>0.299780130528376</c:v>
                </c:pt>
                <c:pt idx="89">
                  <c:v>0.0531313808294979</c:v>
                </c:pt>
                <c:pt idx="90">
                  <c:v>0.157485491986904</c:v>
                </c:pt>
                <c:pt idx="91">
                  <c:v>0.14605631431832</c:v>
                </c:pt>
                <c:pt idx="92">
                  <c:v>0.228233194973719</c:v>
                </c:pt>
                <c:pt idx="93">
                  <c:v>0.169053708431762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07800"/>
        <c:axId val="2068615768"/>
      </c:scatterChart>
      <c:valAx>
        <c:axId val="2068607800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2068615768"/>
        <c:crosses val="autoZero"/>
        <c:crossBetween val="midCat"/>
      </c:valAx>
      <c:valAx>
        <c:axId val="20686157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FDOM Peak</a:t>
                </a:r>
                <a:r>
                  <a:rPr lang="en-US" baseline="0"/>
                  <a:t> T</a:t>
                </a:r>
                <a:r>
                  <a:rPr lang="en-US"/>
                  <a:t> (RU)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2068607800"/>
        <c:crosses val="autoZero"/>
        <c:crossBetween val="midCat"/>
      </c:valAx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215885469293129"/>
          <c:y val="0.0334738802810939"/>
          <c:w val="0.412021577334558"/>
          <c:h val="0.13148790418793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610065046217"/>
          <c:y val="0.197684152099851"/>
          <c:w val="0.731115730098955"/>
          <c:h val="0.650974548697037"/>
        </c:manualLayout>
      </c:layout>
      <c:scatterChart>
        <c:scatterStyle val="lineMarker"/>
        <c:varyColors val="0"/>
        <c:ser>
          <c:idx val="0"/>
          <c:order val="0"/>
          <c:tx>
            <c:v>Jun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GRAPH_DATA!$H$159:$H$176</c:f>
              <c:numCache>
                <c:formatCode>h:mm;@</c:formatCode>
                <c:ptCount val="18"/>
                <c:pt idx="0">
                  <c:v>0.532638888888889</c:v>
                </c:pt>
                <c:pt idx="1">
                  <c:v>0.509722222222222</c:v>
                </c:pt>
                <c:pt idx="6">
                  <c:v>0.508333333333333</c:v>
                </c:pt>
                <c:pt idx="7">
                  <c:v>0.540277777777778</c:v>
                </c:pt>
                <c:pt idx="8">
                  <c:v>0.440972222222222</c:v>
                </c:pt>
                <c:pt idx="9">
                  <c:v>0.5625</c:v>
                </c:pt>
                <c:pt idx="10">
                  <c:v>0.473611111111111</c:v>
                </c:pt>
                <c:pt idx="11">
                  <c:v>0.597222222222222</c:v>
                </c:pt>
                <c:pt idx="12">
                  <c:v>0.484722222222222</c:v>
                </c:pt>
                <c:pt idx="13">
                  <c:v>0.509027777777778</c:v>
                </c:pt>
                <c:pt idx="14">
                  <c:v>0.425</c:v>
                </c:pt>
                <c:pt idx="15">
                  <c:v>0.533333333333333</c:v>
                </c:pt>
                <c:pt idx="16">
                  <c:v>0.461805555555556</c:v>
                </c:pt>
                <c:pt idx="17">
                  <c:v>0.567361111111111</c:v>
                </c:pt>
              </c:numCache>
            </c:numRef>
          </c:xVal>
          <c:yVal>
            <c:numRef>
              <c:f>GRAPH_DATA!$BT$159:$BT$176</c:f>
              <c:numCache>
                <c:formatCode>0</c:formatCode>
                <c:ptCount val="18"/>
                <c:pt idx="0">
                  <c:v>202.5155117555073</c:v>
                </c:pt>
                <c:pt idx="1">
                  <c:v>229.648616723674</c:v>
                </c:pt>
                <c:pt idx="4">
                  <c:v>279.3148695058344</c:v>
                </c:pt>
                <c:pt idx="5">
                  <c:v>240.5360367941953</c:v>
                </c:pt>
                <c:pt idx="6">
                  <c:v>180.3269430954491</c:v>
                </c:pt>
                <c:pt idx="7">
                  <c:v>264.8131529975672</c:v>
                </c:pt>
                <c:pt idx="8">
                  <c:v>217.1212959845327</c:v>
                </c:pt>
                <c:pt idx="9">
                  <c:v>224.5437695929778</c:v>
                </c:pt>
                <c:pt idx="10">
                  <c:v>240.417182363955</c:v>
                </c:pt>
                <c:pt idx="11">
                  <c:v>533.1378802206542</c:v>
                </c:pt>
              </c:numCache>
            </c:numRef>
          </c:yVal>
          <c:smooth val="0"/>
        </c:ser>
        <c:ser>
          <c:idx val="1"/>
          <c:order val="1"/>
          <c:tx>
            <c:v>July</c:v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GRAPH_DATA!$H$177:$H$200</c:f>
              <c:numCache>
                <c:formatCode>h:mm;@</c:formatCode>
                <c:ptCount val="24"/>
                <c:pt idx="0">
                  <c:v>0.50625</c:v>
                </c:pt>
                <c:pt idx="1">
                  <c:v>0.530555555555556</c:v>
                </c:pt>
                <c:pt idx="2">
                  <c:v>0.453472222222222</c:v>
                </c:pt>
                <c:pt idx="3">
                  <c:v>0.556944444444444</c:v>
                </c:pt>
                <c:pt idx="4">
                  <c:v>0.474305555555556</c:v>
                </c:pt>
                <c:pt idx="5">
                  <c:v>0.609027777777778</c:v>
                </c:pt>
                <c:pt idx="6">
                  <c:v>0.470138888888889</c:v>
                </c:pt>
                <c:pt idx="7">
                  <c:v>0.492361111111111</c:v>
                </c:pt>
                <c:pt idx="8">
                  <c:v>0.416666666666667</c:v>
                </c:pt>
                <c:pt idx="9">
                  <c:v>0.520833333333333</c:v>
                </c:pt>
                <c:pt idx="10">
                  <c:v>0.443055555555556</c:v>
                </c:pt>
                <c:pt idx="11">
                  <c:v>0.552083333333333</c:v>
                </c:pt>
                <c:pt idx="12">
                  <c:v>0.460416666666667</c:v>
                </c:pt>
                <c:pt idx="13">
                  <c:v>0.488194444444444</c:v>
                </c:pt>
                <c:pt idx="14">
                  <c:v>0.403472222222222</c:v>
                </c:pt>
                <c:pt idx="15">
                  <c:v>0.510416666666667</c:v>
                </c:pt>
                <c:pt idx="16">
                  <c:v>0.429166666666667</c:v>
                </c:pt>
                <c:pt idx="17">
                  <c:v>0.542361111111111</c:v>
                </c:pt>
                <c:pt idx="18">
                  <c:v>0.453472222222222</c:v>
                </c:pt>
                <c:pt idx="19">
                  <c:v>0.477083333333333</c:v>
                </c:pt>
                <c:pt idx="20">
                  <c:v>0.404166666666667</c:v>
                </c:pt>
                <c:pt idx="21">
                  <c:v>0.511805555555556</c:v>
                </c:pt>
                <c:pt idx="22">
                  <c:v>0.428472222222222</c:v>
                </c:pt>
                <c:pt idx="23">
                  <c:v>0.547916666666667</c:v>
                </c:pt>
              </c:numCache>
            </c:numRef>
          </c:xVal>
          <c:yVal>
            <c:numRef>
              <c:f>GRAPH_DATA!$BT$177:$BT$200</c:f>
              <c:numCache>
                <c:formatCode>0</c:formatCode>
                <c:ptCount val="24"/>
                <c:pt idx="0">
                  <c:v>154.9502201384838</c:v>
                </c:pt>
                <c:pt idx="1">
                  <c:v>160.4206491359076</c:v>
                </c:pt>
                <c:pt idx="2">
                  <c:v>163.602695067633</c:v>
                </c:pt>
                <c:pt idx="3">
                  <c:v>173.9337628084233</c:v>
                </c:pt>
                <c:pt idx="4">
                  <c:v>190.26686768592</c:v>
                </c:pt>
                <c:pt idx="5">
                  <c:v>223.242040677477</c:v>
                </c:pt>
                <c:pt idx="6">
                  <c:v>421.5805284629205</c:v>
                </c:pt>
                <c:pt idx="7">
                  <c:v>476.1126477190517</c:v>
                </c:pt>
                <c:pt idx="8">
                  <c:v>683.2597210335157</c:v>
                </c:pt>
                <c:pt idx="9">
                  <c:v>753.8813492887246</c:v>
                </c:pt>
                <c:pt idx="10">
                  <c:v>640.8059391472337</c:v>
                </c:pt>
                <c:pt idx="11">
                  <c:v>673.491342978822</c:v>
                </c:pt>
                <c:pt idx="12">
                  <c:v>463.5637401867018</c:v>
                </c:pt>
                <c:pt idx="13">
                  <c:v>370.705143777195</c:v>
                </c:pt>
                <c:pt idx="14">
                  <c:v>429.7049332487634</c:v>
                </c:pt>
                <c:pt idx="15">
                  <c:v>317.7296413710538</c:v>
                </c:pt>
                <c:pt idx="16">
                  <c:v>513.930348576079</c:v>
                </c:pt>
                <c:pt idx="17">
                  <c:v>421.0277290885248</c:v>
                </c:pt>
                <c:pt idx="18">
                  <c:v>883.4676478096006</c:v>
                </c:pt>
                <c:pt idx="19">
                  <c:v>434.0664241711906</c:v>
                </c:pt>
                <c:pt idx="20">
                  <c:v>1383.376040040806</c:v>
                </c:pt>
                <c:pt idx="21">
                  <c:v>717.1590594868309</c:v>
                </c:pt>
                <c:pt idx="22">
                  <c:v>815.9752279841588</c:v>
                </c:pt>
                <c:pt idx="23">
                  <c:v>1570.797562893066</c:v>
                </c:pt>
              </c:numCache>
            </c:numRef>
          </c:yVal>
          <c:smooth val="0"/>
        </c:ser>
        <c:ser>
          <c:idx val="2"/>
          <c:order val="2"/>
          <c:tx>
            <c:v>Aug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GRAPH_DATA!$H$201:$H$230</c:f>
              <c:numCache>
                <c:formatCode>h:mm;@</c:formatCode>
                <c:ptCount val="30"/>
                <c:pt idx="0">
                  <c:v>0.533333333333333</c:v>
                </c:pt>
                <c:pt idx="1">
                  <c:v>0.588888888888889</c:v>
                </c:pt>
                <c:pt idx="2">
                  <c:v>0.448611111111111</c:v>
                </c:pt>
                <c:pt idx="3">
                  <c:v>0.614583333333333</c:v>
                </c:pt>
                <c:pt idx="4">
                  <c:v>0.479166666666667</c:v>
                </c:pt>
                <c:pt idx="5">
                  <c:v>0.645833333333333</c:v>
                </c:pt>
                <c:pt idx="6">
                  <c:v>0.521527777777778</c:v>
                </c:pt>
                <c:pt idx="7">
                  <c:v>0.543055555555556</c:v>
                </c:pt>
                <c:pt idx="8">
                  <c:v>0.481944444444444</c:v>
                </c:pt>
                <c:pt idx="9">
                  <c:v>0.5625</c:v>
                </c:pt>
                <c:pt idx="10">
                  <c:v>0.5</c:v>
                </c:pt>
                <c:pt idx="11">
                  <c:v>0.584722222222222</c:v>
                </c:pt>
                <c:pt idx="12">
                  <c:v>0.459722222222222</c:v>
                </c:pt>
                <c:pt idx="13">
                  <c:v>0.49375</c:v>
                </c:pt>
                <c:pt idx="14">
                  <c:v>0.401388888888889</c:v>
                </c:pt>
                <c:pt idx="15">
                  <c:v>0.521527777777778</c:v>
                </c:pt>
                <c:pt idx="16">
                  <c:v>0.428472222222222</c:v>
                </c:pt>
                <c:pt idx="17">
                  <c:v>0.554166666666667</c:v>
                </c:pt>
                <c:pt idx="18">
                  <c:v>0.461805555555556</c:v>
                </c:pt>
                <c:pt idx="19">
                  <c:v>0.489583333333333</c:v>
                </c:pt>
                <c:pt idx="20">
                  <c:v>0.409722222222222</c:v>
                </c:pt>
                <c:pt idx="21">
                  <c:v>0.513194444444444</c:v>
                </c:pt>
                <c:pt idx="22">
                  <c:v>0.432638888888889</c:v>
                </c:pt>
                <c:pt idx="23">
                  <c:v>0.543055555555556</c:v>
                </c:pt>
              </c:numCache>
            </c:numRef>
          </c:xVal>
          <c:yVal>
            <c:numRef>
              <c:f>GRAPH_DATA!$BT$201:$BT$230</c:f>
              <c:numCache>
                <c:formatCode>0</c:formatCode>
                <c:ptCount val="30"/>
                <c:pt idx="0">
                  <c:v>331.0631026006941</c:v>
                </c:pt>
                <c:pt idx="1">
                  <c:v>291.1064613980214</c:v>
                </c:pt>
                <c:pt idx="2">
                  <c:v>303.8264775543806</c:v>
                </c:pt>
                <c:pt idx="3">
                  <c:v>295.2206983414288</c:v>
                </c:pt>
                <c:pt idx="4">
                  <c:v>338.0271784238026</c:v>
                </c:pt>
                <c:pt idx="5">
                  <c:v>310.1114584207792</c:v>
                </c:pt>
                <c:pt idx="6">
                  <c:v>295.5588751609065</c:v>
                </c:pt>
                <c:pt idx="7">
                  <c:v>272.7504310698284</c:v>
                </c:pt>
                <c:pt idx="8">
                  <c:v>292.8814101139581</c:v>
                </c:pt>
                <c:pt idx="9">
                  <c:v>263.5888692091836</c:v>
                </c:pt>
                <c:pt idx="10">
                  <c:v>235.4117550088012</c:v>
                </c:pt>
                <c:pt idx="11">
                  <c:v>270.0891526878468</c:v>
                </c:pt>
                <c:pt idx="12">
                  <c:v>214.249683053832</c:v>
                </c:pt>
                <c:pt idx="13">
                  <c:v>177.9728958981083</c:v>
                </c:pt>
                <c:pt idx="14">
                  <c:v>203.6641820130417</c:v>
                </c:pt>
                <c:pt idx="15">
                  <c:v>215.0085920194899</c:v>
                </c:pt>
                <c:pt idx="16">
                  <c:v>210.8456828666172</c:v>
                </c:pt>
                <c:pt idx="17">
                  <c:v>260.9874774284222</c:v>
                </c:pt>
                <c:pt idx="18">
                  <c:v>392.5883741113532</c:v>
                </c:pt>
                <c:pt idx="19">
                  <c:v>294.5774821987852</c:v>
                </c:pt>
                <c:pt idx="20">
                  <c:v>279.7923707677998</c:v>
                </c:pt>
                <c:pt idx="21">
                  <c:v>304.2043114614152</c:v>
                </c:pt>
                <c:pt idx="22">
                  <c:v>296.5303598187851</c:v>
                </c:pt>
                <c:pt idx="23">
                  <c:v>401.0066307100766</c:v>
                </c:pt>
                <c:pt idx="24">
                  <c:v>391.9634275035862</c:v>
                </c:pt>
                <c:pt idx="25">
                  <c:v>608.9697012941662</c:v>
                </c:pt>
                <c:pt idx="26">
                  <c:v>293.1137284351078</c:v>
                </c:pt>
                <c:pt idx="27">
                  <c:v>315.7814204234696</c:v>
                </c:pt>
                <c:pt idx="28">
                  <c:v>305.5727635976939</c:v>
                </c:pt>
                <c:pt idx="29">
                  <c:v>382.7913371186199</c:v>
                </c:pt>
              </c:numCache>
            </c:numRef>
          </c:yVal>
          <c:smooth val="0"/>
        </c:ser>
        <c:ser>
          <c:idx val="3"/>
          <c:order val="3"/>
          <c:tx>
            <c:v>Sept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GRAPH_DATA!$H$231:$H$266</c:f>
              <c:numCache>
                <c:formatCode>h:mm;@</c:formatCode>
                <c:ptCount val="36"/>
                <c:pt idx="0">
                  <c:v>0.473611111111111</c:v>
                </c:pt>
                <c:pt idx="1">
                  <c:v>0.495833333333333</c:v>
                </c:pt>
                <c:pt idx="2">
                  <c:v>0.427777777777778</c:v>
                </c:pt>
                <c:pt idx="3">
                  <c:v>0.521527777777778</c:v>
                </c:pt>
                <c:pt idx="4">
                  <c:v>0.450694444444444</c:v>
                </c:pt>
                <c:pt idx="5">
                  <c:v>0.554861111111111</c:v>
                </c:pt>
                <c:pt idx="6">
                  <c:v>0.463888888888889</c:v>
                </c:pt>
                <c:pt idx="7">
                  <c:v>0.492361111111111</c:v>
                </c:pt>
                <c:pt idx="8">
                  <c:v>0.410416666666667</c:v>
                </c:pt>
                <c:pt idx="9">
                  <c:v>0.520138888888889</c:v>
                </c:pt>
                <c:pt idx="10">
                  <c:v>0.436111111111111</c:v>
                </c:pt>
                <c:pt idx="11">
                  <c:v>0.550694444444444</c:v>
                </c:pt>
                <c:pt idx="12">
                  <c:v>0.469444444444444</c:v>
                </c:pt>
                <c:pt idx="13">
                  <c:v>0.492361111111111</c:v>
                </c:pt>
                <c:pt idx="14">
                  <c:v>0.410416666666667</c:v>
                </c:pt>
                <c:pt idx="15">
                  <c:v>0.509722222222222</c:v>
                </c:pt>
                <c:pt idx="16">
                  <c:v>0.428472222222222</c:v>
                </c:pt>
                <c:pt idx="17">
                  <c:v>0.541666666666667</c:v>
                </c:pt>
                <c:pt idx="24">
                  <c:v>0.481944444444444</c:v>
                </c:pt>
                <c:pt idx="25">
                  <c:v>0.5125</c:v>
                </c:pt>
                <c:pt idx="26">
                  <c:v>0.41875</c:v>
                </c:pt>
                <c:pt idx="27">
                  <c:v>0.540277777777778</c:v>
                </c:pt>
                <c:pt idx="28">
                  <c:v>0.454861111111111</c:v>
                </c:pt>
                <c:pt idx="29">
                  <c:v>0.575</c:v>
                </c:pt>
                <c:pt idx="30">
                  <c:v>0.465277777777778</c:v>
                </c:pt>
                <c:pt idx="31">
                  <c:v>0.491666666666667</c:v>
                </c:pt>
                <c:pt idx="32">
                  <c:v>0.420138888888889</c:v>
                </c:pt>
                <c:pt idx="33">
                  <c:v>0.511805555555556</c:v>
                </c:pt>
                <c:pt idx="34">
                  <c:v>0.4375</c:v>
                </c:pt>
                <c:pt idx="35">
                  <c:v>0.536805555555556</c:v>
                </c:pt>
              </c:numCache>
            </c:numRef>
          </c:xVal>
          <c:yVal>
            <c:numRef>
              <c:f>GRAPH_DATA!$BT$231:$BT$266</c:f>
              <c:numCache>
                <c:formatCode>0</c:formatCode>
                <c:ptCount val="36"/>
                <c:pt idx="0">
                  <c:v>279.0339352553897</c:v>
                </c:pt>
                <c:pt idx="1">
                  <c:v>243.5799828118801</c:v>
                </c:pt>
                <c:pt idx="2">
                  <c:v>281.5474989575391</c:v>
                </c:pt>
                <c:pt idx="3">
                  <c:v>311.1521277327135</c:v>
                </c:pt>
                <c:pt idx="4">
                  <c:v>259.3380337404254</c:v>
                </c:pt>
                <c:pt idx="5">
                  <c:v>264.648566083939</c:v>
                </c:pt>
                <c:pt idx="6">
                  <c:v>283.6230937741142</c:v>
                </c:pt>
                <c:pt idx="7">
                  <c:v>256.0981766621888</c:v>
                </c:pt>
                <c:pt idx="8">
                  <c:v>220.6112008986362</c:v>
                </c:pt>
                <c:pt idx="9">
                  <c:v>246.0188034841519</c:v>
                </c:pt>
                <c:pt idx="10">
                  <c:v>319.6488470898708</c:v>
                </c:pt>
                <c:pt idx="11">
                  <c:v>321.4667288316943</c:v>
                </c:pt>
                <c:pt idx="12">
                  <c:v>180.3205478631842</c:v>
                </c:pt>
                <c:pt idx="13">
                  <c:v>182.8989268590037</c:v>
                </c:pt>
                <c:pt idx="14">
                  <c:v>215.4381432810834</c:v>
                </c:pt>
                <c:pt idx="15">
                  <c:v>213.1191760829768</c:v>
                </c:pt>
                <c:pt idx="16">
                  <c:v>225.364929914663</c:v>
                </c:pt>
                <c:pt idx="17">
                  <c:v>210.3748507607589</c:v>
                </c:pt>
                <c:pt idx="18">
                  <c:v>198.4255436588658</c:v>
                </c:pt>
                <c:pt idx="19">
                  <c:v>210.4805518315225</c:v>
                </c:pt>
                <c:pt idx="20">
                  <c:v>171.3286540661979</c:v>
                </c:pt>
                <c:pt idx="21">
                  <c:v>196.4095106113707</c:v>
                </c:pt>
                <c:pt idx="22">
                  <c:v>199.3458908178343</c:v>
                </c:pt>
                <c:pt idx="23">
                  <c:v>220.5746029371213</c:v>
                </c:pt>
                <c:pt idx="24">
                  <c:v>270.7901862728114</c:v>
                </c:pt>
                <c:pt idx="25">
                  <c:v>284.5671334352269</c:v>
                </c:pt>
                <c:pt idx="26">
                  <c:v>213.3807516722834</c:v>
                </c:pt>
                <c:pt idx="27">
                  <c:v>270.6391546256743</c:v>
                </c:pt>
                <c:pt idx="28">
                  <c:v>287.887540149387</c:v>
                </c:pt>
                <c:pt idx="29">
                  <c:v>318.5732193781338</c:v>
                </c:pt>
                <c:pt idx="30">
                  <c:v>320.7728026258125</c:v>
                </c:pt>
                <c:pt idx="31">
                  <c:v>318.6384928166908</c:v>
                </c:pt>
                <c:pt idx="32">
                  <c:v>296.5561874761268</c:v>
                </c:pt>
                <c:pt idx="33">
                  <c:v>290.049540374134</c:v>
                </c:pt>
                <c:pt idx="34">
                  <c:v>354.216993732332</c:v>
                </c:pt>
                <c:pt idx="35">
                  <c:v>399.8725664880841</c:v>
                </c:pt>
              </c:numCache>
            </c:numRef>
          </c:yVal>
          <c:smooth val="0"/>
        </c:ser>
        <c:ser>
          <c:idx val="9"/>
          <c:order val="4"/>
          <c:tx>
            <c:v>Oct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GRAPH_DATA!$H$267:$H$294</c:f>
              <c:numCache>
                <c:formatCode>h:mm;@</c:formatCode>
                <c:ptCount val="28"/>
                <c:pt idx="0">
                  <c:v>0.473611111111111</c:v>
                </c:pt>
                <c:pt idx="1">
                  <c:v>0.502777777777778</c:v>
                </c:pt>
                <c:pt idx="2">
                  <c:v>0.43125</c:v>
                </c:pt>
                <c:pt idx="3">
                  <c:v>0.525694444444444</c:v>
                </c:pt>
                <c:pt idx="4">
                  <c:v>0.453472222222222</c:v>
                </c:pt>
                <c:pt idx="5">
                  <c:v>0.553472222222222</c:v>
                </c:pt>
                <c:pt idx="6">
                  <c:v>0.465972222222222</c:v>
                </c:pt>
                <c:pt idx="7">
                  <c:v>0.488194444444444</c:v>
                </c:pt>
                <c:pt idx="8">
                  <c:v>0.422916666666667</c:v>
                </c:pt>
                <c:pt idx="9">
                  <c:v>0.509027777777778</c:v>
                </c:pt>
                <c:pt idx="10">
                  <c:v>0.444444444444444</c:v>
                </c:pt>
                <c:pt idx="11">
                  <c:v>0.533333333333333</c:v>
                </c:pt>
                <c:pt idx="12">
                  <c:v>0.468055555555555</c:v>
                </c:pt>
                <c:pt idx="13">
                  <c:v>0.488194444444444</c:v>
                </c:pt>
                <c:pt idx="14">
                  <c:v>0.424305555555556</c:v>
                </c:pt>
                <c:pt idx="15">
                  <c:v>0.507638888888889</c:v>
                </c:pt>
                <c:pt idx="16">
                  <c:v>0.447916666666667</c:v>
                </c:pt>
                <c:pt idx="17">
                  <c:v>0.534027777777778</c:v>
                </c:pt>
                <c:pt idx="18">
                  <c:v>0.479166666666667</c:v>
                </c:pt>
                <c:pt idx="19">
                  <c:v>0.5</c:v>
                </c:pt>
                <c:pt idx="20">
                  <c:v>0.427083333333333</c:v>
                </c:pt>
                <c:pt idx="21">
                  <c:v>0.529861111111111</c:v>
                </c:pt>
                <c:pt idx="22">
                  <c:v>0.454861111111111</c:v>
                </c:pt>
                <c:pt idx="23">
                  <c:v>0.55625</c:v>
                </c:pt>
                <c:pt idx="24">
                  <c:v>0.510416666666667</c:v>
                </c:pt>
                <c:pt idx="25">
                  <c:v>0.455555555555556</c:v>
                </c:pt>
                <c:pt idx="26">
                  <c:v>0.484722222222222</c:v>
                </c:pt>
                <c:pt idx="27">
                  <c:v>0.55</c:v>
                </c:pt>
              </c:numCache>
            </c:numRef>
          </c:xVal>
          <c:yVal>
            <c:numRef>
              <c:f>GRAPH_DATA!$BT$267:$BT$294</c:f>
              <c:numCache>
                <c:formatCode>0</c:formatCode>
                <c:ptCount val="28"/>
                <c:pt idx="0">
                  <c:v>183.0769919677355</c:v>
                </c:pt>
                <c:pt idx="1">
                  <c:v>182.9994452246431</c:v>
                </c:pt>
                <c:pt idx="2">
                  <c:v>163.1636170083291</c:v>
                </c:pt>
                <c:pt idx="3">
                  <c:v>182.2009117027482</c:v>
                </c:pt>
                <c:pt idx="4">
                  <c:v>201.1741199646383</c:v>
                </c:pt>
                <c:pt idx="5">
                  <c:v>196.4219177753215</c:v>
                </c:pt>
                <c:pt idx="6">
                  <c:v>214.3144507124055</c:v>
                </c:pt>
                <c:pt idx="7">
                  <c:v>223.2626704591825</c:v>
                </c:pt>
                <c:pt idx="8">
                  <c:v>154.2188826051979</c:v>
                </c:pt>
                <c:pt idx="9">
                  <c:v>211.6492848345309</c:v>
                </c:pt>
                <c:pt idx="10">
                  <c:v>183.3595815124645</c:v>
                </c:pt>
                <c:pt idx="11">
                  <c:v>281.4333959421113</c:v>
                </c:pt>
                <c:pt idx="12">
                  <c:v>178.078738341077</c:v>
                </c:pt>
                <c:pt idx="13">
                  <c:v>175.784314916428</c:v>
                </c:pt>
                <c:pt idx="14">
                  <c:v>156.6879621376955</c:v>
                </c:pt>
                <c:pt idx="15">
                  <c:v>188.6897709718766</c:v>
                </c:pt>
                <c:pt idx="16">
                  <c:v>213.6155724603841</c:v>
                </c:pt>
                <c:pt idx="17">
                  <c:v>211.3675283859636</c:v>
                </c:pt>
                <c:pt idx="18">
                  <c:v>231.1136556218947</c:v>
                </c:pt>
                <c:pt idx="19">
                  <c:v>234.5537815067077</c:v>
                </c:pt>
                <c:pt idx="20">
                  <c:v>131.0076975229656</c:v>
                </c:pt>
                <c:pt idx="21">
                  <c:v>272.0352049821182</c:v>
                </c:pt>
                <c:pt idx="22">
                  <c:v>189.2397179629704</c:v>
                </c:pt>
                <c:pt idx="23">
                  <c:v>277.3523749054015</c:v>
                </c:pt>
                <c:pt idx="24">
                  <c:v>413.4252925610219</c:v>
                </c:pt>
                <c:pt idx="25">
                  <c:v>522.8830441314944</c:v>
                </c:pt>
                <c:pt idx="26">
                  <c:v>476.5817852152534</c:v>
                </c:pt>
                <c:pt idx="27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68472"/>
        <c:axId val="2068676696"/>
      </c:scatterChart>
      <c:valAx>
        <c:axId val="2068668472"/>
        <c:scaling>
          <c:orientation val="minMax"/>
          <c:max val="0.634"/>
          <c:min val="0.33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2068676696"/>
        <c:crosses val="autoZero"/>
        <c:crossBetween val="midCat"/>
        <c:majorUnit val="0.1"/>
      </c:valAx>
      <c:valAx>
        <c:axId val="20686766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686684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1398575178103"/>
          <c:y val="0.0290993868539505"/>
          <c:w val="0.648132570385223"/>
          <c:h val="0.1289914726989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610065046217"/>
          <c:y val="0.197684152099851"/>
          <c:w val="0.731115730098955"/>
          <c:h val="0.650974548697037"/>
        </c:manualLayout>
      </c:layout>
      <c:scatterChart>
        <c:scatterStyle val="lineMarker"/>
        <c:varyColors val="0"/>
        <c:ser>
          <c:idx val="0"/>
          <c:order val="0"/>
          <c:tx>
            <c:v>Jun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GRAPH_DATA!$H$159:$H$176</c:f>
              <c:numCache>
                <c:formatCode>h:mm;@</c:formatCode>
                <c:ptCount val="18"/>
                <c:pt idx="0">
                  <c:v>0.532638888888889</c:v>
                </c:pt>
                <c:pt idx="1">
                  <c:v>0.509722222222222</c:v>
                </c:pt>
                <c:pt idx="6">
                  <c:v>0.508333333333333</c:v>
                </c:pt>
                <c:pt idx="7">
                  <c:v>0.540277777777778</c:v>
                </c:pt>
                <c:pt idx="8">
                  <c:v>0.440972222222222</c:v>
                </c:pt>
                <c:pt idx="9">
                  <c:v>0.5625</c:v>
                </c:pt>
                <c:pt idx="10">
                  <c:v>0.473611111111111</c:v>
                </c:pt>
                <c:pt idx="11">
                  <c:v>0.597222222222222</c:v>
                </c:pt>
                <c:pt idx="12">
                  <c:v>0.484722222222222</c:v>
                </c:pt>
                <c:pt idx="13">
                  <c:v>0.509027777777778</c:v>
                </c:pt>
                <c:pt idx="14">
                  <c:v>0.425</c:v>
                </c:pt>
                <c:pt idx="15">
                  <c:v>0.533333333333333</c:v>
                </c:pt>
                <c:pt idx="16">
                  <c:v>0.461805555555556</c:v>
                </c:pt>
                <c:pt idx="17">
                  <c:v>0.567361111111111</c:v>
                </c:pt>
              </c:numCache>
            </c:numRef>
          </c:xVal>
          <c:yVal>
            <c:numRef>
              <c:f>GRAPH_DATA!$BT$159:$BT$176</c:f>
              <c:numCache>
                <c:formatCode>0</c:formatCode>
                <c:ptCount val="18"/>
                <c:pt idx="0">
                  <c:v>202.5155117555073</c:v>
                </c:pt>
                <c:pt idx="1">
                  <c:v>229.648616723674</c:v>
                </c:pt>
                <c:pt idx="4">
                  <c:v>279.3148695058344</c:v>
                </c:pt>
                <c:pt idx="5">
                  <c:v>240.5360367941953</c:v>
                </c:pt>
                <c:pt idx="6">
                  <c:v>180.3269430954491</c:v>
                </c:pt>
                <c:pt idx="7">
                  <c:v>264.8131529975672</c:v>
                </c:pt>
                <c:pt idx="8">
                  <c:v>217.1212959845327</c:v>
                </c:pt>
                <c:pt idx="9">
                  <c:v>224.5437695929778</c:v>
                </c:pt>
                <c:pt idx="10">
                  <c:v>240.417182363955</c:v>
                </c:pt>
                <c:pt idx="11">
                  <c:v>533.1378802206542</c:v>
                </c:pt>
              </c:numCache>
            </c:numRef>
          </c:yVal>
          <c:smooth val="0"/>
        </c:ser>
        <c:ser>
          <c:idx val="2"/>
          <c:order val="1"/>
          <c:tx>
            <c:v>Aug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GRAPH_DATA!$H$201:$H$230</c:f>
              <c:numCache>
                <c:formatCode>h:mm;@</c:formatCode>
                <c:ptCount val="30"/>
                <c:pt idx="0">
                  <c:v>0.533333333333333</c:v>
                </c:pt>
                <c:pt idx="1">
                  <c:v>0.588888888888889</c:v>
                </c:pt>
                <c:pt idx="2">
                  <c:v>0.448611111111111</c:v>
                </c:pt>
                <c:pt idx="3">
                  <c:v>0.614583333333333</c:v>
                </c:pt>
                <c:pt idx="4">
                  <c:v>0.479166666666667</c:v>
                </c:pt>
                <c:pt idx="5">
                  <c:v>0.645833333333333</c:v>
                </c:pt>
                <c:pt idx="6">
                  <c:v>0.521527777777778</c:v>
                </c:pt>
                <c:pt idx="7">
                  <c:v>0.543055555555556</c:v>
                </c:pt>
                <c:pt idx="8">
                  <c:v>0.481944444444444</c:v>
                </c:pt>
                <c:pt idx="9">
                  <c:v>0.5625</c:v>
                </c:pt>
                <c:pt idx="10">
                  <c:v>0.5</c:v>
                </c:pt>
                <c:pt idx="11">
                  <c:v>0.584722222222222</c:v>
                </c:pt>
                <c:pt idx="12">
                  <c:v>0.459722222222222</c:v>
                </c:pt>
                <c:pt idx="13">
                  <c:v>0.49375</c:v>
                </c:pt>
                <c:pt idx="14">
                  <c:v>0.401388888888889</c:v>
                </c:pt>
                <c:pt idx="15">
                  <c:v>0.521527777777778</c:v>
                </c:pt>
                <c:pt idx="16">
                  <c:v>0.428472222222222</c:v>
                </c:pt>
                <c:pt idx="17">
                  <c:v>0.554166666666667</c:v>
                </c:pt>
                <c:pt idx="18">
                  <c:v>0.461805555555556</c:v>
                </c:pt>
                <c:pt idx="19">
                  <c:v>0.489583333333333</c:v>
                </c:pt>
                <c:pt idx="20">
                  <c:v>0.409722222222222</c:v>
                </c:pt>
                <c:pt idx="21">
                  <c:v>0.513194444444444</c:v>
                </c:pt>
                <c:pt idx="22">
                  <c:v>0.432638888888889</c:v>
                </c:pt>
                <c:pt idx="23">
                  <c:v>0.543055555555556</c:v>
                </c:pt>
              </c:numCache>
            </c:numRef>
          </c:xVal>
          <c:yVal>
            <c:numRef>
              <c:f>GRAPH_DATA!$BT$201:$BT$230</c:f>
              <c:numCache>
                <c:formatCode>0</c:formatCode>
                <c:ptCount val="30"/>
                <c:pt idx="0">
                  <c:v>331.0631026006941</c:v>
                </c:pt>
                <c:pt idx="1">
                  <c:v>291.1064613980214</c:v>
                </c:pt>
                <c:pt idx="2">
                  <c:v>303.8264775543806</c:v>
                </c:pt>
                <c:pt idx="3">
                  <c:v>295.2206983414288</c:v>
                </c:pt>
                <c:pt idx="4">
                  <c:v>338.0271784238026</c:v>
                </c:pt>
                <c:pt idx="5">
                  <c:v>310.1114584207792</c:v>
                </c:pt>
                <c:pt idx="6">
                  <c:v>295.5588751609065</c:v>
                </c:pt>
                <c:pt idx="7">
                  <c:v>272.7504310698284</c:v>
                </c:pt>
                <c:pt idx="8">
                  <c:v>292.8814101139581</c:v>
                </c:pt>
                <c:pt idx="9">
                  <c:v>263.5888692091836</c:v>
                </c:pt>
                <c:pt idx="10">
                  <c:v>235.4117550088012</c:v>
                </c:pt>
                <c:pt idx="11">
                  <c:v>270.0891526878468</c:v>
                </c:pt>
                <c:pt idx="12">
                  <c:v>214.249683053832</c:v>
                </c:pt>
                <c:pt idx="13">
                  <c:v>177.9728958981083</c:v>
                </c:pt>
                <c:pt idx="14">
                  <c:v>203.6641820130417</c:v>
                </c:pt>
                <c:pt idx="15">
                  <c:v>215.0085920194899</c:v>
                </c:pt>
                <c:pt idx="16">
                  <c:v>210.8456828666172</c:v>
                </c:pt>
                <c:pt idx="17">
                  <c:v>260.9874774284222</c:v>
                </c:pt>
                <c:pt idx="18">
                  <c:v>392.5883741113532</c:v>
                </c:pt>
                <c:pt idx="19">
                  <c:v>294.5774821987852</c:v>
                </c:pt>
                <c:pt idx="20">
                  <c:v>279.7923707677998</c:v>
                </c:pt>
                <c:pt idx="21">
                  <c:v>304.2043114614152</c:v>
                </c:pt>
                <c:pt idx="22">
                  <c:v>296.5303598187851</c:v>
                </c:pt>
                <c:pt idx="23">
                  <c:v>401.0066307100766</c:v>
                </c:pt>
                <c:pt idx="24">
                  <c:v>391.9634275035862</c:v>
                </c:pt>
                <c:pt idx="25">
                  <c:v>608.9697012941662</c:v>
                </c:pt>
                <c:pt idx="26">
                  <c:v>293.1137284351078</c:v>
                </c:pt>
                <c:pt idx="27">
                  <c:v>315.7814204234696</c:v>
                </c:pt>
                <c:pt idx="28">
                  <c:v>305.5727635976939</c:v>
                </c:pt>
                <c:pt idx="29">
                  <c:v>382.7913371186199</c:v>
                </c:pt>
              </c:numCache>
            </c:numRef>
          </c:yVal>
          <c:smooth val="0"/>
        </c:ser>
        <c:ser>
          <c:idx val="3"/>
          <c:order val="2"/>
          <c:tx>
            <c:v>Sept</c:v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00B05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GRAPH_DATA!$H$231:$H$266</c:f>
              <c:numCache>
                <c:formatCode>h:mm;@</c:formatCode>
                <c:ptCount val="36"/>
                <c:pt idx="0">
                  <c:v>0.473611111111111</c:v>
                </c:pt>
                <c:pt idx="1">
                  <c:v>0.495833333333333</c:v>
                </c:pt>
                <c:pt idx="2">
                  <c:v>0.427777777777778</c:v>
                </c:pt>
                <c:pt idx="3">
                  <c:v>0.521527777777778</c:v>
                </c:pt>
                <c:pt idx="4">
                  <c:v>0.450694444444444</c:v>
                </c:pt>
                <c:pt idx="5">
                  <c:v>0.554861111111111</c:v>
                </c:pt>
                <c:pt idx="6">
                  <c:v>0.463888888888889</c:v>
                </c:pt>
                <c:pt idx="7">
                  <c:v>0.492361111111111</c:v>
                </c:pt>
                <c:pt idx="8">
                  <c:v>0.410416666666667</c:v>
                </c:pt>
                <c:pt idx="9">
                  <c:v>0.520138888888889</c:v>
                </c:pt>
                <c:pt idx="10">
                  <c:v>0.436111111111111</c:v>
                </c:pt>
                <c:pt idx="11">
                  <c:v>0.550694444444444</c:v>
                </c:pt>
                <c:pt idx="12">
                  <c:v>0.469444444444444</c:v>
                </c:pt>
                <c:pt idx="13">
                  <c:v>0.492361111111111</c:v>
                </c:pt>
                <c:pt idx="14">
                  <c:v>0.410416666666667</c:v>
                </c:pt>
                <c:pt idx="15">
                  <c:v>0.509722222222222</c:v>
                </c:pt>
                <c:pt idx="16">
                  <c:v>0.428472222222222</c:v>
                </c:pt>
                <c:pt idx="17">
                  <c:v>0.541666666666667</c:v>
                </c:pt>
                <c:pt idx="24">
                  <c:v>0.481944444444444</c:v>
                </c:pt>
                <c:pt idx="25">
                  <c:v>0.5125</c:v>
                </c:pt>
                <c:pt idx="26">
                  <c:v>0.41875</c:v>
                </c:pt>
                <c:pt idx="27">
                  <c:v>0.540277777777778</c:v>
                </c:pt>
                <c:pt idx="28">
                  <c:v>0.454861111111111</c:v>
                </c:pt>
                <c:pt idx="29">
                  <c:v>0.575</c:v>
                </c:pt>
                <c:pt idx="30">
                  <c:v>0.465277777777778</c:v>
                </c:pt>
                <c:pt idx="31">
                  <c:v>0.491666666666667</c:v>
                </c:pt>
                <c:pt idx="32">
                  <c:v>0.420138888888889</c:v>
                </c:pt>
                <c:pt idx="33">
                  <c:v>0.511805555555556</c:v>
                </c:pt>
                <c:pt idx="34">
                  <c:v>0.4375</c:v>
                </c:pt>
                <c:pt idx="35">
                  <c:v>0.536805555555556</c:v>
                </c:pt>
              </c:numCache>
            </c:numRef>
          </c:xVal>
          <c:yVal>
            <c:numRef>
              <c:f>GRAPH_DATA!$BT$231:$BT$266</c:f>
              <c:numCache>
                <c:formatCode>0</c:formatCode>
                <c:ptCount val="36"/>
                <c:pt idx="0">
                  <c:v>279.0339352553897</c:v>
                </c:pt>
                <c:pt idx="1">
                  <c:v>243.5799828118801</c:v>
                </c:pt>
                <c:pt idx="2">
                  <c:v>281.5474989575391</c:v>
                </c:pt>
                <c:pt idx="3">
                  <c:v>311.1521277327135</c:v>
                </c:pt>
                <c:pt idx="4">
                  <c:v>259.3380337404254</c:v>
                </c:pt>
                <c:pt idx="5">
                  <c:v>264.648566083939</c:v>
                </c:pt>
                <c:pt idx="6">
                  <c:v>283.6230937741142</c:v>
                </c:pt>
                <c:pt idx="7">
                  <c:v>256.0981766621888</c:v>
                </c:pt>
                <c:pt idx="8">
                  <c:v>220.6112008986362</c:v>
                </c:pt>
                <c:pt idx="9">
                  <c:v>246.0188034841519</c:v>
                </c:pt>
                <c:pt idx="10">
                  <c:v>319.6488470898708</c:v>
                </c:pt>
                <c:pt idx="11">
                  <c:v>321.4667288316943</c:v>
                </c:pt>
                <c:pt idx="12">
                  <c:v>180.3205478631842</c:v>
                </c:pt>
                <c:pt idx="13">
                  <c:v>182.8989268590037</c:v>
                </c:pt>
                <c:pt idx="14">
                  <c:v>215.4381432810834</c:v>
                </c:pt>
                <c:pt idx="15">
                  <c:v>213.1191760829768</c:v>
                </c:pt>
                <c:pt idx="16">
                  <c:v>225.364929914663</c:v>
                </c:pt>
                <c:pt idx="17">
                  <c:v>210.3748507607589</c:v>
                </c:pt>
                <c:pt idx="18">
                  <c:v>198.4255436588658</c:v>
                </c:pt>
                <c:pt idx="19">
                  <c:v>210.4805518315225</c:v>
                </c:pt>
                <c:pt idx="20">
                  <c:v>171.3286540661979</c:v>
                </c:pt>
                <c:pt idx="21">
                  <c:v>196.4095106113707</c:v>
                </c:pt>
                <c:pt idx="22">
                  <c:v>199.3458908178343</c:v>
                </c:pt>
                <c:pt idx="23">
                  <c:v>220.5746029371213</c:v>
                </c:pt>
                <c:pt idx="24">
                  <c:v>270.7901862728114</c:v>
                </c:pt>
                <c:pt idx="25">
                  <c:v>284.5671334352269</c:v>
                </c:pt>
                <c:pt idx="26">
                  <c:v>213.3807516722834</c:v>
                </c:pt>
                <c:pt idx="27">
                  <c:v>270.6391546256743</c:v>
                </c:pt>
                <c:pt idx="28">
                  <c:v>287.887540149387</c:v>
                </c:pt>
                <c:pt idx="29">
                  <c:v>318.5732193781338</c:v>
                </c:pt>
                <c:pt idx="30">
                  <c:v>320.7728026258125</c:v>
                </c:pt>
                <c:pt idx="31">
                  <c:v>318.6384928166908</c:v>
                </c:pt>
                <c:pt idx="32">
                  <c:v>296.5561874761268</c:v>
                </c:pt>
                <c:pt idx="33">
                  <c:v>290.049540374134</c:v>
                </c:pt>
                <c:pt idx="34">
                  <c:v>354.216993732332</c:v>
                </c:pt>
                <c:pt idx="35">
                  <c:v>399.8725664880841</c:v>
                </c:pt>
              </c:numCache>
            </c:numRef>
          </c:yVal>
          <c:smooth val="0"/>
        </c:ser>
        <c:ser>
          <c:idx val="9"/>
          <c:order val="3"/>
          <c:tx>
            <c:v>Oct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GRAPH_DATA!$H$267:$H$294</c:f>
              <c:numCache>
                <c:formatCode>h:mm;@</c:formatCode>
                <c:ptCount val="28"/>
                <c:pt idx="0">
                  <c:v>0.473611111111111</c:v>
                </c:pt>
                <c:pt idx="1">
                  <c:v>0.502777777777778</c:v>
                </c:pt>
                <c:pt idx="2">
                  <c:v>0.43125</c:v>
                </c:pt>
                <c:pt idx="3">
                  <c:v>0.525694444444444</c:v>
                </c:pt>
                <c:pt idx="4">
                  <c:v>0.453472222222222</c:v>
                </c:pt>
                <c:pt idx="5">
                  <c:v>0.553472222222222</c:v>
                </c:pt>
                <c:pt idx="6">
                  <c:v>0.465972222222222</c:v>
                </c:pt>
                <c:pt idx="7">
                  <c:v>0.488194444444444</c:v>
                </c:pt>
                <c:pt idx="8">
                  <c:v>0.422916666666667</c:v>
                </c:pt>
                <c:pt idx="9">
                  <c:v>0.509027777777778</c:v>
                </c:pt>
                <c:pt idx="10">
                  <c:v>0.444444444444444</c:v>
                </c:pt>
                <c:pt idx="11">
                  <c:v>0.533333333333333</c:v>
                </c:pt>
                <c:pt idx="12">
                  <c:v>0.468055555555555</c:v>
                </c:pt>
                <c:pt idx="13">
                  <c:v>0.488194444444444</c:v>
                </c:pt>
                <c:pt idx="14">
                  <c:v>0.424305555555556</c:v>
                </c:pt>
                <c:pt idx="15">
                  <c:v>0.507638888888889</c:v>
                </c:pt>
                <c:pt idx="16">
                  <c:v>0.447916666666667</c:v>
                </c:pt>
                <c:pt idx="17">
                  <c:v>0.534027777777778</c:v>
                </c:pt>
                <c:pt idx="18">
                  <c:v>0.479166666666667</c:v>
                </c:pt>
                <c:pt idx="19">
                  <c:v>0.5</c:v>
                </c:pt>
                <c:pt idx="20">
                  <c:v>0.427083333333333</c:v>
                </c:pt>
                <c:pt idx="21">
                  <c:v>0.529861111111111</c:v>
                </c:pt>
                <c:pt idx="22">
                  <c:v>0.454861111111111</c:v>
                </c:pt>
                <c:pt idx="23">
                  <c:v>0.55625</c:v>
                </c:pt>
                <c:pt idx="24">
                  <c:v>0.510416666666667</c:v>
                </c:pt>
                <c:pt idx="25">
                  <c:v>0.455555555555556</c:v>
                </c:pt>
                <c:pt idx="26">
                  <c:v>0.484722222222222</c:v>
                </c:pt>
                <c:pt idx="27">
                  <c:v>0.55</c:v>
                </c:pt>
              </c:numCache>
            </c:numRef>
          </c:xVal>
          <c:yVal>
            <c:numRef>
              <c:f>GRAPH_DATA!$BT$267:$BT$294</c:f>
              <c:numCache>
                <c:formatCode>0</c:formatCode>
                <c:ptCount val="28"/>
                <c:pt idx="0">
                  <c:v>183.0769919677355</c:v>
                </c:pt>
                <c:pt idx="1">
                  <c:v>182.9994452246431</c:v>
                </c:pt>
                <c:pt idx="2">
                  <c:v>163.1636170083291</c:v>
                </c:pt>
                <c:pt idx="3">
                  <c:v>182.2009117027482</c:v>
                </c:pt>
                <c:pt idx="4">
                  <c:v>201.1741199646383</c:v>
                </c:pt>
                <c:pt idx="5">
                  <c:v>196.4219177753215</c:v>
                </c:pt>
                <c:pt idx="6">
                  <c:v>214.3144507124055</c:v>
                </c:pt>
                <c:pt idx="7">
                  <c:v>223.2626704591825</c:v>
                </c:pt>
                <c:pt idx="8">
                  <c:v>154.2188826051979</c:v>
                </c:pt>
                <c:pt idx="9">
                  <c:v>211.6492848345309</c:v>
                </c:pt>
                <c:pt idx="10">
                  <c:v>183.3595815124645</c:v>
                </c:pt>
                <c:pt idx="11">
                  <c:v>281.4333959421113</c:v>
                </c:pt>
                <c:pt idx="12">
                  <c:v>178.078738341077</c:v>
                </c:pt>
                <c:pt idx="13">
                  <c:v>175.784314916428</c:v>
                </c:pt>
                <c:pt idx="14">
                  <c:v>156.6879621376955</c:v>
                </c:pt>
                <c:pt idx="15">
                  <c:v>188.6897709718766</c:v>
                </c:pt>
                <c:pt idx="16">
                  <c:v>213.6155724603841</c:v>
                </c:pt>
                <c:pt idx="17">
                  <c:v>211.3675283859636</c:v>
                </c:pt>
                <c:pt idx="18">
                  <c:v>231.1136556218947</c:v>
                </c:pt>
                <c:pt idx="19">
                  <c:v>234.5537815067077</c:v>
                </c:pt>
                <c:pt idx="20">
                  <c:v>131.0076975229656</c:v>
                </c:pt>
                <c:pt idx="21">
                  <c:v>272.0352049821182</c:v>
                </c:pt>
                <c:pt idx="22">
                  <c:v>189.2397179629704</c:v>
                </c:pt>
                <c:pt idx="23">
                  <c:v>277.3523749054015</c:v>
                </c:pt>
                <c:pt idx="24">
                  <c:v>413.4252925610219</c:v>
                </c:pt>
                <c:pt idx="25">
                  <c:v>522.8830441314944</c:v>
                </c:pt>
                <c:pt idx="26">
                  <c:v>476.5817852152534</c:v>
                </c:pt>
                <c:pt idx="27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56760"/>
        <c:axId val="2070664840"/>
      </c:scatterChart>
      <c:valAx>
        <c:axId val="2070656760"/>
        <c:scaling>
          <c:orientation val="minMax"/>
          <c:max val="0.634"/>
          <c:min val="0.33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h:mm;@" sourceLinked="0"/>
        <c:majorTickMark val="out"/>
        <c:minorTickMark val="none"/>
        <c:tickLblPos val="nextTo"/>
        <c:crossAx val="2070664840"/>
        <c:crosses val="autoZero"/>
        <c:crossBetween val="midCat"/>
        <c:majorUnit val="0.1"/>
      </c:valAx>
      <c:valAx>
        <c:axId val="20706648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70656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5263674862728"/>
          <c:y val="0.0655623613612964"/>
          <c:w val="0.648132570385223"/>
          <c:h val="0.1289914726989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9946529939571"/>
          <c:y val="0.0841974174461229"/>
          <c:w val="0.675963620826466"/>
          <c:h val="0.6964433594813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184212291975158"/>
                  <c:y val="-0.213756822778608"/>
                </c:manualLayout>
              </c:layout>
              <c:numFmt formatCode="General" sourceLinked="0"/>
            </c:trendlineLbl>
          </c:trendline>
          <c:xVal>
            <c:numRef>
              <c:f>(GRAPH_DATA!$AT$6:$AT$49,GRAPH_DATA!$AT$51,GRAPH_DATA!$AT$53:$AT$97)</c:f>
              <c:numCache>
                <c:formatCode>0.00</c:formatCode>
                <c:ptCount val="90"/>
                <c:pt idx="0">
                  <c:v>0.345116710782037</c:v>
                </c:pt>
                <c:pt idx="1">
                  <c:v>0.434688884656426</c:v>
                </c:pt>
                <c:pt idx="2">
                  <c:v>0.368475464852893</c:v>
                </c:pt>
                <c:pt idx="3">
                  <c:v>0.328727139853309</c:v>
                </c:pt>
                <c:pt idx="5">
                  <c:v>0.744248773909588</c:v>
                </c:pt>
                <c:pt idx="6">
                  <c:v>0.781829583332955</c:v>
                </c:pt>
                <c:pt idx="7">
                  <c:v>0.727410120578589</c:v>
                </c:pt>
                <c:pt idx="8">
                  <c:v>0.361865716176906</c:v>
                </c:pt>
                <c:pt idx="9">
                  <c:v>0.648404790143353</c:v>
                </c:pt>
                <c:pt idx="10">
                  <c:v>0.873319879978321</c:v>
                </c:pt>
                <c:pt idx="11">
                  <c:v>0.414018598214927</c:v>
                </c:pt>
                <c:pt idx="12">
                  <c:v>0.360498124536733</c:v>
                </c:pt>
                <c:pt idx="13">
                  <c:v>0.684784008673059</c:v>
                </c:pt>
                <c:pt idx="14">
                  <c:v>0.530709915236126</c:v>
                </c:pt>
                <c:pt idx="15">
                  <c:v>0.542818041767181</c:v>
                </c:pt>
                <c:pt idx="16">
                  <c:v>0.398911539070232</c:v>
                </c:pt>
                <c:pt idx="17">
                  <c:v>0.269521634240563</c:v>
                </c:pt>
                <c:pt idx="18">
                  <c:v>0.401538306353149</c:v>
                </c:pt>
                <c:pt idx="19">
                  <c:v>0.34654748762048</c:v>
                </c:pt>
                <c:pt idx="20">
                  <c:v>0.424250289957939</c:v>
                </c:pt>
                <c:pt idx="21">
                  <c:v>0.852360379670565</c:v>
                </c:pt>
                <c:pt idx="22">
                  <c:v>0.5213392825538</c:v>
                </c:pt>
                <c:pt idx="23">
                  <c:v>0.83472315438142</c:v>
                </c:pt>
                <c:pt idx="24">
                  <c:v>0.493909595101599</c:v>
                </c:pt>
                <c:pt idx="25">
                  <c:v>0.41466423958598</c:v>
                </c:pt>
                <c:pt idx="26">
                  <c:v>0.393569609026697</c:v>
                </c:pt>
                <c:pt idx="28">
                  <c:v>0.231627282100938</c:v>
                </c:pt>
                <c:pt idx="29">
                  <c:v>0.246226520338972</c:v>
                </c:pt>
                <c:pt idx="31">
                  <c:v>0.16427542257389</c:v>
                </c:pt>
                <c:pt idx="33">
                  <c:v>0.121914311837167</c:v>
                </c:pt>
                <c:pt idx="35">
                  <c:v>0.177376210317481</c:v>
                </c:pt>
                <c:pt idx="36">
                  <c:v>0.194218696115626</c:v>
                </c:pt>
                <c:pt idx="37">
                  <c:v>0.280036805189882</c:v>
                </c:pt>
                <c:pt idx="38">
                  <c:v>0.194511243327999</c:v>
                </c:pt>
                <c:pt idx="39">
                  <c:v>0.237903730460578</c:v>
                </c:pt>
                <c:pt idx="40">
                  <c:v>0.248252303576626</c:v>
                </c:pt>
                <c:pt idx="41">
                  <c:v>0.119852214640251</c:v>
                </c:pt>
                <c:pt idx="42">
                  <c:v>0.265182666838532</c:v>
                </c:pt>
                <c:pt idx="43">
                  <c:v>0.530827893139007</c:v>
                </c:pt>
                <c:pt idx="44">
                  <c:v>0.801192017874687</c:v>
                </c:pt>
                <c:pt idx="45">
                  <c:v>0.377634963936562</c:v>
                </c:pt>
                <c:pt idx="47">
                  <c:v>0.463662548406716</c:v>
                </c:pt>
                <c:pt idx="48">
                  <c:v>0.706579344991092</c:v>
                </c:pt>
                <c:pt idx="49">
                  <c:v>0.481382126243238</c:v>
                </c:pt>
                <c:pt idx="51">
                  <c:v>0.750022393890686</c:v>
                </c:pt>
                <c:pt idx="52">
                  <c:v>0.885143310101976</c:v>
                </c:pt>
                <c:pt idx="53">
                  <c:v>0.50859221043889</c:v>
                </c:pt>
                <c:pt idx="54">
                  <c:v>0.719813936591336</c:v>
                </c:pt>
                <c:pt idx="55">
                  <c:v>0.587098189592974</c:v>
                </c:pt>
                <c:pt idx="56">
                  <c:v>0.470787970067317</c:v>
                </c:pt>
                <c:pt idx="57">
                  <c:v>0.569388005778032</c:v>
                </c:pt>
                <c:pt idx="58">
                  <c:v>0.625320029888666</c:v>
                </c:pt>
                <c:pt idx="59">
                  <c:v>0.891417382136725</c:v>
                </c:pt>
                <c:pt idx="60">
                  <c:v>0.456080797039517</c:v>
                </c:pt>
                <c:pt idx="61">
                  <c:v>0.53005283087303</c:v>
                </c:pt>
                <c:pt idx="62">
                  <c:v>0.574305015265286</c:v>
                </c:pt>
                <c:pt idx="63">
                  <c:v>0.475706987014218</c:v>
                </c:pt>
                <c:pt idx="64">
                  <c:v>0.401393752031162</c:v>
                </c:pt>
                <c:pt idx="65">
                  <c:v>0.724489790880406</c:v>
                </c:pt>
                <c:pt idx="66">
                  <c:v>0.624643357129676</c:v>
                </c:pt>
                <c:pt idx="67">
                  <c:v>0.709413402238768</c:v>
                </c:pt>
                <c:pt idx="68">
                  <c:v>0.55660249041823</c:v>
                </c:pt>
                <c:pt idx="69">
                  <c:v>0.188959198974211</c:v>
                </c:pt>
                <c:pt idx="71">
                  <c:v>0.302819525880762</c:v>
                </c:pt>
                <c:pt idx="72">
                  <c:v>0.526746276221007</c:v>
                </c:pt>
                <c:pt idx="73">
                  <c:v>0.35416202448345</c:v>
                </c:pt>
                <c:pt idx="74">
                  <c:v>0.284067056576943</c:v>
                </c:pt>
                <c:pt idx="75">
                  <c:v>0.201406779034155</c:v>
                </c:pt>
                <c:pt idx="76">
                  <c:v>0.240791798687791</c:v>
                </c:pt>
                <c:pt idx="77">
                  <c:v>0.288968272471969</c:v>
                </c:pt>
                <c:pt idx="78">
                  <c:v>0.449643000294743</c:v>
                </c:pt>
                <c:pt idx="81">
                  <c:v>0.228726244670357</c:v>
                </c:pt>
                <c:pt idx="82">
                  <c:v>0.28467607846579</c:v>
                </c:pt>
                <c:pt idx="83">
                  <c:v>0.155531302184344</c:v>
                </c:pt>
                <c:pt idx="84">
                  <c:v>0.131693133394446</c:v>
                </c:pt>
                <c:pt idx="85">
                  <c:v>0.243401967440996</c:v>
                </c:pt>
                <c:pt idx="86">
                  <c:v>0.108339763243398</c:v>
                </c:pt>
                <c:pt idx="87">
                  <c:v>0.465608811070339</c:v>
                </c:pt>
                <c:pt idx="88">
                  <c:v>0.102339547448598</c:v>
                </c:pt>
                <c:pt idx="89">
                  <c:v>0.13736872606782</c:v>
                </c:pt>
              </c:numCache>
            </c:numRef>
          </c:xVal>
          <c:yVal>
            <c:numRef>
              <c:f>(GRAPH_DATA!$BL$6:$BL$49,GRAPH_DATA!$BL$51,GRAPH_DATA!$BL$53:$BL$97)</c:f>
              <c:numCache>
                <c:formatCode>0.0</c:formatCode>
                <c:ptCount val="90"/>
                <c:pt idx="0">
                  <c:v>8.545704673800958</c:v>
                </c:pt>
                <c:pt idx="1">
                  <c:v>14.79073348829902</c:v>
                </c:pt>
                <c:pt idx="2">
                  <c:v>6.279592293802597</c:v>
                </c:pt>
                <c:pt idx="3">
                  <c:v>10.68455079357336</c:v>
                </c:pt>
                <c:pt idx="4">
                  <c:v>9.210026395153573</c:v>
                </c:pt>
                <c:pt idx="5">
                  <c:v>13.13022526329966</c:v>
                </c:pt>
                <c:pt idx="6">
                  <c:v>14.06149969253498</c:v>
                </c:pt>
                <c:pt idx="7">
                  <c:v>22.04196965125571</c:v>
                </c:pt>
                <c:pt idx="8">
                  <c:v>10.26310228167282</c:v>
                </c:pt>
                <c:pt idx="9">
                  <c:v>19.77126526417298</c:v>
                </c:pt>
                <c:pt idx="10">
                  <c:v>23.18906420273564</c:v>
                </c:pt>
                <c:pt idx="11">
                  <c:v>10.13575909371601</c:v>
                </c:pt>
                <c:pt idx="12">
                  <c:v>11.77745276303049</c:v>
                </c:pt>
                <c:pt idx="13">
                  <c:v>11.91255678427315</c:v>
                </c:pt>
                <c:pt idx="14">
                  <c:v>10.9149034858011</c:v>
                </c:pt>
                <c:pt idx="15">
                  <c:v>17.82832332038788</c:v>
                </c:pt>
                <c:pt idx="16">
                  <c:v>6.473499013178128</c:v>
                </c:pt>
                <c:pt idx="17">
                  <c:v>5.873946660077692</c:v>
                </c:pt>
                <c:pt idx="18">
                  <c:v>5.461505105474286</c:v>
                </c:pt>
                <c:pt idx="19">
                  <c:v>6.241428968503322</c:v>
                </c:pt>
                <c:pt idx="44">
                  <c:v>9.611205081402957</c:v>
                </c:pt>
                <c:pt idx="45">
                  <c:v>8.674616809956233</c:v>
                </c:pt>
                <c:pt idx="46">
                  <c:v>10.50234904260081</c:v>
                </c:pt>
                <c:pt idx="47">
                  <c:v>9.917729557268685</c:v>
                </c:pt>
                <c:pt idx="48">
                  <c:v>10.07254049112407</c:v>
                </c:pt>
                <c:pt idx="49">
                  <c:v>9.259475771831058</c:v>
                </c:pt>
                <c:pt idx="50">
                  <c:v>9.204815066840105</c:v>
                </c:pt>
                <c:pt idx="51">
                  <c:v>13.53768130584176</c:v>
                </c:pt>
                <c:pt idx="52">
                  <c:v>24.49678612589323</c:v>
                </c:pt>
                <c:pt idx="53">
                  <c:v>22.6190837243305</c:v>
                </c:pt>
                <c:pt idx="54">
                  <c:v>17.82593081267531</c:v>
                </c:pt>
                <c:pt idx="55">
                  <c:v>11.7014983026766</c:v>
                </c:pt>
                <c:pt idx="56">
                  <c:v>11.38042452533693</c:v>
                </c:pt>
                <c:pt idx="57">
                  <c:v>10.00809475234017</c:v>
                </c:pt>
                <c:pt idx="58">
                  <c:v>9.757130408709968</c:v>
                </c:pt>
                <c:pt idx="59">
                  <c:v>25.63067566047044</c:v>
                </c:pt>
                <c:pt idx="60">
                  <c:v>9.763062677962448</c:v>
                </c:pt>
                <c:pt idx="61">
                  <c:v>7.26407960337278</c:v>
                </c:pt>
                <c:pt idx="62">
                  <c:v>8.244641047288018</c:v>
                </c:pt>
                <c:pt idx="63">
                  <c:v>5.685931460877891</c:v>
                </c:pt>
                <c:pt idx="69">
                  <c:v>5.049882123193643</c:v>
                </c:pt>
                <c:pt idx="70">
                  <c:v>7.045467774796964</c:v>
                </c:pt>
                <c:pt idx="71">
                  <c:v>8.198120489592544</c:v>
                </c:pt>
                <c:pt idx="72">
                  <c:v>11.23642361828425</c:v>
                </c:pt>
                <c:pt idx="73">
                  <c:v>6.718676566221915</c:v>
                </c:pt>
                <c:pt idx="74">
                  <c:v>8.00255627737341</c:v>
                </c:pt>
                <c:pt idx="75">
                  <c:v>6.814010110004715</c:v>
                </c:pt>
                <c:pt idx="76">
                  <c:v>6.396116777241925</c:v>
                </c:pt>
                <c:pt idx="77">
                  <c:v>14.57191336395844</c:v>
                </c:pt>
                <c:pt idx="78">
                  <c:v>14.15344021051107</c:v>
                </c:pt>
                <c:pt idx="79">
                  <c:v>7.790795024254723</c:v>
                </c:pt>
                <c:pt idx="80">
                  <c:v>7.461824259089399</c:v>
                </c:pt>
                <c:pt idx="81">
                  <c:v>9.172242685508145</c:v>
                </c:pt>
                <c:pt idx="82">
                  <c:v>12.70787752221296</c:v>
                </c:pt>
                <c:pt idx="83">
                  <c:v>5.695604474110243</c:v>
                </c:pt>
                <c:pt idx="84">
                  <c:v>6.075903426721998</c:v>
                </c:pt>
                <c:pt idx="85">
                  <c:v>13.54913593594873</c:v>
                </c:pt>
                <c:pt idx="86">
                  <c:v>4.836633770365306</c:v>
                </c:pt>
                <c:pt idx="87">
                  <c:v>5.92660325955931</c:v>
                </c:pt>
                <c:pt idx="88">
                  <c:v>3.987368876785161</c:v>
                </c:pt>
                <c:pt idx="89">
                  <c:v>4.527083634440871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695304"/>
        <c:axId val="2070700760"/>
      </c:scatterChart>
      <c:valAx>
        <c:axId val="20706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 Intensity (RU </a:t>
                </a:r>
              </a:p>
            </c:rich>
          </c:tx>
          <c:layout>
            <c:manualLayout>
              <c:xMode val="edge"/>
              <c:yMode val="edge"/>
              <c:x val="0.369529962930384"/>
              <c:y val="0.897122990441886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crossAx val="2070700760"/>
        <c:crosses val="autoZero"/>
        <c:crossBetween val="midCat"/>
      </c:valAx>
      <c:valAx>
        <c:axId val="2070700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Bacterial</a:t>
                </a:r>
                <a:r>
                  <a:rPr lang="en-US" baseline="0"/>
                  <a:t> Respiration (uM O2 d-1)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222379081273995"/>
              <c:y val="0.11203815694764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706953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0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352888695"/>
          <c:y val="0.0896799919240865"/>
          <c:w val="0.689366032803212"/>
          <c:h val="0.737534154384548"/>
        </c:manualLayout>
      </c:layout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0353630384532447"/>
                  <c:y val="-0.385057743474566"/>
                </c:manualLayout>
              </c:layout>
              <c:numFmt formatCode="General" sourceLinked="0"/>
            </c:trendlineLbl>
          </c:trendline>
          <c:xVal>
            <c:numRef>
              <c:f>GRAPH_DATA!$D$102:$D$122</c:f>
              <c:numCache>
                <c:formatCode>[$-409]d\-mmm\-yy;@</c:formatCode>
                <c:ptCount val="21"/>
                <c:pt idx="0">
                  <c:v>41793.0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</c:numCache>
            </c:numRef>
          </c:xVal>
          <c:yVal>
            <c:numRef>
              <c:f>GRAPH_DATA!$AK$102:$AK$122</c:f>
              <c:numCache>
                <c:formatCode>0.00</c:formatCode>
                <c:ptCount val="21"/>
                <c:pt idx="0">
                  <c:v>20.20252764936091</c:v>
                </c:pt>
                <c:pt idx="1">
                  <c:v>14.83425976619833</c:v>
                </c:pt>
                <c:pt idx="2">
                  <c:v>16.31474970281147</c:v>
                </c:pt>
                <c:pt idx="3">
                  <c:v>16.85528980578521</c:v>
                </c:pt>
                <c:pt idx="4">
                  <c:v>12.96168357941201</c:v>
                </c:pt>
                <c:pt idx="5">
                  <c:v>9.56105610768049</c:v>
                </c:pt>
                <c:pt idx="6">
                  <c:v>14.26165494673945</c:v>
                </c:pt>
                <c:pt idx="7">
                  <c:v>9.53040175720856</c:v>
                </c:pt>
                <c:pt idx="8">
                  <c:v>7.42960791953673</c:v>
                </c:pt>
                <c:pt idx="9">
                  <c:v>7.701540879319776</c:v>
                </c:pt>
                <c:pt idx="10">
                  <c:v>7.79516729269955</c:v>
                </c:pt>
                <c:pt idx="11">
                  <c:v>9.104564129425265</c:v>
                </c:pt>
                <c:pt idx="12">
                  <c:v>8.673424688489454</c:v>
                </c:pt>
                <c:pt idx="13">
                  <c:v>16.05654654257229</c:v>
                </c:pt>
                <c:pt idx="14">
                  <c:v>7.338518686918189</c:v>
                </c:pt>
                <c:pt idx="15">
                  <c:v>8.749179264463544</c:v>
                </c:pt>
                <c:pt idx="16">
                  <c:v>13.00731779731284</c:v>
                </c:pt>
                <c:pt idx="17">
                  <c:v>4.57359911909163</c:v>
                </c:pt>
                <c:pt idx="18">
                  <c:v>11.82543730379924</c:v>
                </c:pt>
                <c:pt idx="19">
                  <c:v>8.343048034352527</c:v>
                </c:pt>
                <c:pt idx="20">
                  <c:v>6.059120452538343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31592"/>
        <c:axId val="2070734504"/>
      </c:scatterChart>
      <c:valAx>
        <c:axId val="2070731592"/>
        <c:scaling>
          <c:orientation val="minMax"/>
          <c:max val="41960.0"/>
          <c:min val="4178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70734504"/>
        <c:crosses val="autoZero"/>
        <c:crossBetween val="midCat"/>
      </c:valAx>
      <c:valAx>
        <c:axId val="2070734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index (FI))</a:t>
                </a:r>
              </a:p>
            </c:rich>
          </c:tx>
          <c:layout>
            <c:manualLayout>
              <c:xMode val="edge"/>
              <c:yMode val="edge"/>
              <c:x val="0.0175487846627867"/>
              <c:y val="0.1860858738811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07073159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352888695"/>
          <c:y val="0.0896799919240865"/>
          <c:w val="0.689366032803212"/>
          <c:h val="0.737534154384548"/>
        </c:manualLayout>
      </c:layout>
      <c:scatterChart>
        <c:scatterStyle val="lineMarker"/>
        <c:varyColors val="0"/>
        <c:ser>
          <c:idx val="2"/>
          <c:order val="0"/>
          <c:spPr>
            <a:ln w="25400">
              <a:noFill/>
            </a:ln>
          </c:spPr>
          <c:marker>
            <c:symbol val="triangle"/>
            <c:size val="8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GRAPH_DATA!$D$6:$D$143</c:f>
              <c:numCache>
                <c:formatCode>[$-409]d\-mmm\-yy;@</c:formatCode>
                <c:ptCount val="138"/>
                <c:pt idx="0">
                  <c:v>41781.0</c:v>
                </c:pt>
                <c:pt idx="1">
                  <c:v>41806.0</c:v>
                </c:pt>
                <c:pt idx="2">
                  <c:v>41820.0</c:v>
                </c:pt>
                <c:pt idx="3">
                  <c:v>41828.0</c:v>
                </c:pt>
                <c:pt idx="4">
                  <c:v>41834.0</c:v>
                </c:pt>
                <c:pt idx="5">
                  <c:v>41841.0</c:v>
                </c:pt>
                <c:pt idx="6">
                  <c:v>41849.0</c:v>
                </c:pt>
                <c:pt idx="7">
                  <c:v>41855.0</c:v>
                </c:pt>
                <c:pt idx="8">
                  <c:v>41862.0</c:v>
                </c:pt>
                <c:pt idx="9">
                  <c:v>41869.0</c:v>
                </c:pt>
                <c:pt idx="10">
                  <c:v>41876.0</c:v>
                </c:pt>
                <c:pt idx="11">
                  <c:v>41884.0</c:v>
                </c:pt>
                <c:pt idx="12">
                  <c:v>41890.0</c:v>
                </c:pt>
                <c:pt idx="13">
                  <c:v>41897.0</c:v>
                </c:pt>
                <c:pt idx="14">
                  <c:v>41905.0</c:v>
                </c:pt>
                <c:pt idx="15">
                  <c:v>41911.0</c:v>
                </c:pt>
                <c:pt idx="16">
                  <c:v>41918.0</c:v>
                </c:pt>
                <c:pt idx="17">
                  <c:v>41927.0</c:v>
                </c:pt>
                <c:pt idx="18">
                  <c:v>41932.0</c:v>
                </c:pt>
                <c:pt idx="19">
                  <c:v>41939.0</c:v>
                </c:pt>
                <c:pt idx="20">
                  <c:v>41946.0</c:v>
                </c:pt>
                <c:pt idx="21">
                  <c:v>41877.0</c:v>
                </c:pt>
                <c:pt idx="22">
                  <c:v>41900.0</c:v>
                </c:pt>
                <c:pt idx="23">
                  <c:v>41877.0</c:v>
                </c:pt>
                <c:pt idx="24">
                  <c:v>41900.0</c:v>
                </c:pt>
                <c:pt idx="25">
                  <c:v>41806.0</c:v>
                </c:pt>
                <c:pt idx="26">
                  <c:v>41820.0</c:v>
                </c:pt>
                <c:pt idx="27">
                  <c:v>41828.0</c:v>
                </c:pt>
                <c:pt idx="28">
                  <c:v>41834.0</c:v>
                </c:pt>
                <c:pt idx="29">
                  <c:v>41841.0</c:v>
                </c:pt>
                <c:pt idx="30">
                  <c:v>41849.0</c:v>
                </c:pt>
                <c:pt idx="31">
                  <c:v>41855.0</c:v>
                </c:pt>
                <c:pt idx="32">
                  <c:v>41862.0</c:v>
                </c:pt>
                <c:pt idx="33">
                  <c:v>41869.0</c:v>
                </c:pt>
                <c:pt idx="34">
                  <c:v>41876.0</c:v>
                </c:pt>
                <c:pt idx="35">
                  <c:v>41884.0</c:v>
                </c:pt>
                <c:pt idx="36">
                  <c:v>41890.0</c:v>
                </c:pt>
                <c:pt idx="37">
                  <c:v>41897.0</c:v>
                </c:pt>
                <c:pt idx="38">
                  <c:v>41905.0</c:v>
                </c:pt>
                <c:pt idx="39">
                  <c:v>41911.0</c:v>
                </c:pt>
                <c:pt idx="40">
                  <c:v>41918.0</c:v>
                </c:pt>
                <c:pt idx="41">
                  <c:v>41927.0</c:v>
                </c:pt>
                <c:pt idx="42">
                  <c:v>41932.0</c:v>
                </c:pt>
                <c:pt idx="43">
                  <c:v>41939.0</c:v>
                </c:pt>
                <c:pt idx="44">
                  <c:v>41781.0</c:v>
                </c:pt>
                <c:pt idx="45">
                  <c:v>41786.0</c:v>
                </c:pt>
                <c:pt idx="46">
                  <c:v>41800.0</c:v>
                </c:pt>
                <c:pt idx="47">
                  <c:v>41806.0</c:v>
                </c:pt>
                <c:pt idx="48">
                  <c:v>41820.0</c:v>
                </c:pt>
                <c:pt idx="49">
                  <c:v>41828.0</c:v>
                </c:pt>
                <c:pt idx="50">
                  <c:v>41834.0</c:v>
                </c:pt>
                <c:pt idx="51">
                  <c:v>41841.0</c:v>
                </c:pt>
                <c:pt idx="52">
                  <c:v>41849.0</c:v>
                </c:pt>
                <c:pt idx="53">
                  <c:v>41855.0</c:v>
                </c:pt>
                <c:pt idx="54">
                  <c:v>41862.0</c:v>
                </c:pt>
                <c:pt idx="55">
                  <c:v>41869.0</c:v>
                </c:pt>
                <c:pt idx="56">
                  <c:v>41876.0</c:v>
                </c:pt>
                <c:pt idx="57">
                  <c:v>41884.0</c:v>
                </c:pt>
                <c:pt idx="58">
                  <c:v>41890.0</c:v>
                </c:pt>
                <c:pt idx="59">
                  <c:v>41897.0</c:v>
                </c:pt>
                <c:pt idx="60">
                  <c:v>41905.0</c:v>
                </c:pt>
                <c:pt idx="61">
                  <c:v>41911.0</c:v>
                </c:pt>
                <c:pt idx="62">
                  <c:v>41918.0</c:v>
                </c:pt>
                <c:pt idx="63">
                  <c:v>41927.0</c:v>
                </c:pt>
                <c:pt idx="64">
                  <c:v>41932.0</c:v>
                </c:pt>
                <c:pt idx="65">
                  <c:v>41939.0</c:v>
                </c:pt>
                <c:pt idx="66">
                  <c:v>41946.0</c:v>
                </c:pt>
                <c:pt idx="67">
                  <c:v>41877.0</c:v>
                </c:pt>
                <c:pt idx="68">
                  <c:v>41900.0</c:v>
                </c:pt>
                <c:pt idx="69">
                  <c:v>41877.0</c:v>
                </c:pt>
                <c:pt idx="70">
                  <c:v>41900.0</c:v>
                </c:pt>
                <c:pt idx="71">
                  <c:v>41786.0</c:v>
                </c:pt>
                <c:pt idx="72">
                  <c:v>41800.0</c:v>
                </c:pt>
                <c:pt idx="73">
                  <c:v>41806.0</c:v>
                </c:pt>
                <c:pt idx="74">
                  <c:v>41820.0</c:v>
                </c:pt>
                <c:pt idx="75">
                  <c:v>41828.0</c:v>
                </c:pt>
                <c:pt idx="76">
                  <c:v>41834.0</c:v>
                </c:pt>
                <c:pt idx="77">
                  <c:v>41841.0</c:v>
                </c:pt>
                <c:pt idx="78">
                  <c:v>41849.0</c:v>
                </c:pt>
                <c:pt idx="79">
                  <c:v>41855.0</c:v>
                </c:pt>
                <c:pt idx="80">
                  <c:v>41862.0</c:v>
                </c:pt>
                <c:pt idx="81">
                  <c:v>41869.0</c:v>
                </c:pt>
                <c:pt idx="82">
                  <c:v>41876.0</c:v>
                </c:pt>
                <c:pt idx="83">
                  <c:v>41884.0</c:v>
                </c:pt>
                <c:pt idx="84">
                  <c:v>41890.0</c:v>
                </c:pt>
                <c:pt idx="85">
                  <c:v>41897.0</c:v>
                </c:pt>
                <c:pt idx="86">
                  <c:v>41905.0</c:v>
                </c:pt>
                <c:pt idx="87">
                  <c:v>41911.0</c:v>
                </c:pt>
                <c:pt idx="88">
                  <c:v>41918.0</c:v>
                </c:pt>
                <c:pt idx="89">
                  <c:v>41927.0</c:v>
                </c:pt>
                <c:pt idx="90">
                  <c:v>41932.0</c:v>
                </c:pt>
                <c:pt idx="91">
                  <c:v>41939.0</c:v>
                </c:pt>
                <c:pt idx="92">
                  <c:v>41877.0</c:v>
                </c:pt>
                <c:pt idx="93">
                  <c:v>41900.0</c:v>
                </c:pt>
                <c:pt idx="94">
                  <c:v>41877.0</c:v>
                </c:pt>
                <c:pt idx="95">
                  <c:v>41900.0</c:v>
                </c:pt>
                <c:pt idx="96">
                  <c:v>41793.0</c:v>
                </c:pt>
                <c:pt idx="97">
                  <c:v>41806.0</c:v>
                </c:pt>
                <c:pt idx="98">
                  <c:v>41820.0</c:v>
                </c:pt>
                <c:pt idx="99">
                  <c:v>41828.0</c:v>
                </c:pt>
                <c:pt idx="100">
                  <c:v>41834.0</c:v>
                </c:pt>
                <c:pt idx="101">
                  <c:v>41841.0</c:v>
                </c:pt>
                <c:pt idx="102">
                  <c:v>41849.0</c:v>
                </c:pt>
                <c:pt idx="103">
                  <c:v>41855.0</c:v>
                </c:pt>
                <c:pt idx="104">
                  <c:v>41862.0</c:v>
                </c:pt>
                <c:pt idx="105">
                  <c:v>41869.0</c:v>
                </c:pt>
                <c:pt idx="106">
                  <c:v>41876.0</c:v>
                </c:pt>
                <c:pt idx="107">
                  <c:v>41884.0</c:v>
                </c:pt>
                <c:pt idx="108">
                  <c:v>41890.0</c:v>
                </c:pt>
                <c:pt idx="109">
                  <c:v>41897.0</c:v>
                </c:pt>
                <c:pt idx="110">
                  <c:v>41905.0</c:v>
                </c:pt>
                <c:pt idx="111">
                  <c:v>41911.0</c:v>
                </c:pt>
                <c:pt idx="112">
                  <c:v>41918.0</c:v>
                </c:pt>
                <c:pt idx="113">
                  <c:v>41927.0</c:v>
                </c:pt>
                <c:pt idx="114">
                  <c:v>41932.0</c:v>
                </c:pt>
                <c:pt idx="115">
                  <c:v>41939.0</c:v>
                </c:pt>
                <c:pt idx="116">
                  <c:v>41946.0</c:v>
                </c:pt>
                <c:pt idx="117">
                  <c:v>41793.0</c:v>
                </c:pt>
                <c:pt idx="118">
                  <c:v>41806.0</c:v>
                </c:pt>
                <c:pt idx="119">
                  <c:v>41820.0</c:v>
                </c:pt>
                <c:pt idx="120">
                  <c:v>41828.0</c:v>
                </c:pt>
                <c:pt idx="121">
                  <c:v>41834.0</c:v>
                </c:pt>
                <c:pt idx="122">
                  <c:v>41841.0</c:v>
                </c:pt>
                <c:pt idx="123">
                  <c:v>41849.0</c:v>
                </c:pt>
                <c:pt idx="124">
                  <c:v>41855.0</c:v>
                </c:pt>
                <c:pt idx="125">
                  <c:v>41862.0</c:v>
                </c:pt>
                <c:pt idx="126">
                  <c:v>41869.0</c:v>
                </c:pt>
                <c:pt idx="127">
                  <c:v>41876.0</c:v>
                </c:pt>
                <c:pt idx="128">
                  <c:v>41884.0</c:v>
                </c:pt>
                <c:pt idx="129">
                  <c:v>41890.0</c:v>
                </c:pt>
                <c:pt idx="130">
                  <c:v>41897.0</c:v>
                </c:pt>
                <c:pt idx="131">
                  <c:v>41905.0</c:v>
                </c:pt>
                <c:pt idx="132">
                  <c:v>41911.0</c:v>
                </c:pt>
                <c:pt idx="133">
                  <c:v>41918.0</c:v>
                </c:pt>
                <c:pt idx="134">
                  <c:v>41927.0</c:v>
                </c:pt>
                <c:pt idx="135">
                  <c:v>41932.0</c:v>
                </c:pt>
                <c:pt idx="136">
                  <c:v>41939.0</c:v>
                </c:pt>
                <c:pt idx="137">
                  <c:v>41946.0</c:v>
                </c:pt>
              </c:numCache>
            </c:numRef>
          </c:xVal>
          <c:yVal>
            <c:numRef>
              <c:f>GRAPH_DATA!$BT$6:$BT$143</c:f>
              <c:numCache>
                <c:formatCode>0</c:formatCode>
                <c:ptCount val="138"/>
                <c:pt idx="1">
                  <c:v>180.3269430954491</c:v>
                </c:pt>
                <c:pt idx="3">
                  <c:v>154.9502201384838</c:v>
                </c:pt>
                <c:pt idx="4">
                  <c:v>421.5805284629205</c:v>
                </c:pt>
                <c:pt idx="5">
                  <c:v>463.5637401867018</c:v>
                </c:pt>
                <c:pt idx="6">
                  <c:v>883.4676478096006</c:v>
                </c:pt>
                <c:pt idx="7">
                  <c:v>331.0631026006941</c:v>
                </c:pt>
                <c:pt idx="8">
                  <c:v>295.5588751609065</c:v>
                </c:pt>
                <c:pt idx="9">
                  <c:v>214.249683053832</c:v>
                </c:pt>
                <c:pt idx="10">
                  <c:v>392.5883741113532</c:v>
                </c:pt>
                <c:pt idx="11">
                  <c:v>279.0339352553897</c:v>
                </c:pt>
                <c:pt idx="12">
                  <c:v>283.6230937741142</c:v>
                </c:pt>
                <c:pt idx="13">
                  <c:v>180.3205478631842</c:v>
                </c:pt>
                <c:pt idx="14">
                  <c:v>270.7901862728114</c:v>
                </c:pt>
                <c:pt idx="15">
                  <c:v>320.7728026258125</c:v>
                </c:pt>
                <c:pt idx="16">
                  <c:v>183.0769919677355</c:v>
                </c:pt>
                <c:pt idx="17">
                  <c:v>214.3144507124055</c:v>
                </c:pt>
                <c:pt idx="18">
                  <c:v>178.078738341077</c:v>
                </c:pt>
                <c:pt idx="19">
                  <c:v>231.1136556218947</c:v>
                </c:pt>
                <c:pt idx="20">
                  <c:v>413.4252925610219</c:v>
                </c:pt>
                <c:pt idx="21">
                  <c:v>391.9634275035862</c:v>
                </c:pt>
                <c:pt idx="22">
                  <c:v>198.4255436588658</c:v>
                </c:pt>
                <c:pt idx="23">
                  <c:v>608.9697012941662</c:v>
                </c:pt>
                <c:pt idx="24">
                  <c:v>210.4805518315225</c:v>
                </c:pt>
                <c:pt idx="25">
                  <c:v>264.8131529975672</c:v>
                </c:pt>
                <c:pt idx="27">
                  <c:v>160.4206491359076</c:v>
                </c:pt>
                <c:pt idx="28">
                  <c:v>476.1126477190517</c:v>
                </c:pt>
                <c:pt idx="29">
                  <c:v>370.705143777195</c:v>
                </c:pt>
                <c:pt idx="30">
                  <c:v>434.0664241711906</c:v>
                </c:pt>
                <c:pt idx="31">
                  <c:v>291.1064613980214</c:v>
                </c:pt>
                <c:pt idx="32">
                  <c:v>272.7504310698284</c:v>
                </c:pt>
                <c:pt idx="33">
                  <c:v>177.9728958981083</c:v>
                </c:pt>
                <c:pt idx="34">
                  <c:v>294.5774821987852</c:v>
                </c:pt>
                <c:pt idx="35">
                  <c:v>243.5799828118801</c:v>
                </c:pt>
                <c:pt idx="36">
                  <c:v>256.0981766621888</c:v>
                </c:pt>
                <c:pt idx="37">
                  <c:v>182.8989268590037</c:v>
                </c:pt>
                <c:pt idx="38">
                  <c:v>284.5671334352269</c:v>
                </c:pt>
                <c:pt idx="39">
                  <c:v>318.6384928166908</c:v>
                </c:pt>
                <c:pt idx="40">
                  <c:v>182.9994452246431</c:v>
                </c:pt>
                <c:pt idx="41">
                  <c:v>223.2626704591825</c:v>
                </c:pt>
                <c:pt idx="42">
                  <c:v>175.784314916428</c:v>
                </c:pt>
                <c:pt idx="43">
                  <c:v>234.5537815067077</c:v>
                </c:pt>
                <c:pt idx="45">
                  <c:v>202.5155117555073</c:v>
                </c:pt>
                <c:pt idx="46">
                  <c:v>279.3148695058344</c:v>
                </c:pt>
                <c:pt idx="47">
                  <c:v>217.1212959845327</c:v>
                </c:pt>
                <c:pt idx="49">
                  <c:v>163.602695067633</c:v>
                </c:pt>
                <c:pt idx="50">
                  <c:v>683.2597210335157</c:v>
                </c:pt>
                <c:pt idx="51">
                  <c:v>429.7049332487634</c:v>
                </c:pt>
                <c:pt idx="52">
                  <c:v>1383.376040040806</c:v>
                </c:pt>
                <c:pt idx="53">
                  <c:v>303.8264775543806</c:v>
                </c:pt>
                <c:pt idx="54">
                  <c:v>292.8814101139581</c:v>
                </c:pt>
                <c:pt idx="55">
                  <c:v>203.6641820130417</c:v>
                </c:pt>
                <c:pt idx="56">
                  <c:v>279.7923707677998</c:v>
                </c:pt>
                <c:pt idx="57">
                  <c:v>281.5474989575391</c:v>
                </c:pt>
                <c:pt idx="58">
                  <c:v>220.6112008986362</c:v>
                </c:pt>
                <c:pt idx="59">
                  <c:v>215.4381432810834</c:v>
                </c:pt>
                <c:pt idx="60">
                  <c:v>213.3807516722834</c:v>
                </c:pt>
                <c:pt idx="61">
                  <c:v>296.5561874761268</c:v>
                </c:pt>
                <c:pt idx="62">
                  <c:v>163.1636170083291</c:v>
                </c:pt>
                <c:pt idx="63">
                  <c:v>154.2188826051979</c:v>
                </c:pt>
                <c:pt idx="64">
                  <c:v>156.6879621376955</c:v>
                </c:pt>
                <c:pt idx="65">
                  <c:v>131.0076975229656</c:v>
                </c:pt>
                <c:pt idx="66">
                  <c:v>522.8830441314944</c:v>
                </c:pt>
                <c:pt idx="67">
                  <c:v>293.1137284351078</c:v>
                </c:pt>
                <c:pt idx="68">
                  <c:v>171.3286540661979</c:v>
                </c:pt>
                <c:pt idx="69">
                  <c:v>315.7814204234696</c:v>
                </c:pt>
                <c:pt idx="70">
                  <c:v>196.4095106113707</c:v>
                </c:pt>
                <c:pt idx="71">
                  <c:v>229.648616723674</c:v>
                </c:pt>
                <c:pt idx="72">
                  <c:v>240.5360367941953</c:v>
                </c:pt>
                <c:pt idx="73">
                  <c:v>224.5437695929778</c:v>
                </c:pt>
                <c:pt idx="75">
                  <c:v>173.9337628084233</c:v>
                </c:pt>
                <c:pt idx="76">
                  <c:v>753.8813492887246</c:v>
                </c:pt>
                <c:pt idx="77">
                  <c:v>317.7296413710538</c:v>
                </c:pt>
                <c:pt idx="78">
                  <c:v>717.1590594868309</c:v>
                </c:pt>
                <c:pt idx="79">
                  <c:v>295.2206983414288</c:v>
                </c:pt>
                <c:pt idx="80">
                  <c:v>263.5888692091836</c:v>
                </c:pt>
                <c:pt idx="81">
                  <c:v>215.0085920194899</c:v>
                </c:pt>
                <c:pt idx="82">
                  <c:v>304.2043114614152</c:v>
                </c:pt>
                <c:pt idx="83">
                  <c:v>311.1521277327135</c:v>
                </c:pt>
                <c:pt idx="84">
                  <c:v>246.0188034841519</c:v>
                </c:pt>
                <c:pt idx="85">
                  <c:v>213.1191760829768</c:v>
                </c:pt>
                <c:pt idx="86">
                  <c:v>270.6391546256743</c:v>
                </c:pt>
                <c:pt idx="87">
                  <c:v>290.049540374134</c:v>
                </c:pt>
                <c:pt idx="88">
                  <c:v>182.2009117027482</c:v>
                </c:pt>
                <c:pt idx="89">
                  <c:v>211.6492848345309</c:v>
                </c:pt>
                <c:pt idx="90">
                  <c:v>188.6897709718766</c:v>
                </c:pt>
                <c:pt idx="91">
                  <c:v>272.0352049821182</c:v>
                </c:pt>
                <c:pt idx="92">
                  <c:v>305.5727635976939</c:v>
                </c:pt>
                <c:pt idx="93">
                  <c:v>199.3458908178343</c:v>
                </c:pt>
                <c:pt idx="94">
                  <c:v>382.7913371186199</c:v>
                </c:pt>
                <c:pt idx="95">
                  <c:v>220.5746029371213</c:v>
                </c:pt>
                <c:pt idx="97">
                  <c:v>240.417182363955</c:v>
                </c:pt>
                <c:pt idx="99">
                  <c:v>190.26686768592</c:v>
                </c:pt>
                <c:pt idx="100">
                  <c:v>640.8059391472337</c:v>
                </c:pt>
                <c:pt idx="101">
                  <c:v>513.930348576079</c:v>
                </c:pt>
                <c:pt idx="102">
                  <c:v>815.9752279841588</c:v>
                </c:pt>
                <c:pt idx="103">
                  <c:v>338.0271784238026</c:v>
                </c:pt>
                <c:pt idx="104">
                  <c:v>235.4117550088012</c:v>
                </c:pt>
                <c:pt idx="105">
                  <c:v>210.8456828666172</c:v>
                </c:pt>
                <c:pt idx="106">
                  <c:v>296.5303598187851</c:v>
                </c:pt>
                <c:pt idx="107">
                  <c:v>259.3380337404254</c:v>
                </c:pt>
                <c:pt idx="108">
                  <c:v>319.6488470898708</c:v>
                </c:pt>
                <c:pt idx="109">
                  <c:v>225.364929914663</c:v>
                </c:pt>
                <c:pt idx="110">
                  <c:v>287.887540149387</c:v>
                </c:pt>
                <c:pt idx="111">
                  <c:v>354.216993732332</c:v>
                </c:pt>
                <c:pt idx="112">
                  <c:v>201.1741199646383</c:v>
                </c:pt>
                <c:pt idx="113">
                  <c:v>183.3595815124645</c:v>
                </c:pt>
                <c:pt idx="114">
                  <c:v>213.6155724603841</c:v>
                </c:pt>
                <c:pt idx="115">
                  <c:v>189.2397179629704</c:v>
                </c:pt>
                <c:pt idx="116">
                  <c:v>476.5817852152534</c:v>
                </c:pt>
                <c:pt idx="118">
                  <c:v>533.1378802206542</c:v>
                </c:pt>
                <c:pt idx="120">
                  <c:v>223.242040677477</c:v>
                </c:pt>
                <c:pt idx="121">
                  <c:v>673.491342978822</c:v>
                </c:pt>
                <c:pt idx="122">
                  <c:v>421.0277290885248</c:v>
                </c:pt>
                <c:pt idx="123">
                  <c:v>1570.797562893066</c:v>
                </c:pt>
                <c:pt idx="124">
                  <c:v>310.1114584207792</c:v>
                </c:pt>
                <c:pt idx="125">
                  <c:v>270.0891526878468</c:v>
                </c:pt>
                <c:pt idx="126">
                  <c:v>260.9874774284222</c:v>
                </c:pt>
                <c:pt idx="127">
                  <c:v>401.0066307100766</c:v>
                </c:pt>
                <c:pt idx="128">
                  <c:v>264.648566083939</c:v>
                </c:pt>
                <c:pt idx="129">
                  <c:v>321.4667288316943</c:v>
                </c:pt>
                <c:pt idx="130">
                  <c:v>210.3748507607589</c:v>
                </c:pt>
                <c:pt idx="131">
                  <c:v>318.5732193781338</c:v>
                </c:pt>
                <c:pt idx="132">
                  <c:v>399.8725664880841</c:v>
                </c:pt>
                <c:pt idx="133">
                  <c:v>196.4219177753215</c:v>
                </c:pt>
                <c:pt idx="134">
                  <c:v>281.4333959421113</c:v>
                </c:pt>
                <c:pt idx="135">
                  <c:v>211.3675283859636</c:v>
                </c:pt>
                <c:pt idx="136">
                  <c:v>277.3523749054015</c:v>
                </c:pt>
                <c:pt idx="137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758168"/>
        <c:axId val="2070762872"/>
      </c:scatterChart>
      <c:valAx>
        <c:axId val="2070758168"/>
        <c:scaling>
          <c:orientation val="minMax"/>
          <c:max val="41960.0"/>
          <c:min val="41780.0"/>
        </c:scaling>
        <c:delete val="0"/>
        <c:axPos val="b"/>
        <c:numFmt formatCode="[$-409]d\-mmm\-yy;@" sourceLinked="1"/>
        <c:majorTickMark val="out"/>
        <c:minorTickMark val="none"/>
        <c:tickLblPos val="nextTo"/>
        <c:crossAx val="2070762872"/>
        <c:crosses val="autoZero"/>
        <c:crossBetween val="midCat"/>
      </c:valAx>
      <c:valAx>
        <c:axId val="2070762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Fluorescence index (FI))</a:t>
                </a:r>
              </a:p>
            </c:rich>
          </c:tx>
          <c:layout>
            <c:manualLayout>
              <c:xMode val="edge"/>
              <c:yMode val="edge"/>
              <c:x val="0.0175487846627867"/>
              <c:y val="0.186085873881149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crossAx val="20707581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a305 </a:t>
            </a:r>
            <a:r>
              <a:rPr lang="en-US" baseline="0"/>
              <a:t>vs wave height (3 hours)</a:t>
            </a:r>
            <a:endParaRPr lang="en-US"/>
          </a:p>
        </c:rich>
      </c:tx>
      <c:layout>
        <c:manualLayout>
          <c:xMode val="edge"/>
          <c:yMode val="edge"/>
          <c:x val="0.22447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GRAPH_DATA_WAVE!$BX$5:$BX$136</c:f>
              <c:numCache>
                <c:formatCode>General</c:formatCode>
                <c:ptCount val="132"/>
                <c:pt idx="0">
                  <c:v>0.127333333333333</c:v>
                </c:pt>
                <c:pt idx="1">
                  <c:v>0.106766666666667</c:v>
                </c:pt>
                <c:pt idx="6">
                  <c:v>0.127966666666667</c:v>
                </c:pt>
                <c:pt idx="7">
                  <c:v>0.0746666666666667</c:v>
                </c:pt>
                <c:pt idx="8">
                  <c:v>0.119033333333333</c:v>
                </c:pt>
                <c:pt idx="9">
                  <c:v>0.316433333333333</c:v>
                </c:pt>
                <c:pt idx="10">
                  <c:v>0.122</c:v>
                </c:pt>
                <c:pt idx="11">
                  <c:v>0.0902333333333333</c:v>
                </c:pt>
                <c:pt idx="12">
                  <c:v>0.271966666666667</c:v>
                </c:pt>
                <c:pt idx="13">
                  <c:v>0.3023</c:v>
                </c:pt>
                <c:pt idx="14">
                  <c:v>0.337933333333333</c:v>
                </c:pt>
                <c:pt idx="15">
                  <c:v>0.473066666666667</c:v>
                </c:pt>
                <c:pt idx="16">
                  <c:v>0.514733333333333</c:v>
                </c:pt>
                <c:pt idx="17">
                  <c:v>0.381833333333333</c:v>
                </c:pt>
                <c:pt idx="18">
                  <c:v>0.430266666666667</c:v>
                </c:pt>
                <c:pt idx="19">
                  <c:v>0.378333333333333</c:v>
                </c:pt>
                <c:pt idx="20">
                  <c:v>0.443833333333333</c:v>
                </c:pt>
                <c:pt idx="21">
                  <c:v>0.690066666666666</c:v>
                </c:pt>
                <c:pt idx="22">
                  <c:v>0.682766666666667</c:v>
                </c:pt>
                <c:pt idx="23">
                  <c:v>0.488133333333333</c:v>
                </c:pt>
                <c:pt idx="24">
                  <c:v>0.1368</c:v>
                </c:pt>
                <c:pt idx="25">
                  <c:v>0.1015</c:v>
                </c:pt>
                <c:pt idx="26">
                  <c:v>0.1647</c:v>
                </c:pt>
                <c:pt idx="27">
                  <c:v>0.223566666666667</c:v>
                </c:pt>
                <c:pt idx="28">
                  <c:v>0.2183</c:v>
                </c:pt>
                <c:pt idx="29">
                  <c:v>0.1478</c:v>
                </c:pt>
                <c:pt idx="30">
                  <c:v>0.1111</c:v>
                </c:pt>
                <c:pt idx="31">
                  <c:v>0.0818666666666667</c:v>
                </c:pt>
                <c:pt idx="32">
                  <c:v>0.115</c:v>
                </c:pt>
                <c:pt idx="33">
                  <c:v>0.142333333333333</c:v>
                </c:pt>
                <c:pt idx="34">
                  <c:v>0.1645</c:v>
                </c:pt>
                <c:pt idx="35">
                  <c:v>0.1443</c:v>
                </c:pt>
                <c:pt idx="36">
                  <c:v>0.350366666666667</c:v>
                </c:pt>
                <c:pt idx="37">
                  <c:v>0.160566666666667</c:v>
                </c:pt>
                <c:pt idx="38">
                  <c:v>0.4324</c:v>
                </c:pt>
                <c:pt idx="39">
                  <c:v>0.442666666666667</c:v>
                </c:pt>
                <c:pt idx="40">
                  <c:v>0.3626</c:v>
                </c:pt>
                <c:pt idx="41">
                  <c:v>0.261466666666667</c:v>
                </c:pt>
                <c:pt idx="42">
                  <c:v>0.1514</c:v>
                </c:pt>
                <c:pt idx="43">
                  <c:v>0.0512666666666667</c:v>
                </c:pt>
                <c:pt idx="44">
                  <c:v>0.0792666666666667</c:v>
                </c:pt>
                <c:pt idx="45">
                  <c:v>0.110466666666667</c:v>
                </c:pt>
                <c:pt idx="46">
                  <c:v>0.0784333333333333</c:v>
                </c:pt>
                <c:pt idx="47">
                  <c:v>0.0731</c:v>
                </c:pt>
                <c:pt idx="48">
                  <c:v>0.360866666666667</c:v>
                </c:pt>
                <c:pt idx="49">
                  <c:v>0.4058</c:v>
                </c:pt>
                <c:pt idx="50">
                  <c:v>0.329833333333333</c:v>
                </c:pt>
                <c:pt idx="51">
                  <c:v>0.2988</c:v>
                </c:pt>
                <c:pt idx="52">
                  <c:v>0.3608</c:v>
                </c:pt>
                <c:pt idx="53">
                  <c:v>0.4476</c:v>
                </c:pt>
                <c:pt idx="54">
                  <c:v>0.6663</c:v>
                </c:pt>
                <c:pt idx="55">
                  <c:v>0.567966666666667</c:v>
                </c:pt>
                <c:pt idx="56">
                  <c:v>0.645633333333333</c:v>
                </c:pt>
                <c:pt idx="57">
                  <c:v>0.555833333333333</c:v>
                </c:pt>
                <c:pt idx="58">
                  <c:v>0.546533333333333</c:v>
                </c:pt>
                <c:pt idx="59">
                  <c:v>0.6078</c:v>
                </c:pt>
                <c:pt idx="60">
                  <c:v>0.298566666666667</c:v>
                </c:pt>
                <c:pt idx="61">
                  <c:v>0.384133333333333</c:v>
                </c:pt>
                <c:pt idx="62">
                  <c:v>0.247933333333333</c:v>
                </c:pt>
                <c:pt idx="63">
                  <c:v>0.273333333333333</c:v>
                </c:pt>
                <c:pt idx="64">
                  <c:v>0.360633333333333</c:v>
                </c:pt>
                <c:pt idx="65">
                  <c:v>0.308266666666667</c:v>
                </c:pt>
                <c:pt idx="72">
                  <c:v>0.447633333333333</c:v>
                </c:pt>
                <c:pt idx="73">
                  <c:v>0.337366666666667</c:v>
                </c:pt>
                <c:pt idx="74">
                  <c:v>0.4084</c:v>
                </c:pt>
                <c:pt idx="75">
                  <c:v>0.552066666666667</c:v>
                </c:pt>
                <c:pt idx="76">
                  <c:v>0.624733333333333</c:v>
                </c:pt>
                <c:pt idx="77">
                  <c:v>0.4291</c:v>
                </c:pt>
                <c:pt idx="78">
                  <c:v>0.504366666666667</c:v>
                </c:pt>
                <c:pt idx="79">
                  <c:v>0.539166666666667</c:v>
                </c:pt>
                <c:pt idx="80">
                  <c:v>0.415533333333333</c:v>
                </c:pt>
                <c:pt idx="81">
                  <c:v>0.4231</c:v>
                </c:pt>
                <c:pt idx="82">
                  <c:v>0.465233333333333</c:v>
                </c:pt>
                <c:pt idx="83">
                  <c:v>0.480733333333333</c:v>
                </c:pt>
                <c:pt idx="84">
                  <c:v>0.2807</c:v>
                </c:pt>
                <c:pt idx="85">
                  <c:v>0.2253</c:v>
                </c:pt>
                <c:pt idx="86">
                  <c:v>0.2709</c:v>
                </c:pt>
                <c:pt idx="87">
                  <c:v>0.411933333333333</c:v>
                </c:pt>
                <c:pt idx="88">
                  <c:v>0.4105</c:v>
                </c:pt>
                <c:pt idx="89">
                  <c:v>0.2919</c:v>
                </c:pt>
                <c:pt idx="96">
                  <c:v>0.147366666666667</c:v>
                </c:pt>
                <c:pt idx="97">
                  <c:v>0.0795</c:v>
                </c:pt>
                <c:pt idx="98">
                  <c:v>0.1665</c:v>
                </c:pt>
                <c:pt idx="99">
                  <c:v>0.1967</c:v>
                </c:pt>
                <c:pt idx="100">
                  <c:v>0.149</c:v>
                </c:pt>
                <c:pt idx="101">
                  <c:v>0.164633333333333</c:v>
                </c:pt>
                <c:pt idx="102">
                  <c:v>0.151433333333333</c:v>
                </c:pt>
                <c:pt idx="103">
                  <c:v>0.0779333333333333</c:v>
                </c:pt>
                <c:pt idx="104">
                  <c:v>0.122</c:v>
                </c:pt>
                <c:pt idx="105">
                  <c:v>0.0701333333333333</c:v>
                </c:pt>
                <c:pt idx="106">
                  <c:v>0.0695333333333333</c:v>
                </c:pt>
                <c:pt idx="107">
                  <c:v>0.0341666666666667</c:v>
                </c:pt>
                <c:pt idx="108">
                  <c:v>0.5518</c:v>
                </c:pt>
                <c:pt idx="109">
                  <c:v>0.576833333333333</c:v>
                </c:pt>
                <c:pt idx="110">
                  <c:v>0.562566666666667</c:v>
                </c:pt>
                <c:pt idx="111">
                  <c:v>0.927933333333333</c:v>
                </c:pt>
                <c:pt idx="112">
                  <c:v>0.969966666666667</c:v>
                </c:pt>
                <c:pt idx="113">
                  <c:v>0.659366666666667</c:v>
                </c:pt>
                <c:pt idx="114">
                  <c:v>0.3957</c:v>
                </c:pt>
                <c:pt idx="115">
                  <c:v>0.4848</c:v>
                </c:pt>
                <c:pt idx="116">
                  <c:v>0.387066666666667</c:v>
                </c:pt>
                <c:pt idx="117">
                  <c:v>0.417333333333333</c:v>
                </c:pt>
                <c:pt idx="118">
                  <c:v>0.477933333333333</c:v>
                </c:pt>
                <c:pt idx="119">
                  <c:v>0.424266666666667</c:v>
                </c:pt>
                <c:pt idx="120">
                  <c:v>0.6397</c:v>
                </c:pt>
                <c:pt idx="121">
                  <c:v>0.497066666666667</c:v>
                </c:pt>
                <c:pt idx="122">
                  <c:v>0.615766666666667</c:v>
                </c:pt>
                <c:pt idx="123">
                  <c:v>0.900633333333333</c:v>
                </c:pt>
                <c:pt idx="124">
                  <c:v>0.928733333333333</c:v>
                </c:pt>
                <c:pt idx="125">
                  <c:v>0.616066666666667</c:v>
                </c:pt>
                <c:pt idx="126">
                  <c:v>0.3066</c:v>
                </c:pt>
                <c:pt idx="127">
                  <c:v>0.534066666666667</c:v>
                </c:pt>
                <c:pt idx="128">
                  <c:v>0.4919</c:v>
                </c:pt>
                <c:pt idx="129">
                  <c:v>0.596766666666667</c:v>
                </c:pt>
                <c:pt idx="130">
                  <c:v>0.6345</c:v>
                </c:pt>
                <c:pt idx="131">
                  <c:v>0.542233333333333</c:v>
                </c:pt>
              </c:numCache>
            </c:numRef>
          </c:xVal>
          <c:yVal>
            <c:numRef>
              <c:f>GRAPH_DATA_WAVE!$AK$4:$AK$135</c:f>
              <c:numCache>
                <c:formatCode>0.00</c:formatCode>
                <c:ptCount val="132"/>
                <c:pt idx="0">
                  <c:v>11.02250242661193</c:v>
                </c:pt>
                <c:pt idx="1">
                  <c:v>7.409854606936363</c:v>
                </c:pt>
                <c:pt idx="2">
                  <c:v>1.954523845899324</c:v>
                </c:pt>
                <c:pt idx="3">
                  <c:v>14.61718707300903</c:v>
                </c:pt>
                <c:pt idx="4">
                  <c:v>20.20252764936091</c:v>
                </c:pt>
                <c:pt idx="5">
                  <c:v>4.494731266180794</c:v>
                </c:pt>
                <c:pt idx="6">
                  <c:v>10.95047834560363</c:v>
                </c:pt>
                <c:pt idx="7">
                  <c:v>4.212387716957783</c:v>
                </c:pt>
                <c:pt idx="8">
                  <c:v>14.83425976619833</c:v>
                </c:pt>
                <c:pt idx="9">
                  <c:v>4.252437682469417</c:v>
                </c:pt>
                <c:pt idx="10">
                  <c:v>4.120255633349847</c:v>
                </c:pt>
                <c:pt idx="11">
                  <c:v>3.523809938082622</c:v>
                </c:pt>
                <c:pt idx="12">
                  <c:v>12.64042059710544</c:v>
                </c:pt>
                <c:pt idx="13">
                  <c:v>3.454659764027642</c:v>
                </c:pt>
                <c:pt idx="14">
                  <c:v>16.31474970281147</c:v>
                </c:pt>
                <c:pt idx="15">
                  <c:v>4.595779413990537</c:v>
                </c:pt>
                <c:pt idx="16">
                  <c:v>3.535134769761857</c:v>
                </c:pt>
                <c:pt idx="17">
                  <c:v>6.79231230327638</c:v>
                </c:pt>
                <c:pt idx="18">
                  <c:v>12.33530068442114</c:v>
                </c:pt>
                <c:pt idx="19">
                  <c:v>4.804654084273993</c:v>
                </c:pt>
                <c:pt idx="20">
                  <c:v>16.85528980578521</c:v>
                </c:pt>
                <c:pt idx="21">
                  <c:v>3.66287223628256</c:v>
                </c:pt>
                <c:pt idx="22">
                  <c:v>1.690110761607534</c:v>
                </c:pt>
                <c:pt idx="23">
                  <c:v>2.961181332631987</c:v>
                </c:pt>
                <c:pt idx="24">
                  <c:v>4.046786795281126</c:v>
                </c:pt>
                <c:pt idx="25">
                  <c:v>8.572711726553447</c:v>
                </c:pt>
                <c:pt idx="26">
                  <c:v>12.96168357941201</c:v>
                </c:pt>
                <c:pt idx="27">
                  <c:v>3.416086171922106</c:v>
                </c:pt>
                <c:pt idx="28">
                  <c:v>2.267923547309483</c:v>
                </c:pt>
                <c:pt idx="29">
                  <c:v>3.553916244475451</c:v>
                </c:pt>
                <c:pt idx="30">
                  <c:v>6.946442679663514</c:v>
                </c:pt>
                <c:pt idx="31">
                  <c:v>3.921255064069401</c:v>
                </c:pt>
                <c:pt idx="32">
                  <c:v>9.56105610768049</c:v>
                </c:pt>
                <c:pt idx="33">
                  <c:v>6.561996833295444</c:v>
                </c:pt>
                <c:pt idx="34">
                  <c:v>2.618471184051355</c:v>
                </c:pt>
                <c:pt idx="35">
                  <c:v>2.6984405102942</c:v>
                </c:pt>
                <c:pt idx="36">
                  <c:v>4.36597698256196</c:v>
                </c:pt>
                <c:pt idx="37">
                  <c:v>3.41393481409442</c:v>
                </c:pt>
                <c:pt idx="38">
                  <c:v>14.26165494673945</c:v>
                </c:pt>
                <c:pt idx="39">
                  <c:v>6.465223289548588</c:v>
                </c:pt>
                <c:pt idx="41">
                  <c:v>2.2646668408994</c:v>
                </c:pt>
                <c:pt idx="42">
                  <c:v>6.373121124127452</c:v>
                </c:pt>
                <c:pt idx="43">
                  <c:v>6.43824317214675</c:v>
                </c:pt>
                <c:pt idx="44">
                  <c:v>9.53040175720856</c:v>
                </c:pt>
                <c:pt idx="45">
                  <c:v>6.322072879106331</c:v>
                </c:pt>
                <c:pt idx="46">
                  <c:v>1.59175306409</c:v>
                </c:pt>
                <c:pt idx="47">
                  <c:v>2.950603363882484</c:v>
                </c:pt>
                <c:pt idx="48">
                  <c:v>5.37718526911877</c:v>
                </c:pt>
                <c:pt idx="49">
                  <c:v>8.47081306049504</c:v>
                </c:pt>
                <c:pt idx="50">
                  <c:v>7.42960791953673</c:v>
                </c:pt>
                <c:pt idx="51">
                  <c:v>3.204245187560469</c:v>
                </c:pt>
                <c:pt idx="52">
                  <c:v>2.575570873900837</c:v>
                </c:pt>
                <c:pt idx="53">
                  <c:v>4.550644842031229</c:v>
                </c:pt>
                <c:pt idx="54">
                  <c:v>3.843440843986689</c:v>
                </c:pt>
                <c:pt idx="55">
                  <c:v>4.355235194047375</c:v>
                </c:pt>
                <c:pt idx="56">
                  <c:v>7.701540879319776</c:v>
                </c:pt>
                <c:pt idx="57">
                  <c:v>5.198318474918211</c:v>
                </c:pt>
                <c:pt idx="58">
                  <c:v>1.2941255126814</c:v>
                </c:pt>
                <c:pt idx="59">
                  <c:v>1.4092817515084</c:v>
                </c:pt>
                <c:pt idx="60">
                  <c:v>3.76617955871552</c:v>
                </c:pt>
                <c:pt idx="61">
                  <c:v>6.038938600435737</c:v>
                </c:pt>
                <c:pt idx="62">
                  <c:v>7.79516729269955</c:v>
                </c:pt>
                <c:pt idx="63">
                  <c:v>7.175372871085194</c:v>
                </c:pt>
                <c:pt idx="64">
                  <c:v>1.710436662057752</c:v>
                </c:pt>
                <c:pt idx="65">
                  <c:v>1.397384532675066</c:v>
                </c:pt>
                <c:pt idx="66">
                  <c:v>4.842825847175017</c:v>
                </c:pt>
                <c:pt idx="67">
                  <c:v>6.365383451599636</c:v>
                </c:pt>
                <c:pt idx="68">
                  <c:v>6.46585058938094</c:v>
                </c:pt>
                <c:pt idx="69">
                  <c:v>7.515738270959738</c:v>
                </c:pt>
                <c:pt idx="70">
                  <c:v>7.696448077782016</c:v>
                </c:pt>
                <c:pt idx="71">
                  <c:v>1.7169222549962</c:v>
                </c:pt>
                <c:pt idx="72">
                  <c:v>1.647802773372</c:v>
                </c:pt>
                <c:pt idx="73">
                  <c:v>5.035277370051262</c:v>
                </c:pt>
                <c:pt idx="74">
                  <c:v>9.104564129425265</c:v>
                </c:pt>
                <c:pt idx="75">
                  <c:v>4.011427745738886</c:v>
                </c:pt>
                <c:pt idx="76">
                  <c:v>1.706718669789</c:v>
                </c:pt>
                <c:pt idx="77">
                  <c:v>2.1173725525834</c:v>
                </c:pt>
                <c:pt idx="78">
                  <c:v>6.72380106512914</c:v>
                </c:pt>
                <c:pt idx="79">
                  <c:v>4.29037980895184</c:v>
                </c:pt>
                <c:pt idx="80">
                  <c:v>8.673424688489454</c:v>
                </c:pt>
                <c:pt idx="81">
                  <c:v>3.089423173803274</c:v>
                </c:pt>
                <c:pt idx="82">
                  <c:v>1.8169829672148</c:v>
                </c:pt>
                <c:pt idx="83">
                  <c:v>2.388856125962428</c:v>
                </c:pt>
                <c:pt idx="84">
                  <c:v>6.92146393898917</c:v>
                </c:pt>
                <c:pt idx="85">
                  <c:v>4.550799562003951</c:v>
                </c:pt>
                <c:pt idx="86">
                  <c:v>16.05654654257229</c:v>
                </c:pt>
                <c:pt idx="87">
                  <c:v>5.358085962520192</c:v>
                </c:pt>
                <c:pt idx="88">
                  <c:v>2.37761511849418</c:v>
                </c:pt>
                <c:pt idx="89">
                  <c:v>1.463827673644</c:v>
                </c:pt>
                <c:pt idx="90">
                  <c:v>6.117235719736038</c:v>
                </c:pt>
                <c:pt idx="91">
                  <c:v>4.693334382991695</c:v>
                </c:pt>
                <c:pt idx="92">
                  <c:v>5.132143087545255</c:v>
                </c:pt>
                <c:pt idx="93">
                  <c:v>4.359832618961072</c:v>
                </c:pt>
                <c:pt idx="94">
                  <c:v>4.033009137489474</c:v>
                </c:pt>
                <c:pt idx="95">
                  <c:v>1.846592855618</c:v>
                </c:pt>
                <c:pt idx="96">
                  <c:v>1.9327117912592</c:v>
                </c:pt>
                <c:pt idx="97">
                  <c:v>4.779656761275492</c:v>
                </c:pt>
                <c:pt idx="98">
                  <c:v>7.338518686918189</c:v>
                </c:pt>
                <c:pt idx="99">
                  <c:v>4.072445444665593</c:v>
                </c:pt>
                <c:pt idx="100">
                  <c:v>1.745948404753</c:v>
                </c:pt>
                <c:pt idx="101">
                  <c:v>1.438435990901</c:v>
                </c:pt>
                <c:pt idx="102">
                  <c:v>6.812529941931398</c:v>
                </c:pt>
                <c:pt idx="103">
                  <c:v>6.659957274656679</c:v>
                </c:pt>
                <c:pt idx="104">
                  <c:v>8.749179264463544</c:v>
                </c:pt>
                <c:pt idx="105">
                  <c:v>3.991414088694744</c:v>
                </c:pt>
                <c:pt idx="106">
                  <c:v>2.1323608372332</c:v>
                </c:pt>
                <c:pt idx="107">
                  <c:v>2.3052977542266</c:v>
                </c:pt>
                <c:pt idx="108">
                  <c:v>4.900742918597764</c:v>
                </c:pt>
                <c:pt idx="109">
                  <c:v>3.050864158060139</c:v>
                </c:pt>
                <c:pt idx="110">
                  <c:v>13.00731779731284</c:v>
                </c:pt>
                <c:pt idx="111">
                  <c:v>3.318569844570423</c:v>
                </c:pt>
                <c:pt idx="112">
                  <c:v>2.2714884484978</c:v>
                </c:pt>
                <c:pt idx="113">
                  <c:v>1.3437999974854</c:v>
                </c:pt>
                <c:pt idx="114">
                  <c:v>4.827437910972329</c:v>
                </c:pt>
                <c:pt idx="115">
                  <c:v>4.021027382344512</c:v>
                </c:pt>
                <c:pt idx="116">
                  <c:v>4.57359911909163</c:v>
                </c:pt>
                <c:pt idx="117">
                  <c:v>2.534959728207031</c:v>
                </c:pt>
                <c:pt idx="118">
                  <c:v>1.3998590583292</c:v>
                </c:pt>
                <c:pt idx="119">
                  <c:v>3.593239115837894</c:v>
                </c:pt>
                <c:pt idx="120">
                  <c:v>6.811854025976731</c:v>
                </c:pt>
                <c:pt idx="121">
                  <c:v>4.339495114635743</c:v>
                </c:pt>
                <c:pt idx="122">
                  <c:v>11.82543730379924</c:v>
                </c:pt>
                <c:pt idx="123">
                  <c:v>3.248366562777512</c:v>
                </c:pt>
                <c:pt idx="124">
                  <c:v>2.3770907305152</c:v>
                </c:pt>
                <c:pt idx="125">
                  <c:v>1.3531133036918</c:v>
                </c:pt>
                <c:pt idx="126">
                  <c:v>6.62062082212893</c:v>
                </c:pt>
                <c:pt idx="127">
                  <c:v>3.962923642924898</c:v>
                </c:pt>
                <c:pt idx="128">
                  <c:v>8.343048034352527</c:v>
                </c:pt>
                <c:pt idx="129">
                  <c:v>3.06129990879266</c:v>
                </c:pt>
                <c:pt idx="130">
                  <c:v>4.487688769405358</c:v>
                </c:pt>
                <c:pt idx="131">
                  <c:v>1.5340458253694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52392"/>
        <c:axId val="2068457880"/>
      </c:scatterChart>
      <c:valAx>
        <c:axId val="206845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57880"/>
        <c:crosses val="autoZero"/>
        <c:crossBetween val="midCat"/>
      </c:valAx>
      <c:valAx>
        <c:axId val="206845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52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75696941506"/>
          <c:y val="0.0624850501432745"/>
          <c:w val="0.752482735160687"/>
          <c:h val="0.735281695392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  <a:ln>
                <a:solidFill>
                  <a:srgbClr val="00CCFF"/>
                </a:solidFill>
              </a:ln>
            </c:spPr>
          </c:marker>
          <c:trendline>
            <c:spPr>
              <a:ln>
                <a:solidFill>
                  <a:srgbClr val="0000FF">
                    <a:alpha val="42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2274839783435"/>
                  <c:y val="-0.36443607143111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GRAPH_DATA!$CC$156:$CC$291</c:f>
                <c:numCache>
                  <c:formatCode>General</c:formatCode>
                  <c:ptCount val="136"/>
                  <c:pt idx="0">
                    <c:v>3.801804243044986</c:v>
                  </c:pt>
                  <c:pt idx="3">
                    <c:v>2.727665380518518</c:v>
                  </c:pt>
                  <c:pt idx="9">
                    <c:v>2.069369684989204</c:v>
                  </c:pt>
                  <c:pt idx="21">
                    <c:v>2.614299949107045</c:v>
                  </c:pt>
                  <c:pt idx="27">
                    <c:v>1.89985197857895</c:v>
                  </c:pt>
                  <c:pt idx="33">
                    <c:v>1.091866822244218</c:v>
                  </c:pt>
                  <c:pt idx="39">
                    <c:v>2.506132436776949</c:v>
                  </c:pt>
                  <c:pt idx="45">
                    <c:v>1.14724590258791</c:v>
                  </c:pt>
                  <c:pt idx="51">
                    <c:v>1.225964542163394</c:v>
                  </c:pt>
                  <c:pt idx="57">
                    <c:v>1.038455048420845</c:v>
                  </c:pt>
                  <c:pt idx="63">
                    <c:v>0.651084808613167</c:v>
                  </c:pt>
                  <c:pt idx="75">
                    <c:v>1.149937233073946</c:v>
                  </c:pt>
                  <c:pt idx="81">
                    <c:v>1.11002561248788</c:v>
                  </c:pt>
                  <c:pt idx="87">
                    <c:v>2.139763848766926</c:v>
                  </c:pt>
                  <c:pt idx="99">
                    <c:v>1.008529486282304</c:v>
                  </c:pt>
                  <c:pt idx="105">
                    <c:v>1.081493585899735</c:v>
                  </c:pt>
                  <c:pt idx="111">
                    <c:v>1.755486751515252</c:v>
                  </c:pt>
                  <c:pt idx="117">
                    <c:v>0.758986642653701</c:v>
                  </c:pt>
                  <c:pt idx="123">
                    <c:v>1.576750311160995</c:v>
                  </c:pt>
                  <c:pt idx="129">
                    <c:v>1.049906238291496</c:v>
                  </c:pt>
                  <c:pt idx="135">
                    <c:v>0.58169645752979</c:v>
                  </c:pt>
                </c:numCache>
              </c:numRef>
            </c:plus>
            <c:minus>
              <c:numRef>
                <c:f>GRAPH_DATA!$CC$156:$CC$291</c:f>
                <c:numCache>
                  <c:formatCode>General</c:formatCode>
                  <c:ptCount val="136"/>
                  <c:pt idx="0">
                    <c:v>3.801804243044986</c:v>
                  </c:pt>
                  <c:pt idx="3">
                    <c:v>2.727665380518518</c:v>
                  </c:pt>
                  <c:pt idx="9">
                    <c:v>2.069369684989204</c:v>
                  </c:pt>
                  <c:pt idx="21">
                    <c:v>2.614299949107045</c:v>
                  </c:pt>
                  <c:pt idx="27">
                    <c:v>1.89985197857895</c:v>
                  </c:pt>
                  <c:pt idx="33">
                    <c:v>1.091866822244218</c:v>
                  </c:pt>
                  <c:pt idx="39">
                    <c:v>2.506132436776949</c:v>
                  </c:pt>
                  <c:pt idx="45">
                    <c:v>1.14724590258791</c:v>
                  </c:pt>
                  <c:pt idx="51">
                    <c:v>1.225964542163394</c:v>
                  </c:pt>
                  <c:pt idx="57">
                    <c:v>1.038455048420845</c:v>
                  </c:pt>
                  <c:pt idx="63">
                    <c:v>0.651084808613167</c:v>
                  </c:pt>
                  <c:pt idx="75">
                    <c:v>1.149937233073946</c:v>
                  </c:pt>
                  <c:pt idx="81">
                    <c:v>1.11002561248788</c:v>
                  </c:pt>
                  <c:pt idx="87">
                    <c:v>2.139763848766926</c:v>
                  </c:pt>
                  <c:pt idx="99">
                    <c:v>1.008529486282304</c:v>
                  </c:pt>
                  <c:pt idx="105">
                    <c:v>1.081493585899735</c:v>
                  </c:pt>
                  <c:pt idx="111">
                    <c:v>1.755486751515252</c:v>
                  </c:pt>
                  <c:pt idx="117">
                    <c:v>0.758986642653701</c:v>
                  </c:pt>
                  <c:pt idx="123">
                    <c:v>1.576750311160995</c:v>
                  </c:pt>
                  <c:pt idx="129">
                    <c:v>1.049906238291496</c:v>
                  </c:pt>
                  <c:pt idx="135">
                    <c:v>0.58169645752979</c:v>
                  </c:pt>
                </c:numCache>
              </c:numRef>
            </c:minus>
            <c:spPr>
              <a:ln>
                <a:solidFill>
                  <a:srgbClr val="0000FF">
                    <a:alpha val="34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GRAPH_DATA!$BY$156:$BY$291</c:f>
              <c:numCache>
                <c:formatCode>General</c:formatCode>
                <c:ptCount val="136"/>
                <c:pt idx="0" formatCode="[$-409]d\-mmm\-yy;@">
                  <c:v>41781.0</c:v>
                </c:pt>
                <c:pt idx="3" formatCode="[$-409]d\-mmm\-yy;@">
                  <c:v>41786.0</c:v>
                </c:pt>
                <c:pt idx="7" formatCode="[$-409]d\-mmm\-yy;@">
                  <c:v>41800.0</c:v>
                </c:pt>
                <c:pt idx="9" formatCode="[$-409]d\-mmm\-yy;@">
                  <c:v>41806.0</c:v>
                </c:pt>
                <c:pt idx="21" formatCode="[$-409]d\-mmm\-yy;@">
                  <c:v>41828.0</c:v>
                </c:pt>
                <c:pt idx="27" formatCode="[$-409]d\-mmm\-yy;@">
                  <c:v>41834.0</c:v>
                </c:pt>
                <c:pt idx="33" formatCode="[$-409]d\-mmm\-yy;@">
                  <c:v>41841.0</c:v>
                </c:pt>
                <c:pt idx="39" formatCode="[$-409]d\-mmm\-yy;@">
                  <c:v>41849.0</c:v>
                </c:pt>
                <c:pt idx="45" formatCode="[$-409]d\-mmm\-yy;@">
                  <c:v>41855.0</c:v>
                </c:pt>
                <c:pt idx="51" formatCode="[$-409]d\-mmm\-yy;@">
                  <c:v>41862.0</c:v>
                </c:pt>
                <c:pt idx="57" formatCode="[$-409]d\-mmm\-yy;@">
                  <c:v>41869.0</c:v>
                </c:pt>
                <c:pt idx="63" formatCode="[$-409]d\-mmm\-yy;@">
                  <c:v>41876.0</c:v>
                </c:pt>
                <c:pt idx="75" formatCode="[$-409]d\-mmm\-yy;@">
                  <c:v>41884.0</c:v>
                </c:pt>
                <c:pt idx="81" formatCode="[$-409]d\-mmm\-yy;@">
                  <c:v>41890.0</c:v>
                </c:pt>
                <c:pt idx="87" formatCode="[$-409]d\-mmm\-yy;@">
                  <c:v>41897.0</c:v>
                </c:pt>
                <c:pt idx="99" formatCode="[$-409]d\-mmm\-yy;@">
                  <c:v>41905.0</c:v>
                </c:pt>
                <c:pt idx="105" formatCode="[$-409]d\-mmm\-yy;@">
                  <c:v>41911.0</c:v>
                </c:pt>
                <c:pt idx="111" formatCode="[$-409]d\-mmm\-yy;@">
                  <c:v>41918.0</c:v>
                </c:pt>
                <c:pt idx="117" formatCode="[$-409]d\-mmm\-yy;@">
                  <c:v>41927.0</c:v>
                </c:pt>
                <c:pt idx="123" formatCode="[$-409]d\-mmm\-yy;@">
                  <c:v>41932.0</c:v>
                </c:pt>
                <c:pt idx="129" formatCode="[$-409]d\-mmm\-yy;@">
                  <c:v>41939.0</c:v>
                </c:pt>
                <c:pt idx="135" formatCode="[$-409]d\-mmm\-yy;@">
                  <c:v>41946.0</c:v>
                </c:pt>
              </c:numCache>
            </c:numRef>
          </c:xVal>
          <c:yVal>
            <c:numRef>
              <c:f>GRAPH_DATA!$CB$156:$CB$291</c:f>
              <c:numCache>
                <c:formatCode>General</c:formatCode>
                <c:ptCount val="136"/>
                <c:pt idx="0" formatCode="0.00">
                  <c:v>7.220698183566943</c:v>
                </c:pt>
                <c:pt idx="3" formatCode="0">
                  <c:v>4.682189226417844</c:v>
                </c:pt>
                <c:pt idx="7" formatCode="0">
                  <c:v>10.95047834560363</c:v>
                </c:pt>
                <c:pt idx="9" formatCode="0">
                  <c:v>7.263928555693906</c:v>
                </c:pt>
                <c:pt idx="21" formatCode="0">
                  <c:v>6.466156850850976</c:v>
                </c:pt>
                <c:pt idx="27" formatCode="0">
                  <c:v>6.860535555482781</c:v>
                </c:pt>
                <c:pt idx="33" formatCode="0">
                  <c:v>4.954532780325476</c:v>
                </c:pt>
                <c:pt idx="39" formatCode="0">
                  <c:v>7.341166550328721</c:v>
                </c:pt>
                <c:pt idx="45" formatCode="0">
                  <c:v>5.368376584258815</c:v>
                </c:pt>
                <c:pt idx="51" formatCode="0">
                  <c:v>5.913827752405866</c:v>
                </c:pt>
                <c:pt idx="57" formatCode="0">
                  <c:v>4.463079923936457</c:v>
                </c:pt>
                <c:pt idx="63" formatCode="0">
                  <c:v>6.463076152848874</c:v>
                </c:pt>
                <c:pt idx="75" formatCode="0">
                  <c:v>4.78319358878616</c:v>
                </c:pt>
                <c:pt idx="81" formatCode="0">
                  <c:v>4.530088450568495</c:v>
                </c:pt>
                <c:pt idx="87" formatCode="0">
                  <c:v>5.987351763161774</c:v>
                </c:pt>
                <c:pt idx="99" formatCode="0">
                  <c:v>4.364589205074112</c:v>
                </c:pt>
                <c:pt idx="105" formatCode="0">
                  <c:v>4.725400234477575</c:v>
                </c:pt>
                <c:pt idx="111" formatCode="0">
                  <c:v>4.591732371192953</c:v>
                </c:pt>
                <c:pt idx="117" formatCode="0">
                  <c:v>3.816864747210818</c:v>
                </c:pt>
                <c:pt idx="123" formatCode="0">
                  <c:v>4.912399887117002</c:v>
                </c:pt>
                <c:pt idx="129" formatCode="0">
                  <c:v>3.780685604900064</c:v>
                </c:pt>
                <c:pt idx="135" formatCode="0">
                  <c:v>4.319116698861511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03000"/>
        <c:axId val="2069805896"/>
      </c:scatterChart>
      <c:valAx>
        <c:axId val="2069803000"/>
        <c:scaling>
          <c:orientation val="minMax"/>
          <c:max val="41960.0"/>
          <c:min val="41780.0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2069805896"/>
        <c:crosses val="autoZero"/>
        <c:crossBetween val="midCat"/>
      </c:valAx>
      <c:valAx>
        <c:axId val="2069805896"/>
        <c:scaling>
          <c:orientation val="minMax"/>
          <c:max val="10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206980300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75696941506"/>
          <c:y val="0.0624850501432745"/>
          <c:w val="0.752482735160687"/>
          <c:h val="0.735281695392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  <a:ln>
                <a:solidFill>
                  <a:srgbClr val="00CCFF"/>
                </a:solidFill>
              </a:ln>
            </c:spPr>
          </c:marker>
          <c:trendline>
            <c:spPr>
              <a:ln>
                <a:solidFill>
                  <a:srgbClr val="0000FF">
                    <a:alpha val="37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92274839783435"/>
                  <c:y val="-0.364436071431114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GRAPH_DATA!$CE$156:$CE$291</c:f>
                <c:numCache>
                  <c:formatCode>General</c:formatCode>
                  <c:ptCount val="136"/>
                  <c:pt idx="0">
                    <c:v>0.00822164930806801</c:v>
                  </c:pt>
                  <c:pt idx="3">
                    <c:v>0.00934286375798798</c:v>
                  </c:pt>
                  <c:pt idx="9">
                    <c:v>0.0116179079373318</c:v>
                  </c:pt>
                  <c:pt idx="21">
                    <c:v>0.0147486769740603</c:v>
                  </c:pt>
                  <c:pt idx="27">
                    <c:v>0.00644863185896375</c:v>
                  </c:pt>
                  <c:pt idx="33">
                    <c:v>0.00872951695875367</c:v>
                  </c:pt>
                  <c:pt idx="39">
                    <c:v>0.0168693631762594</c:v>
                  </c:pt>
                  <c:pt idx="45">
                    <c:v>0.00781529879234385</c:v>
                  </c:pt>
                  <c:pt idx="51">
                    <c:v>0.0105032187450597</c:v>
                  </c:pt>
                  <c:pt idx="57">
                    <c:v>0.00563545872111257</c:v>
                  </c:pt>
                  <c:pt idx="63">
                    <c:v>0.00306138654883924</c:v>
                  </c:pt>
                  <c:pt idx="75">
                    <c:v>0.0185533285989685</c:v>
                  </c:pt>
                  <c:pt idx="81">
                    <c:v>0.00683340155695662</c:v>
                  </c:pt>
                  <c:pt idx="87">
                    <c:v>0.0238276017661597</c:v>
                  </c:pt>
                  <c:pt idx="99">
                    <c:v>0.0145159049068685</c:v>
                  </c:pt>
                  <c:pt idx="105">
                    <c:v>0.00263998148046894</c:v>
                  </c:pt>
                  <c:pt idx="111">
                    <c:v>0.00776748331587918</c:v>
                  </c:pt>
                  <c:pt idx="117">
                    <c:v>0.00977694094757348</c:v>
                  </c:pt>
                  <c:pt idx="123">
                    <c:v>0.00871674934459987</c:v>
                  </c:pt>
                  <c:pt idx="129">
                    <c:v>0.0104493531766737</c:v>
                  </c:pt>
                  <c:pt idx="135">
                    <c:v>0.0109822713994045</c:v>
                  </c:pt>
                </c:numCache>
              </c:numRef>
            </c:plus>
            <c:minus>
              <c:numRef>
                <c:f>GRAPH_DATA!$CE$156:$CE$291</c:f>
                <c:numCache>
                  <c:formatCode>General</c:formatCode>
                  <c:ptCount val="136"/>
                  <c:pt idx="0">
                    <c:v>0.00822164930806801</c:v>
                  </c:pt>
                  <c:pt idx="3">
                    <c:v>0.00934286375798798</c:v>
                  </c:pt>
                  <c:pt idx="9">
                    <c:v>0.0116179079373318</c:v>
                  </c:pt>
                  <c:pt idx="21">
                    <c:v>0.0147486769740603</c:v>
                  </c:pt>
                  <c:pt idx="27">
                    <c:v>0.00644863185896375</c:v>
                  </c:pt>
                  <c:pt idx="33">
                    <c:v>0.00872951695875367</c:v>
                  </c:pt>
                  <c:pt idx="39">
                    <c:v>0.0168693631762594</c:v>
                  </c:pt>
                  <c:pt idx="45">
                    <c:v>0.00781529879234385</c:v>
                  </c:pt>
                  <c:pt idx="51">
                    <c:v>0.0105032187450597</c:v>
                  </c:pt>
                  <c:pt idx="57">
                    <c:v>0.00563545872111257</c:v>
                  </c:pt>
                  <c:pt idx="63">
                    <c:v>0.00306138654883924</c:v>
                  </c:pt>
                  <c:pt idx="75">
                    <c:v>0.0185533285989685</c:v>
                  </c:pt>
                  <c:pt idx="81">
                    <c:v>0.00683340155695662</c:v>
                  </c:pt>
                  <c:pt idx="87">
                    <c:v>0.0238276017661597</c:v>
                  </c:pt>
                  <c:pt idx="99">
                    <c:v>0.0145159049068685</c:v>
                  </c:pt>
                  <c:pt idx="105">
                    <c:v>0.00263998148046894</c:v>
                  </c:pt>
                  <c:pt idx="111">
                    <c:v>0.00776748331587918</c:v>
                  </c:pt>
                  <c:pt idx="117">
                    <c:v>0.00977694094757348</c:v>
                  </c:pt>
                  <c:pt idx="123">
                    <c:v>0.00871674934459987</c:v>
                  </c:pt>
                  <c:pt idx="129">
                    <c:v>0.0104493531766737</c:v>
                  </c:pt>
                  <c:pt idx="135">
                    <c:v>0.0109822713994045</c:v>
                  </c:pt>
                </c:numCache>
              </c:numRef>
            </c:minus>
            <c:spPr>
              <a:ln>
                <a:solidFill>
                  <a:srgbClr val="0000FF">
                    <a:alpha val="51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GRAPH_DATA!$BY$156:$BY$291</c:f>
              <c:numCache>
                <c:formatCode>General</c:formatCode>
                <c:ptCount val="136"/>
                <c:pt idx="0" formatCode="[$-409]d\-mmm\-yy;@">
                  <c:v>41781.0</c:v>
                </c:pt>
                <c:pt idx="3" formatCode="[$-409]d\-mmm\-yy;@">
                  <c:v>41786.0</c:v>
                </c:pt>
                <c:pt idx="7" formatCode="[$-409]d\-mmm\-yy;@">
                  <c:v>41800.0</c:v>
                </c:pt>
                <c:pt idx="9" formatCode="[$-409]d\-mmm\-yy;@">
                  <c:v>41806.0</c:v>
                </c:pt>
                <c:pt idx="21" formatCode="[$-409]d\-mmm\-yy;@">
                  <c:v>41828.0</c:v>
                </c:pt>
                <c:pt idx="27" formatCode="[$-409]d\-mmm\-yy;@">
                  <c:v>41834.0</c:v>
                </c:pt>
                <c:pt idx="33" formatCode="[$-409]d\-mmm\-yy;@">
                  <c:v>41841.0</c:v>
                </c:pt>
                <c:pt idx="39" formatCode="[$-409]d\-mmm\-yy;@">
                  <c:v>41849.0</c:v>
                </c:pt>
                <c:pt idx="45" formatCode="[$-409]d\-mmm\-yy;@">
                  <c:v>41855.0</c:v>
                </c:pt>
                <c:pt idx="51" formatCode="[$-409]d\-mmm\-yy;@">
                  <c:v>41862.0</c:v>
                </c:pt>
                <c:pt idx="57" formatCode="[$-409]d\-mmm\-yy;@">
                  <c:v>41869.0</c:v>
                </c:pt>
                <c:pt idx="63" formatCode="[$-409]d\-mmm\-yy;@">
                  <c:v>41876.0</c:v>
                </c:pt>
                <c:pt idx="75" formatCode="[$-409]d\-mmm\-yy;@">
                  <c:v>41884.0</c:v>
                </c:pt>
                <c:pt idx="81" formatCode="[$-409]d\-mmm\-yy;@">
                  <c:v>41890.0</c:v>
                </c:pt>
                <c:pt idx="87" formatCode="[$-409]d\-mmm\-yy;@">
                  <c:v>41897.0</c:v>
                </c:pt>
                <c:pt idx="99" formatCode="[$-409]d\-mmm\-yy;@">
                  <c:v>41905.0</c:v>
                </c:pt>
                <c:pt idx="105" formatCode="[$-409]d\-mmm\-yy;@">
                  <c:v>41911.0</c:v>
                </c:pt>
                <c:pt idx="111" formatCode="[$-409]d\-mmm\-yy;@">
                  <c:v>41918.0</c:v>
                </c:pt>
                <c:pt idx="117" formatCode="[$-409]d\-mmm\-yy;@">
                  <c:v>41927.0</c:v>
                </c:pt>
                <c:pt idx="123" formatCode="[$-409]d\-mmm\-yy;@">
                  <c:v>41932.0</c:v>
                </c:pt>
                <c:pt idx="129" formatCode="[$-409]d\-mmm\-yy;@">
                  <c:v>41939.0</c:v>
                </c:pt>
                <c:pt idx="135" formatCode="[$-409]d\-mmm\-yy;@">
                  <c:v>41946.0</c:v>
                </c:pt>
              </c:numCache>
            </c:numRef>
          </c:xVal>
          <c:yVal>
            <c:numRef>
              <c:f>GRAPH_DATA!$CD$156:$CD$291</c:f>
              <c:numCache>
                <c:formatCode>0.000</c:formatCode>
                <c:ptCount val="136"/>
                <c:pt idx="0">
                  <c:v>1.553602704107879</c:v>
                </c:pt>
                <c:pt idx="3">
                  <c:v>1.566494900870574</c:v>
                </c:pt>
                <c:pt idx="7">
                  <c:v>1.566013506414907</c:v>
                </c:pt>
                <c:pt idx="9">
                  <c:v>1.529349607140916</c:v>
                </c:pt>
                <c:pt idx="21">
                  <c:v>1.549683546810846</c:v>
                </c:pt>
                <c:pt idx="27">
                  <c:v>1.589938278304567</c:v>
                </c:pt>
                <c:pt idx="33">
                  <c:v>1.562268231198696</c:v>
                </c:pt>
                <c:pt idx="39">
                  <c:v>1.625503247198592</c:v>
                </c:pt>
                <c:pt idx="45">
                  <c:v>1.597690532169141</c:v>
                </c:pt>
                <c:pt idx="51">
                  <c:v>1.599688042479684</c:v>
                </c:pt>
                <c:pt idx="57">
                  <c:v>1.595993258497316</c:v>
                </c:pt>
                <c:pt idx="63">
                  <c:v>1.592359267443422</c:v>
                </c:pt>
                <c:pt idx="75">
                  <c:v>1.60797100975574</c:v>
                </c:pt>
                <c:pt idx="81">
                  <c:v>1.588004536169937</c:v>
                </c:pt>
                <c:pt idx="87">
                  <c:v>1.593519901315451</c:v>
                </c:pt>
                <c:pt idx="99">
                  <c:v>1.619461835214791</c:v>
                </c:pt>
                <c:pt idx="105">
                  <c:v>1.593348157905583</c:v>
                </c:pt>
                <c:pt idx="111">
                  <c:v>1.601537259442079</c:v>
                </c:pt>
                <c:pt idx="117">
                  <c:v>1.607953776584005</c:v>
                </c:pt>
                <c:pt idx="123">
                  <c:v>1.591247075477193</c:v>
                </c:pt>
                <c:pt idx="129">
                  <c:v>1.613666074597977</c:v>
                </c:pt>
                <c:pt idx="135">
                  <c:v>1.585100024591761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842856"/>
        <c:axId val="2069845752"/>
      </c:scatterChart>
      <c:valAx>
        <c:axId val="2069842856"/>
        <c:scaling>
          <c:orientation val="minMax"/>
          <c:max val="41960.0"/>
          <c:min val="41780.0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2069845752"/>
        <c:crosses val="autoZero"/>
        <c:crossBetween val="midCat"/>
      </c:valAx>
      <c:valAx>
        <c:axId val="2069845752"/>
        <c:scaling>
          <c:orientation val="minMax"/>
        </c:scaling>
        <c:delete val="0"/>
        <c:axPos val="l"/>
        <c:numFmt formatCode="0.00" sourceLinked="0"/>
        <c:majorTickMark val="out"/>
        <c:minorTickMark val="none"/>
        <c:tickLblPos val="nextTo"/>
        <c:crossAx val="206984285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675696941506"/>
          <c:y val="0.0624850501432745"/>
          <c:w val="0.752482735160687"/>
          <c:h val="0.7352816953927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8000"/>
              </a:solidFill>
              <a:ln>
                <a:solidFill>
                  <a:srgbClr val="00B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GRAPH_DATA!$CG$156:$CG$285</c:f>
                <c:numCache>
                  <c:formatCode>General</c:formatCode>
                  <c:ptCount val="130"/>
                  <c:pt idx="0">
                    <c:v>0.673268100354592</c:v>
                  </c:pt>
                  <c:pt idx="3">
                    <c:v>2.280661479104657</c:v>
                  </c:pt>
                  <c:pt idx="9">
                    <c:v>2.122583307056864</c:v>
                  </c:pt>
                  <c:pt idx="21">
                    <c:v>1.21449837004473</c:v>
                  </c:pt>
                  <c:pt idx="27">
                    <c:v>0.6003123860984</c:v>
                  </c:pt>
                  <c:pt idx="33">
                    <c:v>1.838743196854079</c:v>
                  </c:pt>
                  <c:pt idx="39">
                    <c:v>2.238976289804481</c:v>
                  </c:pt>
                  <c:pt idx="45">
                    <c:v>2.679078377470811</c:v>
                  </c:pt>
                  <c:pt idx="51">
                    <c:v>4.247334390879314</c:v>
                  </c:pt>
                  <c:pt idx="57">
                    <c:v>4.543125960811418</c:v>
                  </c:pt>
                  <c:pt idx="63">
                    <c:v>4.61593845435263</c:v>
                  </c:pt>
                  <c:pt idx="75">
                    <c:v>0.736999815933207</c:v>
                  </c:pt>
                  <c:pt idx="81">
                    <c:v>0.39337945442459</c:v>
                  </c:pt>
                  <c:pt idx="87">
                    <c:v>1.839007039708319</c:v>
                  </c:pt>
                  <c:pt idx="99">
                    <c:v>1.458838810735003</c:v>
                  </c:pt>
                  <c:pt idx="105">
                    <c:v>3.536725956345093</c:v>
                  </c:pt>
                  <c:pt idx="111">
                    <c:v>1.448567466871374</c:v>
                  </c:pt>
                  <c:pt idx="117">
                    <c:v>0.454855611263611</c:v>
                  </c:pt>
                  <c:pt idx="123">
                    <c:v>1.248182893139892</c:v>
                  </c:pt>
                  <c:pt idx="129">
                    <c:v>0.505001963155568</c:v>
                  </c:pt>
                </c:numCache>
              </c:numRef>
            </c:plus>
            <c:minus>
              <c:numRef>
                <c:f>GRAPH_DATA!$CG$156:$CG$285</c:f>
                <c:numCache>
                  <c:formatCode>General</c:formatCode>
                  <c:ptCount val="130"/>
                  <c:pt idx="0">
                    <c:v>0.673268100354592</c:v>
                  </c:pt>
                  <c:pt idx="3">
                    <c:v>2.280661479104657</c:v>
                  </c:pt>
                  <c:pt idx="9">
                    <c:v>2.122583307056864</c:v>
                  </c:pt>
                  <c:pt idx="21">
                    <c:v>1.21449837004473</c:v>
                  </c:pt>
                  <c:pt idx="27">
                    <c:v>0.6003123860984</c:v>
                  </c:pt>
                  <c:pt idx="33">
                    <c:v>1.838743196854079</c:v>
                  </c:pt>
                  <c:pt idx="39">
                    <c:v>2.238976289804481</c:v>
                  </c:pt>
                  <c:pt idx="45">
                    <c:v>2.679078377470811</c:v>
                  </c:pt>
                  <c:pt idx="51">
                    <c:v>4.247334390879314</c:v>
                  </c:pt>
                  <c:pt idx="57">
                    <c:v>4.543125960811418</c:v>
                  </c:pt>
                  <c:pt idx="63">
                    <c:v>4.61593845435263</c:v>
                  </c:pt>
                  <c:pt idx="75">
                    <c:v>0.736999815933207</c:v>
                  </c:pt>
                  <c:pt idx="81">
                    <c:v>0.39337945442459</c:v>
                  </c:pt>
                  <c:pt idx="87">
                    <c:v>1.839007039708319</c:v>
                  </c:pt>
                  <c:pt idx="99">
                    <c:v>1.458838810735003</c:v>
                  </c:pt>
                  <c:pt idx="105">
                    <c:v>3.536725956345093</c:v>
                  </c:pt>
                  <c:pt idx="111">
                    <c:v>1.448567466871374</c:v>
                  </c:pt>
                  <c:pt idx="117">
                    <c:v>0.454855611263611</c:v>
                  </c:pt>
                  <c:pt idx="123">
                    <c:v>1.248182893139892</c:v>
                  </c:pt>
                  <c:pt idx="129">
                    <c:v>0.505001963155568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GRAPH_DATA!$BY$156:$BY$291</c:f>
              <c:numCache>
                <c:formatCode>General</c:formatCode>
                <c:ptCount val="136"/>
                <c:pt idx="0" formatCode="[$-409]d\-mmm\-yy;@">
                  <c:v>41781.0</c:v>
                </c:pt>
                <c:pt idx="3" formatCode="[$-409]d\-mmm\-yy;@">
                  <c:v>41786.0</c:v>
                </c:pt>
                <c:pt idx="7" formatCode="[$-409]d\-mmm\-yy;@">
                  <c:v>41800.0</c:v>
                </c:pt>
                <c:pt idx="9" formatCode="[$-409]d\-mmm\-yy;@">
                  <c:v>41806.0</c:v>
                </c:pt>
                <c:pt idx="21" formatCode="[$-409]d\-mmm\-yy;@">
                  <c:v>41828.0</c:v>
                </c:pt>
                <c:pt idx="27" formatCode="[$-409]d\-mmm\-yy;@">
                  <c:v>41834.0</c:v>
                </c:pt>
                <c:pt idx="33" formatCode="[$-409]d\-mmm\-yy;@">
                  <c:v>41841.0</c:v>
                </c:pt>
                <c:pt idx="39" formatCode="[$-409]d\-mmm\-yy;@">
                  <c:v>41849.0</c:v>
                </c:pt>
                <c:pt idx="45" formatCode="[$-409]d\-mmm\-yy;@">
                  <c:v>41855.0</c:v>
                </c:pt>
                <c:pt idx="51" formatCode="[$-409]d\-mmm\-yy;@">
                  <c:v>41862.0</c:v>
                </c:pt>
                <c:pt idx="57" formatCode="[$-409]d\-mmm\-yy;@">
                  <c:v>41869.0</c:v>
                </c:pt>
                <c:pt idx="63" formatCode="[$-409]d\-mmm\-yy;@">
                  <c:v>41876.0</c:v>
                </c:pt>
                <c:pt idx="75" formatCode="[$-409]d\-mmm\-yy;@">
                  <c:v>41884.0</c:v>
                </c:pt>
                <c:pt idx="81" formatCode="[$-409]d\-mmm\-yy;@">
                  <c:v>41890.0</c:v>
                </c:pt>
                <c:pt idx="87" formatCode="[$-409]d\-mmm\-yy;@">
                  <c:v>41897.0</c:v>
                </c:pt>
                <c:pt idx="99" formatCode="[$-409]d\-mmm\-yy;@">
                  <c:v>41905.0</c:v>
                </c:pt>
                <c:pt idx="105" formatCode="[$-409]d\-mmm\-yy;@">
                  <c:v>41911.0</c:v>
                </c:pt>
                <c:pt idx="111" formatCode="[$-409]d\-mmm\-yy;@">
                  <c:v>41918.0</c:v>
                </c:pt>
                <c:pt idx="117" formatCode="[$-409]d\-mmm\-yy;@">
                  <c:v>41927.0</c:v>
                </c:pt>
                <c:pt idx="123" formatCode="[$-409]d\-mmm\-yy;@">
                  <c:v>41932.0</c:v>
                </c:pt>
                <c:pt idx="129" formatCode="[$-409]d\-mmm\-yy;@">
                  <c:v>41939.0</c:v>
                </c:pt>
                <c:pt idx="135" formatCode="[$-409]d\-mmm\-yy;@">
                  <c:v>41946.0</c:v>
                </c:pt>
              </c:numCache>
            </c:numRef>
          </c:xVal>
          <c:yVal>
            <c:numRef>
              <c:f>GRAPH_DATA!$CF$156:$CF$291</c:f>
              <c:numCache>
                <c:formatCode>General</c:formatCode>
                <c:ptCount val="136"/>
                <c:pt idx="0" formatCode="0.00">
                  <c:v>7.872436573446366</c:v>
                </c:pt>
                <c:pt idx="3" formatCode="0">
                  <c:v>7.3305436022983</c:v>
                </c:pt>
                <c:pt idx="7" formatCode="0">
                  <c:v>8.129461394212166</c:v>
                </c:pt>
                <c:pt idx="9" formatCode="0">
                  <c:v>10.55449026261593</c:v>
                </c:pt>
                <c:pt idx="21" formatCode="0">
                  <c:v>9.10698563902132</c:v>
                </c:pt>
                <c:pt idx="27" formatCode="0">
                  <c:v>9.095041054550351</c:v>
                </c:pt>
                <c:pt idx="33" formatCode="0">
                  <c:v>9.73457038171181</c:v>
                </c:pt>
                <c:pt idx="39" formatCode="0">
                  <c:v>9.887477178872336</c:v>
                </c:pt>
                <c:pt idx="45" formatCode="0">
                  <c:v>16.71718810701863</c:v>
                </c:pt>
                <c:pt idx="51" formatCode="0">
                  <c:v>16.30444287269237</c:v>
                </c:pt>
                <c:pt idx="57" formatCode="0">
                  <c:v>16.72704800425273</c:v>
                </c:pt>
                <c:pt idx="63" formatCode="0">
                  <c:v>16.15893975816678</c:v>
                </c:pt>
                <c:pt idx="75" formatCode="0">
                  <c:v>10.33650002730025</c:v>
                </c:pt>
                <c:pt idx="81" formatCode="0">
                  <c:v>11.9552516035268</c:v>
                </c:pt>
                <c:pt idx="87" formatCode="0">
                  <c:v>9.205418670241188</c:v>
                </c:pt>
                <c:pt idx="99" formatCode="0">
                  <c:v>8.915979107077687</c:v>
                </c:pt>
                <c:pt idx="105" formatCode="0">
                  <c:v>19.00271163893568</c:v>
                </c:pt>
                <c:pt idx="111" formatCode="0">
                  <c:v>7.024398487168627</c:v>
                </c:pt>
                <c:pt idx="117" formatCode="0">
                  <c:v>6.354876507669927</c:v>
                </c:pt>
                <c:pt idx="123" formatCode="0">
                  <c:v>5.897838343182489</c:v>
                </c:pt>
                <c:pt idx="129" formatCode="0">
                  <c:v>5.484814687940695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70648"/>
        <c:axId val="2069167624"/>
      </c:scatterChart>
      <c:valAx>
        <c:axId val="2069170648"/>
        <c:scaling>
          <c:orientation val="minMax"/>
          <c:max val="41960.0"/>
          <c:min val="41780.0"/>
        </c:scaling>
        <c:delete val="0"/>
        <c:axPos val="b"/>
        <c:numFmt formatCode="[$-409]d\-mmm;@" sourceLinked="0"/>
        <c:majorTickMark val="out"/>
        <c:minorTickMark val="none"/>
        <c:tickLblPos val="nextTo"/>
        <c:crossAx val="2069167624"/>
        <c:crosses val="autoZero"/>
        <c:crossBetween val="midCat"/>
      </c:valAx>
      <c:valAx>
        <c:axId val="2069167624"/>
        <c:scaling>
          <c:orientation val="minMax"/>
          <c:max val="22.0"/>
          <c:min val="0.0"/>
        </c:scaling>
        <c:delete val="0"/>
        <c:axPos val="l"/>
        <c:numFmt formatCode="0" sourceLinked="0"/>
        <c:majorTickMark val="out"/>
        <c:minorTickMark val="none"/>
        <c:tickLblPos val="nextTo"/>
        <c:crossAx val="2069170648"/>
        <c:crosses val="autoZero"/>
        <c:crossBetween val="midCat"/>
        <c:majorUnit val="10.0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2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trendline>
            <c:spPr>
              <a:ln>
                <a:solidFill>
                  <a:srgbClr val="0000FF">
                    <a:alpha val="44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0625715223097113"/>
                  <c:y val="-0.184469962088072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.0"/>
            <c:spPr>
              <a:ln>
                <a:solidFill>
                  <a:srgbClr val="0000FF">
                    <a:alpha val="48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GRAPH_DATA!$AK$3:$AK$143</c:f>
              <c:numCache>
                <c:formatCode>0.00</c:formatCode>
                <c:ptCount val="141"/>
                <c:pt idx="0">
                  <c:v>23.31176880541062</c:v>
                </c:pt>
                <c:pt idx="3">
                  <c:v>3.418893940521958</c:v>
                </c:pt>
                <c:pt idx="4">
                  <c:v>4.252437682469417</c:v>
                </c:pt>
                <c:pt idx="5">
                  <c:v>4.595779413990537</c:v>
                </c:pt>
                <c:pt idx="6">
                  <c:v>3.66287223628256</c:v>
                </c:pt>
                <c:pt idx="8">
                  <c:v>6.561996833295444</c:v>
                </c:pt>
                <c:pt idx="9">
                  <c:v>6.465223289548588</c:v>
                </c:pt>
                <c:pt idx="10">
                  <c:v>6.322072879106331</c:v>
                </c:pt>
                <c:pt idx="11">
                  <c:v>3.204245187560469</c:v>
                </c:pt>
                <c:pt idx="12">
                  <c:v>5.198318474918211</c:v>
                </c:pt>
                <c:pt idx="13">
                  <c:v>7.175372871085194</c:v>
                </c:pt>
                <c:pt idx="14">
                  <c:v>4.011427745738886</c:v>
                </c:pt>
                <c:pt idx="15">
                  <c:v>3.089423173803274</c:v>
                </c:pt>
                <c:pt idx="16">
                  <c:v>5.358085962520192</c:v>
                </c:pt>
                <c:pt idx="17">
                  <c:v>4.072445444665593</c:v>
                </c:pt>
                <c:pt idx="18">
                  <c:v>3.991414088694744</c:v>
                </c:pt>
                <c:pt idx="19">
                  <c:v>3.318569844570423</c:v>
                </c:pt>
                <c:pt idx="20">
                  <c:v>2.534959728207031</c:v>
                </c:pt>
                <c:pt idx="21">
                  <c:v>3.248366562777512</c:v>
                </c:pt>
                <c:pt idx="22">
                  <c:v>3.06129990879266</c:v>
                </c:pt>
                <c:pt idx="23">
                  <c:v>3.82300179893674</c:v>
                </c:pt>
                <c:pt idx="24">
                  <c:v>7.696448077782016</c:v>
                </c:pt>
                <c:pt idx="25">
                  <c:v>4.033009137489474</c:v>
                </c:pt>
                <c:pt idx="26">
                  <c:v>7.515738270959738</c:v>
                </c:pt>
                <c:pt idx="27">
                  <c:v>4.359832618961072</c:v>
                </c:pt>
                <c:pt idx="28">
                  <c:v>4.120255633349847</c:v>
                </c:pt>
                <c:pt idx="29">
                  <c:v>3.535134769761857</c:v>
                </c:pt>
                <c:pt idx="31">
                  <c:v>2.267923547309483</c:v>
                </c:pt>
                <c:pt idx="32">
                  <c:v>2.618471184051355</c:v>
                </c:pt>
                <c:pt idx="34">
                  <c:v>1.59175306409</c:v>
                </c:pt>
                <c:pt idx="36">
                  <c:v>1.2941255126814</c:v>
                </c:pt>
                <c:pt idx="38">
                  <c:v>1.706718669789</c:v>
                </c:pt>
                <c:pt idx="39">
                  <c:v>1.8169829672148</c:v>
                </c:pt>
                <c:pt idx="40">
                  <c:v>2.37761511849418</c:v>
                </c:pt>
                <c:pt idx="41">
                  <c:v>1.745948404753</c:v>
                </c:pt>
                <c:pt idx="42">
                  <c:v>1.963417732349797</c:v>
                </c:pt>
                <c:pt idx="43">
                  <c:v>2.193849669666807</c:v>
                </c:pt>
                <c:pt idx="44">
                  <c:v>1.366509111807107</c:v>
                </c:pt>
                <c:pt idx="45">
                  <c:v>2.166973396140281</c:v>
                </c:pt>
                <c:pt idx="46">
                  <c:v>4.487688769405358</c:v>
                </c:pt>
                <c:pt idx="47">
                  <c:v>11.02250242661193</c:v>
                </c:pt>
                <c:pt idx="48">
                  <c:v>7.409854606936363</c:v>
                </c:pt>
                <c:pt idx="49">
                  <c:v>10.95047834560363</c:v>
                </c:pt>
                <c:pt idx="50">
                  <c:v>4.212387716957783</c:v>
                </c:pt>
                <c:pt idx="52">
                  <c:v>4.804654084273993</c:v>
                </c:pt>
                <c:pt idx="53">
                  <c:v>8.572711726553447</c:v>
                </c:pt>
                <c:pt idx="54">
                  <c:v>3.921255064069401</c:v>
                </c:pt>
                <c:pt idx="56">
                  <c:v>6.43824317214675</c:v>
                </c:pt>
                <c:pt idx="57">
                  <c:v>8.47081306049504</c:v>
                </c:pt>
                <c:pt idx="58">
                  <c:v>4.355235194047375</c:v>
                </c:pt>
                <c:pt idx="59">
                  <c:v>6.038938600435737</c:v>
                </c:pt>
                <c:pt idx="60">
                  <c:v>5.035277370051262</c:v>
                </c:pt>
                <c:pt idx="61">
                  <c:v>4.29037980895184</c:v>
                </c:pt>
                <c:pt idx="62">
                  <c:v>4.550799562003951</c:v>
                </c:pt>
                <c:pt idx="63">
                  <c:v>4.779656761275492</c:v>
                </c:pt>
                <c:pt idx="64">
                  <c:v>6.659957274656679</c:v>
                </c:pt>
                <c:pt idx="65">
                  <c:v>3.050864158060139</c:v>
                </c:pt>
                <c:pt idx="66">
                  <c:v>4.021027382344512</c:v>
                </c:pt>
                <c:pt idx="67">
                  <c:v>4.339495114635743</c:v>
                </c:pt>
                <c:pt idx="68">
                  <c:v>3.962923642924898</c:v>
                </c:pt>
                <c:pt idx="69">
                  <c:v>3.616313050336506</c:v>
                </c:pt>
                <c:pt idx="70">
                  <c:v>6.46585058938094</c:v>
                </c:pt>
                <c:pt idx="71">
                  <c:v>5.132143087545255</c:v>
                </c:pt>
                <c:pt idx="72">
                  <c:v>6.365383451599636</c:v>
                </c:pt>
                <c:pt idx="73">
                  <c:v>4.693334382991695</c:v>
                </c:pt>
                <c:pt idx="74">
                  <c:v>1.954523845899324</c:v>
                </c:pt>
                <c:pt idx="76">
                  <c:v>3.523809938082622</c:v>
                </c:pt>
                <c:pt idx="77">
                  <c:v>6.79231230327638</c:v>
                </c:pt>
                <c:pt idx="78">
                  <c:v>2.961181332631987</c:v>
                </c:pt>
                <c:pt idx="79">
                  <c:v>3.553916244475451</c:v>
                </c:pt>
                <c:pt idx="80">
                  <c:v>2.6984405102942</c:v>
                </c:pt>
                <c:pt idx="81">
                  <c:v>2.2646668408994</c:v>
                </c:pt>
                <c:pt idx="82">
                  <c:v>2.950603363882484</c:v>
                </c:pt>
                <c:pt idx="83">
                  <c:v>4.550644842031229</c:v>
                </c:pt>
                <c:pt idx="86">
                  <c:v>2.1173725525834</c:v>
                </c:pt>
                <c:pt idx="87">
                  <c:v>2.388856125962428</c:v>
                </c:pt>
                <c:pt idx="88">
                  <c:v>1.463827673644</c:v>
                </c:pt>
                <c:pt idx="89">
                  <c:v>1.438435990901</c:v>
                </c:pt>
                <c:pt idx="90">
                  <c:v>2.08769012810292</c:v>
                </c:pt>
                <c:pt idx="91">
                  <c:v>1.152354846575184</c:v>
                </c:pt>
                <c:pt idx="92">
                  <c:v>3.593239115837894</c:v>
                </c:pt>
                <c:pt idx="93">
                  <c:v>1.273506123220305</c:v>
                </c:pt>
                <c:pt idx="94">
                  <c:v>1.471229462247934</c:v>
                </c:pt>
                <c:pt idx="95">
                  <c:v>1.647802773372</c:v>
                </c:pt>
                <c:pt idx="96">
                  <c:v>1.9327117912592</c:v>
                </c:pt>
                <c:pt idx="97">
                  <c:v>1.7169222549962</c:v>
                </c:pt>
                <c:pt idx="98">
                  <c:v>1.846592855618</c:v>
                </c:pt>
                <c:pt idx="99">
                  <c:v>20.20252764936091</c:v>
                </c:pt>
                <c:pt idx="100">
                  <c:v>14.83425976619833</c:v>
                </c:pt>
                <c:pt idx="101">
                  <c:v>16.31474970281147</c:v>
                </c:pt>
                <c:pt idx="102">
                  <c:v>16.85528980578521</c:v>
                </c:pt>
                <c:pt idx="103">
                  <c:v>12.96168357941201</c:v>
                </c:pt>
                <c:pt idx="104">
                  <c:v>9.56105610768049</c:v>
                </c:pt>
                <c:pt idx="105">
                  <c:v>14.26165494673945</c:v>
                </c:pt>
                <c:pt idx="106">
                  <c:v>9.53040175720856</c:v>
                </c:pt>
                <c:pt idx="107">
                  <c:v>7.42960791953673</c:v>
                </c:pt>
                <c:pt idx="108">
                  <c:v>7.701540879319776</c:v>
                </c:pt>
                <c:pt idx="109">
                  <c:v>7.79516729269955</c:v>
                </c:pt>
                <c:pt idx="110">
                  <c:v>9.104564129425265</c:v>
                </c:pt>
                <c:pt idx="111">
                  <c:v>8.673424688489454</c:v>
                </c:pt>
                <c:pt idx="112">
                  <c:v>16.05654654257229</c:v>
                </c:pt>
                <c:pt idx="113">
                  <c:v>7.338518686918189</c:v>
                </c:pt>
                <c:pt idx="114">
                  <c:v>8.749179264463544</c:v>
                </c:pt>
                <c:pt idx="115">
                  <c:v>13.00731779731284</c:v>
                </c:pt>
                <c:pt idx="116">
                  <c:v>4.57359911909163</c:v>
                </c:pt>
                <c:pt idx="117">
                  <c:v>11.82543730379924</c:v>
                </c:pt>
                <c:pt idx="118">
                  <c:v>8.343048034352527</c:v>
                </c:pt>
                <c:pt idx="119">
                  <c:v>6.059120452538343</c:v>
                </c:pt>
                <c:pt idx="120">
                  <c:v>14.61718707300903</c:v>
                </c:pt>
                <c:pt idx="121">
                  <c:v>12.64042059710544</c:v>
                </c:pt>
                <c:pt idx="122">
                  <c:v>12.33530068442114</c:v>
                </c:pt>
                <c:pt idx="123">
                  <c:v>4.046786795281126</c:v>
                </c:pt>
                <c:pt idx="124">
                  <c:v>6.946442679663514</c:v>
                </c:pt>
                <c:pt idx="125">
                  <c:v>4.36597698256196</c:v>
                </c:pt>
                <c:pt idx="126">
                  <c:v>6.373121124127452</c:v>
                </c:pt>
                <c:pt idx="127">
                  <c:v>5.37718526911877</c:v>
                </c:pt>
                <c:pt idx="129">
                  <c:v>3.76617955871552</c:v>
                </c:pt>
                <c:pt idx="130">
                  <c:v>4.842825847175017</c:v>
                </c:pt>
                <c:pt idx="131">
                  <c:v>6.72380106512914</c:v>
                </c:pt>
                <c:pt idx="132">
                  <c:v>6.92146393898917</c:v>
                </c:pt>
                <c:pt idx="133">
                  <c:v>6.117235719736038</c:v>
                </c:pt>
                <c:pt idx="134">
                  <c:v>6.812529941931398</c:v>
                </c:pt>
                <c:pt idx="135">
                  <c:v>4.900742918597764</c:v>
                </c:pt>
                <c:pt idx="136">
                  <c:v>4.827437910972329</c:v>
                </c:pt>
                <c:pt idx="137">
                  <c:v>6.811854025976731</c:v>
                </c:pt>
                <c:pt idx="138">
                  <c:v>6.62062082212893</c:v>
                </c:pt>
                <c:pt idx="139">
                  <c:v>1.357923811677012</c:v>
                </c:pt>
                <c:pt idx="140">
                  <c:v>3.778031493634456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37768"/>
        <c:axId val="2069132424"/>
      </c:scatterChart>
      <c:valAx>
        <c:axId val="2069137768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132424"/>
        <c:crosses val="autoZero"/>
        <c:crossBetween val="midCat"/>
      </c:valAx>
      <c:valAx>
        <c:axId val="206913242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06913776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GRAPH_DATA!$BM$3:$BM$143</c:f>
                <c:numCache>
                  <c:formatCode>General</c:formatCode>
                  <c:ptCount val="141"/>
                  <c:pt idx="0">
                    <c:v>0.00549259243961463</c:v>
                  </c:pt>
                  <c:pt idx="3">
                    <c:v>0.231217383345049</c:v>
                  </c:pt>
                  <c:pt idx="4">
                    <c:v>0.125322939092177</c:v>
                  </c:pt>
                  <c:pt idx="5">
                    <c:v>0.94071246513302</c:v>
                  </c:pt>
                  <c:pt idx="6">
                    <c:v>0.67905907387109</c:v>
                  </c:pt>
                  <c:pt idx="7">
                    <c:v>0.0736625113662075</c:v>
                  </c:pt>
                  <c:pt idx="8">
                    <c:v>0.279849823562241</c:v>
                  </c:pt>
                  <c:pt idx="9">
                    <c:v>0.452863251685409</c:v>
                  </c:pt>
                  <c:pt idx="10">
                    <c:v>0.734406978856191</c:v>
                  </c:pt>
                  <c:pt idx="11">
                    <c:v>0.056098829653043</c:v>
                  </c:pt>
                  <c:pt idx="12">
                    <c:v>0.529105904339832</c:v>
                  </c:pt>
                  <c:pt idx="13">
                    <c:v>1.197121625417475</c:v>
                  </c:pt>
                  <c:pt idx="14">
                    <c:v>0.419764355017795</c:v>
                  </c:pt>
                  <c:pt idx="15">
                    <c:v>0.343489911734963</c:v>
                  </c:pt>
                  <c:pt idx="16">
                    <c:v>0.408765319778147</c:v>
                  </c:pt>
                  <c:pt idx="17">
                    <c:v>0.204686533911714</c:v>
                  </c:pt>
                  <c:pt idx="18">
                    <c:v>0.408358842851659</c:v>
                  </c:pt>
                  <c:pt idx="19">
                    <c:v>0.171092946872249</c:v>
                  </c:pt>
                  <c:pt idx="20">
                    <c:v>0.299868849612794</c:v>
                  </c:pt>
                  <c:pt idx="21">
                    <c:v>0.526674934273274</c:v>
                  </c:pt>
                  <c:pt idx="22">
                    <c:v>0.0753735139861645</c:v>
                  </c:pt>
                  <c:pt idx="47">
                    <c:v>0.104218964144452</c:v>
                  </c:pt>
                  <c:pt idx="48">
                    <c:v>0.549432638409505</c:v>
                  </c:pt>
                  <c:pt idx="49">
                    <c:v>0.217785276587668</c:v>
                  </c:pt>
                  <c:pt idx="50">
                    <c:v>0.117641453940984</c:v>
                  </c:pt>
                  <c:pt idx="51">
                    <c:v>0.235234973602308</c:v>
                  </c:pt>
                  <c:pt idx="52">
                    <c:v>0.329455935268442</c:v>
                  </c:pt>
                  <c:pt idx="53">
                    <c:v>0.169048302972951</c:v>
                  </c:pt>
                  <c:pt idx="54">
                    <c:v>0.248974579518959</c:v>
                  </c:pt>
                  <c:pt idx="55">
                    <c:v>0.285013118090184</c:v>
                  </c:pt>
                  <c:pt idx="56">
                    <c:v>0.663236728109156</c:v>
                  </c:pt>
                  <c:pt idx="57">
                    <c:v>0.951713530724893</c:v>
                  </c:pt>
                  <c:pt idx="58">
                    <c:v>0.645152251882845</c:v>
                  </c:pt>
                  <c:pt idx="59">
                    <c:v>0.275452037070421</c:v>
                  </c:pt>
                  <c:pt idx="60">
                    <c:v>0.333270408360552</c:v>
                  </c:pt>
                  <c:pt idx="61">
                    <c:v>0.725882676986587</c:v>
                  </c:pt>
                  <c:pt idx="62">
                    <c:v>0.517029199939608</c:v>
                  </c:pt>
                  <c:pt idx="63">
                    <c:v>0.54812251531494</c:v>
                  </c:pt>
                  <c:pt idx="64">
                    <c:v>2.93253504431938</c:v>
                  </c:pt>
                  <c:pt idx="65">
                    <c:v>2.224448427873168</c:v>
                  </c:pt>
                  <c:pt idx="66">
                    <c:v>0.293203342409943</c:v>
                  </c:pt>
                  <c:pt idx="67">
                    <c:v>1.124795680109416</c:v>
                  </c:pt>
                  <c:pt idx="68">
                    <c:v>0.0644926552578255</c:v>
                  </c:pt>
                  <c:pt idx="74">
                    <c:v>0.1053701385598</c:v>
                  </c:pt>
                  <c:pt idx="75">
                    <c:v>0.0916901315364892</c:v>
                  </c:pt>
                  <c:pt idx="76">
                    <c:v>0.710355319816794</c:v>
                  </c:pt>
                  <c:pt idx="77">
                    <c:v>0.421107417898908</c:v>
                  </c:pt>
                  <c:pt idx="78">
                    <c:v>0.0957538026138637</c:v>
                  </c:pt>
                  <c:pt idx="79">
                    <c:v>0.194617650652314</c:v>
                  </c:pt>
                  <c:pt idx="80">
                    <c:v>0.138062207653788</c:v>
                  </c:pt>
                  <c:pt idx="81">
                    <c:v>0.0322758636417851</c:v>
                  </c:pt>
                  <c:pt idx="82">
                    <c:v>0.229654417503339</c:v>
                  </c:pt>
                  <c:pt idx="83">
                    <c:v>1.1633424890504</c:v>
                  </c:pt>
                  <c:pt idx="84">
                    <c:v>0.108946809996193</c:v>
                  </c:pt>
                  <c:pt idx="85">
                    <c:v>0.121109187916788</c:v>
                  </c:pt>
                  <c:pt idx="86">
                    <c:v>0.130534436744444</c:v>
                  </c:pt>
                  <c:pt idx="87">
                    <c:v>0.213930750494528</c:v>
                  </c:pt>
                  <c:pt idx="88">
                    <c:v>0.189478932798777</c:v>
                  </c:pt>
                  <c:pt idx="89">
                    <c:v>0.329565244470644</c:v>
                  </c:pt>
                  <c:pt idx="90">
                    <c:v>0.373842491349521</c:v>
                  </c:pt>
                  <c:pt idx="91">
                    <c:v>0.105578970665894</c:v>
                  </c:pt>
                  <c:pt idx="92">
                    <c:v>1.113550403746526</c:v>
                  </c:pt>
                  <c:pt idx="93">
                    <c:v>0.0785989138027872</c:v>
                  </c:pt>
                  <c:pt idx="94">
                    <c:v>0.204529303039392</c:v>
                  </c:pt>
                </c:numCache>
              </c:numRef>
            </c:plus>
            <c:minus>
              <c:numRef>
                <c:f>GRAPH_DATA!$BM$3:$BM$143</c:f>
                <c:numCache>
                  <c:formatCode>General</c:formatCode>
                  <c:ptCount val="141"/>
                  <c:pt idx="0">
                    <c:v>0.00549259243961463</c:v>
                  </c:pt>
                  <c:pt idx="3">
                    <c:v>0.231217383345049</c:v>
                  </c:pt>
                  <c:pt idx="4">
                    <c:v>0.125322939092177</c:v>
                  </c:pt>
                  <c:pt idx="5">
                    <c:v>0.94071246513302</c:v>
                  </c:pt>
                  <c:pt idx="6">
                    <c:v>0.67905907387109</c:v>
                  </c:pt>
                  <c:pt idx="7">
                    <c:v>0.0736625113662075</c:v>
                  </c:pt>
                  <c:pt idx="8">
                    <c:v>0.279849823562241</c:v>
                  </c:pt>
                  <c:pt idx="9">
                    <c:v>0.452863251685409</c:v>
                  </c:pt>
                  <c:pt idx="10">
                    <c:v>0.734406978856191</c:v>
                  </c:pt>
                  <c:pt idx="11">
                    <c:v>0.056098829653043</c:v>
                  </c:pt>
                  <c:pt idx="12">
                    <c:v>0.529105904339832</c:v>
                  </c:pt>
                  <c:pt idx="13">
                    <c:v>1.197121625417475</c:v>
                  </c:pt>
                  <c:pt idx="14">
                    <c:v>0.419764355017795</c:v>
                  </c:pt>
                  <c:pt idx="15">
                    <c:v>0.343489911734963</c:v>
                  </c:pt>
                  <c:pt idx="16">
                    <c:v>0.408765319778147</c:v>
                  </c:pt>
                  <c:pt idx="17">
                    <c:v>0.204686533911714</c:v>
                  </c:pt>
                  <c:pt idx="18">
                    <c:v>0.408358842851659</c:v>
                  </c:pt>
                  <c:pt idx="19">
                    <c:v>0.171092946872249</c:v>
                  </c:pt>
                  <c:pt idx="20">
                    <c:v>0.299868849612794</c:v>
                  </c:pt>
                  <c:pt idx="21">
                    <c:v>0.526674934273274</c:v>
                  </c:pt>
                  <c:pt idx="22">
                    <c:v>0.0753735139861645</c:v>
                  </c:pt>
                  <c:pt idx="47">
                    <c:v>0.104218964144452</c:v>
                  </c:pt>
                  <c:pt idx="48">
                    <c:v>0.549432638409505</c:v>
                  </c:pt>
                  <c:pt idx="49">
                    <c:v>0.217785276587668</c:v>
                  </c:pt>
                  <c:pt idx="50">
                    <c:v>0.117641453940984</c:v>
                  </c:pt>
                  <c:pt idx="51">
                    <c:v>0.235234973602308</c:v>
                  </c:pt>
                  <c:pt idx="52">
                    <c:v>0.329455935268442</c:v>
                  </c:pt>
                  <c:pt idx="53">
                    <c:v>0.169048302972951</c:v>
                  </c:pt>
                  <c:pt idx="54">
                    <c:v>0.248974579518959</c:v>
                  </c:pt>
                  <c:pt idx="55">
                    <c:v>0.285013118090184</c:v>
                  </c:pt>
                  <c:pt idx="56">
                    <c:v>0.663236728109156</c:v>
                  </c:pt>
                  <c:pt idx="57">
                    <c:v>0.951713530724893</c:v>
                  </c:pt>
                  <c:pt idx="58">
                    <c:v>0.645152251882845</c:v>
                  </c:pt>
                  <c:pt idx="59">
                    <c:v>0.275452037070421</c:v>
                  </c:pt>
                  <c:pt idx="60">
                    <c:v>0.333270408360552</c:v>
                  </c:pt>
                  <c:pt idx="61">
                    <c:v>0.725882676986587</c:v>
                  </c:pt>
                  <c:pt idx="62">
                    <c:v>0.517029199939608</c:v>
                  </c:pt>
                  <c:pt idx="63">
                    <c:v>0.54812251531494</c:v>
                  </c:pt>
                  <c:pt idx="64">
                    <c:v>2.93253504431938</c:v>
                  </c:pt>
                  <c:pt idx="65">
                    <c:v>2.224448427873168</c:v>
                  </c:pt>
                  <c:pt idx="66">
                    <c:v>0.293203342409943</c:v>
                  </c:pt>
                  <c:pt idx="67">
                    <c:v>1.124795680109416</c:v>
                  </c:pt>
                  <c:pt idx="68">
                    <c:v>0.0644926552578255</c:v>
                  </c:pt>
                  <c:pt idx="74">
                    <c:v>0.1053701385598</c:v>
                  </c:pt>
                  <c:pt idx="75">
                    <c:v>0.0916901315364892</c:v>
                  </c:pt>
                  <c:pt idx="76">
                    <c:v>0.710355319816794</c:v>
                  </c:pt>
                  <c:pt idx="77">
                    <c:v>0.421107417898908</c:v>
                  </c:pt>
                  <c:pt idx="78">
                    <c:v>0.0957538026138637</c:v>
                  </c:pt>
                  <c:pt idx="79">
                    <c:v>0.194617650652314</c:v>
                  </c:pt>
                  <c:pt idx="80">
                    <c:v>0.138062207653788</c:v>
                  </c:pt>
                  <c:pt idx="81">
                    <c:v>0.0322758636417851</c:v>
                  </c:pt>
                  <c:pt idx="82">
                    <c:v>0.229654417503339</c:v>
                  </c:pt>
                  <c:pt idx="83">
                    <c:v>1.1633424890504</c:v>
                  </c:pt>
                  <c:pt idx="84">
                    <c:v>0.108946809996193</c:v>
                  </c:pt>
                  <c:pt idx="85">
                    <c:v>0.121109187916788</c:v>
                  </c:pt>
                  <c:pt idx="86">
                    <c:v>0.130534436744444</c:v>
                  </c:pt>
                  <c:pt idx="87">
                    <c:v>0.213930750494528</c:v>
                  </c:pt>
                  <c:pt idx="88">
                    <c:v>0.189478932798777</c:v>
                  </c:pt>
                  <c:pt idx="89">
                    <c:v>0.329565244470644</c:v>
                  </c:pt>
                  <c:pt idx="90">
                    <c:v>0.373842491349521</c:v>
                  </c:pt>
                  <c:pt idx="91">
                    <c:v>0.105578970665894</c:v>
                  </c:pt>
                  <c:pt idx="92">
                    <c:v>1.113550403746526</c:v>
                  </c:pt>
                  <c:pt idx="93">
                    <c:v>0.0785989138027872</c:v>
                  </c:pt>
                  <c:pt idx="94">
                    <c:v>0.204529303039392</c:v>
                  </c:pt>
                </c:numCache>
              </c:numRef>
            </c:minus>
            <c:spPr>
              <a:ln>
                <a:solidFill>
                  <a:srgbClr val="008000">
                    <a:alpha val="47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GRAPH_DATA!$BL$3:$BL$143</c:f>
              <c:numCache>
                <c:formatCode>0.0</c:formatCode>
                <c:ptCount val="141"/>
                <c:pt idx="0">
                  <c:v>9.901144655839066</c:v>
                </c:pt>
                <c:pt idx="3">
                  <c:v>8.545704673800958</c:v>
                </c:pt>
                <c:pt idx="4">
                  <c:v>14.79073348829902</c:v>
                </c:pt>
                <c:pt idx="5">
                  <c:v>6.279592293802597</c:v>
                </c:pt>
                <c:pt idx="6">
                  <c:v>10.68455079357336</c:v>
                </c:pt>
                <c:pt idx="7">
                  <c:v>9.210026395153573</c:v>
                </c:pt>
                <c:pt idx="8">
                  <c:v>13.13022526329966</c:v>
                </c:pt>
                <c:pt idx="9">
                  <c:v>14.06149969253498</c:v>
                </c:pt>
                <c:pt idx="10">
                  <c:v>22.04196965125571</c:v>
                </c:pt>
                <c:pt idx="11">
                  <c:v>10.26310228167282</c:v>
                </c:pt>
                <c:pt idx="12">
                  <c:v>19.77126526417298</c:v>
                </c:pt>
                <c:pt idx="13">
                  <c:v>23.18906420273564</c:v>
                </c:pt>
                <c:pt idx="14">
                  <c:v>10.13575909371601</c:v>
                </c:pt>
                <c:pt idx="15">
                  <c:v>11.77745276303049</c:v>
                </c:pt>
                <c:pt idx="16">
                  <c:v>11.91255678427315</c:v>
                </c:pt>
                <c:pt idx="17">
                  <c:v>10.9149034858011</c:v>
                </c:pt>
                <c:pt idx="18">
                  <c:v>17.82832332038788</c:v>
                </c:pt>
                <c:pt idx="19">
                  <c:v>6.473499013178128</c:v>
                </c:pt>
                <c:pt idx="20">
                  <c:v>5.873946660077692</c:v>
                </c:pt>
                <c:pt idx="21">
                  <c:v>5.461505105474286</c:v>
                </c:pt>
                <c:pt idx="22">
                  <c:v>6.241428968503322</c:v>
                </c:pt>
                <c:pt idx="47">
                  <c:v>7.199168473091774</c:v>
                </c:pt>
                <c:pt idx="48">
                  <c:v>9.611205081402957</c:v>
                </c:pt>
                <c:pt idx="49">
                  <c:v>9.21345501362737</c:v>
                </c:pt>
                <c:pt idx="50">
                  <c:v>8.674616809956233</c:v>
                </c:pt>
                <c:pt idx="51">
                  <c:v>10.50234904260081</c:v>
                </c:pt>
                <c:pt idx="52">
                  <c:v>9.917729557268685</c:v>
                </c:pt>
                <c:pt idx="53">
                  <c:v>10.07254049112407</c:v>
                </c:pt>
                <c:pt idx="54">
                  <c:v>9.259475771831058</c:v>
                </c:pt>
                <c:pt idx="55">
                  <c:v>9.204815066840105</c:v>
                </c:pt>
                <c:pt idx="56">
                  <c:v>13.53768130584176</c:v>
                </c:pt>
                <c:pt idx="57">
                  <c:v>24.49678612589323</c:v>
                </c:pt>
                <c:pt idx="58">
                  <c:v>22.6190837243305</c:v>
                </c:pt>
                <c:pt idx="59">
                  <c:v>17.82593081267531</c:v>
                </c:pt>
                <c:pt idx="60">
                  <c:v>11.7014983026766</c:v>
                </c:pt>
                <c:pt idx="61">
                  <c:v>11.38042452533693</c:v>
                </c:pt>
                <c:pt idx="62">
                  <c:v>10.00809475234017</c:v>
                </c:pt>
                <c:pt idx="63">
                  <c:v>9.757130408709968</c:v>
                </c:pt>
                <c:pt idx="64">
                  <c:v>25.63067566047044</c:v>
                </c:pt>
                <c:pt idx="65">
                  <c:v>9.763062677962448</c:v>
                </c:pt>
                <c:pt idx="66">
                  <c:v>7.26407960337278</c:v>
                </c:pt>
                <c:pt idx="67">
                  <c:v>8.244641047288018</c:v>
                </c:pt>
                <c:pt idx="68">
                  <c:v>5.685931460877891</c:v>
                </c:pt>
                <c:pt idx="74">
                  <c:v>5.049882123193643</c:v>
                </c:pt>
                <c:pt idx="75">
                  <c:v>7.045467774796964</c:v>
                </c:pt>
                <c:pt idx="76">
                  <c:v>8.198120489592544</c:v>
                </c:pt>
                <c:pt idx="77">
                  <c:v>11.23642361828425</c:v>
                </c:pt>
                <c:pt idx="78">
                  <c:v>6.718676566221915</c:v>
                </c:pt>
                <c:pt idx="79">
                  <c:v>8.00255627737341</c:v>
                </c:pt>
                <c:pt idx="80">
                  <c:v>6.814010110004715</c:v>
                </c:pt>
                <c:pt idx="81">
                  <c:v>6.396116777241925</c:v>
                </c:pt>
                <c:pt idx="82">
                  <c:v>14.57191336395844</c:v>
                </c:pt>
                <c:pt idx="83">
                  <c:v>14.15344021051107</c:v>
                </c:pt>
                <c:pt idx="84">
                  <c:v>7.790795024254723</c:v>
                </c:pt>
                <c:pt idx="85">
                  <c:v>7.461824259089399</c:v>
                </c:pt>
                <c:pt idx="86">
                  <c:v>9.172242685508145</c:v>
                </c:pt>
                <c:pt idx="87">
                  <c:v>12.70787752221296</c:v>
                </c:pt>
                <c:pt idx="88">
                  <c:v>5.695604474110243</c:v>
                </c:pt>
                <c:pt idx="89">
                  <c:v>6.075903426721998</c:v>
                </c:pt>
                <c:pt idx="90">
                  <c:v>13.54913593594873</c:v>
                </c:pt>
                <c:pt idx="91">
                  <c:v>4.836633770365306</c:v>
                </c:pt>
                <c:pt idx="92">
                  <c:v>5.92660325955931</c:v>
                </c:pt>
                <c:pt idx="93">
                  <c:v>3.987368876785161</c:v>
                </c:pt>
                <c:pt idx="94">
                  <c:v>4.527083634440871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105144"/>
        <c:axId val="2069099688"/>
      </c:scatterChart>
      <c:valAx>
        <c:axId val="2069105144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9099688"/>
        <c:crosses val="autoZero"/>
        <c:crossBetween val="midCat"/>
      </c:valAx>
      <c:valAx>
        <c:axId val="2069099688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06910514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316902776159"/>
          <c:y val="0.0954478888337156"/>
          <c:w val="0.698514757536914"/>
          <c:h val="0.70173858898268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GRAPH_DATA!$BV$3:$BV$143</c:f>
                <c:numCache>
                  <c:formatCode>General</c:formatCode>
                  <c:ptCount val="141"/>
                  <c:pt idx="4">
                    <c:v>29.09977664272757</c:v>
                  </c:pt>
                  <c:pt idx="6">
                    <c:v>31.40729929897735</c:v>
                  </c:pt>
                  <c:pt idx="7">
                    <c:v>8.327436910977578</c:v>
                  </c:pt>
                  <c:pt idx="8">
                    <c:v>1.375194596593092</c:v>
                  </c:pt>
                  <c:pt idx="9">
                    <c:v>216.8609854811234</c:v>
                  </c:pt>
                  <c:pt idx="10">
                    <c:v>37.37493866940775</c:v>
                  </c:pt>
                  <c:pt idx="11">
                    <c:v>8.792357643104159</c:v>
                  </c:pt>
                  <c:pt idx="12">
                    <c:v>7.241073870428653</c:v>
                  </c:pt>
                  <c:pt idx="13">
                    <c:v>0.56933791982154</c:v>
                  </c:pt>
                  <c:pt idx="14">
                    <c:v>0.333706918927507</c:v>
                  </c:pt>
                  <c:pt idx="15">
                    <c:v>14.32745899653644</c:v>
                  </c:pt>
                  <c:pt idx="16">
                    <c:v>12.68742880434209</c:v>
                  </c:pt>
                  <c:pt idx="17">
                    <c:v>5.753434412584059</c:v>
                  </c:pt>
                  <c:pt idx="18">
                    <c:v>2.849257485336553</c:v>
                  </c:pt>
                  <c:pt idx="19">
                    <c:v>13.01190271390868</c:v>
                  </c:pt>
                  <c:pt idx="20">
                    <c:v>8.065052145659297</c:v>
                  </c:pt>
                  <c:pt idx="21">
                    <c:v>3.305018069929073</c:v>
                  </c:pt>
                  <c:pt idx="22">
                    <c:v>33.87418558567819</c:v>
                  </c:pt>
                  <c:pt idx="23">
                    <c:v>40.1217932300112</c:v>
                  </c:pt>
                  <c:pt idx="24">
                    <c:v>17.18546271596074</c:v>
                  </c:pt>
                  <c:pt idx="25">
                    <c:v>4.698039274014153</c:v>
                  </c:pt>
                  <c:pt idx="26">
                    <c:v>53.29952194927952</c:v>
                  </c:pt>
                  <c:pt idx="27">
                    <c:v>10.78209238445874</c:v>
                  </c:pt>
                  <c:pt idx="28">
                    <c:v>12.0505473214824</c:v>
                  </c:pt>
                  <c:pt idx="30">
                    <c:v>0.164817166902319</c:v>
                  </c:pt>
                  <c:pt idx="31">
                    <c:v>17.64719901171745</c:v>
                  </c:pt>
                  <c:pt idx="32">
                    <c:v>8.051776706960495</c:v>
                  </c:pt>
                  <c:pt idx="33">
                    <c:v>165.5071459847381</c:v>
                  </c:pt>
                  <c:pt idx="34">
                    <c:v>6.447399986804337</c:v>
                  </c:pt>
                  <c:pt idx="35">
                    <c:v>4.755453595238601</c:v>
                  </c:pt>
                  <c:pt idx="36">
                    <c:v>1.122003820357893</c:v>
                  </c:pt>
                  <c:pt idx="37">
                    <c:v>6.134017548739062</c:v>
                  </c:pt>
                  <c:pt idx="38">
                    <c:v>6.586870778462295</c:v>
                  </c:pt>
                  <c:pt idx="39">
                    <c:v>16.35473287384435</c:v>
                  </c:pt>
                  <c:pt idx="40">
                    <c:v>9.08552988363204</c:v>
                  </c:pt>
                  <c:pt idx="41">
                    <c:v>4.728741062621045</c:v>
                  </c:pt>
                  <c:pt idx="42">
                    <c:v>7.778449196751092</c:v>
                  </c:pt>
                  <c:pt idx="43">
                    <c:v>1.551838392566695</c:v>
                  </c:pt>
                  <c:pt idx="44">
                    <c:v>0.239123235957675</c:v>
                  </c:pt>
                  <c:pt idx="45">
                    <c:v>6.023129843912258</c:v>
                  </c:pt>
                  <c:pt idx="46">
                    <c:v>24.14944741844505</c:v>
                  </c:pt>
                  <c:pt idx="48">
                    <c:v>114.8145872126042</c:v>
                  </c:pt>
                  <c:pt idx="49">
                    <c:v>40.72612017125365</c:v>
                  </c:pt>
                  <c:pt idx="50">
                    <c:v>0.216151297497194</c:v>
                  </c:pt>
                  <c:pt idx="52">
                    <c:v>2.831736882744977</c:v>
                  </c:pt>
                  <c:pt idx="53">
                    <c:v>31.69095360372684</c:v>
                  </c:pt>
                  <c:pt idx="54">
                    <c:v>4.925664984234272</c:v>
                  </c:pt>
                  <c:pt idx="55">
                    <c:v>5.919296718886434</c:v>
                  </c:pt>
                  <c:pt idx="56">
                    <c:v>0.147716181014784</c:v>
                  </c:pt>
                  <c:pt idx="57">
                    <c:v>12.45539924254981</c:v>
                  </c:pt>
                  <c:pt idx="58">
                    <c:v>4.967330466363292</c:v>
                  </c:pt>
                  <c:pt idx="59">
                    <c:v>7.259758696202703</c:v>
                  </c:pt>
                  <c:pt idx="60">
                    <c:v>11.9055952875113</c:v>
                  </c:pt>
                  <c:pt idx="61">
                    <c:v>21.75878788727359</c:v>
                  </c:pt>
                  <c:pt idx="62">
                    <c:v>18.7684943513627</c:v>
                  </c:pt>
                  <c:pt idx="63">
                    <c:v>1.24355957085159</c:v>
                  </c:pt>
                  <c:pt idx="64">
                    <c:v>28.82316383660602</c:v>
                  </c:pt>
                  <c:pt idx="65">
                    <c:v>2.963703427853227</c:v>
                  </c:pt>
                  <c:pt idx="66">
                    <c:v>3.91340008609476</c:v>
                  </c:pt>
                  <c:pt idx="67">
                    <c:v>1.683324790269574</c:v>
                  </c:pt>
                  <c:pt idx="68">
                    <c:v>38.39255090719961</c:v>
                  </c:pt>
                  <c:pt idx="69">
                    <c:v>60.54928998933637</c:v>
                  </c:pt>
                  <c:pt idx="70">
                    <c:v>29.00063887899422</c:v>
                  </c:pt>
                  <c:pt idx="71">
                    <c:v>1.58870245786108</c:v>
                  </c:pt>
                  <c:pt idx="72">
                    <c:v>54.39120780932531</c:v>
                  </c:pt>
                  <c:pt idx="73">
                    <c:v>1.952470800374761</c:v>
                  </c:pt>
                  <c:pt idx="74">
                    <c:v>210.4670053854082</c:v>
                  </c:pt>
                  <c:pt idx="75">
                    <c:v>40.89504738331072</c:v>
                  </c:pt>
                  <c:pt idx="76">
                    <c:v>5.65138105123967</c:v>
                  </c:pt>
                  <c:pt idx="78">
                    <c:v>3.151308343284276</c:v>
                  </c:pt>
                  <c:pt idx="79">
                    <c:v>144.4810923822375</c:v>
                  </c:pt>
                  <c:pt idx="80">
                    <c:v>1.909732387971088</c:v>
                  </c:pt>
                  <c:pt idx="81">
                    <c:v>171.7968343050063</c:v>
                  </c:pt>
                  <c:pt idx="82">
                    <c:v>6.896416067558135</c:v>
                  </c:pt>
                  <c:pt idx="83">
                    <c:v>8.447432091111917</c:v>
                  </c:pt>
                  <c:pt idx="84">
                    <c:v>4.42311446633478</c:v>
                  </c:pt>
                  <c:pt idx="85">
                    <c:v>1.219721274895263</c:v>
                  </c:pt>
                  <c:pt idx="86">
                    <c:v>2.201240394456686</c:v>
                  </c:pt>
                  <c:pt idx="87">
                    <c:v>6.694608991503014</c:v>
                  </c:pt>
                  <c:pt idx="88">
                    <c:v>11.67748386198538</c:v>
                  </c:pt>
                  <c:pt idx="89">
                    <c:v>3.386457512341741</c:v>
                  </c:pt>
                  <c:pt idx="90">
                    <c:v>35.8019788198968</c:v>
                  </c:pt>
                  <c:pt idx="91">
                    <c:v>0.923751993547518</c:v>
                  </c:pt>
                  <c:pt idx="92">
                    <c:v>6.259916603491749</c:v>
                  </c:pt>
                  <c:pt idx="93">
                    <c:v>3.581816734708207</c:v>
                  </c:pt>
                  <c:pt idx="94">
                    <c:v>28.82930023017271</c:v>
                  </c:pt>
                  <c:pt idx="95">
                    <c:v>56.20251658422937</c:v>
                  </c:pt>
                  <c:pt idx="96">
                    <c:v>0.824229162903075</c:v>
                  </c:pt>
                  <c:pt idx="97">
                    <c:v>13.8390752058653</c:v>
                  </c:pt>
                  <c:pt idx="98">
                    <c:v>8.526337474937061</c:v>
                  </c:pt>
                  <c:pt idx="100">
                    <c:v>26.35587917263334</c:v>
                  </c:pt>
                  <c:pt idx="102">
                    <c:v>6.98647503836351</c:v>
                  </c:pt>
                  <c:pt idx="103">
                    <c:v>76.02338052599366</c:v>
                  </c:pt>
                  <c:pt idx="104">
                    <c:v>19.01585690854725</c:v>
                  </c:pt>
                  <c:pt idx="105">
                    <c:v>215.556262771846</c:v>
                  </c:pt>
                  <c:pt idx="106">
                    <c:v>9.289549129871447</c:v>
                  </c:pt>
                  <c:pt idx="107">
                    <c:v>11.92127593802615</c:v>
                  </c:pt>
                  <c:pt idx="108">
                    <c:v>4.12736482658396</c:v>
                  </c:pt>
                  <c:pt idx="109">
                    <c:v>12.6330784201454</c:v>
                  </c:pt>
                  <c:pt idx="110">
                    <c:v>3.989589146654313</c:v>
                  </c:pt>
                  <c:pt idx="111">
                    <c:v>13.15314435930522</c:v>
                  </c:pt>
                  <c:pt idx="112">
                    <c:v>19.90023978756126</c:v>
                  </c:pt>
                  <c:pt idx="113">
                    <c:v>1.556295821421539</c:v>
                  </c:pt>
                  <c:pt idx="114">
                    <c:v>27.69438484046978</c:v>
                  </c:pt>
                  <c:pt idx="115">
                    <c:v>4.902142240658848</c:v>
                  </c:pt>
                  <c:pt idx="116">
                    <c:v>10.96579260701757</c:v>
                  </c:pt>
                  <c:pt idx="117">
                    <c:v>0.955652244029439</c:v>
                  </c:pt>
                  <c:pt idx="118">
                    <c:v>23.36092903330316</c:v>
                  </c:pt>
                  <c:pt idx="119">
                    <c:v>9.14482410179099</c:v>
                  </c:pt>
                  <c:pt idx="121">
                    <c:v>216.5194954752658</c:v>
                  </c:pt>
                  <c:pt idx="123">
                    <c:v>31.24094612768729</c:v>
                  </c:pt>
                  <c:pt idx="124">
                    <c:v>3.138201216909954</c:v>
                  </c:pt>
                  <c:pt idx="125">
                    <c:v>39.31322972125381</c:v>
                  </c:pt>
                  <c:pt idx="126">
                    <c:v>60.6074639904031</c:v>
                  </c:pt>
                  <c:pt idx="127">
                    <c:v>9.841710163135531</c:v>
                  </c:pt>
                  <c:pt idx="128">
                    <c:v>16.13914735209424</c:v>
                  </c:pt>
                  <c:pt idx="129">
                    <c:v>1.340327825531242</c:v>
                  </c:pt>
                  <c:pt idx="130">
                    <c:v>2.835649149881752</c:v>
                  </c:pt>
                  <c:pt idx="131">
                    <c:v>8.664735539907585</c:v>
                  </c:pt>
                  <c:pt idx="132">
                    <c:v>1.206011260183928</c:v>
                  </c:pt>
                  <c:pt idx="133">
                    <c:v>1.902388164508123</c:v>
                  </c:pt>
                  <c:pt idx="134">
                    <c:v>5.899400433649396</c:v>
                  </c:pt>
                  <c:pt idx="135">
                    <c:v>62.5711432359589</c:v>
                  </c:pt>
                  <c:pt idx="136">
                    <c:v>14.1966322307592</c:v>
                  </c:pt>
                  <c:pt idx="137">
                    <c:v>7.926313830879434</c:v>
                  </c:pt>
                  <c:pt idx="138">
                    <c:v>3.410385544254992</c:v>
                  </c:pt>
                  <c:pt idx="139">
                    <c:v>21.64015271677788</c:v>
                  </c:pt>
                  <c:pt idx="140">
                    <c:v>8.656853609778963</c:v>
                  </c:pt>
                </c:numCache>
              </c:numRef>
            </c:plus>
            <c:minus>
              <c:numRef>
                <c:f>GRAPH_DATA!$BV$3:$BV$143</c:f>
                <c:numCache>
                  <c:formatCode>General</c:formatCode>
                  <c:ptCount val="141"/>
                  <c:pt idx="4">
                    <c:v>29.09977664272757</c:v>
                  </c:pt>
                  <c:pt idx="6">
                    <c:v>31.40729929897735</c:v>
                  </c:pt>
                  <c:pt idx="7">
                    <c:v>8.327436910977578</c:v>
                  </c:pt>
                  <c:pt idx="8">
                    <c:v>1.375194596593092</c:v>
                  </c:pt>
                  <c:pt idx="9">
                    <c:v>216.8609854811234</c:v>
                  </c:pt>
                  <c:pt idx="10">
                    <c:v>37.37493866940775</c:v>
                  </c:pt>
                  <c:pt idx="11">
                    <c:v>8.792357643104159</c:v>
                  </c:pt>
                  <c:pt idx="12">
                    <c:v>7.241073870428653</c:v>
                  </c:pt>
                  <c:pt idx="13">
                    <c:v>0.56933791982154</c:v>
                  </c:pt>
                  <c:pt idx="14">
                    <c:v>0.333706918927507</c:v>
                  </c:pt>
                  <c:pt idx="15">
                    <c:v>14.32745899653644</c:v>
                  </c:pt>
                  <c:pt idx="16">
                    <c:v>12.68742880434209</c:v>
                  </c:pt>
                  <c:pt idx="17">
                    <c:v>5.753434412584059</c:v>
                  </c:pt>
                  <c:pt idx="18">
                    <c:v>2.849257485336553</c:v>
                  </c:pt>
                  <c:pt idx="19">
                    <c:v>13.01190271390868</c:v>
                  </c:pt>
                  <c:pt idx="20">
                    <c:v>8.065052145659297</c:v>
                  </c:pt>
                  <c:pt idx="21">
                    <c:v>3.305018069929073</c:v>
                  </c:pt>
                  <c:pt idx="22">
                    <c:v>33.87418558567819</c:v>
                  </c:pt>
                  <c:pt idx="23">
                    <c:v>40.1217932300112</c:v>
                  </c:pt>
                  <c:pt idx="24">
                    <c:v>17.18546271596074</c:v>
                  </c:pt>
                  <c:pt idx="25">
                    <c:v>4.698039274014153</c:v>
                  </c:pt>
                  <c:pt idx="26">
                    <c:v>53.29952194927952</c:v>
                  </c:pt>
                  <c:pt idx="27">
                    <c:v>10.78209238445874</c:v>
                  </c:pt>
                  <c:pt idx="28">
                    <c:v>12.0505473214824</c:v>
                  </c:pt>
                  <c:pt idx="30">
                    <c:v>0.164817166902319</c:v>
                  </c:pt>
                  <c:pt idx="31">
                    <c:v>17.64719901171745</c:v>
                  </c:pt>
                  <c:pt idx="32">
                    <c:v>8.051776706960495</c:v>
                  </c:pt>
                  <c:pt idx="33">
                    <c:v>165.5071459847381</c:v>
                  </c:pt>
                  <c:pt idx="34">
                    <c:v>6.447399986804337</c:v>
                  </c:pt>
                  <c:pt idx="35">
                    <c:v>4.755453595238601</c:v>
                  </c:pt>
                  <c:pt idx="36">
                    <c:v>1.122003820357893</c:v>
                  </c:pt>
                  <c:pt idx="37">
                    <c:v>6.134017548739062</c:v>
                  </c:pt>
                  <c:pt idx="38">
                    <c:v>6.586870778462295</c:v>
                  </c:pt>
                  <c:pt idx="39">
                    <c:v>16.35473287384435</c:v>
                  </c:pt>
                  <c:pt idx="40">
                    <c:v>9.08552988363204</c:v>
                  </c:pt>
                  <c:pt idx="41">
                    <c:v>4.728741062621045</c:v>
                  </c:pt>
                  <c:pt idx="42">
                    <c:v>7.778449196751092</c:v>
                  </c:pt>
                  <c:pt idx="43">
                    <c:v>1.551838392566695</c:v>
                  </c:pt>
                  <c:pt idx="44">
                    <c:v>0.239123235957675</c:v>
                  </c:pt>
                  <c:pt idx="45">
                    <c:v>6.023129843912258</c:v>
                  </c:pt>
                  <c:pt idx="46">
                    <c:v>24.14944741844505</c:v>
                  </c:pt>
                  <c:pt idx="48">
                    <c:v>114.8145872126042</c:v>
                  </c:pt>
                  <c:pt idx="49">
                    <c:v>40.72612017125365</c:v>
                  </c:pt>
                  <c:pt idx="50">
                    <c:v>0.216151297497194</c:v>
                  </c:pt>
                  <c:pt idx="52">
                    <c:v>2.831736882744977</c:v>
                  </c:pt>
                  <c:pt idx="53">
                    <c:v>31.69095360372684</c:v>
                  </c:pt>
                  <c:pt idx="54">
                    <c:v>4.925664984234272</c:v>
                  </c:pt>
                  <c:pt idx="55">
                    <c:v>5.919296718886434</c:v>
                  </c:pt>
                  <c:pt idx="56">
                    <c:v>0.147716181014784</c:v>
                  </c:pt>
                  <c:pt idx="57">
                    <c:v>12.45539924254981</c:v>
                  </c:pt>
                  <c:pt idx="58">
                    <c:v>4.967330466363292</c:v>
                  </c:pt>
                  <c:pt idx="59">
                    <c:v>7.259758696202703</c:v>
                  </c:pt>
                  <c:pt idx="60">
                    <c:v>11.9055952875113</c:v>
                  </c:pt>
                  <c:pt idx="61">
                    <c:v>21.75878788727359</c:v>
                  </c:pt>
                  <c:pt idx="62">
                    <c:v>18.7684943513627</c:v>
                  </c:pt>
                  <c:pt idx="63">
                    <c:v>1.24355957085159</c:v>
                  </c:pt>
                  <c:pt idx="64">
                    <c:v>28.82316383660602</c:v>
                  </c:pt>
                  <c:pt idx="65">
                    <c:v>2.963703427853227</c:v>
                  </c:pt>
                  <c:pt idx="66">
                    <c:v>3.91340008609476</c:v>
                  </c:pt>
                  <c:pt idx="67">
                    <c:v>1.683324790269574</c:v>
                  </c:pt>
                  <c:pt idx="68">
                    <c:v>38.39255090719961</c:v>
                  </c:pt>
                  <c:pt idx="69">
                    <c:v>60.54928998933637</c:v>
                  </c:pt>
                  <c:pt idx="70">
                    <c:v>29.00063887899422</c:v>
                  </c:pt>
                  <c:pt idx="71">
                    <c:v>1.58870245786108</c:v>
                  </c:pt>
                  <c:pt idx="72">
                    <c:v>54.39120780932531</c:v>
                  </c:pt>
                  <c:pt idx="73">
                    <c:v>1.952470800374761</c:v>
                  </c:pt>
                  <c:pt idx="74">
                    <c:v>210.4670053854082</c:v>
                  </c:pt>
                  <c:pt idx="75">
                    <c:v>40.89504738331072</c:v>
                  </c:pt>
                  <c:pt idx="76">
                    <c:v>5.65138105123967</c:v>
                  </c:pt>
                  <c:pt idx="78">
                    <c:v>3.151308343284276</c:v>
                  </c:pt>
                  <c:pt idx="79">
                    <c:v>144.4810923822375</c:v>
                  </c:pt>
                  <c:pt idx="80">
                    <c:v>1.909732387971088</c:v>
                  </c:pt>
                  <c:pt idx="81">
                    <c:v>171.7968343050063</c:v>
                  </c:pt>
                  <c:pt idx="82">
                    <c:v>6.896416067558135</c:v>
                  </c:pt>
                  <c:pt idx="83">
                    <c:v>8.447432091111917</c:v>
                  </c:pt>
                  <c:pt idx="84">
                    <c:v>4.42311446633478</c:v>
                  </c:pt>
                  <c:pt idx="85">
                    <c:v>1.219721274895263</c:v>
                  </c:pt>
                  <c:pt idx="86">
                    <c:v>2.201240394456686</c:v>
                  </c:pt>
                  <c:pt idx="87">
                    <c:v>6.694608991503014</c:v>
                  </c:pt>
                  <c:pt idx="88">
                    <c:v>11.67748386198538</c:v>
                  </c:pt>
                  <c:pt idx="89">
                    <c:v>3.386457512341741</c:v>
                  </c:pt>
                  <c:pt idx="90">
                    <c:v>35.8019788198968</c:v>
                  </c:pt>
                  <c:pt idx="91">
                    <c:v>0.923751993547518</c:v>
                  </c:pt>
                  <c:pt idx="92">
                    <c:v>6.259916603491749</c:v>
                  </c:pt>
                  <c:pt idx="93">
                    <c:v>3.581816734708207</c:v>
                  </c:pt>
                  <c:pt idx="94">
                    <c:v>28.82930023017271</c:v>
                  </c:pt>
                  <c:pt idx="95">
                    <c:v>56.20251658422937</c:v>
                  </c:pt>
                  <c:pt idx="96">
                    <c:v>0.824229162903075</c:v>
                  </c:pt>
                  <c:pt idx="97">
                    <c:v>13.8390752058653</c:v>
                  </c:pt>
                  <c:pt idx="98">
                    <c:v>8.526337474937061</c:v>
                  </c:pt>
                  <c:pt idx="100">
                    <c:v>26.35587917263334</c:v>
                  </c:pt>
                  <c:pt idx="102">
                    <c:v>6.98647503836351</c:v>
                  </c:pt>
                  <c:pt idx="103">
                    <c:v>76.02338052599366</c:v>
                  </c:pt>
                  <c:pt idx="104">
                    <c:v>19.01585690854725</c:v>
                  </c:pt>
                  <c:pt idx="105">
                    <c:v>215.556262771846</c:v>
                  </c:pt>
                  <c:pt idx="106">
                    <c:v>9.289549129871447</c:v>
                  </c:pt>
                  <c:pt idx="107">
                    <c:v>11.92127593802615</c:v>
                  </c:pt>
                  <c:pt idx="108">
                    <c:v>4.12736482658396</c:v>
                  </c:pt>
                  <c:pt idx="109">
                    <c:v>12.6330784201454</c:v>
                  </c:pt>
                  <c:pt idx="110">
                    <c:v>3.989589146654313</c:v>
                  </c:pt>
                  <c:pt idx="111">
                    <c:v>13.15314435930522</c:v>
                  </c:pt>
                  <c:pt idx="112">
                    <c:v>19.90023978756126</c:v>
                  </c:pt>
                  <c:pt idx="113">
                    <c:v>1.556295821421539</c:v>
                  </c:pt>
                  <c:pt idx="114">
                    <c:v>27.69438484046978</c:v>
                  </c:pt>
                  <c:pt idx="115">
                    <c:v>4.902142240658848</c:v>
                  </c:pt>
                  <c:pt idx="116">
                    <c:v>10.96579260701757</c:v>
                  </c:pt>
                  <c:pt idx="117">
                    <c:v>0.955652244029439</c:v>
                  </c:pt>
                  <c:pt idx="118">
                    <c:v>23.36092903330316</c:v>
                  </c:pt>
                  <c:pt idx="119">
                    <c:v>9.14482410179099</c:v>
                  </c:pt>
                  <c:pt idx="121">
                    <c:v>216.5194954752658</c:v>
                  </c:pt>
                  <c:pt idx="123">
                    <c:v>31.24094612768729</c:v>
                  </c:pt>
                  <c:pt idx="124">
                    <c:v>3.138201216909954</c:v>
                  </c:pt>
                  <c:pt idx="125">
                    <c:v>39.31322972125381</c:v>
                  </c:pt>
                  <c:pt idx="126">
                    <c:v>60.6074639904031</c:v>
                  </c:pt>
                  <c:pt idx="127">
                    <c:v>9.841710163135531</c:v>
                  </c:pt>
                  <c:pt idx="128">
                    <c:v>16.13914735209424</c:v>
                  </c:pt>
                  <c:pt idx="129">
                    <c:v>1.340327825531242</c:v>
                  </c:pt>
                  <c:pt idx="130">
                    <c:v>2.835649149881752</c:v>
                  </c:pt>
                  <c:pt idx="131">
                    <c:v>8.664735539907585</c:v>
                  </c:pt>
                  <c:pt idx="132">
                    <c:v>1.206011260183928</c:v>
                  </c:pt>
                  <c:pt idx="133">
                    <c:v>1.902388164508123</c:v>
                  </c:pt>
                  <c:pt idx="134">
                    <c:v>5.899400433649396</c:v>
                  </c:pt>
                  <c:pt idx="135">
                    <c:v>62.5711432359589</c:v>
                  </c:pt>
                  <c:pt idx="136">
                    <c:v>14.1966322307592</c:v>
                  </c:pt>
                  <c:pt idx="137">
                    <c:v>7.926313830879434</c:v>
                  </c:pt>
                  <c:pt idx="138">
                    <c:v>3.410385544254992</c:v>
                  </c:pt>
                  <c:pt idx="139">
                    <c:v>21.64015271677788</c:v>
                  </c:pt>
                  <c:pt idx="140">
                    <c:v>8.656853609778963</c:v>
                  </c:pt>
                </c:numCache>
              </c:numRef>
            </c:minus>
            <c:spPr>
              <a:ln>
                <a:solidFill>
                  <a:srgbClr val="FF0000">
                    <a:alpha val="45000"/>
                  </a:srgbClr>
                </a:solidFill>
              </a:ln>
            </c:spPr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GRAPH_DATA!$S$3:$S$143</c:f>
              <c:numCache>
                <c:formatCode>0.0</c:formatCode>
                <c:ptCount val="141"/>
                <c:pt idx="4">
                  <c:v>300.4295384615385</c:v>
                </c:pt>
                <c:pt idx="5">
                  <c:v>289.9850625</c:v>
                </c:pt>
                <c:pt idx="6">
                  <c:v>279.6222</c:v>
                </c:pt>
                <c:pt idx="7">
                  <c:v>285.9422</c:v>
                </c:pt>
                <c:pt idx="8">
                  <c:v>312.2338571428572</c:v>
                </c:pt>
                <c:pt idx="9">
                  <c:v>314.6433333333333</c:v>
                </c:pt>
                <c:pt idx="10">
                  <c:v>291.7708</c:v>
                </c:pt>
                <c:pt idx="11">
                  <c:v>269.58</c:v>
                </c:pt>
                <c:pt idx="12">
                  <c:v>265.14075</c:v>
                </c:pt>
                <c:pt idx="13">
                  <c:v>279.2558</c:v>
                </c:pt>
                <c:pt idx="16">
                  <c:v>293.098</c:v>
                </c:pt>
                <c:pt idx="17">
                  <c:v>271.5065</c:v>
                </c:pt>
                <c:pt idx="18">
                  <c:v>278.0764444444445</c:v>
                </c:pt>
                <c:pt idx="19">
                  <c:v>278.18075</c:v>
                </c:pt>
                <c:pt idx="20">
                  <c:v>258.948</c:v>
                </c:pt>
                <c:pt idx="21">
                  <c:v>276.361</c:v>
                </c:pt>
                <c:pt idx="22">
                  <c:v>281.858</c:v>
                </c:pt>
                <c:pt idx="28">
                  <c:v>304.8825789473684</c:v>
                </c:pt>
                <c:pt idx="29">
                  <c:v>293.4875384615385</c:v>
                </c:pt>
                <c:pt idx="30">
                  <c:v>245.199375</c:v>
                </c:pt>
                <c:pt idx="31">
                  <c:v>259.3519090909091</c:v>
                </c:pt>
                <c:pt idx="32">
                  <c:v>266.145375</c:v>
                </c:pt>
                <c:pt idx="33">
                  <c:v>256.4516666666666</c:v>
                </c:pt>
                <c:pt idx="34">
                  <c:v>241.633375</c:v>
                </c:pt>
                <c:pt idx="35">
                  <c:v>270.092</c:v>
                </c:pt>
                <c:pt idx="36">
                  <c:v>228.497</c:v>
                </c:pt>
                <c:pt idx="37">
                  <c:v>231.4022857142857</c:v>
                </c:pt>
                <c:pt idx="40">
                  <c:v>244.9983333333333</c:v>
                </c:pt>
                <c:pt idx="41">
                  <c:v>250.2953636363637</c:v>
                </c:pt>
                <c:pt idx="42">
                  <c:v>254.1571</c:v>
                </c:pt>
                <c:pt idx="43">
                  <c:v>263.5582857142857</c:v>
                </c:pt>
                <c:pt idx="44">
                  <c:v>236.785</c:v>
                </c:pt>
                <c:pt idx="45">
                  <c:v>261.21</c:v>
                </c:pt>
                <c:pt idx="46">
                  <c:v>237.3346</c:v>
                </c:pt>
                <c:pt idx="48">
                  <c:v>375.641</c:v>
                </c:pt>
                <c:pt idx="50">
                  <c:v>290.6255</c:v>
                </c:pt>
                <c:pt idx="51">
                  <c:v>291.509</c:v>
                </c:pt>
                <c:pt idx="52">
                  <c:v>295.903</c:v>
                </c:pt>
                <c:pt idx="53">
                  <c:v>312.4762222222222</c:v>
                </c:pt>
                <c:pt idx="54">
                  <c:v>296.8376470588236</c:v>
                </c:pt>
                <c:pt idx="55">
                  <c:v>285.4974</c:v>
                </c:pt>
                <c:pt idx="56">
                  <c:v>291.2098</c:v>
                </c:pt>
                <c:pt idx="57">
                  <c:v>275.08</c:v>
                </c:pt>
                <c:pt idx="58">
                  <c:v>269.967</c:v>
                </c:pt>
                <c:pt idx="59">
                  <c:v>279.0050000000001</c:v>
                </c:pt>
                <c:pt idx="62">
                  <c:v>270.915</c:v>
                </c:pt>
                <c:pt idx="63">
                  <c:v>278.892</c:v>
                </c:pt>
                <c:pt idx="64">
                  <c:v>317.371</c:v>
                </c:pt>
                <c:pt idx="65">
                  <c:v>276.5873333333333</c:v>
                </c:pt>
                <c:pt idx="66">
                  <c:v>290.955</c:v>
                </c:pt>
                <c:pt idx="67">
                  <c:v>297.631</c:v>
                </c:pt>
                <c:pt idx="68">
                  <c:v>295.4645</c:v>
                </c:pt>
                <c:pt idx="74">
                  <c:v>271.0988</c:v>
                </c:pt>
                <c:pt idx="76">
                  <c:v>281.6526818181818</c:v>
                </c:pt>
                <c:pt idx="77">
                  <c:v>311.7948571428571</c:v>
                </c:pt>
                <c:pt idx="78">
                  <c:v>281.685</c:v>
                </c:pt>
                <c:pt idx="79">
                  <c:v>271.536</c:v>
                </c:pt>
                <c:pt idx="80">
                  <c:v>255.8701176470588</c:v>
                </c:pt>
                <c:pt idx="81">
                  <c:v>255.306</c:v>
                </c:pt>
                <c:pt idx="82">
                  <c:v>259.8703333333333</c:v>
                </c:pt>
                <c:pt idx="83">
                  <c:v>265.6765</c:v>
                </c:pt>
                <c:pt idx="84">
                  <c:v>225.587</c:v>
                </c:pt>
                <c:pt idx="85">
                  <c:v>238.378125</c:v>
                </c:pt>
                <c:pt idx="88">
                  <c:v>231.8436666666666</c:v>
                </c:pt>
                <c:pt idx="89">
                  <c:v>224.7603</c:v>
                </c:pt>
                <c:pt idx="90">
                  <c:v>268.9508</c:v>
                </c:pt>
                <c:pt idx="91">
                  <c:v>229.5286666666667</c:v>
                </c:pt>
                <c:pt idx="92">
                  <c:v>284.5268333333333</c:v>
                </c:pt>
                <c:pt idx="93">
                  <c:v>230.2685</c:v>
                </c:pt>
                <c:pt idx="94">
                  <c:v>253.2201111111111</c:v>
                </c:pt>
                <c:pt idx="100">
                  <c:v>472.8335714285714</c:v>
                </c:pt>
                <c:pt idx="101">
                  <c:v>405.3074705882353</c:v>
                </c:pt>
                <c:pt idx="102">
                  <c:v>367.413</c:v>
                </c:pt>
                <c:pt idx="103">
                  <c:v>361.979</c:v>
                </c:pt>
                <c:pt idx="104">
                  <c:v>331.4336923076923</c:v>
                </c:pt>
                <c:pt idx="105">
                  <c:v>381.3786666666666</c:v>
                </c:pt>
                <c:pt idx="106">
                  <c:v>286.1799999999999</c:v>
                </c:pt>
                <c:pt idx="107">
                  <c:v>269.822</c:v>
                </c:pt>
                <c:pt idx="108">
                  <c:v>284.5915</c:v>
                </c:pt>
                <c:pt idx="109">
                  <c:v>288.0241666666667</c:v>
                </c:pt>
                <c:pt idx="112">
                  <c:v>422.1794</c:v>
                </c:pt>
                <c:pt idx="113">
                  <c:v>330.51375</c:v>
                </c:pt>
                <c:pt idx="114">
                  <c:v>333.9357272727273</c:v>
                </c:pt>
                <c:pt idx="115">
                  <c:v>407.34675</c:v>
                </c:pt>
                <c:pt idx="116">
                  <c:v>301.72775</c:v>
                </c:pt>
                <c:pt idx="117">
                  <c:v>414.604</c:v>
                </c:pt>
                <c:pt idx="118">
                  <c:v>376.0858000000001</c:v>
                </c:pt>
                <c:pt idx="121">
                  <c:v>428.975347826087</c:v>
                </c:pt>
                <c:pt idx="122">
                  <c:v>400.9567894736842</c:v>
                </c:pt>
                <c:pt idx="123">
                  <c:v>292.8135</c:v>
                </c:pt>
                <c:pt idx="124">
                  <c:v>322.1861666666666</c:v>
                </c:pt>
                <c:pt idx="125">
                  <c:v>310.3800000000001</c:v>
                </c:pt>
                <c:pt idx="126">
                  <c:v>313.5216666666667</c:v>
                </c:pt>
                <c:pt idx="127">
                  <c:v>268.17725</c:v>
                </c:pt>
                <c:pt idx="128">
                  <c:v>266.1816666666666</c:v>
                </c:pt>
                <c:pt idx="129">
                  <c:v>280.4055</c:v>
                </c:pt>
                <c:pt idx="130">
                  <c:v>268.52725</c:v>
                </c:pt>
                <c:pt idx="133">
                  <c:v>296.9215</c:v>
                </c:pt>
                <c:pt idx="134">
                  <c:v>330.3926923076923</c:v>
                </c:pt>
                <c:pt idx="135">
                  <c:v>299.3455</c:v>
                </c:pt>
                <c:pt idx="136">
                  <c:v>302.1183636363635</c:v>
                </c:pt>
                <c:pt idx="137">
                  <c:v>334.63675</c:v>
                </c:pt>
                <c:pt idx="138">
                  <c:v>341.1006666666666</c:v>
                </c:pt>
                <c:pt idx="139">
                  <c:v>310.06775</c:v>
                </c:pt>
              </c:numCache>
            </c:numRef>
          </c:xVal>
          <c:yVal>
            <c:numRef>
              <c:f>GRAPH_DATA!$BT$3:$BT$143</c:f>
              <c:numCache>
                <c:formatCode>0.0</c:formatCode>
                <c:ptCount val="141"/>
                <c:pt idx="4" formatCode="0">
                  <c:v>180.3269430954491</c:v>
                </c:pt>
                <c:pt idx="6" formatCode="0">
                  <c:v>154.9502201384838</c:v>
                </c:pt>
                <c:pt idx="7" formatCode="0">
                  <c:v>421.5805284629205</c:v>
                </c:pt>
                <c:pt idx="8" formatCode="0">
                  <c:v>463.5637401867018</c:v>
                </c:pt>
                <c:pt idx="9" formatCode="0">
                  <c:v>883.4676478096006</c:v>
                </c:pt>
                <c:pt idx="10" formatCode="0">
                  <c:v>331.0631026006941</c:v>
                </c:pt>
                <c:pt idx="11" formatCode="0">
                  <c:v>295.5588751609065</c:v>
                </c:pt>
                <c:pt idx="12" formatCode="0">
                  <c:v>214.249683053832</c:v>
                </c:pt>
                <c:pt idx="13" formatCode="0">
                  <c:v>392.5883741113532</c:v>
                </c:pt>
                <c:pt idx="14" formatCode="0">
                  <c:v>279.0339352553897</c:v>
                </c:pt>
                <c:pt idx="15" formatCode="0">
                  <c:v>283.6230937741142</c:v>
                </c:pt>
                <c:pt idx="16" formatCode="0">
                  <c:v>180.3205478631842</c:v>
                </c:pt>
                <c:pt idx="17" formatCode="0">
                  <c:v>270.7901862728114</c:v>
                </c:pt>
                <c:pt idx="18" formatCode="0">
                  <c:v>320.7728026258125</c:v>
                </c:pt>
                <c:pt idx="19" formatCode="0">
                  <c:v>183.0769919677355</c:v>
                </c:pt>
                <c:pt idx="20" formatCode="0">
                  <c:v>214.3144507124055</c:v>
                </c:pt>
                <c:pt idx="21" formatCode="0">
                  <c:v>178.078738341077</c:v>
                </c:pt>
                <c:pt idx="22" formatCode="0">
                  <c:v>231.1136556218947</c:v>
                </c:pt>
                <c:pt idx="23" formatCode="0">
                  <c:v>413.4252925610219</c:v>
                </c:pt>
                <c:pt idx="24" formatCode="0">
                  <c:v>391.9634275035862</c:v>
                </c:pt>
                <c:pt idx="25" formatCode="0">
                  <c:v>198.4255436588658</c:v>
                </c:pt>
                <c:pt idx="26" formatCode="0">
                  <c:v>608.9697012941662</c:v>
                </c:pt>
                <c:pt idx="27" formatCode="0">
                  <c:v>210.4805518315225</c:v>
                </c:pt>
                <c:pt idx="28" formatCode="0">
                  <c:v>264.8131529975672</c:v>
                </c:pt>
                <c:pt idx="30" formatCode="0">
                  <c:v>160.4206491359076</c:v>
                </c:pt>
                <c:pt idx="31" formatCode="0">
                  <c:v>476.1126477190517</c:v>
                </c:pt>
                <c:pt idx="32" formatCode="0">
                  <c:v>370.705143777195</c:v>
                </c:pt>
                <c:pt idx="33" formatCode="0">
                  <c:v>434.0664241711906</c:v>
                </c:pt>
                <c:pt idx="34" formatCode="0">
                  <c:v>291.1064613980214</c:v>
                </c:pt>
                <c:pt idx="35" formatCode="0">
                  <c:v>272.7504310698284</c:v>
                </c:pt>
                <c:pt idx="36" formatCode="0">
                  <c:v>177.9728958981083</c:v>
                </c:pt>
                <c:pt idx="37" formatCode="0">
                  <c:v>294.5774821987852</c:v>
                </c:pt>
                <c:pt idx="38" formatCode="0">
                  <c:v>243.5799828118801</c:v>
                </c:pt>
                <c:pt idx="39" formatCode="0">
                  <c:v>256.0981766621888</c:v>
                </c:pt>
                <c:pt idx="40" formatCode="0">
                  <c:v>182.8989268590037</c:v>
                </c:pt>
                <c:pt idx="41" formatCode="0">
                  <c:v>284.5671334352269</c:v>
                </c:pt>
                <c:pt idx="42" formatCode="0">
                  <c:v>318.6384928166908</c:v>
                </c:pt>
                <c:pt idx="43" formatCode="0">
                  <c:v>182.9994452246431</c:v>
                </c:pt>
                <c:pt idx="44" formatCode="0">
                  <c:v>223.2626704591825</c:v>
                </c:pt>
                <c:pt idx="45" formatCode="0">
                  <c:v>175.784314916428</c:v>
                </c:pt>
                <c:pt idx="46" formatCode="0">
                  <c:v>234.5537815067077</c:v>
                </c:pt>
                <c:pt idx="48" formatCode="0">
                  <c:v>202.5155117555073</c:v>
                </c:pt>
                <c:pt idx="49" formatCode="0">
                  <c:v>279.3148695058344</c:v>
                </c:pt>
                <c:pt idx="50" formatCode="0">
                  <c:v>217.1212959845327</c:v>
                </c:pt>
                <c:pt idx="52" formatCode="0">
                  <c:v>163.602695067633</c:v>
                </c:pt>
                <c:pt idx="53" formatCode="0">
                  <c:v>683.2597210335157</c:v>
                </c:pt>
                <c:pt idx="54" formatCode="0">
                  <c:v>429.7049332487634</c:v>
                </c:pt>
                <c:pt idx="55" formatCode="0">
                  <c:v>1383.376040040806</c:v>
                </c:pt>
                <c:pt idx="56" formatCode="0">
                  <c:v>303.8264775543806</c:v>
                </c:pt>
                <c:pt idx="57" formatCode="0">
                  <c:v>292.8814101139581</c:v>
                </c:pt>
                <c:pt idx="58" formatCode="0">
                  <c:v>203.6641820130417</c:v>
                </c:pt>
                <c:pt idx="59" formatCode="0">
                  <c:v>279.7923707677998</c:v>
                </c:pt>
                <c:pt idx="60" formatCode="0">
                  <c:v>281.5474989575391</c:v>
                </c:pt>
                <c:pt idx="61" formatCode="0">
                  <c:v>220.6112008986362</c:v>
                </c:pt>
                <c:pt idx="62" formatCode="0">
                  <c:v>215.4381432810834</c:v>
                </c:pt>
                <c:pt idx="63" formatCode="0">
                  <c:v>213.3807516722834</c:v>
                </c:pt>
                <c:pt idx="64" formatCode="0">
                  <c:v>296.5561874761268</c:v>
                </c:pt>
                <c:pt idx="65" formatCode="0">
                  <c:v>163.1636170083291</c:v>
                </c:pt>
                <c:pt idx="66" formatCode="0">
                  <c:v>154.2188826051979</c:v>
                </c:pt>
                <c:pt idx="67" formatCode="0">
                  <c:v>156.6879621376955</c:v>
                </c:pt>
                <c:pt idx="68" formatCode="0">
                  <c:v>131.0076975229656</c:v>
                </c:pt>
                <c:pt idx="69" formatCode="0">
                  <c:v>522.8830441314944</c:v>
                </c:pt>
                <c:pt idx="70" formatCode="0">
                  <c:v>293.1137284351078</c:v>
                </c:pt>
                <c:pt idx="71" formatCode="0">
                  <c:v>171.3286540661979</c:v>
                </c:pt>
                <c:pt idx="72" formatCode="0">
                  <c:v>315.7814204234696</c:v>
                </c:pt>
                <c:pt idx="73" formatCode="0">
                  <c:v>196.4095106113707</c:v>
                </c:pt>
                <c:pt idx="74" formatCode="0">
                  <c:v>229.648616723674</c:v>
                </c:pt>
                <c:pt idx="75" formatCode="0">
                  <c:v>240.5360367941953</c:v>
                </c:pt>
                <c:pt idx="76" formatCode="0">
                  <c:v>224.5437695929778</c:v>
                </c:pt>
                <c:pt idx="78" formatCode="0">
                  <c:v>173.9337628084233</c:v>
                </c:pt>
                <c:pt idx="79" formatCode="0">
                  <c:v>753.8813492887246</c:v>
                </c:pt>
                <c:pt idx="80" formatCode="0">
                  <c:v>317.7296413710538</c:v>
                </c:pt>
                <c:pt idx="81" formatCode="0">
                  <c:v>717.1590594868309</c:v>
                </c:pt>
                <c:pt idx="82" formatCode="0">
                  <c:v>295.2206983414288</c:v>
                </c:pt>
                <c:pt idx="83" formatCode="0">
                  <c:v>263.5888692091836</c:v>
                </c:pt>
                <c:pt idx="84" formatCode="0">
                  <c:v>215.0085920194899</c:v>
                </c:pt>
                <c:pt idx="85" formatCode="0">
                  <c:v>304.2043114614152</c:v>
                </c:pt>
                <c:pt idx="86" formatCode="0">
                  <c:v>311.1521277327135</c:v>
                </c:pt>
                <c:pt idx="87" formatCode="0">
                  <c:v>246.0188034841519</c:v>
                </c:pt>
                <c:pt idx="88" formatCode="0">
                  <c:v>213.1191760829768</c:v>
                </c:pt>
                <c:pt idx="89" formatCode="0">
                  <c:v>270.6391546256743</c:v>
                </c:pt>
                <c:pt idx="90" formatCode="0">
                  <c:v>290.049540374134</c:v>
                </c:pt>
                <c:pt idx="91" formatCode="0">
                  <c:v>182.2009117027482</c:v>
                </c:pt>
                <c:pt idx="92" formatCode="0">
                  <c:v>211.6492848345309</c:v>
                </c:pt>
                <c:pt idx="93" formatCode="0">
                  <c:v>188.6897709718766</c:v>
                </c:pt>
                <c:pt idx="94" formatCode="0">
                  <c:v>272.0352049821182</c:v>
                </c:pt>
                <c:pt idx="95" formatCode="0">
                  <c:v>305.5727635976939</c:v>
                </c:pt>
                <c:pt idx="96" formatCode="0">
                  <c:v>199.3458908178343</c:v>
                </c:pt>
                <c:pt idx="97" formatCode="0">
                  <c:v>382.7913371186199</c:v>
                </c:pt>
                <c:pt idx="98" formatCode="0">
                  <c:v>220.5746029371213</c:v>
                </c:pt>
                <c:pt idx="100" formatCode="0">
                  <c:v>240.417182363955</c:v>
                </c:pt>
                <c:pt idx="102" formatCode="0">
                  <c:v>190.26686768592</c:v>
                </c:pt>
                <c:pt idx="103" formatCode="0">
                  <c:v>640.8059391472337</c:v>
                </c:pt>
                <c:pt idx="104" formatCode="0">
                  <c:v>513.930348576079</c:v>
                </c:pt>
                <c:pt idx="105" formatCode="0">
                  <c:v>815.9752279841588</c:v>
                </c:pt>
                <c:pt idx="106" formatCode="0">
                  <c:v>338.0271784238026</c:v>
                </c:pt>
                <c:pt idx="107" formatCode="0">
                  <c:v>235.4117550088012</c:v>
                </c:pt>
                <c:pt idx="108" formatCode="0">
                  <c:v>210.8456828666172</c:v>
                </c:pt>
                <c:pt idx="109" formatCode="0">
                  <c:v>296.5303598187851</c:v>
                </c:pt>
                <c:pt idx="110" formatCode="0">
                  <c:v>259.3380337404254</c:v>
                </c:pt>
                <c:pt idx="111" formatCode="0">
                  <c:v>319.6488470898708</c:v>
                </c:pt>
                <c:pt idx="112" formatCode="0">
                  <c:v>225.364929914663</c:v>
                </c:pt>
                <c:pt idx="113" formatCode="0">
                  <c:v>287.887540149387</c:v>
                </c:pt>
                <c:pt idx="114" formatCode="0">
                  <c:v>354.216993732332</c:v>
                </c:pt>
                <c:pt idx="115" formatCode="0">
                  <c:v>201.1741199646383</c:v>
                </c:pt>
                <c:pt idx="116" formatCode="0">
                  <c:v>183.3595815124645</c:v>
                </c:pt>
                <c:pt idx="117" formatCode="0">
                  <c:v>213.6155724603841</c:v>
                </c:pt>
                <c:pt idx="118" formatCode="0">
                  <c:v>189.2397179629704</c:v>
                </c:pt>
                <c:pt idx="119" formatCode="0">
                  <c:v>476.5817852152534</c:v>
                </c:pt>
                <c:pt idx="121" formatCode="0">
                  <c:v>533.1378802206542</c:v>
                </c:pt>
                <c:pt idx="123" formatCode="0">
                  <c:v>223.242040677477</c:v>
                </c:pt>
                <c:pt idx="124" formatCode="0">
                  <c:v>673.491342978822</c:v>
                </c:pt>
                <c:pt idx="125" formatCode="0">
                  <c:v>421.0277290885248</c:v>
                </c:pt>
                <c:pt idx="126" formatCode="0">
                  <c:v>1570.797562893066</c:v>
                </c:pt>
                <c:pt idx="127" formatCode="0">
                  <c:v>310.1114584207792</c:v>
                </c:pt>
                <c:pt idx="128" formatCode="0">
                  <c:v>270.0891526878468</c:v>
                </c:pt>
                <c:pt idx="129" formatCode="0">
                  <c:v>260.9874774284222</c:v>
                </c:pt>
                <c:pt idx="130" formatCode="0">
                  <c:v>401.0066307100766</c:v>
                </c:pt>
                <c:pt idx="131" formatCode="0">
                  <c:v>264.648566083939</c:v>
                </c:pt>
                <c:pt idx="132" formatCode="0">
                  <c:v>321.4667288316943</c:v>
                </c:pt>
                <c:pt idx="133" formatCode="0">
                  <c:v>210.3748507607589</c:v>
                </c:pt>
                <c:pt idx="134" formatCode="0">
                  <c:v>318.5732193781338</c:v>
                </c:pt>
                <c:pt idx="135" formatCode="0">
                  <c:v>399.8725664880841</c:v>
                </c:pt>
                <c:pt idx="136" formatCode="0">
                  <c:v>196.4219177753215</c:v>
                </c:pt>
                <c:pt idx="137" formatCode="0">
                  <c:v>281.4333959421113</c:v>
                </c:pt>
                <c:pt idx="138" formatCode="0">
                  <c:v>211.3675283859636</c:v>
                </c:pt>
                <c:pt idx="139" formatCode="0">
                  <c:v>277.3523749054015</c:v>
                </c:pt>
                <c:pt idx="140" formatCode="0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692920"/>
        <c:axId val="2068698344"/>
      </c:scatterChart>
      <c:valAx>
        <c:axId val="2068692920"/>
        <c:scaling>
          <c:orientation val="minMax"/>
          <c:max val="500.0"/>
          <c:min val="2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Specific Conductivity (uS/cm)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698344"/>
        <c:crosses val="autoZero"/>
        <c:crossBetween val="midCat"/>
      </c:valAx>
      <c:valAx>
        <c:axId val="206869834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20686929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6405930789"/>
          <c:y val="0.0981518219313495"/>
          <c:w val="0.754014778495696"/>
          <c:h val="0.67901466862096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FF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GRAPH_DATA!$BX$3:$BX$143</c:f>
              <c:numCache>
                <c:formatCode>General</c:formatCode>
                <c:ptCount val="141"/>
                <c:pt idx="8">
                  <c:v>0.329752953813104</c:v>
                </c:pt>
                <c:pt idx="9">
                  <c:v>0.208976833976834</c:v>
                </c:pt>
                <c:pt idx="10">
                  <c:v>0.17032760527612</c:v>
                </c:pt>
                <c:pt idx="11">
                  <c:v>0.250507493629335</c:v>
                </c:pt>
                <c:pt idx="12">
                  <c:v>0.101667166018868</c:v>
                </c:pt>
                <c:pt idx="13">
                  <c:v>0.0809822361546499</c:v>
                </c:pt>
                <c:pt idx="14">
                  <c:v>0.0127032520325203</c:v>
                </c:pt>
                <c:pt idx="15">
                  <c:v>0.0172413793103448</c:v>
                </c:pt>
                <c:pt idx="16">
                  <c:v>0.070298769771529</c:v>
                </c:pt>
                <c:pt idx="17">
                  <c:v>0.0530503978779841</c:v>
                </c:pt>
                <c:pt idx="18">
                  <c:v>0.0269642723391506</c:v>
                </c:pt>
                <c:pt idx="20">
                  <c:v>0.0741758668234738</c:v>
                </c:pt>
                <c:pt idx="31">
                  <c:v>0.103232436472347</c:v>
                </c:pt>
                <c:pt idx="32">
                  <c:v>0.360051216389244</c:v>
                </c:pt>
                <c:pt idx="33">
                  <c:v>0.309302160318363</c:v>
                </c:pt>
                <c:pt idx="34">
                  <c:v>0.173491635118587</c:v>
                </c:pt>
                <c:pt idx="35">
                  <c:v>0.386034629577065</c:v>
                </c:pt>
                <c:pt idx="36">
                  <c:v>0.0357900835544717</c:v>
                </c:pt>
                <c:pt idx="37">
                  <c:v>0.163517441860465</c:v>
                </c:pt>
                <c:pt idx="39">
                  <c:v>0.106968215158924</c:v>
                </c:pt>
                <c:pt idx="40">
                  <c:v>0.0501672240802676</c:v>
                </c:pt>
                <c:pt idx="41">
                  <c:v>0.019723865877712</c:v>
                </c:pt>
                <c:pt idx="42">
                  <c:v>0.0021176346021494</c:v>
                </c:pt>
                <c:pt idx="43">
                  <c:v>0.101144960958045</c:v>
                </c:pt>
                <c:pt idx="44">
                  <c:v>0.14511880126363</c:v>
                </c:pt>
                <c:pt idx="52">
                  <c:v>0.0423481308411215</c:v>
                </c:pt>
                <c:pt idx="53">
                  <c:v>0.0978719325153374</c:v>
                </c:pt>
                <c:pt idx="54">
                  <c:v>0.304059040590406</c:v>
                </c:pt>
                <c:pt idx="55">
                  <c:v>0.39776357827476</c:v>
                </c:pt>
                <c:pt idx="56">
                  <c:v>0.147110399367024</c:v>
                </c:pt>
                <c:pt idx="57">
                  <c:v>0.40719894378431</c:v>
                </c:pt>
                <c:pt idx="58">
                  <c:v>0.119641745845123</c:v>
                </c:pt>
                <c:pt idx="59">
                  <c:v>0.099616292798111</c:v>
                </c:pt>
                <c:pt idx="60">
                  <c:v>0.0163327526132404</c:v>
                </c:pt>
                <c:pt idx="61">
                  <c:v>0.0288906009244992</c:v>
                </c:pt>
                <c:pt idx="62">
                  <c:v>0.0510390083849799</c:v>
                </c:pt>
                <c:pt idx="63">
                  <c:v>0.106782677476765</c:v>
                </c:pt>
                <c:pt idx="64">
                  <c:v>0.0630393996247655</c:v>
                </c:pt>
                <c:pt idx="66">
                  <c:v>0.0654749474934833</c:v>
                </c:pt>
                <c:pt idx="79">
                  <c:v>0.0419700647249191</c:v>
                </c:pt>
                <c:pt idx="80">
                  <c:v>0.306386554621849</c:v>
                </c:pt>
                <c:pt idx="81">
                  <c:v>0.165287456445993</c:v>
                </c:pt>
                <c:pt idx="82">
                  <c:v>0.085157016197761</c:v>
                </c:pt>
                <c:pt idx="83">
                  <c:v>0.377171215880893</c:v>
                </c:pt>
                <c:pt idx="84">
                  <c:v>0.0363455837426786</c:v>
                </c:pt>
                <c:pt idx="85">
                  <c:v>0.0280520646319569</c:v>
                </c:pt>
                <c:pt idx="86">
                  <c:v>0.00703828828828829</c:v>
                </c:pt>
                <c:pt idx="87">
                  <c:v>0.0304878048780488</c:v>
                </c:pt>
                <c:pt idx="88">
                  <c:v>0.0253871541000254</c:v>
                </c:pt>
                <c:pt idx="89">
                  <c:v>0.114336530521502</c:v>
                </c:pt>
                <c:pt idx="90">
                  <c:v>0.0217194570135747</c:v>
                </c:pt>
                <c:pt idx="91">
                  <c:v>0.0845809016324114</c:v>
                </c:pt>
                <c:pt idx="92">
                  <c:v>0.130206859206784</c:v>
                </c:pt>
                <c:pt idx="100">
                  <c:v>0.0138888888888889</c:v>
                </c:pt>
                <c:pt idx="101">
                  <c:v>0.0134169117489213</c:v>
                </c:pt>
                <c:pt idx="103">
                  <c:v>0.029296875</c:v>
                </c:pt>
                <c:pt idx="104">
                  <c:v>0.281688693098385</c:v>
                </c:pt>
                <c:pt idx="105">
                  <c:v>0.162999876568202</c:v>
                </c:pt>
                <c:pt idx="106">
                  <c:v>0.141565057513888</c:v>
                </c:pt>
                <c:pt idx="107">
                  <c:v>0.374661834515849</c:v>
                </c:pt>
                <c:pt idx="108">
                  <c:v>0.0816873573522639</c:v>
                </c:pt>
                <c:pt idx="109">
                  <c:v>0.110782865583456</c:v>
                </c:pt>
                <c:pt idx="110">
                  <c:v>0.0650630914826498</c:v>
                </c:pt>
                <c:pt idx="111">
                  <c:v>0.0393435251798561</c:v>
                </c:pt>
                <c:pt idx="112">
                  <c:v>0.0331743727970143</c:v>
                </c:pt>
                <c:pt idx="113">
                  <c:v>0.287200186292013</c:v>
                </c:pt>
                <c:pt idx="114">
                  <c:v>0.0370451078666376</c:v>
                </c:pt>
                <c:pt idx="115">
                  <c:v>0.0274050688415329</c:v>
                </c:pt>
                <c:pt idx="116">
                  <c:v>0.0234903935029531</c:v>
                </c:pt>
                <c:pt idx="121">
                  <c:v>0.0435722253206916</c:v>
                </c:pt>
                <c:pt idx="122">
                  <c:v>0.00278010070636799</c:v>
                </c:pt>
                <c:pt idx="124">
                  <c:v>0.131120726044745</c:v>
                </c:pt>
                <c:pt idx="125">
                  <c:v>0.424431818181818</c:v>
                </c:pt>
                <c:pt idx="126">
                  <c:v>0.138820288753799</c:v>
                </c:pt>
                <c:pt idx="127">
                  <c:v>0.0926697982487703</c:v>
                </c:pt>
                <c:pt idx="128">
                  <c:v>0.193942035301809</c:v>
                </c:pt>
                <c:pt idx="129">
                  <c:v>0.0706307254492988</c:v>
                </c:pt>
                <c:pt idx="130">
                  <c:v>0.0612745098039216</c:v>
                </c:pt>
                <c:pt idx="131">
                  <c:v>0.0523325358851675</c:v>
                </c:pt>
                <c:pt idx="132">
                  <c:v>0.0836840091813313</c:v>
                </c:pt>
                <c:pt idx="133">
                  <c:v>0.0722767165720186</c:v>
                </c:pt>
                <c:pt idx="134">
                  <c:v>0.11410097936674</c:v>
                </c:pt>
                <c:pt idx="135">
                  <c:v>0.0638365783593999</c:v>
                </c:pt>
                <c:pt idx="136">
                  <c:v>0.0108102264742446</c:v>
                </c:pt>
                <c:pt idx="137">
                  <c:v>0.0104727450763515</c:v>
                </c:pt>
                <c:pt idx="138">
                  <c:v>0.0580495356037151</c:v>
                </c:pt>
              </c:numCache>
            </c:numRef>
          </c:xVal>
          <c:yVal>
            <c:numRef>
              <c:f>GRAPH_DATA!$BT$3:$BT$143</c:f>
              <c:numCache>
                <c:formatCode>0.0</c:formatCode>
                <c:ptCount val="141"/>
                <c:pt idx="4" formatCode="0">
                  <c:v>180.3269430954491</c:v>
                </c:pt>
                <c:pt idx="6" formatCode="0">
                  <c:v>154.9502201384838</c:v>
                </c:pt>
                <c:pt idx="7" formatCode="0">
                  <c:v>421.5805284629205</c:v>
                </c:pt>
                <c:pt idx="8" formatCode="0">
                  <c:v>463.5637401867018</c:v>
                </c:pt>
                <c:pt idx="9" formatCode="0">
                  <c:v>883.4676478096006</c:v>
                </c:pt>
                <c:pt idx="10" formatCode="0">
                  <c:v>331.0631026006941</c:v>
                </c:pt>
                <c:pt idx="11" formatCode="0">
                  <c:v>295.5588751609065</c:v>
                </c:pt>
                <c:pt idx="12" formatCode="0">
                  <c:v>214.249683053832</c:v>
                </c:pt>
                <c:pt idx="13" formatCode="0">
                  <c:v>392.5883741113532</c:v>
                </c:pt>
                <c:pt idx="14" formatCode="0">
                  <c:v>279.0339352553897</c:v>
                </c:pt>
                <c:pt idx="15" formatCode="0">
                  <c:v>283.6230937741142</c:v>
                </c:pt>
                <c:pt idx="16" formatCode="0">
                  <c:v>180.3205478631842</c:v>
                </c:pt>
                <c:pt idx="17" formatCode="0">
                  <c:v>270.7901862728114</c:v>
                </c:pt>
                <c:pt idx="18" formatCode="0">
                  <c:v>320.7728026258125</c:v>
                </c:pt>
                <c:pt idx="19" formatCode="0">
                  <c:v>183.0769919677355</c:v>
                </c:pt>
                <c:pt idx="20" formatCode="0">
                  <c:v>214.3144507124055</c:v>
                </c:pt>
                <c:pt idx="21" formatCode="0">
                  <c:v>178.078738341077</c:v>
                </c:pt>
                <c:pt idx="22" formatCode="0">
                  <c:v>231.1136556218947</c:v>
                </c:pt>
                <c:pt idx="23" formatCode="0">
                  <c:v>413.4252925610219</c:v>
                </c:pt>
                <c:pt idx="24" formatCode="0">
                  <c:v>391.9634275035862</c:v>
                </c:pt>
                <c:pt idx="25" formatCode="0">
                  <c:v>198.4255436588658</c:v>
                </c:pt>
                <c:pt idx="26" formatCode="0">
                  <c:v>608.9697012941662</c:v>
                </c:pt>
                <c:pt idx="27" formatCode="0">
                  <c:v>210.4805518315225</c:v>
                </c:pt>
                <c:pt idx="28" formatCode="0">
                  <c:v>264.8131529975672</c:v>
                </c:pt>
                <c:pt idx="30" formatCode="0">
                  <c:v>160.4206491359076</c:v>
                </c:pt>
                <c:pt idx="31" formatCode="0">
                  <c:v>476.1126477190517</c:v>
                </c:pt>
                <c:pt idx="32" formatCode="0">
                  <c:v>370.705143777195</c:v>
                </c:pt>
                <c:pt idx="33" formatCode="0">
                  <c:v>434.0664241711906</c:v>
                </c:pt>
                <c:pt idx="34" formatCode="0">
                  <c:v>291.1064613980214</c:v>
                </c:pt>
                <c:pt idx="35" formatCode="0">
                  <c:v>272.7504310698284</c:v>
                </c:pt>
                <c:pt idx="36" formatCode="0">
                  <c:v>177.9728958981083</c:v>
                </c:pt>
                <c:pt idx="37" formatCode="0">
                  <c:v>294.5774821987852</c:v>
                </c:pt>
                <c:pt idx="38" formatCode="0">
                  <c:v>243.5799828118801</c:v>
                </c:pt>
                <c:pt idx="39" formatCode="0">
                  <c:v>256.0981766621888</c:v>
                </c:pt>
                <c:pt idx="40" formatCode="0">
                  <c:v>182.8989268590037</c:v>
                </c:pt>
                <c:pt idx="41" formatCode="0">
                  <c:v>284.5671334352269</c:v>
                </c:pt>
                <c:pt idx="42" formatCode="0">
                  <c:v>318.6384928166908</c:v>
                </c:pt>
                <c:pt idx="43" formatCode="0">
                  <c:v>182.9994452246431</c:v>
                </c:pt>
                <c:pt idx="44" formatCode="0">
                  <c:v>223.2626704591825</c:v>
                </c:pt>
                <c:pt idx="45" formatCode="0">
                  <c:v>175.784314916428</c:v>
                </c:pt>
                <c:pt idx="46" formatCode="0">
                  <c:v>234.5537815067077</c:v>
                </c:pt>
                <c:pt idx="48" formatCode="0">
                  <c:v>202.5155117555073</c:v>
                </c:pt>
                <c:pt idx="49" formatCode="0">
                  <c:v>279.3148695058344</c:v>
                </c:pt>
                <c:pt idx="50" formatCode="0">
                  <c:v>217.1212959845327</c:v>
                </c:pt>
                <c:pt idx="52" formatCode="0">
                  <c:v>163.602695067633</c:v>
                </c:pt>
                <c:pt idx="53" formatCode="0">
                  <c:v>683.2597210335157</c:v>
                </c:pt>
                <c:pt idx="54" formatCode="0">
                  <c:v>429.7049332487634</c:v>
                </c:pt>
                <c:pt idx="55" formatCode="0">
                  <c:v>1383.376040040806</c:v>
                </c:pt>
                <c:pt idx="56" formatCode="0">
                  <c:v>303.8264775543806</c:v>
                </c:pt>
                <c:pt idx="57" formatCode="0">
                  <c:v>292.8814101139581</c:v>
                </c:pt>
                <c:pt idx="58" formatCode="0">
                  <c:v>203.6641820130417</c:v>
                </c:pt>
                <c:pt idx="59" formatCode="0">
                  <c:v>279.7923707677998</c:v>
                </c:pt>
                <c:pt idx="60" formatCode="0">
                  <c:v>281.5474989575391</c:v>
                </c:pt>
                <c:pt idx="61" formatCode="0">
                  <c:v>220.6112008986362</c:v>
                </c:pt>
                <c:pt idx="62" formatCode="0">
                  <c:v>215.4381432810834</c:v>
                </c:pt>
                <c:pt idx="63" formatCode="0">
                  <c:v>213.3807516722834</c:v>
                </c:pt>
                <c:pt idx="64" formatCode="0">
                  <c:v>296.5561874761268</c:v>
                </c:pt>
                <c:pt idx="65" formatCode="0">
                  <c:v>163.1636170083291</c:v>
                </c:pt>
                <c:pt idx="66" formatCode="0">
                  <c:v>154.2188826051979</c:v>
                </c:pt>
                <c:pt idx="67" formatCode="0">
                  <c:v>156.6879621376955</c:v>
                </c:pt>
                <c:pt idx="68" formatCode="0">
                  <c:v>131.0076975229656</c:v>
                </c:pt>
                <c:pt idx="69" formatCode="0">
                  <c:v>522.8830441314944</c:v>
                </c:pt>
                <c:pt idx="70" formatCode="0">
                  <c:v>293.1137284351078</c:v>
                </c:pt>
                <c:pt idx="71" formatCode="0">
                  <c:v>171.3286540661979</c:v>
                </c:pt>
                <c:pt idx="72" formatCode="0">
                  <c:v>315.7814204234696</c:v>
                </c:pt>
                <c:pt idx="73" formatCode="0">
                  <c:v>196.4095106113707</c:v>
                </c:pt>
                <c:pt idx="74" formatCode="0">
                  <c:v>229.648616723674</c:v>
                </c:pt>
                <c:pt idx="75" formatCode="0">
                  <c:v>240.5360367941953</c:v>
                </c:pt>
                <c:pt idx="76" formatCode="0">
                  <c:v>224.5437695929778</c:v>
                </c:pt>
                <c:pt idx="78" formatCode="0">
                  <c:v>173.9337628084233</c:v>
                </c:pt>
                <c:pt idx="79" formatCode="0">
                  <c:v>753.8813492887246</c:v>
                </c:pt>
                <c:pt idx="80" formatCode="0">
                  <c:v>317.7296413710538</c:v>
                </c:pt>
                <c:pt idx="81" formatCode="0">
                  <c:v>717.1590594868309</c:v>
                </c:pt>
                <c:pt idx="82" formatCode="0">
                  <c:v>295.2206983414288</c:v>
                </c:pt>
                <c:pt idx="83" formatCode="0">
                  <c:v>263.5888692091836</c:v>
                </c:pt>
                <c:pt idx="84" formatCode="0">
                  <c:v>215.0085920194899</c:v>
                </c:pt>
                <c:pt idx="85" formatCode="0">
                  <c:v>304.2043114614152</c:v>
                </c:pt>
                <c:pt idx="86" formatCode="0">
                  <c:v>311.1521277327135</c:v>
                </c:pt>
                <c:pt idx="87" formatCode="0">
                  <c:v>246.0188034841519</c:v>
                </c:pt>
                <c:pt idx="88" formatCode="0">
                  <c:v>213.1191760829768</c:v>
                </c:pt>
                <c:pt idx="89" formatCode="0">
                  <c:v>270.6391546256743</c:v>
                </c:pt>
                <c:pt idx="90" formatCode="0">
                  <c:v>290.049540374134</c:v>
                </c:pt>
                <c:pt idx="91" formatCode="0">
                  <c:v>182.2009117027482</c:v>
                </c:pt>
                <c:pt idx="92" formatCode="0">
                  <c:v>211.6492848345309</c:v>
                </c:pt>
                <c:pt idx="93" formatCode="0">
                  <c:v>188.6897709718766</c:v>
                </c:pt>
                <c:pt idx="94" formatCode="0">
                  <c:v>272.0352049821182</c:v>
                </c:pt>
                <c:pt idx="95" formatCode="0">
                  <c:v>305.5727635976939</c:v>
                </c:pt>
                <c:pt idx="96" formatCode="0">
                  <c:v>199.3458908178343</c:v>
                </c:pt>
                <c:pt idx="97" formatCode="0">
                  <c:v>382.7913371186199</c:v>
                </c:pt>
                <c:pt idx="98" formatCode="0">
                  <c:v>220.5746029371213</c:v>
                </c:pt>
                <c:pt idx="100" formatCode="0">
                  <c:v>240.417182363955</c:v>
                </c:pt>
                <c:pt idx="102" formatCode="0">
                  <c:v>190.26686768592</c:v>
                </c:pt>
                <c:pt idx="103" formatCode="0">
                  <c:v>640.8059391472337</c:v>
                </c:pt>
                <c:pt idx="104" formatCode="0">
                  <c:v>513.930348576079</c:v>
                </c:pt>
                <c:pt idx="105" formatCode="0">
                  <c:v>815.9752279841588</c:v>
                </c:pt>
                <c:pt idx="106" formatCode="0">
                  <c:v>338.0271784238026</c:v>
                </c:pt>
                <c:pt idx="107" formatCode="0">
                  <c:v>235.4117550088012</c:v>
                </c:pt>
                <c:pt idx="108" formatCode="0">
                  <c:v>210.8456828666172</c:v>
                </c:pt>
                <c:pt idx="109" formatCode="0">
                  <c:v>296.5303598187851</c:v>
                </c:pt>
                <c:pt idx="110" formatCode="0">
                  <c:v>259.3380337404254</c:v>
                </c:pt>
                <c:pt idx="111" formatCode="0">
                  <c:v>319.6488470898708</c:v>
                </c:pt>
                <c:pt idx="112" formatCode="0">
                  <c:v>225.364929914663</c:v>
                </c:pt>
                <c:pt idx="113" formatCode="0">
                  <c:v>287.887540149387</c:v>
                </c:pt>
                <c:pt idx="114" formatCode="0">
                  <c:v>354.216993732332</c:v>
                </c:pt>
                <c:pt idx="115" formatCode="0">
                  <c:v>201.1741199646383</c:v>
                </c:pt>
                <c:pt idx="116" formatCode="0">
                  <c:v>183.3595815124645</c:v>
                </c:pt>
                <c:pt idx="117" formatCode="0">
                  <c:v>213.6155724603841</c:v>
                </c:pt>
                <c:pt idx="118" formatCode="0">
                  <c:v>189.2397179629704</c:v>
                </c:pt>
                <c:pt idx="119" formatCode="0">
                  <c:v>476.5817852152534</c:v>
                </c:pt>
                <c:pt idx="121" formatCode="0">
                  <c:v>533.1378802206542</c:v>
                </c:pt>
                <c:pt idx="123" formatCode="0">
                  <c:v>223.242040677477</c:v>
                </c:pt>
                <c:pt idx="124" formatCode="0">
                  <c:v>673.491342978822</c:v>
                </c:pt>
                <c:pt idx="125" formatCode="0">
                  <c:v>421.0277290885248</c:v>
                </c:pt>
                <c:pt idx="126" formatCode="0">
                  <c:v>1570.797562893066</c:v>
                </c:pt>
                <c:pt idx="127" formatCode="0">
                  <c:v>310.1114584207792</c:v>
                </c:pt>
                <c:pt idx="128" formatCode="0">
                  <c:v>270.0891526878468</c:v>
                </c:pt>
                <c:pt idx="129" formatCode="0">
                  <c:v>260.9874774284222</c:v>
                </c:pt>
                <c:pt idx="130" formatCode="0">
                  <c:v>401.0066307100766</c:v>
                </c:pt>
                <c:pt idx="131" formatCode="0">
                  <c:v>264.648566083939</c:v>
                </c:pt>
                <c:pt idx="132" formatCode="0">
                  <c:v>321.4667288316943</c:v>
                </c:pt>
                <c:pt idx="133" formatCode="0">
                  <c:v>210.3748507607589</c:v>
                </c:pt>
                <c:pt idx="134" formatCode="0">
                  <c:v>318.5732193781338</c:v>
                </c:pt>
                <c:pt idx="135" formatCode="0">
                  <c:v>399.8725664880841</c:v>
                </c:pt>
                <c:pt idx="136" formatCode="0">
                  <c:v>196.4219177753215</c:v>
                </c:pt>
                <c:pt idx="137" formatCode="0">
                  <c:v>281.4333959421113</c:v>
                </c:pt>
                <c:pt idx="138" formatCode="0">
                  <c:v>211.3675283859636</c:v>
                </c:pt>
                <c:pt idx="139" formatCode="0">
                  <c:v>277.3523749054015</c:v>
                </c:pt>
                <c:pt idx="140" formatCode="0">
                  <c:v>280.5868467463903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27704"/>
        <c:axId val="2068734792"/>
      </c:scatterChart>
      <c:valAx>
        <c:axId val="206872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Part MC/POC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crossAx val="2068734792"/>
        <c:crosses val="autoZero"/>
        <c:crossBetween val="midCat"/>
      </c:valAx>
      <c:valAx>
        <c:axId val="20687347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H2O2 (nM)</a:t>
                </a:r>
              </a:p>
            </c:rich>
          </c:tx>
          <c:layout>
            <c:manualLayout>
              <c:xMode val="edge"/>
              <c:yMode val="edge"/>
              <c:x val="0.0200045501711863"/>
              <c:y val="0.29966029021147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2068727704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GRAPH_DATA!$BT$169:$BT$295</c:f>
              <c:numCache>
                <c:formatCode>0</c:formatCode>
                <c:ptCount val="127"/>
                <c:pt idx="0">
                  <c:v>240.417182363955</c:v>
                </c:pt>
                <c:pt idx="1">
                  <c:v>533.1378802206542</c:v>
                </c:pt>
                <c:pt idx="8">
                  <c:v>154.9502201384838</c:v>
                </c:pt>
                <c:pt idx="9">
                  <c:v>160.4206491359076</c:v>
                </c:pt>
                <c:pt idx="10">
                  <c:v>163.602695067633</c:v>
                </c:pt>
                <c:pt idx="11">
                  <c:v>173.9337628084233</c:v>
                </c:pt>
                <c:pt idx="12">
                  <c:v>190.26686768592</c:v>
                </c:pt>
                <c:pt idx="13">
                  <c:v>223.242040677477</c:v>
                </c:pt>
                <c:pt idx="14">
                  <c:v>421.5805284629205</c:v>
                </c:pt>
                <c:pt idx="15">
                  <c:v>476.1126477190517</c:v>
                </c:pt>
                <c:pt idx="16">
                  <c:v>683.2597210335157</c:v>
                </c:pt>
                <c:pt idx="17">
                  <c:v>753.8813492887246</c:v>
                </c:pt>
                <c:pt idx="18">
                  <c:v>640.8059391472337</c:v>
                </c:pt>
                <c:pt idx="19">
                  <c:v>673.491342978822</c:v>
                </c:pt>
                <c:pt idx="20">
                  <c:v>463.5637401867018</c:v>
                </c:pt>
                <c:pt idx="21">
                  <c:v>370.705143777195</c:v>
                </c:pt>
                <c:pt idx="22">
                  <c:v>429.7049332487634</c:v>
                </c:pt>
                <c:pt idx="23">
                  <c:v>317.7296413710538</c:v>
                </c:pt>
                <c:pt idx="24">
                  <c:v>513.930348576079</c:v>
                </c:pt>
                <c:pt idx="25">
                  <c:v>421.0277290885248</c:v>
                </c:pt>
                <c:pt idx="26">
                  <c:v>883.4676478096006</c:v>
                </c:pt>
                <c:pt idx="27">
                  <c:v>434.0664241711906</c:v>
                </c:pt>
                <c:pt idx="28">
                  <c:v>1383.376040040806</c:v>
                </c:pt>
                <c:pt idx="29">
                  <c:v>717.1590594868309</c:v>
                </c:pt>
                <c:pt idx="30">
                  <c:v>815.9752279841588</c:v>
                </c:pt>
                <c:pt idx="31">
                  <c:v>1570.797562893066</c:v>
                </c:pt>
                <c:pt idx="32">
                  <c:v>331.0631026006941</c:v>
                </c:pt>
                <c:pt idx="33">
                  <c:v>291.1064613980214</c:v>
                </c:pt>
                <c:pt idx="34">
                  <c:v>303.8264775543806</c:v>
                </c:pt>
                <c:pt idx="35">
                  <c:v>295.2206983414288</c:v>
                </c:pt>
                <c:pt idx="36">
                  <c:v>338.0271784238026</c:v>
                </c:pt>
                <c:pt idx="37">
                  <c:v>310.1114584207792</c:v>
                </c:pt>
                <c:pt idx="38">
                  <c:v>295.5588751609065</c:v>
                </c:pt>
                <c:pt idx="39">
                  <c:v>272.7504310698284</c:v>
                </c:pt>
                <c:pt idx="40">
                  <c:v>292.8814101139581</c:v>
                </c:pt>
                <c:pt idx="41">
                  <c:v>263.5888692091836</c:v>
                </c:pt>
                <c:pt idx="42">
                  <c:v>235.4117550088012</c:v>
                </c:pt>
                <c:pt idx="43">
                  <c:v>270.0891526878468</c:v>
                </c:pt>
                <c:pt idx="44">
                  <c:v>214.249683053832</c:v>
                </c:pt>
                <c:pt idx="45">
                  <c:v>177.9728958981083</c:v>
                </c:pt>
                <c:pt idx="46">
                  <c:v>203.6641820130417</c:v>
                </c:pt>
                <c:pt idx="47">
                  <c:v>215.0085920194899</c:v>
                </c:pt>
                <c:pt idx="48">
                  <c:v>210.8456828666172</c:v>
                </c:pt>
                <c:pt idx="49">
                  <c:v>260.9874774284222</c:v>
                </c:pt>
                <c:pt idx="50">
                  <c:v>392.5883741113532</c:v>
                </c:pt>
                <c:pt idx="51">
                  <c:v>294.5774821987852</c:v>
                </c:pt>
                <c:pt idx="52">
                  <c:v>279.7923707677998</c:v>
                </c:pt>
                <c:pt idx="53">
                  <c:v>304.2043114614152</c:v>
                </c:pt>
                <c:pt idx="54">
                  <c:v>296.5303598187851</c:v>
                </c:pt>
                <c:pt idx="55">
                  <c:v>401.0066307100766</c:v>
                </c:pt>
                <c:pt idx="56">
                  <c:v>391.9634275035862</c:v>
                </c:pt>
                <c:pt idx="57">
                  <c:v>608.9697012941662</c:v>
                </c:pt>
                <c:pt idx="58">
                  <c:v>293.1137284351078</c:v>
                </c:pt>
                <c:pt idx="59">
                  <c:v>315.7814204234696</c:v>
                </c:pt>
                <c:pt idx="60">
                  <c:v>305.5727635976939</c:v>
                </c:pt>
                <c:pt idx="61">
                  <c:v>382.7913371186199</c:v>
                </c:pt>
                <c:pt idx="62">
                  <c:v>279.0339352553897</c:v>
                </c:pt>
                <c:pt idx="63">
                  <c:v>243.5799828118801</c:v>
                </c:pt>
                <c:pt idx="64">
                  <c:v>281.5474989575391</c:v>
                </c:pt>
                <c:pt idx="65">
                  <c:v>311.1521277327135</c:v>
                </c:pt>
                <c:pt idx="66">
                  <c:v>259.3380337404254</c:v>
                </c:pt>
                <c:pt idx="67">
                  <c:v>264.648566083939</c:v>
                </c:pt>
                <c:pt idx="68">
                  <c:v>283.6230937741142</c:v>
                </c:pt>
                <c:pt idx="69">
                  <c:v>256.0981766621888</c:v>
                </c:pt>
                <c:pt idx="70">
                  <c:v>220.6112008986362</c:v>
                </c:pt>
                <c:pt idx="71">
                  <c:v>246.0188034841519</c:v>
                </c:pt>
                <c:pt idx="72">
                  <c:v>319.6488470898708</c:v>
                </c:pt>
                <c:pt idx="73">
                  <c:v>321.4667288316943</c:v>
                </c:pt>
                <c:pt idx="74">
                  <c:v>180.3205478631842</c:v>
                </c:pt>
                <c:pt idx="75">
                  <c:v>182.8989268590037</c:v>
                </c:pt>
                <c:pt idx="76">
                  <c:v>215.4381432810834</c:v>
                </c:pt>
                <c:pt idx="77">
                  <c:v>213.1191760829768</c:v>
                </c:pt>
                <c:pt idx="78">
                  <c:v>225.364929914663</c:v>
                </c:pt>
                <c:pt idx="79">
                  <c:v>210.3748507607589</c:v>
                </c:pt>
                <c:pt idx="80">
                  <c:v>198.4255436588658</c:v>
                </c:pt>
                <c:pt idx="81">
                  <c:v>210.4805518315225</c:v>
                </c:pt>
                <c:pt idx="82">
                  <c:v>171.3286540661979</c:v>
                </c:pt>
                <c:pt idx="83">
                  <c:v>196.4095106113707</c:v>
                </c:pt>
                <c:pt idx="84">
                  <c:v>199.3458908178343</c:v>
                </c:pt>
                <c:pt idx="85">
                  <c:v>220.5746029371213</c:v>
                </c:pt>
                <c:pt idx="86">
                  <c:v>270.7901862728114</c:v>
                </c:pt>
                <c:pt idx="87">
                  <c:v>284.5671334352269</c:v>
                </c:pt>
                <c:pt idx="88">
                  <c:v>213.3807516722834</c:v>
                </c:pt>
                <c:pt idx="89">
                  <c:v>270.6391546256743</c:v>
                </c:pt>
                <c:pt idx="90">
                  <c:v>287.887540149387</c:v>
                </c:pt>
                <c:pt idx="91">
                  <c:v>318.5732193781338</c:v>
                </c:pt>
                <c:pt idx="92">
                  <c:v>320.7728026258125</c:v>
                </c:pt>
                <c:pt idx="93">
                  <c:v>318.6384928166908</c:v>
                </c:pt>
                <c:pt idx="94">
                  <c:v>296.5561874761268</c:v>
                </c:pt>
                <c:pt idx="95">
                  <c:v>290.049540374134</c:v>
                </c:pt>
                <c:pt idx="96">
                  <c:v>354.216993732332</c:v>
                </c:pt>
                <c:pt idx="97">
                  <c:v>399.8725664880841</c:v>
                </c:pt>
                <c:pt idx="98">
                  <c:v>183.0769919677355</c:v>
                </c:pt>
                <c:pt idx="99">
                  <c:v>182.9994452246431</c:v>
                </c:pt>
                <c:pt idx="100">
                  <c:v>163.1636170083291</c:v>
                </c:pt>
                <c:pt idx="101">
                  <c:v>182.2009117027482</c:v>
                </c:pt>
                <c:pt idx="102">
                  <c:v>201.1741199646383</c:v>
                </c:pt>
                <c:pt idx="103">
                  <c:v>196.4219177753215</c:v>
                </c:pt>
                <c:pt idx="104">
                  <c:v>214.3144507124055</c:v>
                </c:pt>
                <c:pt idx="105">
                  <c:v>223.2626704591825</c:v>
                </c:pt>
                <c:pt idx="106">
                  <c:v>154.2188826051979</c:v>
                </c:pt>
                <c:pt idx="107">
                  <c:v>211.6492848345309</c:v>
                </c:pt>
                <c:pt idx="108">
                  <c:v>183.3595815124645</c:v>
                </c:pt>
                <c:pt idx="109">
                  <c:v>281.4333959421113</c:v>
                </c:pt>
                <c:pt idx="110">
                  <c:v>178.078738341077</c:v>
                </c:pt>
                <c:pt idx="111">
                  <c:v>175.784314916428</c:v>
                </c:pt>
                <c:pt idx="112">
                  <c:v>156.6879621376955</c:v>
                </c:pt>
                <c:pt idx="113">
                  <c:v>188.6897709718766</c:v>
                </c:pt>
                <c:pt idx="114">
                  <c:v>213.6155724603841</c:v>
                </c:pt>
                <c:pt idx="115">
                  <c:v>211.3675283859636</c:v>
                </c:pt>
                <c:pt idx="116">
                  <c:v>231.1136556218947</c:v>
                </c:pt>
                <c:pt idx="117">
                  <c:v>234.5537815067077</c:v>
                </c:pt>
                <c:pt idx="118">
                  <c:v>131.0076975229656</c:v>
                </c:pt>
                <c:pt idx="119">
                  <c:v>272.0352049821182</c:v>
                </c:pt>
                <c:pt idx="120">
                  <c:v>189.2397179629704</c:v>
                </c:pt>
                <c:pt idx="121">
                  <c:v>277.3523749054015</c:v>
                </c:pt>
                <c:pt idx="122">
                  <c:v>413.4252925610219</c:v>
                </c:pt>
                <c:pt idx="123">
                  <c:v>522.8830441314944</c:v>
                </c:pt>
                <c:pt idx="124">
                  <c:v>476.5817852152534</c:v>
                </c:pt>
                <c:pt idx="125">
                  <c:v>280.5868467463903</c:v>
                </c:pt>
              </c:numCache>
            </c:numRef>
          </c:xVal>
          <c:yVal>
            <c:numRef>
              <c:f>GRAPH_DATA!$BX$169:$BX$295</c:f>
              <c:numCache>
                <c:formatCode>General</c:formatCode>
                <c:ptCount val="127"/>
                <c:pt idx="0">
                  <c:v>0.0138888888888889</c:v>
                </c:pt>
                <c:pt idx="1">
                  <c:v>0.0435722253206916</c:v>
                </c:pt>
                <c:pt idx="6">
                  <c:v>0.0134169117489213</c:v>
                </c:pt>
                <c:pt idx="7">
                  <c:v>0.00278010070636799</c:v>
                </c:pt>
                <c:pt idx="10">
                  <c:v>0.0423481308411215</c:v>
                </c:pt>
                <c:pt idx="15">
                  <c:v>0.103232436472347</c:v>
                </c:pt>
                <c:pt idx="16">
                  <c:v>0.0978719325153374</c:v>
                </c:pt>
                <c:pt idx="17">
                  <c:v>0.0419700647249191</c:v>
                </c:pt>
                <c:pt idx="18">
                  <c:v>0.029296875</c:v>
                </c:pt>
                <c:pt idx="19">
                  <c:v>0.131120726044745</c:v>
                </c:pt>
                <c:pt idx="20">
                  <c:v>0.329752953813104</c:v>
                </c:pt>
                <c:pt idx="21">
                  <c:v>0.360051216389244</c:v>
                </c:pt>
                <c:pt idx="22">
                  <c:v>0.304059040590406</c:v>
                </c:pt>
                <c:pt idx="23">
                  <c:v>0.306386554621849</c:v>
                </c:pt>
                <c:pt idx="24">
                  <c:v>0.281688693098385</c:v>
                </c:pt>
                <c:pt idx="25">
                  <c:v>0.424431818181818</c:v>
                </c:pt>
                <c:pt idx="26">
                  <c:v>0.208976833976834</c:v>
                </c:pt>
                <c:pt idx="27">
                  <c:v>0.309302160318363</c:v>
                </c:pt>
                <c:pt idx="28">
                  <c:v>0.39776357827476</c:v>
                </c:pt>
                <c:pt idx="29">
                  <c:v>0.165287456445993</c:v>
                </c:pt>
                <c:pt idx="30">
                  <c:v>0.162999876568202</c:v>
                </c:pt>
                <c:pt idx="31">
                  <c:v>0.138820288753799</c:v>
                </c:pt>
                <c:pt idx="32">
                  <c:v>0.17032760527612</c:v>
                </c:pt>
                <c:pt idx="33">
                  <c:v>0.173491635118587</c:v>
                </c:pt>
                <c:pt idx="34">
                  <c:v>0.147110399367024</c:v>
                </c:pt>
                <c:pt idx="35">
                  <c:v>0.085157016197761</c:v>
                </c:pt>
                <c:pt idx="36">
                  <c:v>0.141565057513888</c:v>
                </c:pt>
                <c:pt idx="37">
                  <c:v>0.0926697982487703</c:v>
                </c:pt>
                <c:pt idx="38">
                  <c:v>0.250507493629335</c:v>
                </c:pt>
                <c:pt idx="39">
                  <c:v>0.386034629577065</c:v>
                </c:pt>
                <c:pt idx="40">
                  <c:v>0.40719894378431</c:v>
                </c:pt>
                <c:pt idx="41">
                  <c:v>0.377171215880893</c:v>
                </c:pt>
                <c:pt idx="42">
                  <c:v>0.374661834515849</c:v>
                </c:pt>
                <c:pt idx="43">
                  <c:v>0.193942035301809</c:v>
                </c:pt>
                <c:pt idx="44">
                  <c:v>0.101667166018868</c:v>
                </c:pt>
                <c:pt idx="45">
                  <c:v>0.0357900835544717</c:v>
                </c:pt>
                <c:pt idx="46">
                  <c:v>0.119641745845123</c:v>
                </c:pt>
                <c:pt idx="47">
                  <c:v>0.0363455837426786</c:v>
                </c:pt>
                <c:pt idx="48">
                  <c:v>0.0816873573522639</c:v>
                </c:pt>
                <c:pt idx="49">
                  <c:v>0.0706307254492988</c:v>
                </c:pt>
                <c:pt idx="50">
                  <c:v>0.0809822361546499</c:v>
                </c:pt>
                <c:pt idx="51">
                  <c:v>0.163517441860465</c:v>
                </c:pt>
                <c:pt idx="52">
                  <c:v>0.099616292798111</c:v>
                </c:pt>
                <c:pt idx="53">
                  <c:v>0.0280520646319569</c:v>
                </c:pt>
                <c:pt idx="54">
                  <c:v>0.110782865583456</c:v>
                </c:pt>
                <c:pt idx="55">
                  <c:v>0.0612745098039216</c:v>
                </c:pt>
                <c:pt idx="62">
                  <c:v>0.0127032520325203</c:v>
                </c:pt>
                <c:pt idx="64">
                  <c:v>0.0163327526132404</c:v>
                </c:pt>
                <c:pt idx="65">
                  <c:v>0.00703828828828829</c:v>
                </c:pt>
                <c:pt idx="66">
                  <c:v>0.0650630914826498</c:v>
                </c:pt>
                <c:pt idx="67">
                  <c:v>0.0523325358851675</c:v>
                </c:pt>
                <c:pt idx="68">
                  <c:v>0.0172413793103448</c:v>
                </c:pt>
                <c:pt idx="69">
                  <c:v>0.106968215158924</c:v>
                </c:pt>
                <c:pt idx="70">
                  <c:v>0.0288906009244992</c:v>
                </c:pt>
                <c:pt idx="71">
                  <c:v>0.0304878048780488</c:v>
                </c:pt>
                <c:pt idx="72">
                  <c:v>0.0393435251798561</c:v>
                </c:pt>
                <c:pt idx="73">
                  <c:v>0.0836840091813313</c:v>
                </c:pt>
                <c:pt idx="74">
                  <c:v>0.070298769771529</c:v>
                </c:pt>
                <c:pt idx="75">
                  <c:v>0.0501672240802676</c:v>
                </c:pt>
                <c:pt idx="76">
                  <c:v>0.0510390083849799</c:v>
                </c:pt>
                <c:pt idx="77">
                  <c:v>0.0253871541000254</c:v>
                </c:pt>
                <c:pt idx="78">
                  <c:v>0.0331743727970143</c:v>
                </c:pt>
                <c:pt idx="79">
                  <c:v>0.0722767165720186</c:v>
                </c:pt>
                <c:pt idx="86">
                  <c:v>0.0530503978779841</c:v>
                </c:pt>
                <c:pt idx="87">
                  <c:v>0.019723865877712</c:v>
                </c:pt>
                <c:pt idx="88">
                  <c:v>0.106782677476765</c:v>
                </c:pt>
                <c:pt idx="89">
                  <c:v>0.114336530521502</c:v>
                </c:pt>
                <c:pt idx="90">
                  <c:v>0.287200186292013</c:v>
                </c:pt>
                <c:pt idx="91">
                  <c:v>0.11410097936674</c:v>
                </c:pt>
                <c:pt idx="92">
                  <c:v>0.0269642723391506</c:v>
                </c:pt>
                <c:pt idx="93">
                  <c:v>0.0021176346021494</c:v>
                </c:pt>
                <c:pt idx="94">
                  <c:v>0.0630393996247655</c:v>
                </c:pt>
                <c:pt idx="95">
                  <c:v>0.0217194570135747</c:v>
                </c:pt>
                <c:pt idx="96">
                  <c:v>0.0370451078666376</c:v>
                </c:pt>
                <c:pt idx="97">
                  <c:v>0.0638365783593999</c:v>
                </c:pt>
                <c:pt idx="99">
                  <c:v>0.101144960958045</c:v>
                </c:pt>
                <c:pt idx="101">
                  <c:v>0.0845809016324114</c:v>
                </c:pt>
                <c:pt idx="102">
                  <c:v>0.0274050688415329</c:v>
                </c:pt>
                <c:pt idx="103">
                  <c:v>0.0108102264742446</c:v>
                </c:pt>
                <c:pt idx="104">
                  <c:v>0.0741758668234738</c:v>
                </c:pt>
                <c:pt idx="105">
                  <c:v>0.14511880126363</c:v>
                </c:pt>
                <c:pt idx="106">
                  <c:v>0.0654749474934833</c:v>
                </c:pt>
                <c:pt idx="107">
                  <c:v>0.130206859206784</c:v>
                </c:pt>
                <c:pt idx="108">
                  <c:v>0.0234903935029531</c:v>
                </c:pt>
                <c:pt idx="109">
                  <c:v>0.0104727450763515</c:v>
                </c:pt>
                <c:pt idx="115">
                  <c:v>0.0580495356037151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55880"/>
        <c:axId val="2068758904"/>
      </c:scatterChart>
      <c:valAx>
        <c:axId val="20687558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068758904"/>
        <c:crosses val="autoZero"/>
        <c:crossBetween val="midCat"/>
      </c:valAx>
      <c:valAx>
        <c:axId val="206875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7558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3075678040245"/>
                  <c:y val="-0.165953630796151"/>
                </c:manualLayout>
              </c:layout>
              <c:numFmt formatCode="General" sourceLinked="0"/>
            </c:trendlineLbl>
          </c:trendline>
          <c:xVal>
            <c:numRef>
              <c:f>GRAPH_DATA!$BT$123:$BT$143</c:f>
              <c:numCache>
                <c:formatCode>0</c:formatCode>
                <c:ptCount val="21"/>
                <c:pt idx="1">
                  <c:v>533.1378802206542</c:v>
                </c:pt>
                <c:pt idx="3">
                  <c:v>223.242040677477</c:v>
                </c:pt>
                <c:pt idx="4">
                  <c:v>673.491342978822</c:v>
                </c:pt>
                <c:pt idx="5">
                  <c:v>421.0277290885248</c:v>
                </c:pt>
                <c:pt idx="6">
                  <c:v>1570.797562893066</c:v>
                </c:pt>
                <c:pt idx="7">
                  <c:v>310.1114584207792</c:v>
                </c:pt>
                <c:pt idx="8">
                  <c:v>270.0891526878468</c:v>
                </c:pt>
                <c:pt idx="9">
                  <c:v>260.9874774284222</c:v>
                </c:pt>
                <c:pt idx="10">
                  <c:v>401.0066307100766</c:v>
                </c:pt>
                <c:pt idx="11">
                  <c:v>264.648566083939</c:v>
                </c:pt>
                <c:pt idx="12">
                  <c:v>321.4667288316943</c:v>
                </c:pt>
                <c:pt idx="13">
                  <c:v>210.3748507607589</c:v>
                </c:pt>
                <c:pt idx="14">
                  <c:v>318.5732193781338</c:v>
                </c:pt>
                <c:pt idx="15">
                  <c:v>399.8725664880841</c:v>
                </c:pt>
                <c:pt idx="16">
                  <c:v>196.4219177753215</c:v>
                </c:pt>
                <c:pt idx="17">
                  <c:v>281.4333959421113</c:v>
                </c:pt>
                <c:pt idx="18">
                  <c:v>211.3675283859636</c:v>
                </c:pt>
                <c:pt idx="19">
                  <c:v>277.3523749054015</c:v>
                </c:pt>
                <c:pt idx="20">
                  <c:v>280.5868467463903</c:v>
                </c:pt>
              </c:numCache>
            </c:numRef>
          </c:xVal>
          <c:yVal>
            <c:numRef>
              <c:f>GRAPH_DATA!$BW$123:$BW$143</c:f>
              <c:numCache>
                <c:formatCode>0.00000</c:formatCode>
                <c:ptCount val="21"/>
                <c:pt idx="0">
                  <c:v>0.192604474193866</c:v>
                </c:pt>
                <c:pt idx="1">
                  <c:v>0.183631919351011</c:v>
                </c:pt>
                <c:pt idx="2">
                  <c:v>0.177191889525628</c:v>
                </c:pt>
                <c:pt idx="3">
                  <c:v>0.30687559904947</c:v>
                </c:pt>
                <c:pt idx="4">
                  <c:v>0.231593961555691</c:v>
                </c:pt>
                <c:pt idx="5">
                  <c:v>0.292365699734324</c:v>
                </c:pt>
                <c:pt idx="6">
                  <c:v>0.273127533121181</c:v>
                </c:pt>
                <c:pt idx="7">
                  <c:v>0.357948323737715</c:v>
                </c:pt>
                <c:pt idx="9">
                  <c:v>0.391001500325828</c:v>
                </c:pt>
                <c:pt idx="10">
                  <c:v>0.404564718674832</c:v>
                </c:pt>
                <c:pt idx="11">
                  <c:v>0.371662958930641</c:v>
                </c:pt>
                <c:pt idx="12">
                  <c:v>0.431512794523307</c:v>
                </c:pt>
                <c:pt idx="13">
                  <c:v>0.372036805208817</c:v>
                </c:pt>
                <c:pt idx="14">
                  <c:v>0.357827622711906</c:v>
                </c:pt>
                <c:pt idx="15">
                  <c:v>0.407451659296611</c:v>
                </c:pt>
                <c:pt idx="16">
                  <c:v>0.343479891129603</c:v>
                </c:pt>
                <c:pt idx="17">
                  <c:v>0.342878750374647</c:v>
                </c:pt>
                <c:pt idx="18">
                  <c:v>0.337542322179643</c:v>
                </c:pt>
                <c:pt idx="19">
                  <c:v>0.426144743877055</c:v>
                </c:pt>
                <c:pt idx="20">
                  <c:v>0.386480727314053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788296"/>
        <c:axId val="2068791208"/>
      </c:scatterChart>
      <c:valAx>
        <c:axId val="20687882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068791208"/>
        <c:crosses val="autoZero"/>
        <c:crossBetween val="midCat"/>
      </c:valAx>
      <c:valAx>
        <c:axId val="2068791208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068788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4915573053368"/>
          <c:y val="0.564430956547098"/>
          <c:w val="0.257306649168854"/>
          <c:h val="0.16743438320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a305</a:t>
            </a:r>
            <a:r>
              <a:rPr lang="en-US" baseline="0"/>
              <a:t> vs wave height (6 hours)</a:t>
            </a:r>
            <a:endParaRPr lang="en-US"/>
          </a:p>
        </c:rich>
      </c:tx>
      <c:layout>
        <c:manualLayout>
          <c:xMode val="edge"/>
          <c:yMode val="edge"/>
          <c:x val="0.22447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GRAPH_DATA_WAVE!$BY$5:$BY$136</c:f>
              <c:numCache>
                <c:formatCode>General</c:formatCode>
                <c:ptCount val="132"/>
                <c:pt idx="0">
                  <c:v>0.105216666666667</c:v>
                </c:pt>
                <c:pt idx="1">
                  <c:v>0.105816666666667</c:v>
                </c:pt>
                <c:pt idx="6">
                  <c:v>0.1271</c:v>
                </c:pt>
                <c:pt idx="7">
                  <c:v>0.09155</c:v>
                </c:pt>
                <c:pt idx="8">
                  <c:v>0.129483333333333</c:v>
                </c:pt>
                <c:pt idx="9">
                  <c:v>0.327483333333333</c:v>
                </c:pt>
                <c:pt idx="10">
                  <c:v>0.142383333333333</c:v>
                </c:pt>
                <c:pt idx="11">
                  <c:v>0.10605</c:v>
                </c:pt>
                <c:pt idx="12">
                  <c:v>0.24005</c:v>
                </c:pt>
                <c:pt idx="13">
                  <c:v>0.240866666666667</c:v>
                </c:pt>
                <c:pt idx="14">
                  <c:v>0.283966666666667</c:v>
                </c:pt>
                <c:pt idx="15">
                  <c:v>0.397033333333333</c:v>
                </c:pt>
                <c:pt idx="16">
                  <c:v>0.441283333333333</c:v>
                </c:pt>
                <c:pt idx="17">
                  <c:v>0.354616666666667</c:v>
                </c:pt>
                <c:pt idx="18">
                  <c:v>0.423516666666667</c:v>
                </c:pt>
                <c:pt idx="19">
                  <c:v>0.3482</c:v>
                </c:pt>
                <c:pt idx="20">
                  <c:v>0.414866666666667</c:v>
                </c:pt>
                <c:pt idx="21">
                  <c:v>0.62785</c:v>
                </c:pt>
                <c:pt idx="22">
                  <c:v>0.6298</c:v>
                </c:pt>
                <c:pt idx="23">
                  <c:v>0.456066666666667</c:v>
                </c:pt>
                <c:pt idx="24">
                  <c:v>0.133666666666667</c:v>
                </c:pt>
                <c:pt idx="25">
                  <c:v>0.0705166666666667</c:v>
                </c:pt>
                <c:pt idx="26">
                  <c:v>0.131383333333333</c:v>
                </c:pt>
                <c:pt idx="27">
                  <c:v>0.191983333333333</c:v>
                </c:pt>
                <c:pt idx="28">
                  <c:v>0.180633333333333</c:v>
                </c:pt>
                <c:pt idx="29">
                  <c:v>0.1268</c:v>
                </c:pt>
                <c:pt idx="30">
                  <c:v>0.119033333333333</c:v>
                </c:pt>
                <c:pt idx="31">
                  <c:v>0.1325</c:v>
                </c:pt>
                <c:pt idx="32">
                  <c:v>0.0928166666666666</c:v>
                </c:pt>
                <c:pt idx="33">
                  <c:v>0.15075</c:v>
                </c:pt>
                <c:pt idx="34">
                  <c:v>0.17055</c:v>
                </c:pt>
                <c:pt idx="35">
                  <c:v>0.126266666666667</c:v>
                </c:pt>
                <c:pt idx="36">
                  <c:v>0.3564</c:v>
                </c:pt>
                <c:pt idx="37">
                  <c:v>0.165216666666667</c:v>
                </c:pt>
                <c:pt idx="38">
                  <c:v>0.436566666666667</c:v>
                </c:pt>
                <c:pt idx="39">
                  <c:v>0.4687</c:v>
                </c:pt>
                <c:pt idx="40">
                  <c:v>0.400116666666667</c:v>
                </c:pt>
                <c:pt idx="41">
                  <c:v>0.255633333333333</c:v>
                </c:pt>
                <c:pt idx="42">
                  <c:v>0.19105</c:v>
                </c:pt>
                <c:pt idx="43">
                  <c:v>0.0820833333333333</c:v>
                </c:pt>
                <c:pt idx="44">
                  <c:v>0.143566666666667</c:v>
                </c:pt>
                <c:pt idx="45">
                  <c:v>0.17275</c:v>
                </c:pt>
                <c:pt idx="46">
                  <c:v>0.103383333333333</c:v>
                </c:pt>
                <c:pt idx="47">
                  <c:v>0.06465</c:v>
                </c:pt>
                <c:pt idx="48">
                  <c:v>0.323966666666667</c:v>
                </c:pt>
                <c:pt idx="49">
                  <c:v>0.356283333333333</c:v>
                </c:pt>
                <c:pt idx="50">
                  <c:v>0.309583333333333</c:v>
                </c:pt>
                <c:pt idx="51">
                  <c:v>0.277233333333333</c:v>
                </c:pt>
                <c:pt idx="52">
                  <c:v>0.357333333333333</c:v>
                </c:pt>
                <c:pt idx="53">
                  <c:v>0.4113</c:v>
                </c:pt>
                <c:pt idx="54">
                  <c:v>0.630583333333333</c:v>
                </c:pt>
                <c:pt idx="55">
                  <c:v>0.535566666666667</c:v>
                </c:pt>
                <c:pt idx="56">
                  <c:v>0.631333333333333</c:v>
                </c:pt>
                <c:pt idx="57">
                  <c:v>0.55115</c:v>
                </c:pt>
                <c:pt idx="58">
                  <c:v>0.544466666666667</c:v>
                </c:pt>
                <c:pt idx="59">
                  <c:v>0.609333333333333</c:v>
                </c:pt>
                <c:pt idx="60">
                  <c:v>0.3704</c:v>
                </c:pt>
                <c:pt idx="61">
                  <c:v>0.436716666666667</c:v>
                </c:pt>
                <c:pt idx="62">
                  <c:v>0.278516666666667</c:v>
                </c:pt>
                <c:pt idx="63">
                  <c:v>0.305633333333333</c:v>
                </c:pt>
                <c:pt idx="64">
                  <c:v>0.383816666666667</c:v>
                </c:pt>
                <c:pt idx="65">
                  <c:v>0.33655</c:v>
                </c:pt>
                <c:pt idx="72">
                  <c:v>0.402416666666667</c:v>
                </c:pt>
                <c:pt idx="73">
                  <c:v>0.320533333333333</c:v>
                </c:pt>
                <c:pt idx="74">
                  <c:v>0.401333333333333</c:v>
                </c:pt>
                <c:pt idx="75">
                  <c:v>0.565116666666667</c:v>
                </c:pt>
                <c:pt idx="76">
                  <c:v>0.610383333333333</c:v>
                </c:pt>
                <c:pt idx="77">
                  <c:v>0.435</c:v>
                </c:pt>
                <c:pt idx="78">
                  <c:v>0.5695</c:v>
                </c:pt>
                <c:pt idx="79">
                  <c:v>0.5904</c:v>
                </c:pt>
                <c:pt idx="80">
                  <c:v>0.4796</c:v>
                </c:pt>
                <c:pt idx="81">
                  <c:v>0.472183333333333</c:v>
                </c:pt>
                <c:pt idx="82">
                  <c:v>0.517183333333333</c:v>
                </c:pt>
                <c:pt idx="83">
                  <c:v>0.510916666666667</c:v>
                </c:pt>
                <c:pt idx="84">
                  <c:v>0.2659</c:v>
                </c:pt>
                <c:pt idx="85">
                  <c:v>0.250516666666667</c:v>
                </c:pt>
                <c:pt idx="86">
                  <c:v>0.245083333333333</c:v>
                </c:pt>
                <c:pt idx="87">
                  <c:v>0.3752</c:v>
                </c:pt>
                <c:pt idx="88">
                  <c:v>0.379533333333333</c:v>
                </c:pt>
                <c:pt idx="89">
                  <c:v>0.289483333333333</c:v>
                </c:pt>
                <c:pt idx="96">
                  <c:v>0.173916666666667</c:v>
                </c:pt>
                <c:pt idx="97">
                  <c:v>0.0823</c:v>
                </c:pt>
                <c:pt idx="98">
                  <c:v>0.1881</c:v>
                </c:pt>
                <c:pt idx="99">
                  <c:v>0.20785</c:v>
                </c:pt>
                <c:pt idx="100">
                  <c:v>0.173966666666667</c:v>
                </c:pt>
                <c:pt idx="101">
                  <c:v>0.13745</c:v>
                </c:pt>
                <c:pt idx="102">
                  <c:v>0.14235</c:v>
                </c:pt>
                <c:pt idx="103">
                  <c:v>0.0828833333333333</c:v>
                </c:pt>
                <c:pt idx="104">
                  <c:v>0.13415</c:v>
                </c:pt>
                <c:pt idx="105">
                  <c:v>0.09125</c:v>
                </c:pt>
                <c:pt idx="106">
                  <c:v>0.100366666666667</c:v>
                </c:pt>
                <c:pt idx="107">
                  <c:v>0.076</c:v>
                </c:pt>
                <c:pt idx="108">
                  <c:v>0.560016666666667</c:v>
                </c:pt>
                <c:pt idx="109">
                  <c:v>0.589283333333333</c:v>
                </c:pt>
                <c:pt idx="110">
                  <c:v>0.535816666666667</c:v>
                </c:pt>
                <c:pt idx="111">
                  <c:v>0.918566666666667</c:v>
                </c:pt>
                <c:pt idx="112">
                  <c:v>0.971016666666667</c:v>
                </c:pt>
                <c:pt idx="113">
                  <c:v>0.63075</c:v>
                </c:pt>
                <c:pt idx="114">
                  <c:v>0.393033333333333</c:v>
                </c:pt>
                <c:pt idx="115">
                  <c:v>0.46875</c:v>
                </c:pt>
                <c:pt idx="116">
                  <c:v>0.364666666666667</c:v>
                </c:pt>
                <c:pt idx="117">
                  <c:v>0.442083333333333</c:v>
                </c:pt>
                <c:pt idx="118">
                  <c:v>0.484266666666667</c:v>
                </c:pt>
                <c:pt idx="119">
                  <c:v>0.43295</c:v>
                </c:pt>
                <c:pt idx="120">
                  <c:v>0.60245</c:v>
                </c:pt>
                <c:pt idx="121">
                  <c:v>0.473466666666667</c:v>
                </c:pt>
                <c:pt idx="122">
                  <c:v>0.589483333333333</c:v>
                </c:pt>
                <c:pt idx="123">
                  <c:v>0.92335</c:v>
                </c:pt>
                <c:pt idx="124">
                  <c:v>0.8969</c:v>
                </c:pt>
                <c:pt idx="125">
                  <c:v>0.504733333333333</c:v>
                </c:pt>
                <c:pt idx="126">
                  <c:v>0.23245</c:v>
                </c:pt>
                <c:pt idx="127">
                  <c:v>0.404666666666667</c:v>
                </c:pt>
                <c:pt idx="128">
                  <c:v>0.356</c:v>
                </c:pt>
                <c:pt idx="129">
                  <c:v>0.4217</c:v>
                </c:pt>
                <c:pt idx="130">
                  <c:v>0.480833333333333</c:v>
                </c:pt>
                <c:pt idx="131">
                  <c:v>0.4168</c:v>
                </c:pt>
              </c:numCache>
            </c:numRef>
          </c:xVal>
          <c:yVal>
            <c:numRef>
              <c:f>GRAPH_DATA_WAVE!$AK$4:$AK$135</c:f>
              <c:numCache>
                <c:formatCode>0.00</c:formatCode>
                <c:ptCount val="132"/>
                <c:pt idx="0">
                  <c:v>11.02250242661193</c:v>
                </c:pt>
                <c:pt idx="1">
                  <c:v>7.409854606936363</c:v>
                </c:pt>
                <c:pt idx="2">
                  <c:v>1.954523845899324</c:v>
                </c:pt>
                <c:pt idx="3">
                  <c:v>14.61718707300903</c:v>
                </c:pt>
                <c:pt idx="4">
                  <c:v>20.20252764936091</c:v>
                </c:pt>
                <c:pt idx="5">
                  <c:v>4.494731266180794</c:v>
                </c:pt>
                <c:pt idx="6">
                  <c:v>10.95047834560363</c:v>
                </c:pt>
                <c:pt idx="7">
                  <c:v>4.212387716957783</c:v>
                </c:pt>
                <c:pt idx="8">
                  <c:v>14.83425976619833</c:v>
                </c:pt>
                <c:pt idx="9">
                  <c:v>4.252437682469417</c:v>
                </c:pt>
                <c:pt idx="10">
                  <c:v>4.120255633349847</c:v>
                </c:pt>
                <c:pt idx="11">
                  <c:v>3.523809938082622</c:v>
                </c:pt>
                <c:pt idx="12">
                  <c:v>12.64042059710544</c:v>
                </c:pt>
                <c:pt idx="13">
                  <c:v>3.454659764027642</c:v>
                </c:pt>
                <c:pt idx="14">
                  <c:v>16.31474970281147</c:v>
                </c:pt>
                <c:pt idx="15">
                  <c:v>4.595779413990537</c:v>
                </c:pt>
                <c:pt idx="16">
                  <c:v>3.535134769761857</c:v>
                </c:pt>
                <c:pt idx="17">
                  <c:v>6.79231230327638</c:v>
                </c:pt>
                <c:pt idx="18">
                  <c:v>12.33530068442114</c:v>
                </c:pt>
                <c:pt idx="19">
                  <c:v>4.804654084273993</c:v>
                </c:pt>
                <c:pt idx="20">
                  <c:v>16.85528980578521</c:v>
                </c:pt>
                <c:pt idx="21">
                  <c:v>3.66287223628256</c:v>
                </c:pt>
                <c:pt idx="22">
                  <c:v>1.690110761607534</c:v>
                </c:pt>
                <c:pt idx="23">
                  <c:v>2.961181332631987</c:v>
                </c:pt>
                <c:pt idx="24">
                  <c:v>4.046786795281126</c:v>
                </c:pt>
                <c:pt idx="25">
                  <c:v>8.572711726553447</c:v>
                </c:pt>
                <c:pt idx="26">
                  <c:v>12.96168357941201</c:v>
                </c:pt>
                <c:pt idx="27">
                  <c:v>3.416086171922106</c:v>
                </c:pt>
                <c:pt idx="28">
                  <c:v>2.267923547309483</c:v>
                </c:pt>
                <c:pt idx="29">
                  <c:v>3.553916244475451</c:v>
                </c:pt>
                <c:pt idx="30">
                  <c:v>6.946442679663514</c:v>
                </c:pt>
                <c:pt idx="31">
                  <c:v>3.921255064069401</c:v>
                </c:pt>
                <c:pt idx="32">
                  <c:v>9.56105610768049</c:v>
                </c:pt>
                <c:pt idx="33">
                  <c:v>6.561996833295444</c:v>
                </c:pt>
                <c:pt idx="34">
                  <c:v>2.618471184051355</c:v>
                </c:pt>
                <c:pt idx="35">
                  <c:v>2.6984405102942</c:v>
                </c:pt>
                <c:pt idx="36">
                  <c:v>4.36597698256196</c:v>
                </c:pt>
                <c:pt idx="37">
                  <c:v>3.41393481409442</c:v>
                </c:pt>
                <c:pt idx="38">
                  <c:v>14.26165494673945</c:v>
                </c:pt>
                <c:pt idx="39">
                  <c:v>6.465223289548588</c:v>
                </c:pt>
                <c:pt idx="41">
                  <c:v>2.2646668408994</c:v>
                </c:pt>
                <c:pt idx="42">
                  <c:v>6.373121124127452</c:v>
                </c:pt>
                <c:pt idx="43">
                  <c:v>6.43824317214675</c:v>
                </c:pt>
                <c:pt idx="44">
                  <c:v>9.53040175720856</c:v>
                </c:pt>
                <c:pt idx="45">
                  <c:v>6.322072879106331</c:v>
                </c:pt>
                <c:pt idx="46">
                  <c:v>1.59175306409</c:v>
                </c:pt>
                <c:pt idx="47">
                  <c:v>2.950603363882484</c:v>
                </c:pt>
                <c:pt idx="48">
                  <c:v>5.37718526911877</c:v>
                </c:pt>
                <c:pt idx="49">
                  <c:v>8.47081306049504</c:v>
                </c:pt>
                <c:pt idx="50">
                  <c:v>7.42960791953673</c:v>
                </c:pt>
                <c:pt idx="51">
                  <c:v>3.204245187560469</c:v>
                </c:pt>
                <c:pt idx="52">
                  <c:v>2.575570873900837</c:v>
                </c:pt>
                <c:pt idx="53">
                  <c:v>4.550644842031229</c:v>
                </c:pt>
                <c:pt idx="54">
                  <c:v>3.843440843986689</c:v>
                </c:pt>
                <c:pt idx="55">
                  <c:v>4.355235194047375</c:v>
                </c:pt>
                <c:pt idx="56">
                  <c:v>7.701540879319776</c:v>
                </c:pt>
                <c:pt idx="57">
                  <c:v>5.198318474918211</c:v>
                </c:pt>
                <c:pt idx="58">
                  <c:v>1.2941255126814</c:v>
                </c:pt>
                <c:pt idx="59">
                  <c:v>1.4092817515084</c:v>
                </c:pt>
                <c:pt idx="60">
                  <c:v>3.76617955871552</c:v>
                </c:pt>
                <c:pt idx="61">
                  <c:v>6.038938600435737</c:v>
                </c:pt>
                <c:pt idx="62">
                  <c:v>7.79516729269955</c:v>
                </c:pt>
                <c:pt idx="63">
                  <c:v>7.175372871085194</c:v>
                </c:pt>
                <c:pt idx="64">
                  <c:v>1.710436662057752</c:v>
                </c:pt>
                <c:pt idx="65">
                  <c:v>1.397384532675066</c:v>
                </c:pt>
                <c:pt idx="66">
                  <c:v>4.842825847175017</c:v>
                </c:pt>
                <c:pt idx="67">
                  <c:v>6.365383451599636</c:v>
                </c:pt>
                <c:pt idx="68">
                  <c:v>6.46585058938094</c:v>
                </c:pt>
                <c:pt idx="69">
                  <c:v>7.515738270959738</c:v>
                </c:pt>
                <c:pt idx="70">
                  <c:v>7.696448077782016</c:v>
                </c:pt>
                <c:pt idx="71">
                  <c:v>1.7169222549962</c:v>
                </c:pt>
                <c:pt idx="72">
                  <c:v>1.647802773372</c:v>
                </c:pt>
                <c:pt idx="73">
                  <c:v>5.035277370051262</c:v>
                </c:pt>
                <c:pt idx="74">
                  <c:v>9.104564129425265</c:v>
                </c:pt>
                <c:pt idx="75">
                  <c:v>4.011427745738886</c:v>
                </c:pt>
                <c:pt idx="76">
                  <c:v>1.706718669789</c:v>
                </c:pt>
                <c:pt idx="77">
                  <c:v>2.1173725525834</c:v>
                </c:pt>
                <c:pt idx="78">
                  <c:v>6.72380106512914</c:v>
                </c:pt>
                <c:pt idx="79">
                  <c:v>4.29037980895184</c:v>
                </c:pt>
                <c:pt idx="80">
                  <c:v>8.673424688489454</c:v>
                </c:pt>
                <c:pt idx="81">
                  <c:v>3.089423173803274</c:v>
                </c:pt>
                <c:pt idx="82">
                  <c:v>1.8169829672148</c:v>
                </c:pt>
                <c:pt idx="83">
                  <c:v>2.388856125962428</c:v>
                </c:pt>
                <c:pt idx="84">
                  <c:v>6.92146393898917</c:v>
                </c:pt>
                <c:pt idx="85">
                  <c:v>4.550799562003951</c:v>
                </c:pt>
                <c:pt idx="86">
                  <c:v>16.05654654257229</c:v>
                </c:pt>
                <c:pt idx="87">
                  <c:v>5.358085962520192</c:v>
                </c:pt>
                <c:pt idx="88">
                  <c:v>2.37761511849418</c:v>
                </c:pt>
                <c:pt idx="89">
                  <c:v>1.463827673644</c:v>
                </c:pt>
                <c:pt idx="90">
                  <c:v>6.117235719736038</c:v>
                </c:pt>
                <c:pt idx="91">
                  <c:v>4.693334382991695</c:v>
                </c:pt>
                <c:pt idx="92">
                  <c:v>5.132143087545255</c:v>
                </c:pt>
                <c:pt idx="93">
                  <c:v>4.359832618961072</c:v>
                </c:pt>
                <c:pt idx="94">
                  <c:v>4.033009137489474</c:v>
                </c:pt>
                <c:pt idx="95">
                  <c:v>1.846592855618</c:v>
                </c:pt>
                <c:pt idx="96">
                  <c:v>1.9327117912592</c:v>
                </c:pt>
                <c:pt idx="97">
                  <c:v>4.779656761275492</c:v>
                </c:pt>
                <c:pt idx="98">
                  <c:v>7.338518686918189</c:v>
                </c:pt>
                <c:pt idx="99">
                  <c:v>4.072445444665593</c:v>
                </c:pt>
                <c:pt idx="100">
                  <c:v>1.745948404753</c:v>
                </c:pt>
                <c:pt idx="101">
                  <c:v>1.438435990901</c:v>
                </c:pt>
                <c:pt idx="102">
                  <c:v>6.812529941931398</c:v>
                </c:pt>
                <c:pt idx="103">
                  <c:v>6.659957274656679</c:v>
                </c:pt>
                <c:pt idx="104">
                  <c:v>8.749179264463544</c:v>
                </c:pt>
                <c:pt idx="105">
                  <c:v>3.991414088694744</c:v>
                </c:pt>
                <c:pt idx="106">
                  <c:v>2.1323608372332</c:v>
                </c:pt>
                <c:pt idx="107">
                  <c:v>2.3052977542266</c:v>
                </c:pt>
                <c:pt idx="108">
                  <c:v>4.900742918597764</c:v>
                </c:pt>
                <c:pt idx="109">
                  <c:v>3.050864158060139</c:v>
                </c:pt>
                <c:pt idx="110">
                  <c:v>13.00731779731284</c:v>
                </c:pt>
                <c:pt idx="111">
                  <c:v>3.318569844570423</c:v>
                </c:pt>
                <c:pt idx="112">
                  <c:v>2.2714884484978</c:v>
                </c:pt>
                <c:pt idx="113">
                  <c:v>1.3437999974854</c:v>
                </c:pt>
                <c:pt idx="114">
                  <c:v>4.827437910972329</c:v>
                </c:pt>
                <c:pt idx="115">
                  <c:v>4.021027382344512</c:v>
                </c:pt>
                <c:pt idx="116">
                  <c:v>4.57359911909163</c:v>
                </c:pt>
                <c:pt idx="117">
                  <c:v>2.534959728207031</c:v>
                </c:pt>
                <c:pt idx="118">
                  <c:v>1.3998590583292</c:v>
                </c:pt>
                <c:pt idx="119">
                  <c:v>3.593239115837894</c:v>
                </c:pt>
                <c:pt idx="120">
                  <c:v>6.811854025976731</c:v>
                </c:pt>
                <c:pt idx="121">
                  <c:v>4.339495114635743</c:v>
                </c:pt>
                <c:pt idx="122">
                  <c:v>11.82543730379924</c:v>
                </c:pt>
                <c:pt idx="123">
                  <c:v>3.248366562777512</c:v>
                </c:pt>
                <c:pt idx="124">
                  <c:v>2.3770907305152</c:v>
                </c:pt>
                <c:pt idx="125">
                  <c:v>1.3531133036918</c:v>
                </c:pt>
                <c:pt idx="126">
                  <c:v>6.62062082212893</c:v>
                </c:pt>
                <c:pt idx="127">
                  <c:v>3.962923642924898</c:v>
                </c:pt>
                <c:pt idx="128">
                  <c:v>8.343048034352527</c:v>
                </c:pt>
                <c:pt idx="129">
                  <c:v>3.06129990879266</c:v>
                </c:pt>
                <c:pt idx="130">
                  <c:v>4.487688769405358</c:v>
                </c:pt>
                <c:pt idx="131">
                  <c:v>1.5340458253694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488312"/>
        <c:axId val="2068493784"/>
      </c:scatterChart>
      <c:valAx>
        <c:axId val="206848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93784"/>
        <c:crosses val="autoZero"/>
        <c:crossBetween val="midCat"/>
      </c:valAx>
      <c:valAx>
        <c:axId val="2068493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48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a305</a:t>
            </a:r>
            <a:r>
              <a:rPr lang="en-US" baseline="0"/>
              <a:t> vs wave height (12 hours)</a:t>
            </a:r>
            <a:endParaRPr lang="en-US"/>
          </a:p>
        </c:rich>
      </c:tx>
      <c:layout>
        <c:manualLayout>
          <c:xMode val="edge"/>
          <c:yMode val="edge"/>
          <c:x val="0.224472222222222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GRAPH_DATA_WAVE!$BZ$5:$BZ$136</c:f>
              <c:numCache>
                <c:formatCode>General</c:formatCode>
                <c:ptCount val="132"/>
                <c:pt idx="0">
                  <c:v>0.103691666666667</c:v>
                </c:pt>
                <c:pt idx="1">
                  <c:v>0.109158333333333</c:v>
                </c:pt>
                <c:pt idx="6">
                  <c:v>0.16135</c:v>
                </c:pt>
                <c:pt idx="7">
                  <c:v>0.130016666666667</c:v>
                </c:pt>
                <c:pt idx="8">
                  <c:v>0.158858333333333</c:v>
                </c:pt>
                <c:pt idx="9">
                  <c:v>0.374675</c:v>
                </c:pt>
                <c:pt idx="10">
                  <c:v>0.162608333333333</c:v>
                </c:pt>
                <c:pt idx="11">
                  <c:v>0.124175</c:v>
                </c:pt>
                <c:pt idx="12">
                  <c:v>0.202483333333333</c:v>
                </c:pt>
                <c:pt idx="13">
                  <c:v>0.201025</c:v>
                </c:pt>
                <c:pt idx="14">
                  <c:v>0.234016666666667</c:v>
                </c:pt>
                <c:pt idx="15">
                  <c:v>0.315266666666667</c:v>
                </c:pt>
                <c:pt idx="16">
                  <c:v>0.349958333333333</c:v>
                </c:pt>
                <c:pt idx="17">
                  <c:v>0.285833333333333</c:v>
                </c:pt>
                <c:pt idx="18">
                  <c:v>0.332616666666667</c:v>
                </c:pt>
                <c:pt idx="19">
                  <c:v>0.25765</c:v>
                </c:pt>
                <c:pt idx="20">
                  <c:v>0.336441666666667</c:v>
                </c:pt>
                <c:pt idx="21">
                  <c:v>0.503783333333333</c:v>
                </c:pt>
                <c:pt idx="22">
                  <c:v>0.502658333333333</c:v>
                </c:pt>
                <c:pt idx="23">
                  <c:v>0.416475</c:v>
                </c:pt>
                <c:pt idx="24">
                  <c:v>0.143783333333333</c:v>
                </c:pt>
                <c:pt idx="25">
                  <c:v>0.0791333333333333</c:v>
                </c:pt>
                <c:pt idx="26">
                  <c:v>0.142766666666667</c:v>
                </c:pt>
                <c:pt idx="27">
                  <c:v>0.191366666666667</c:v>
                </c:pt>
                <c:pt idx="28">
                  <c:v>0.17795</c:v>
                </c:pt>
                <c:pt idx="29">
                  <c:v>0.113125</c:v>
                </c:pt>
                <c:pt idx="30">
                  <c:v>0.199508333333333</c:v>
                </c:pt>
                <c:pt idx="31">
                  <c:v>0.21195</c:v>
                </c:pt>
                <c:pt idx="32">
                  <c:v>0.185241666666667</c:v>
                </c:pt>
                <c:pt idx="33">
                  <c:v>0.198933333333333</c:v>
                </c:pt>
                <c:pt idx="34">
                  <c:v>0.221816666666667</c:v>
                </c:pt>
                <c:pt idx="35">
                  <c:v>0.175558333333333</c:v>
                </c:pt>
                <c:pt idx="36">
                  <c:v>0.373141666666667</c:v>
                </c:pt>
                <c:pt idx="37">
                  <c:v>0.174558333333333</c:v>
                </c:pt>
                <c:pt idx="38">
                  <c:v>0.442908333333333</c:v>
                </c:pt>
                <c:pt idx="39">
                  <c:v>0.464016666666667</c:v>
                </c:pt>
                <c:pt idx="40">
                  <c:v>0.397258333333333</c:v>
                </c:pt>
                <c:pt idx="41">
                  <c:v>0.258483333333333</c:v>
                </c:pt>
                <c:pt idx="42">
                  <c:v>0.16505</c:v>
                </c:pt>
                <c:pt idx="43">
                  <c:v>0.114925</c:v>
                </c:pt>
                <c:pt idx="44">
                  <c:v>0.149758333333333</c:v>
                </c:pt>
                <c:pt idx="45">
                  <c:v>0.189666666666667</c:v>
                </c:pt>
                <c:pt idx="46">
                  <c:v>0.174025</c:v>
                </c:pt>
                <c:pt idx="47">
                  <c:v>0.114816666666667</c:v>
                </c:pt>
                <c:pt idx="48">
                  <c:v>0.361391666666667</c:v>
                </c:pt>
                <c:pt idx="49">
                  <c:v>0.38</c:v>
                </c:pt>
                <c:pt idx="50">
                  <c:v>0.318908333333333</c:v>
                </c:pt>
                <c:pt idx="51">
                  <c:v>0.289691666666667</c:v>
                </c:pt>
                <c:pt idx="52">
                  <c:v>0.317083333333333</c:v>
                </c:pt>
                <c:pt idx="53">
                  <c:v>0.3845</c:v>
                </c:pt>
                <c:pt idx="54">
                  <c:v>0.559691666666667</c:v>
                </c:pt>
                <c:pt idx="55">
                  <c:v>0.498716666666667</c:v>
                </c:pt>
                <c:pt idx="56">
                  <c:v>0.55985</c:v>
                </c:pt>
                <c:pt idx="57">
                  <c:v>0.493991666666667</c:v>
                </c:pt>
                <c:pt idx="58">
                  <c:v>0.510841666666667</c:v>
                </c:pt>
                <c:pt idx="59">
                  <c:v>0.563725</c:v>
                </c:pt>
                <c:pt idx="60">
                  <c:v>0.4857</c:v>
                </c:pt>
                <c:pt idx="61">
                  <c:v>0.495541666666667</c:v>
                </c:pt>
                <c:pt idx="62">
                  <c:v>0.409333333333333</c:v>
                </c:pt>
                <c:pt idx="63">
                  <c:v>0.390675</c:v>
                </c:pt>
                <c:pt idx="64">
                  <c:v>0.435875</c:v>
                </c:pt>
                <c:pt idx="65">
                  <c:v>0.413858333333333</c:v>
                </c:pt>
                <c:pt idx="72">
                  <c:v>0.360583333333333</c:v>
                </c:pt>
                <c:pt idx="73">
                  <c:v>0.290258333333333</c:v>
                </c:pt>
                <c:pt idx="74">
                  <c:v>0.3587</c:v>
                </c:pt>
                <c:pt idx="75">
                  <c:v>0.513716666666667</c:v>
                </c:pt>
                <c:pt idx="76">
                  <c:v>0.552066666666667</c:v>
                </c:pt>
                <c:pt idx="77">
                  <c:v>0.390591666666667</c:v>
                </c:pt>
                <c:pt idx="78">
                  <c:v>0.543308333333333</c:v>
                </c:pt>
                <c:pt idx="79">
                  <c:v>0.531275</c:v>
                </c:pt>
                <c:pt idx="80">
                  <c:v>0.524733333333333</c:v>
                </c:pt>
                <c:pt idx="81">
                  <c:v>0.55725</c:v>
                </c:pt>
                <c:pt idx="82">
                  <c:v>0.574425</c:v>
                </c:pt>
                <c:pt idx="83">
                  <c:v>0.564658333333333</c:v>
                </c:pt>
                <c:pt idx="84">
                  <c:v>0.294175</c:v>
                </c:pt>
                <c:pt idx="85">
                  <c:v>0.313591666666667</c:v>
                </c:pt>
                <c:pt idx="86">
                  <c:v>0.275858333333333</c:v>
                </c:pt>
                <c:pt idx="87">
                  <c:v>0.404675</c:v>
                </c:pt>
                <c:pt idx="88">
                  <c:v>0.4084</c:v>
                </c:pt>
                <c:pt idx="89">
                  <c:v>0.310716666666667</c:v>
                </c:pt>
                <c:pt idx="96">
                  <c:v>0.159825</c:v>
                </c:pt>
                <c:pt idx="97">
                  <c:v>0.0924166666666667</c:v>
                </c:pt>
                <c:pt idx="98">
                  <c:v>0.173008333333333</c:v>
                </c:pt>
                <c:pt idx="99">
                  <c:v>0.207575</c:v>
                </c:pt>
                <c:pt idx="100">
                  <c:v>0.195266666666667</c:v>
                </c:pt>
                <c:pt idx="101">
                  <c:v>0.144591666666667</c:v>
                </c:pt>
                <c:pt idx="102">
                  <c:v>0.160758333333333</c:v>
                </c:pt>
                <c:pt idx="103">
                  <c:v>0.101533333333333</c:v>
                </c:pt>
                <c:pt idx="104">
                  <c:v>0.147516666666667</c:v>
                </c:pt>
                <c:pt idx="105">
                  <c:v>0.0995499999999999</c:v>
                </c:pt>
                <c:pt idx="106">
                  <c:v>0.112291666666667</c:v>
                </c:pt>
                <c:pt idx="107">
                  <c:v>0.0977833333333333</c:v>
                </c:pt>
                <c:pt idx="108">
                  <c:v>0.561133333333333</c:v>
                </c:pt>
                <c:pt idx="109">
                  <c:v>0.573408333333333</c:v>
                </c:pt>
                <c:pt idx="110">
                  <c:v>0.527933333333333</c:v>
                </c:pt>
                <c:pt idx="111">
                  <c:v>0.858991666666667</c:v>
                </c:pt>
                <c:pt idx="112">
                  <c:v>0.945866666666667</c:v>
                </c:pt>
                <c:pt idx="113">
                  <c:v>0.634741666666667</c:v>
                </c:pt>
                <c:pt idx="114">
                  <c:v>0.460108333333333</c:v>
                </c:pt>
                <c:pt idx="115">
                  <c:v>0.537158333333333</c:v>
                </c:pt>
                <c:pt idx="116">
                  <c:v>0.436116666666667</c:v>
                </c:pt>
                <c:pt idx="117">
                  <c:v>0.525625</c:v>
                </c:pt>
                <c:pt idx="118">
                  <c:v>0.571133333333333</c:v>
                </c:pt>
                <c:pt idx="119">
                  <c:v>0.492708333333333</c:v>
                </c:pt>
                <c:pt idx="120">
                  <c:v>0.5171</c:v>
                </c:pt>
                <c:pt idx="121">
                  <c:v>0.40865</c:v>
                </c:pt>
                <c:pt idx="122">
                  <c:v>0.51265</c:v>
                </c:pt>
                <c:pt idx="123">
                  <c:v>0.807875</c:v>
                </c:pt>
                <c:pt idx="124">
                  <c:v>0.769766666666667</c:v>
                </c:pt>
                <c:pt idx="125">
                  <c:v>0.4234</c:v>
                </c:pt>
                <c:pt idx="126">
                  <c:v>0.23065</c:v>
                </c:pt>
                <c:pt idx="127">
                  <c:v>0.255941666666667</c:v>
                </c:pt>
                <c:pt idx="128">
                  <c:v>0.286125</c:v>
                </c:pt>
                <c:pt idx="129">
                  <c:v>0.3299</c:v>
                </c:pt>
                <c:pt idx="130">
                  <c:v>0.327866666666667</c:v>
                </c:pt>
                <c:pt idx="131">
                  <c:v>0.284516666666667</c:v>
                </c:pt>
              </c:numCache>
            </c:numRef>
          </c:xVal>
          <c:yVal>
            <c:numRef>
              <c:f>GRAPH_DATA_WAVE!$AK$4:$AK$135</c:f>
              <c:numCache>
                <c:formatCode>0.00</c:formatCode>
                <c:ptCount val="132"/>
                <c:pt idx="0">
                  <c:v>11.02250242661193</c:v>
                </c:pt>
                <c:pt idx="1">
                  <c:v>7.409854606936363</c:v>
                </c:pt>
                <c:pt idx="2">
                  <c:v>1.954523845899324</c:v>
                </c:pt>
                <c:pt idx="3">
                  <c:v>14.61718707300903</c:v>
                </c:pt>
                <c:pt idx="4">
                  <c:v>20.20252764936091</c:v>
                </c:pt>
                <c:pt idx="5">
                  <c:v>4.494731266180794</c:v>
                </c:pt>
                <c:pt idx="6">
                  <c:v>10.95047834560363</c:v>
                </c:pt>
                <c:pt idx="7">
                  <c:v>4.212387716957783</c:v>
                </c:pt>
                <c:pt idx="8">
                  <c:v>14.83425976619833</c:v>
                </c:pt>
                <c:pt idx="9">
                  <c:v>4.252437682469417</c:v>
                </c:pt>
                <c:pt idx="10">
                  <c:v>4.120255633349847</c:v>
                </c:pt>
                <c:pt idx="11">
                  <c:v>3.523809938082622</c:v>
                </c:pt>
                <c:pt idx="12">
                  <c:v>12.64042059710544</c:v>
                </c:pt>
                <c:pt idx="13">
                  <c:v>3.454659764027642</c:v>
                </c:pt>
                <c:pt idx="14">
                  <c:v>16.31474970281147</c:v>
                </c:pt>
                <c:pt idx="15">
                  <c:v>4.595779413990537</c:v>
                </c:pt>
                <c:pt idx="16">
                  <c:v>3.535134769761857</c:v>
                </c:pt>
                <c:pt idx="17">
                  <c:v>6.79231230327638</c:v>
                </c:pt>
                <c:pt idx="18">
                  <c:v>12.33530068442114</c:v>
                </c:pt>
                <c:pt idx="19">
                  <c:v>4.804654084273993</c:v>
                </c:pt>
                <c:pt idx="20">
                  <c:v>16.85528980578521</c:v>
                </c:pt>
                <c:pt idx="21">
                  <c:v>3.66287223628256</c:v>
                </c:pt>
                <c:pt idx="22">
                  <c:v>1.690110761607534</c:v>
                </c:pt>
                <c:pt idx="23">
                  <c:v>2.961181332631987</c:v>
                </c:pt>
                <c:pt idx="24">
                  <c:v>4.046786795281126</c:v>
                </c:pt>
                <c:pt idx="25">
                  <c:v>8.572711726553447</c:v>
                </c:pt>
                <c:pt idx="26">
                  <c:v>12.96168357941201</c:v>
                </c:pt>
                <c:pt idx="27">
                  <c:v>3.416086171922106</c:v>
                </c:pt>
                <c:pt idx="28">
                  <c:v>2.267923547309483</c:v>
                </c:pt>
                <c:pt idx="29">
                  <c:v>3.553916244475451</c:v>
                </c:pt>
                <c:pt idx="30">
                  <c:v>6.946442679663514</c:v>
                </c:pt>
                <c:pt idx="31">
                  <c:v>3.921255064069401</c:v>
                </c:pt>
                <c:pt idx="32">
                  <c:v>9.56105610768049</c:v>
                </c:pt>
                <c:pt idx="33">
                  <c:v>6.561996833295444</c:v>
                </c:pt>
                <c:pt idx="34">
                  <c:v>2.618471184051355</c:v>
                </c:pt>
                <c:pt idx="35">
                  <c:v>2.6984405102942</c:v>
                </c:pt>
                <c:pt idx="36">
                  <c:v>4.36597698256196</c:v>
                </c:pt>
                <c:pt idx="37">
                  <c:v>3.41393481409442</c:v>
                </c:pt>
                <c:pt idx="38">
                  <c:v>14.26165494673945</c:v>
                </c:pt>
                <c:pt idx="39">
                  <c:v>6.465223289548588</c:v>
                </c:pt>
                <c:pt idx="41">
                  <c:v>2.2646668408994</c:v>
                </c:pt>
                <c:pt idx="42">
                  <c:v>6.373121124127452</c:v>
                </c:pt>
                <c:pt idx="43">
                  <c:v>6.43824317214675</c:v>
                </c:pt>
                <c:pt idx="44">
                  <c:v>9.53040175720856</c:v>
                </c:pt>
                <c:pt idx="45">
                  <c:v>6.322072879106331</c:v>
                </c:pt>
                <c:pt idx="46">
                  <c:v>1.59175306409</c:v>
                </c:pt>
                <c:pt idx="47">
                  <c:v>2.950603363882484</c:v>
                </c:pt>
                <c:pt idx="48">
                  <c:v>5.37718526911877</c:v>
                </c:pt>
                <c:pt idx="49">
                  <c:v>8.47081306049504</c:v>
                </c:pt>
                <c:pt idx="50">
                  <c:v>7.42960791953673</c:v>
                </c:pt>
                <c:pt idx="51">
                  <c:v>3.204245187560469</c:v>
                </c:pt>
                <c:pt idx="52">
                  <c:v>2.575570873900837</c:v>
                </c:pt>
                <c:pt idx="53">
                  <c:v>4.550644842031229</c:v>
                </c:pt>
                <c:pt idx="54">
                  <c:v>3.843440843986689</c:v>
                </c:pt>
                <c:pt idx="55">
                  <c:v>4.355235194047375</c:v>
                </c:pt>
                <c:pt idx="56">
                  <c:v>7.701540879319776</c:v>
                </c:pt>
                <c:pt idx="57">
                  <c:v>5.198318474918211</c:v>
                </c:pt>
                <c:pt idx="58">
                  <c:v>1.2941255126814</c:v>
                </c:pt>
                <c:pt idx="59">
                  <c:v>1.4092817515084</c:v>
                </c:pt>
                <c:pt idx="60">
                  <c:v>3.76617955871552</c:v>
                </c:pt>
                <c:pt idx="61">
                  <c:v>6.038938600435737</c:v>
                </c:pt>
                <c:pt idx="62">
                  <c:v>7.79516729269955</c:v>
                </c:pt>
                <c:pt idx="63">
                  <c:v>7.175372871085194</c:v>
                </c:pt>
                <c:pt idx="64">
                  <c:v>1.710436662057752</c:v>
                </c:pt>
                <c:pt idx="65">
                  <c:v>1.397384532675066</c:v>
                </c:pt>
                <c:pt idx="66">
                  <c:v>4.842825847175017</c:v>
                </c:pt>
                <c:pt idx="67">
                  <c:v>6.365383451599636</c:v>
                </c:pt>
                <c:pt idx="68">
                  <c:v>6.46585058938094</c:v>
                </c:pt>
                <c:pt idx="69">
                  <c:v>7.515738270959738</c:v>
                </c:pt>
                <c:pt idx="70">
                  <c:v>7.696448077782016</c:v>
                </c:pt>
                <c:pt idx="71">
                  <c:v>1.7169222549962</c:v>
                </c:pt>
                <c:pt idx="72">
                  <c:v>1.647802773372</c:v>
                </c:pt>
                <c:pt idx="73">
                  <c:v>5.035277370051262</c:v>
                </c:pt>
                <c:pt idx="74">
                  <c:v>9.104564129425265</c:v>
                </c:pt>
                <c:pt idx="75">
                  <c:v>4.011427745738886</c:v>
                </c:pt>
                <c:pt idx="76">
                  <c:v>1.706718669789</c:v>
                </c:pt>
                <c:pt idx="77">
                  <c:v>2.1173725525834</c:v>
                </c:pt>
                <c:pt idx="78">
                  <c:v>6.72380106512914</c:v>
                </c:pt>
                <c:pt idx="79">
                  <c:v>4.29037980895184</c:v>
                </c:pt>
                <c:pt idx="80">
                  <c:v>8.673424688489454</c:v>
                </c:pt>
                <c:pt idx="81">
                  <c:v>3.089423173803274</c:v>
                </c:pt>
                <c:pt idx="82">
                  <c:v>1.8169829672148</c:v>
                </c:pt>
                <c:pt idx="83">
                  <c:v>2.388856125962428</c:v>
                </c:pt>
                <c:pt idx="84">
                  <c:v>6.92146393898917</c:v>
                </c:pt>
                <c:pt idx="85">
                  <c:v>4.550799562003951</c:v>
                </c:pt>
                <c:pt idx="86">
                  <c:v>16.05654654257229</c:v>
                </c:pt>
                <c:pt idx="87">
                  <c:v>5.358085962520192</c:v>
                </c:pt>
                <c:pt idx="88">
                  <c:v>2.37761511849418</c:v>
                </c:pt>
                <c:pt idx="89">
                  <c:v>1.463827673644</c:v>
                </c:pt>
                <c:pt idx="90">
                  <c:v>6.117235719736038</c:v>
                </c:pt>
                <c:pt idx="91">
                  <c:v>4.693334382991695</c:v>
                </c:pt>
                <c:pt idx="92">
                  <c:v>5.132143087545255</c:v>
                </c:pt>
                <c:pt idx="93">
                  <c:v>4.359832618961072</c:v>
                </c:pt>
                <c:pt idx="94">
                  <c:v>4.033009137489474</c:v>
                </c:pt>
                <c:pt idx="95">
                  <c:v>1.846592855618</c:v>
                </c:pt>
                <c:pt idx="96">
                  <c:v>1.9327117912592</c:v>
                </c:pt>
                <c:pt idx="97">
                  <c:v>4.779656761275492</c:v>
                </c:pt>
                <c:pt idx="98">
                  <c:v>7.338518686918189</c:v>
                </c:pt>
                <c:pt idx="99">
                  <c:v>4.072445444665593</c:v>
                </c:pt>
                <c:pt idx="100">
                  <c:v>1.745948404753</c:v>
                </c:pt>
                <c:pt idx="101">
                  <c:v>1.438435990901</c:v>
                </c:pt>
                <c:pt idx="102">
                  <c:v>6.812529941931398</c:v>
                </c:pt>
                <c:pt idx="103">
                  <c:v>6.659957274656679</c:v>
                </c:pt>
                <c:pt idx="104">
                  <c:v>8.749179264463544</c:v>
                </c:pt>
                <c:pt idx="105">
                  <c:v>3.991414088694744</c:v>
                </c:pt>
                <c:pt idx="106">
                  <c:v>2.1323608372332</c:v>
                </c:pt>
                <c:pt idx="107">
                  <c:v>2.3052977542266</c:v>
                </c:pt>
                <c:pt idx="108">
                  <c:v>4.900742918597764</c:v>
                </c:pt>
                <c:pt idx="109">
                  <c:v>3.050864158060139</c:v>
                </c:pt>
                <c:pt idx="110">
                  <c:v>13.00731779731284</c:v>
                </c:pt>
                <c:pt idx="111">
                  <c:v>3.318569844570423</c:v>
                </c:pt>
                <c:pt idx="112">
                  <c:v>2.2714884484978</c:v>
                </c:pt>
                <c:pt idx="113">
                  <c:v>1.3437999974854</c:v>
                </c:pt>
                <c:pt idx="114">
                  <c:v>4.827437910972329</c:v>
                </c:pt>
                <c:pt idx="115">
                  <c:v>4.021027382344512</c:v>
                </c:pt>
                <c:pt idx="116">
                  <c:v>4.57359911909163</c:v>
                </c:pt>
                <c:pt idx="117">
                  <c:v>2.534959728207031</c:v>
                </c:pt>
                <c:pt idx="118">
                  <c:v>1.3998590583292</c:v>
                </c:pt>
                <c:pt idx="119">
                  <c:v>3.593239115837894</c:v>
                </c:pt>
                <c:pt idx="120">
                  <c:v>6.811854025976731</c:v>
                </c:pt>
                <c:pt idx="121">
                  <c:v>4.339495114635743</c:v>
                </c:pt>
                <c:pt idx="122">
                  <c:v>11.82543730379924</c:v>
                </c:pt>
                <c:pt idx="123">
                  <c:v>3.248366562777512</c:v>
                </c:pt>
                <c:pt idx="124">
                  <c:v>2.3770907305152</c:v>
                </c:pt>
                <c:pt idx="125">
                  <c:v>1.3531133036918</c:v>
                </c:pt>
                <c:pt idx="126">
                  <c:v>6.62062082212893</c:v>
                </c:pt>
                <c:pt idx="127">
                  <c:v>3.962923642924898</c:v>
                </c:pt>
                <c:pt idx="128">
                  <c:v>8.343048034352527</c:v>
                </c:pt>
                <c:pt idx="129">
                  <c:v>3.06129990879266</c:v>
                </c:pt>
                <c:pt idx="130">
                  <c:v>4.487688769405358</c:v>
                </c:pt>
                <c:pt idx="131">
                  <c:v>1.5340458253694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524008"/>
        <c:axId val="2068529496"/>
      </c:scatterChart>
      <c:valAx>
        <c:axId val="2068524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29496"/>
        <c:crosses val="autoZero"/>
        <c:crossBetween val="midCat"/>
      </c:valAx>
      <c:valAx>
        <c:axId val="206852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524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entire season</c:v>
          </c:tx>
          <c:spPr>
            <a:ln w="28575">
              <a:noFill/>
            </a:ln>
          </c:spPr>
          <c:marker>
            <c:symbol val="none"/>
          </c:marker>
          <c:xVal>
            <c:numRef>
              <c:f>GRAPH_DATA_WAVE!$BC$3:$BC$139</c:f>
              <c:numCache>
                <c:formatCode>0.0</c:formatCode>
                <c:ptCount val="137"/>
                <c:pt idx="0">
                  <c:v>32.4855467947142</c:v>
                </c:pt>
                <c:pt idx="1">
                  <c:v>27.73179688904164</c:v>
                </c:pt>
                <c:pt idx="2">
                  <c:v>19.39594581011524</c:v>
                </c:pt>
                <c:pt idx="3">
                  <c:v>10.41187501648991</c:v>
                </c:pt>
                <c:pt idx="6">
                  <c:v>15.50981447647415</c:v>
                </c:pt>
                <c:pt idx="7">
                  <c:v>20.65349498889923</c:v>
                </c:pt>
                <c:pt idx="8">
                  <c:v>26.0238504298687</c:v>
                </c:pt>
                <c:pt idx="10">
                  <c:v>44.57762731892512</c:v>
                </c:pt>
                <c:pt idx="12">
                  <c:v>25.3173901508167</c:v>
                </c:pt>
                <c:pt idx="14">
                  <c:v>21.00469808520162</c:v>
                </c:pt>
                <c:pt idx="16">
                  <c:v>12.7510610187905</c:v>
                </c:pt>
                <c:pt idx="18">
                  <c:v>23.22974521642578</c:v>
                </c:pt>
                <c:pt idx="20">
                  <c:v>20.27624709485401</c:v>
                </c:pt>
                <c:pt idx="22">
                  <c:v>22.0146265309303</c:v>
                </c:pt>
                <c:pt idx="24">
                  <c:v>14.30518218890764</c:v>
                </c:pt>
                <c:pt idx="26">
                  <c:v>29.79093746645817</c:v>
                </c:pt>
                <c:pt idx="28">
                  <c:v>27.47018289389308</c:v>
                </c:pt>
                <c:pt idx="30">
                  <c:v>24.20217540829992</c:v>
                </c:pt>
                <c:pt idx="32">
                  <c:v>27.38618563349349</c:v>
                </c:pt>
                <c:pt idx="34">
                  <c:v>39.11712943021505</c:v>
                </c:pt>
                <c:pt idx="36">
                  <c:v>20.62184448568601</c:v>
                </c:pt>
                <c:pt idx="38">
                  <c:v>18.81873302553382</c:v>
                </c:pt>
                <c:pt idx="40">
                  <c:v>29.27526116550322</c:v>
                </c:pt>
                <c:pt idx="42">
                  <c:v>13.48514620537655</c:v>
                </c:pt>
                <c:pt idx="44">
                  <c:v>40.4720264039556</c:v>
                </c:pt>
                <c:pt idx="46">
                  <c:v>66.70757204191822</c:v>
                </c:pt>
                <c:pt idx="48">
                  <c:v>44.85923051559134</c:v>
                </c:pt>
                <c:pt idx="50">
                  <c:v>73.79656820418205</c:v>
                </c:pt>
                <c:pt idx="52">
                  <c:v>31.25969903289362</c:v>
                </c:pt>
                <c:pt idx="54">
                  <c:v>43.79703442912165</c:v>
                </c:pt>
                <c:pt idx="56">
                  <c:v>45.88218302688296</c:v>
                </c:pt>
                <c:pt idx="58">
                  <c:v>40.79196465272386</c:v>
                </c:pt>
                <c:pt idx="60">
                  <c:v>16.46346476310081</c:v>
                </c:pt>
                <c:pt idx="62">
                  <c:v>53.77489128496438</c:v>
                </c:pt>
                <c:pt idx="64">
                  <c:v>70.96819857046677</c:v>
                </c:pt>
                <c:pt idx="66">
                  <c:v>23.17310978240998</c:v>
                </c:pt>
                <c:pt idx="74">
                  <c:v>23.71178614388092</c:v>
                </c:pt>
                <c:pt idx="76">
                  <c:v>20.42637006246342</c:v>
                </c:pt>
                <c:pt idx="78">
                  <c:v>18.40818150071744</c:v>
                </c:pt>
                <c:pt idx="80">
                  <c:v>35.7693065289483</c:v>
                </c:pt>
                <c:pt idx="82">
                  <c:v>36.88632775080404</c:v>
                </c:pt>
                <c:pt idx="84">
                  <c:v>39.67681759720145</c:v>
                </c:pt>
                <c:pt idx="86">
                  <c:v>29.2389268215825</c:v>
                </c:pt>
                <c:pt idx="88">
                  <c:v>34.69532163426487</c:v>
                </c:pt>
                <c:pt idx="90">
                  <c:v>16.55285050288289</c:v>
                </c:pt>
                <c:pt idx="98">
                  <c:v>18.07779439614079</c:v>
                </c:pt>
                <c:pt idx="100">
                  <c:v>20.17741186057142</c:v>
                </c:pt>
                <c:pt idx="102">
                  <c:v>11.18135005614</c:v>
                </c:pt>
                <c:pt idx="104">
                  <c:v>78.13796260375388</c:v>
                </c:pt>
                <c:pt idx="106">
                  <c:v>54.20305520601837</c:v>
                </c:pt>
                <c:pt idx="108">
                  <c:v>41.03318181710952</c:v>
                </c:pt>
                <c:pt idx="110">
                  <c:v>28.50949900059363</c:v>
                </c:pt>
                <c:pt idx="112">
                  <c:v>18.85406587587188</c:v>
                </c:pt>
                <c:pt idx="114">
                  <c:v>14.03967302784641</c:v>
                </c:pt>
                <c:pt idx="116">
                  <c:v>22.28659978309864</c:v>
                </c:pt>
                <c:pt idx="118">
                  <c:v>17.83395472074348</c:v>
                </c:pt>
                <c:pt idx="120">
                  <c:v>18.09260272847267</c:v>
                </c:pt>
                <c:pt idx="122">
                  <c:v>26.31987145444332</c:v>
                </c:pt>
                <c:pt idx="124">
                  <c:v>17.41613294748162</c:v>
                </c:pt>
                <c:pt idx="126">
                  <c:v>12.68758624542304</c:v>
                </c:pt>
                <c:pt idx="128">
                  <c:v>17.55926194899613</c:v>
                </c:pt>
                <c:pt idx="130">
                  <c:v>19.20973138083094</c:v>
                </c:pt>
                <c:pt idx="132">
                  <c:v>13.89877551936327</c:v>
                </c:pt>
                <c:pt idx="134">
                  <c:v>20.23319175652186</c:v>
                </c:pt>
                <c:pt idx="136">
                  <c:v>18.5192150306636</c:v>
                </c:pt>
              </c:numCache>
            </c:numRef>
          </c:xVal>
          <c:yVal>
            <c:numRef>
              <c:f>GRAPH_DATA_WAVE!$AK$3:$AK$139</c:f>
              <c:numCache>
                <c:formatCode>0.00</c:formatCode>
                <c:ptCount val="137"/>
                <c:pt idx="0">
                  <c:v>3.418893940521958</c:v>
                </c:pt>
                <c:pt idx="1">
                  <c:v>11.02250242661193</c:v>
                </c:pt>
                <c:pt idx="2">
                  <c:v>7.409854606936363</c:v>
                </c:pt>
                <c:pt idx="3">
                  <c:v>1.954523845899324</c:v>
                </c:pt>
                <c:pt idx="4">
                  <c:v>14.61718707300903</c:v>
                </c:pt>
                <c:pt idx="5">
                  <c:v>20.20252764936091</c:v>
                </c:pt>
                <c:pt idx="6">
                  <c:v>4.494731266180794</c:v>
                </c:pt>
                <c:pt idx="7">
                  <c:v>10.95047834560363</c:v>
                </c:pt>
                <c:pt idx="8">
                  <c:v>4.212387716957783</c:v>
                </c:pt>
                <c:pt idx="9">
                  <c:v>14.83425976619833</c:v>
                </c:pt>
                <c:pt idx="10">
                  <c:v>4.252437682469417</c:v>
                </c:pt>
                <c:pt idx="11">
                  <c:v>4.120255633349847</c:v>
                </c:pt>
                <c:pt idx="12">
                  <c:v>3.523809938082622</c:v>
                </c:pt>
                <c:pt idx="13">
                  <c:v>12.64042059710544</c:v>
                </c:pt>
                <c:pt idx="14">
                  <c:v>3.454659764027642</c:v>
                </c:pt>
                <c:pt idx="15">
                  <c:v>16.31474970281147</c:v>
                </c:pt>
                <c:pt idx="16">
                  <c:v>4.595779413990537</c:v>
                </c:pt>
                <c:pt idx="17">
                  <c:v>3.535134769761857</c:v>
                </c:pt>
                <c:pt idx="18">
                  <c:v>6.79231230327638</c:v>
                </c:pt>
                <c:pt idx="19">
                  <c:v>12.33530068442114</c:v>
                </c:pt>
                <c:pt idx="20">
                  <c:v>4.804654084273993</c:v>
                </c:pt>
                <c:pt idx="21">
                  <c:v>16.85528980578521</c:v>
                </c:pt>
                <c:pt idx="22">
                  <c:v>3.66287223628256</c:v>
                </c:pt>
                <c:pt idx="23">
                  <c:v>1.690110761607534</c:v>
                </c:pt>
                <c:pt idx="24">
                  <c:v>2.961181332631987</c:v>
                </c:pt>
                <c:pt idx="25">
                  <c:v>4.046786795281126</c:v>
                </c:pt>
                <c:pt idx="26">
                  <c:v>8.572711726553447</c:v>
                </c:pt>
                <c:pt idx="27">
                  <c:v>12.96168357941201</c:v>
                </c:pt>
                <c:pt idx="28">
                  <c:v>3.416086171922106</c:v>
                </c:pt>
                <c:pt idx="29">
                  <c:v>2.267923547309483</c:v>
                </c:pt>
                <c:pt idx="30">
                  <c:v>3.553916244475451</c:v>
                </c:pt>
                <c:pt idx="31">
                  <c:v>6.946442679663514</c:v>
                </c:pt>
                <c:pt idx="32">
                  <c:v>3.921255064069401</c:v>
                </c:pt>
                <c:pt idx="33">
                  <c:v>9.56105610768049</c:v>
                </c:pt>
                <c:pt idx="34">
                  <c:v>6.561996833295444</c:v>
                </c:pt>
                <c:pt idx="35">
                  <c:v>2.618471184051355</c:v>
                </c:pt>
                <c:pt idx="36">
                  <c:v>2.6984405102942</c:v>
                </c:pt>
                <c:pt idx="37">
                  <c:v>4.36597698256196</c:v>
                </c:pt>
                <c:pt idx="38">
                  <c:v>3.41393481409442</c:v>
                </c:pt>
                <c:pt idx="39">
                  <c:v>14.26165494673945</c:v>
                </c:pt>
                <c:pt idx="40">
                  <c:v>6.465223289548588</c:v>
                </c:pt>
                <c:pt idx="42">
                  <c:v>2.2646668408994</c:v>
                </c:pt>
                <c:pt idx="43">
                  <c:v>6.373121124127452</c:v>
                </c:pt>
                <c:pt idx="44">
                  <c:v>6.43824317214675</c:v>
                </c:pt>
                <c:pt idx="45">
                  <c:v>9.53040175720856</c:v>
                </c:pt>
                <c:pt idx="46">
                  <c:v>6.322072879106331</c:v>
                </c:pt>
                <c:pt idx="47">
                  <c:v>1.59175306409</c:v>
                </c:pt>
                <c:pt idx="48">
                  <c:v>2.950603363882484</c:v>
                </c:pt>
                <c:pt idx="49">
                  <c:v>5.37718526911877</c:v>
                </c:pt>
                <c:pt idx="50">
                  <c:v>8.47081306049504</c:v>
                </c:pt>
                <c:pt idx="51">
                  <c:v>7.42960791953673</c:v>
                </c:pt>
                <c:pt idx="52">
                  <c:v>3.204245187560469</c:v>
                </c:pt>
                <c:pt idx="53">
                  <c:v>2.575570873900837</c:v>
                </c:pt>
                <c:pt idx="54">
                  <c:v>4.550644842031229</c:v>
                </c:pt>
                <c:pt idx="55">
                  <c:v>3.843440843986689</c:v>
                </c:pt>
                <c:pt idx="56">
                  <c:v>4.355235194047375</c:v>
                </c:pt>
                <c:pt idx="57">
                  <c:v>7.701540879319776</c:v>
                </c:pt>
                <c:pt idx="58">
                  <c:v>5.198318474918211</c:v>
                </c:pt>
                <c:pt idx="59">
                  <c:v>1.2941255126814</c:v>
                </c:pt>
                <c:pt idx="60">
                  <c:v>1.4092817515084</c:v>
                </c:pt>
                <c:pt idx="61">
                  <c:v>3.76617955871552</c:v>
                </c:pt>
                <c:pt idx="62">
                  <c:v>6.038938600435737</c:v>
                </c:pt>
                <c:pt idx="63">
                  <c:v>7.79516729269955</c:v>
                </c:pt>
                <c:pt idx="64">
                  <c:v>7.175372871085194</c:v>
                </c:pt>
                <c:pt idx="65">
                  <c:v>1.710436662057752</c:v>
                </c:pt>
                <c:pt idx="66">
                  <c:v>1.397384532675066</c:v>
                </c:pt>
                <c:pt idx="67">
                  <c:v>4.842825847175017</c:v>
                </c:pt>
                <c:pt idx="68">
                  <c:v>6.365383451599636</c:v>
                </c:pt>
                <c:pt idx="69">
                  <c:v>6.46585058938094</c:v>
                </c:pt>
                <c:pt idx="70">
                  <c:v>7.515738270959738</c:v>
                </c:pt>
                <c:pt idx="71">
                  <c:v>7.696448077782016</c:v>
                </c:pt>
                <c:pt idx="72">
                  <c:v>1.7169222549962</c:v>
                </c:pt>
                <c:pt idx="73">
                  <c:v>1.647802773372</c:v>
                </c:pt>
                <c:pt idx="74">
                  <c:v>5.035277370051262</c:v>
                </c:pt>
                <c:pt idx="75">
                  <c:v>9.104564129425265</c:v>
                </c:pt>
                <c:pt idx="76">
                  <c:v>4.011427745738886</c:v>
                </c:pt>
                <c:pt idx="77">
                  <c:v>1.706718669789</c:v>
                </c:pt>
                <c:pt idx="78">
                  <c:v>2.1173725525834</c:v>
                </c:pt>
                <c:pt idx="79">
                  <c:v>6.72380106512914</c:v>
                </c:pt>
                <c:pt idx="80">
                  <c:v>4.29037980895184</c:v>
                </c:pt>
                <c:pt idx="81">
                  <c:v>8.673424688489454</c:v>
                </c:pt>
                <c:pt idx="82">
                  <c:v>3.089423173803274</c:v>
                </c:pt>
                <c:pt idx="83">
                  <c:v>1.8169829672148</c:v>
                </c:pt>
                <c:pt idx="84">
                  <c:v>2.388856125962428</c:v>
                </c:pt>
                <c:pt idx="85">
                  <c:v>6.92146393898917</c:v>
                </c:pt>
                <c:pt idx="86">
                  <c:v>4.550799562003951</c:v>
                </c:pt>
                <c:pt idx="87">
                  <c:v>16.05654654257229</c:v>
                </c:pt>
                <c:pt idx="88">
                  <c:v>5.358085962520192</c:v>
                </c:pt>
                <c:pt idx="89">
                  <c:v>2.37761511849418</c:v>
                </c:pt>
                <c:pt idx="90">
                  <c:v>1.463827673644</c:v>
                </c:pt>
                <c:pt idx="91">
                  <c:v>6.117235719736038</c:v>
                </c:pt>
                <c:pt idx="92">
                  <c:v>4.693334382991695</c:v>
                </c:pt>
                <c:pt idx="93">
                  <c:v>5.132143087545255</c:v>
                </c:pt>
                <c:pt idx="94">
                  <c:v>4.359832618961072</c:v>
                </c:pt>
                <c:pt idx="95">
                  <c:v>4.033009137489474</c:v>
                </c:pt>
                <c:pt idx="96">
                  <c:v>1.846592855618</c:v>
                </c:pt>
                <c:pt idx="97">
                  <c:v>1.9327117912592</c:v>
                </c:pt>
                <c:pt idx="98">
                  <c:v>4.779656761275492</c:v>
                </c:pt>
                <c:pt idx="99">
                  <c:v>7.338518686918189</c:v>
                </c:pt>
                <c:pt idx="100">
                  <c:v>4.072445444665593</c:v>
                </c:pt>
                <c:pt idx="101">
                  <c:v>1.745948404753</c:v>
                </c:pt>
                <c:pt idx="102">
                  <c:v>1.438435990901</c:v>
                </c:pt>
                <c:pt idx="103">
                  <c:v>6.812529941931398</c:v>
                </c:pt>
                <c:pt idx="104">
                  <c:v>6.659957274656679</c:v>
                </c:pt>
                <c:pt idx="105">
                  <c:v>8.749179264463544</c:v>
                </c:pt>
                <c:pt idx="106">
                  <c:v>3.991414088694744</c:v>
                </c:pt>
                <c:pt idx="107">
                  <c:v>2.1323608372332</c:v>
                </c:pt>
                <c:pt idx="108">
                  <c:v>2.3052977542266</c:v>
                </c:pt>
                <c:pt idx="109">
                  <c:v>4.900742918597764</c:v>
                </c:pt>
                <c:pt idx="110">
                  <c:v>3.050864158060139</c:v>
                </c:pt>
                <c:pt idx="111">
                  <c:v>13.00731779731284</c:v>
                </c:pt>
                <c:pt idx="112">
                  <c:v>3.318569844570423</c:v>
                </c:pt>
                <c:pt idx="113">
                  <c:v>2.2714884484978</c:v>
                </c:pt>
                <c:pt idx="114">
                  <c:v>1.3437999974854</c:v>
                </c:pt>
                <c:pt idx="115">
                  <c:v>4.827437910972329</c:v>
                </c:pt>
                <c:pt idx="116">
                  <c:v>4.021027382344512</c:v>
                </c:pt>
                <c:pt idx="117">
                  <c:v>4.57359911909163</c:v>
                </c:pt>
                <c:pt idx="118">
                  <c:v>2.534959728207031</c:v>
                </c:pt>
                <c:pt idx="119">
                  <c:v>1.3998590583292</c:v>
                </c:pt>
                <c:pt idx="120">
                  <c:v>3.593239115837894</c:v>
                </c:pt>
                <c:pt idx="121">
                  <c:v>6.811854025976731</c:v>
                </c:pt>
                <c:pt idx="122">
                  <c:v>4.339495114635743</c:v>
                </c:pt>
                <c:pt idx="123">
                  <c:v>11.82543730379924</c:v>
                </c:pt>
                <c:pt idx="124">
                  <c:v>3.248366562777512</c:v>
                </c:pt>
                <c:pt idx="125">
                  <c:v>2.3770907305152</c:v>
                </c:pt>
                <c:pt idx="126">
                  <c:v>1.3531133036918</c:v>
                </c:pt>
                <c:pt idx="127">
                  <c:v>6.62062082212893</c:v>
                </c:pt>
                <c:pt idx="128">
                  <c:v>3.962923642924898</c:v>
                </c:pt>
                <c:pt idx="129">
                  <c:v>8.343048034352527</c:v>
                </c:pt>
                <c:pt idx="130">
                  <c:v>3.06129990879266</c:v>
                </c:pt>
                <c:pt idx="131">
                  <c:v>4.487688769405358</c:v>
                </c:pt>
                <c:pt idx="132">
                  <c:v>1.5340458253694</c:v>
                </c:pt>
                <c:pt idx="133">
                  <c:v>1.487976123291</c:v>
                </c:pt>
                <c:pt idx="134">
                  <c:v>3.616313050336506</c:v>
                </c:pt>
                <c:pt idx="135">
                  <c:v>6.059120452538343</c:v>
                </c:pt>
                <c:pt idx="136">
                  <c:v>3.82300179893674</c:v>
                </c:pt>
              </c:numCache>
            </c:numRef>
          </c:yVal>
          <c:smooth val="0"/>
        </c:ser>
        <c:ser>
          <c:idx val="1"/>
          <c:order val="1"/>
          <c:tx>
            <c:v>Early Season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GRAPH_DATA_WAVE!$BC$3:$BC$46</c:f>
              <c:numCache>
                <c:formatCode>0.0</c:formatCode>
                <c:ptCount val="44"/>
                <c:pt idx="0">
                  <c:v>32.4855467947142</c:v>
                </c:pt>
                <c:pt idx="1">
                  <c:v>27.73179688904164</c:v>
                </c:pt>
                <c:pt idx="2">
                  <c:v>19.39594581011524</c:v>
                </c:pt>
                <c:pt idx="3">
                  <c:v>10.41187501648991</c:v>
                </c:pt>
                <c:pt idx="6">
                  <c:v>15.50981447647415</c:v>
                </c:pt>
                <c:pt idx="7">
                  <c:v>20.65349498889923</c:v>
                </c:pt>
                <c:pt idx="8">
                  <c:v>26.0238504298687</c:v>
                </c:pt>
                <c:pt idx="10">
                  <c:v>44.57762731892512</c:v>
                </c:pt>
                <c:pt idx="12">
                  <c:v>25.3173901508167</c:v>
                </c:pt>
                <c:pt idx="14">
                  <c:v>21.00469808520162</c:v>
                </c:pt>
                <c:pt idx="16">
                  <c:v>12.7510610187905</c:v>
                </c:pt>
                <c:pt idx="18">
                  <c:v>23.22974521642578</c:v>
                </c:pt>
                <c:pt idx="20">
                  <c:v>20.27624709485401</c:v>
                </c:pt>
                <c:pt idx="22">
                  <c:v>22.0146265309303</c:v>
                </c:pt>
                <c:pt idx="24">
                  <c:v>14.30518218890764</c:v>
                </c:pt>
                <c:pt idx="26">
                  <c:v>29.79093746645817</c:v>
                </c:pt>
                <c:pt idx="28">
                  <c:v>27.47018289389308</c:v>
                </c:pt>
                <c:pt idx="30">
                  <c:v>24.20217540829992</c:v>
                </c:pt>
                <c:pt idx="32">
                  <c:v>27.38618563349349</c:v>
                </c:pt>
                <c:pt idx="34">
                  <c:v>39.11712943021505</c:v>
                </c:pt>
                <c:pt idx="36">
                  <c:v>20.62184448568601</c:v>
                </c:pt>
                <c:pt idx="38">
                  <c:v>18.81873302553382</c:v>
                </c:pt>
                <c:pt idx="40">
                  <c:v>29.27526116550322</c:v>
                </c:pt>
                <c:pt idx="42">
                  <c:v>13.48514620537655</c:v>
                </c:pt>
              </c:numCache>
            </c:numRef>
          </c:xVal>
          <c:yVal>
            <c:numRef>
              <c:f>GRAPH_DATA_WAVE!$AK$3:$AK$46</c:f>
              <c:numCache>
                <c:formatCode>0.00</c:formatCode>
                <c:ptCount val="44"/>
                <c:pt idx="0">
                  <c:v>3.418893940521958</c:v>
                </c:pt>
                <c:pt idx="1">
                  <c:v>11.02250242661193</c:v>
                </c:pt>
                <c:pt idx="2">
                  <c:v>7.409854606936363</c:v>
                </c:pt>
                <c:pt idx="3">
                  <c:v>1.954523845899324</c:v>
                </c:pt>
                <c:pt idx="4">
                  <c:v>14.61718707300903</c:v>
                </c:pt>
                <c:pt idx="5">
                  <c:v>20.20252764936091</c:v>
                </c:pt>
                <c:pt idx="6">
                  <c:v>4.494731266180794</c:v>
                </c:pt>
                <c:pt idx="7">
                  <c:v>10.95047834560363</c:v>
                </c:pt>
                <c:pt idx="8">
                  <c:v>4.212387716957783</c:v>
                </c:pt>
                <c:pt idx="9">
                  <c:v>14.83425976619833</c:v>
                </c:pt>
                <c:pt idx="10">
                  <c:v>4.252437682469417</c:v>
                </c:pt>
                <c:pt idx="11">
                  <c:v>4.120255633349847</c:v>
                </c:pt>
                <c:pt idx="12">
                  <c:v>3.523809938082622</c:v>
                </c:pt>
                <c:pt idx="13">
                  <c:v>12.64042059710544</c:v>
                </c:pt>
                <c:pt idx="14">
                  <c:v>3.454659764027642</c:v>
                </c:pt>
                <c:pt idx="15">
                  <c:v>16.31474970281147</c:v>
                </c:pt>
                <c:pt idx="16">
                  <c:v>4.595779413990537</c:v>
                </c:pt>
                <c:pt idx="17">
                  <c:v>3.535134769761857</c:v>
                </c:pt>
                <c:pt idx="18">
                  <c:v>6.79231230327638</c:v>
                </c:pt>
                <c:pt idx="19">
                  <c:v>12.33530068442114</c:v>
                </c:pt>
                <c:pt idx="20">
                  <c:v>4.804654084273993</c:v>
                </c:pt>
                <c:pt idx="21">
                  <c:v>16.85528980578521</c:v>
                </c:pt>
                <c:pt idx="22">
                  <c:v>3.66287223628256</c:v>
                </c:pt>
                <c:pt idx="23">
                  <c:v>1.690110761607534</c:v>
                </c:pt>
                <c:pt idx="24">
                  <c:v>2.961181332631987</c:v>
                </c:pt>
                <c:pt idx="25">
                  <c:v>4.046786795281126</c:v>
                </c:pt>
                <c:pt idx="26">
                  <c:v>8.572711726553447</c:v>
                </c:pt>
                <c:pt idx="27">
                  <c:v>12.96168357941201</c:v>
                </c:pt>
                <c:pt idx="28">
                  <c:v>3.416086171922106</c:v>
                </c:pt>
                <c:pt idx="29">
                  <c:v>2.267923547309483</c:v>
                </c:pt>
                <c:pt idx="30">
                  <c:v>3.553916244475451</c:v>
                </c:pt>
                <c:pt idx="31">
                  <c:v>6.946442679663514</c:v>
                </c:pt>
                <c:pt idx="32">
                  <c:v>3.921255064069401</c:v>
                </c:pt>
                <c:pt idx="33">
                  <c:v>9.56105610768049</c:v>
                </c:pt>
                <c:pt idx="34">
                  <c:v>6.561996833295444</c:v>
                </c:pt>
                <c:pt idx="35">
                  <c:v>2.618471184051355</c:v>
                </c:pt>
                <c:pt idx="36">
                  <c:v>2.6984405102942</c:v>
                </c:pt>
                <c:pt idx="37">
                  <c:v>4.36597698256196</c:v>
                </c:pt>
                <c:pt idx="38">
                  <c:v>3.41393481409442</c:v>
                </c:pt>
                <c:pt idx="39">
                  <c:v>14.26165494673945</c:v>
                </c:pt>
                <c:pt idx="40">
                  <c:v>6.465223289548588</c:v>
                </c:pt>
                <c:pt idx="42">
                  <c:v>2.2646668408994</c:v>
                </c:pt>
                <c:pt idx="43">
                  <c:v>6.373121124127452</c:v>
                </c:pt>
              </c:numCache>
            </c:numRef>
          </c:yVal>
          <c:smooth val="0"/>
        </c:ser>
        <c:ser>
          <c:idx val="2"/>
          <c:order val="2"/>
          <c:tx>
            <c:v>Late Season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249209317585302"/>
                  <c:y val="0.090570137066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>
                        <a:solidFill>
                          <a:srgbClr val="00B050"/>
                        </a:solidFill>
                      </a:rPr>
                      <a:t>y = 0.0727x + 1.5034
R² = 0.5598</a:t>
                    </a:r>
                    <a:endParaRPr lang="en-US">
                      <a:solidFill>
                        <a:srgbClr val="00B05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GRAPH_DATA_WAVE!$BC$47:$BC$139</c:f>
              <c:numCache>
                <c:formatCode>0.0</c:formatCode>
                <c:ptCount val="93"/>
                <c:pt idx="0">
                  <c:v>40.4720264039556</c:v>
                </c:pt>
                <c:pt idx="2">
                  <c:v>66.70757204191822</c:v>
                </c:pt>
                <c:pt idx="4">
                  <c:v>44.85923051559134</c:v>
                </c:pt>
                <c:pt idx="6">
                  <c:v>73.79656820418205</c:v>
                </c:pt>
                <c:pt idx="8">
                  <c:v>31.25969903289362</c:v>
                </c:pt>
                <c:pt idx="10">
                  <c:v>43.79703442912165</c:v>
                </c:pt>
                <c:pt idx="12">
                  <c:v>45.88218302688296</c:v>
                </c:pt>
                <c:pt idx="14">
                  <c:v>40.79196465272386</c:v>
                </c:pt>
                <c:pt idx="16">
                  <c:v>16.46346476310081</c:v>
                </c:pt>
                <c:pt idx="18">
                  <c:v>53.77489128496438</c:v>
                </c:pt>
                <c:pt idx="20">
                  <c:v>70.96819857046677</c:v>
                </c:pt>
                <c:pt idx="22">
                  <c:v>23.17310978240998</c:v>
                </c:pt>
                <c:pt idx="30">
                  <c:v>23.71178614388092</c:v>
                </c:pt>
                <c:pt idx="32">
                  <c:v>20.42637006246342</c:v>
                </c:pt>
                <c:pt idx="34">
                  <c:v>18.40818150071744</c:v>
                </c:pt>
                <c:pt idx="36">
                  <c:v>35.7693065289483</c:v>
                </c:pt>
                <c:pt idx="38">
                  <c:v>36.88632775080404</c:v>
                </c:pt>
                <c:pt idx="40">
                  <c:v>39.67681759720145</c:v>
                </c:pt>
                <c:pt idx="42">
                  <c:v>29.2389268215825</c:v>
                </c:pt>
                <c:pt idx="44">
                  <c:v>34.69532163426487</c:v>
                </c:pt>
                <c:pt idx="46">
                  <c:v>16.55285050288289</c:v>
                </c:pt>
                <c:pt idx="54">
                  <c:v>18.07779439614079</c:v>
                </c:pt>
                <c:pt idx="56">
                  <c:v>20.17741186057142</c:v>
                </c:pt>
                <c:pt idx="58">
                  <c:v>11.18135005614</c:v>
                </c:pt>
                <c:pt idx="60">
                  <c:v>78.13796260375388</c:v>
                </c:pt>
                <c:pt idx="62">
                  <c:v>54.20305520601837</c:v>
                </c:pt>
                <c:pt idx="64">
                  <c:v>41.03318181710952</c:v>
                </c:pt>
                <c:pt idx="66">
                  <c:v>28.50949900059363</c:v>
                </c:pt>
                <c:pt idx="68">
                  <c:v>18.85406587587188</c:v>
                </c:pt>
                <c:pt idx="70">
                  <c:v>14.03967302784641</c:v>
                </c:pt>
                <c:pt idx="72">
                  <c:v>22.28659978309864</c:v>
                </c:pt>
                <c:pt idx="74">
                  <c:v>17.83395472074348</c:v>
                </c:pt>
                <c:pt idx="76">
                  <c:v>18.09260272847267</c:v>
                </c:pt>
                <c:pt idx="78">
                  <c:v>26.31987145444332</c:v>
                </c:pt>
                <c:pt idx="80">
                  <c:v>17.41613294748162</c:v>
                </c:pt>
                <c:pt idx="82">
                  <c:v>12.68758624542304</c:v>
                </c:pt>
                <c:pt idx="84">
                  <c:v>17.55926194899613</c:v>
                </c:pt>
                <c:pt idx="86">
                  <c:v>19.20973138083094</c:v>
                </c:pt>
                <c:pt idx="88">
                  <c:v>13.89877551936327</c:v>
                </c:pt>
                <c:pt idx="90">
                  <c:v>20.23319175652186</c:v>
                </c:pt>
                <c:pt idx="92">
                  <c:v>18.5192150306636</c:v>
                </c:pt>
              </c:numCache>
            </c:numRef>
          </c:xVal>
          <c:yVal>
            <c:numRef>
              <c:f>GRAPH_DATA_WAVE!$AK$47:$AK$139</c:f>
              <c:numCache>
                <c:formatCode>0.00</c:formatCode>
                <c:ptCount val="93"/>
                <c:pt idx="0">
                  <c:v>6.43824317214675</c:v>
                </c:pt>
                <c:pt idx="1">
                  <c:v>9.53040175720856</c:v>
                </c:pt>
                <c:pt idx="2">
                  <c:v>6.322072879106331</c:v>
                </c:pt>
                <c:pt idx="3">
                  <c:v>1.59175306409</c:v>
                </c:pt>
                <c:pt idx="4">
                  <c:v>2.950603363882484</c:v>
                </c:pt>
                <c:pt idx="5">
                  <c:v>5.37718526911877</c:v>
                </c:pt>
                <c:pt idx="6">
                  <c:v>8.47081306049504</c:v>
                </c:pt>
                <c:pt idx="7">
                  <c:v>7.42960791953673</c:v>
                </c:pt>
                <c:pt idx="8">
                  <c:v>3.204245187560469</c:v>
                </c:pt>
                <c:pt idx="9">
                  <c:v>2.575570873900837</c:v>
                </c:pt>
                <c:pt idx="10">
                  <c:v>4.550644842031229</c:v>
                </c:pt>
                <c:pt idx="11">
                  <c:v>3.843440843986689</c:v>
                </c:pt>
                <c:pt idx="12">
                  <c:v>4.355235194047375</c:v>
                </c:pt>
                <c:pt idx="13">
                  <c:v>7.701540879319776</c:v>
                </c:pt>
                <c:pt idx="14">
                  <c:v>5.198318474918211</c:v>
                </c:pt>
                <c:pt idx="15">
                  <c:v>1.2941255126814</c:v>
                </c:pt>
                <c:pt idx="16">
                  <c:v>1.4092817515084</c:v>
                </c:pt>
                <c:pt idx="17">
                  <c:v>3.76617955871552</c:v>
                </c:pt>
                <c:pt idx="18">
                  <c:v>6.038938600435737</c:v>
                </c:pt>
                <c:pt idx="19">
                  <c:v>7.79516729269955</c:v>
                </c:pt>
                <c:pt idx="20">
                  <c:v>7.175372871085194</c:v>
                </c:pt>
                <c:pt idx="21">
                  <c:v>1.710436662057752</c:v>
                </c:pt>
                <c:pt idx="22">
                  <c:v>1.397384532675066</c:v>
                </c:pt>
                <c:pt idx="23">
                  <c:v>4.842825847175017</c:v>
                </c:pt>
                <c:pt idx="24">
                  <c:v>6.365383451599636</c:v>
                </c:pt>
                <c:pt idx="25">
                  <c:v>6.46585058938094</c:v>
                </c:pt>
                <c:pt idx="26">
                  <c:v>7.515738270959738</c:v>
                </c:pt>
                <c:pt idx="27">
                  <c:v>7.696448077782016</c:v>
                </c:pt>
                <c:pt idx="28">
                  <c:v>1.7169222549962</c:v>
                </c:pt>
                <c:pt idx="29">
                  <c:v>1.647802773372</c:v>
                </c:pt>
                <c:pt idx="30">
                  <c:v>5.035277370051262</c:v>
                </c:pt>
                <c:pt idx="31">
                  <c:v>9.104564129425265</c:v>
                </c:pt>
                <c:pt idx="32">
                  <c:v>4.011427745738886</c:v>
                </c:pt>
                <c:pt idx="33">
                  <c:v>1.706718669789</c:v>
                </c:pt>
                <c:pt idx="34">
                  <c:v>2.1173725525834</c:v>
                </c:pt>
                <c:pt idx="35">
                  <c:v>6.72380106512914</c:v>
                </c:pt>
                <c:pt idx="36">
                  <c:v>4.29037980895184</c:v>
                </c:pt>
                <c:pt idx="37">
                  <c:v>8.673424688489454</c:v>
                </c:pt>
                <c:pt idx="38">
                  <c:v>3.089423173803274</c:v>
                </c:pt>
                <c:pt idx="39">
                  <c:v>1.8169829672148</c:v>
                </c:pt>
                <c:pt idx="40">
                  <c:v>2.388856125962428</c:v>
                </c:pt>
                <c:pt idx="41">
                  <c:v>6.92146393898917</c:v>
                </c:pt>
                <c:pt idx="42">
                  <c:v>4.550799562003951</c:v>
                </c:pt>
                <c:pt idx="43">
                  <c:v>16.05654654257229</c:v>
                </c:pt>
                <c:pt idx="44">
                  <c:v>5.358085962520192</c:v>
                </c:pt>
                <c:pt idx="45">
                  <c:v>2.37761511849418</c:v>
                </c:pt>
                <c:pt idx="46">
                  <c:v>1.463827673644</c:v>
                </c:pt>
                <c:pt idx="47">
                  <c:v>6.117235719736038</c:v>
                </c:pt>
                <c:pt idx="48">
                  <c:v>4.693334382991695</c:v>
                </c:pt>
                <c:pt idx="49">
                  <c:v>5.132143087545255</c:v>
                </c:pt>
                <c:pt idx="50">
                  <c:v>4.359832618961072</c:v>
                </c:pt>
                <c:pt idx="51">
                  <c:v>4.033009137489474</c:v>
                </c:pt>
                <c:pt idx="52">
                  <c:v>1.846592855618</c:v>
                </c:pt>
                <c:pt idx="53">
                  <c:v>1.9327117912592</c:v>
                </c:pt>
                <c:pt idx="54">
                  <c:v>4.779656761275492</c:v>
                </c:pt>
                <c:pt idx="55">
                  <c:v>7.338518686918189</c:v>
                </c:pt>
                <c:pt idx="56">
                  <c:v>4.072445444665593</c:v>
                </c:pt>
                <c:pt idx="57">
                  <c:v>1.745948404753</c:v>
                </c:pt>
                <c:pt idx="58">
                  <c:v>1.438435990901</c:v>
                </c:pt>
                <c:pt idx="59">
                  <c:v>6.812529941931398</c:v>
                </c:pt>
                <c:pt idx="60">
                  <c:v>6.659957274656679</c:v>
                </c:pt>
                <c:pt idx="61">
                  <c:v>8.749179264463544</c:v>
                </c:pt>
                <c:pt idx="62">
                  <c:v>3.991414088694744</c:v>
                </c:pt>
                <c:pt idx="63">
                  <c:v>2.1323608372332</c:v>
                </c:pt>
                <c:pt idx="64">
                  <c:v>2.3052977542266</c:v>
                </c:pt>
                <c:pt idx="65">
                  <c:v>4.900742918597764</c:v>
                </c:pt>
                <c:pt idx="66">
                  <c:v>3.050864158060139</c:v>
                </c:pt>
                <c:pt idx="67">
                  <c:v>13.00731779731284</c:v>
                </c:pt>
                <c:pt idx="68">
                  <c:v>3.318569844570423</c:v>
                </c:pt>
                <c:pt idx="69">
                  <c:v>2.2714884484978</c:v>
                </c:pt>
                <c:pt idx="70">
                  <c:v>1.3437999974854</c:v>
                </c:pt>
                <c:pt idx="71">
                  <c:v>4.827437910972329</c:v>
                </c:pt>
                <c:pt idx="72">
                  <c:v>4.021027382344512</c:v>
                </c:pt>
                <c:pt idx="73">
                  <c:v>4.57359911909163</c:v>
                </c:pt>
                <c:pt idx="74">
                  <c:v>2.534959728207031</c:v>
                </c:pt>
                <c:pt idx="75">
                  <c:v>1.3998590583292</c:v>
                </c:pt>
                <c:pt idx="76">
                  <c:v>3.593239115837894</c:v>
                </c:pt>
                <c:pt idx="77">
                  <c:v>6.811854025976731</c:v>
                </c:pt>
                <c:pt idx="78">
                  <c:v>4.339495114635743</c:v>
                </c:pt>
                <c:pt idx="79">
                  <c:v>11.82543730379924</c:v>
                </c:pt>
                <c:pt idx="80">
                  <c:v>3.248366562777512</c:v>
                </c:pt>
                <c:pt idx="81">
                  <c:v>2.3770907305152</c:v>
                </c:pt>
                <c:pt idx="82">
                  <c:v>1.3531133036918</c:v>
                </c:pt>
                <c:pt idx="83">
                  <c:v>6.62062082212893</c:v>
                </c:pt>
                <c:pt idx="84">
                  <c:v>3.962923642924898</c:v>
                </c:pt>
                <c:pt idx="85">
                  <c:v>8.343048034352527</c:v>
                </c:pt>
                <c:pt idx="86">
                  <c:v>3.06129990879266</c:v>
                </c:pt>
                <c:pt idx="87">
                  <c:v>4.487688769405358</c:v>
                </c:pt>
                <c:pt idx="88">
                  <c:v>1.5340458253694</c:v>
                </c:pt>
                <c:pt idx="89">
                  <c:v>1.487976123291</c:v>
                </c:pt>
                <c:pt idx="90">
                  <c:v>3.616313050336506</c:v>
                </c:pt>
                <c:pt idx="91">
                  <c:v>6.059120452538343</c:v>
                </c:pt>
                <c:pt idx="92">
                  <c:v>3.82300179893674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314184"/>
        <c:axId val="2069319544"/>
      </c:scatterChart>
      <c:valAx>
        <c:axId val="2069314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BacResp WW (µM O2)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9319544"/>
        <c:crosses val="autoZero"/>
        <c:crossBetween val="midCat"/>
      </c:valAx>
      <c:valAx>
        <c:axId val="20693195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aCDOM</a:t>
                </a:r>
                <a:r>
                  <a:rPr lang="en-US" b="1" baseline="0"/>
                  <a:t> 305 (m-1)</a:t>
                </a:r>
                <a:endParaRPr lang="en-US" b="1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931418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94375546806649"/>
          <c:y val="0.157023549139691"/>
          <c:w val="0.188957786526684"/>
          <c:h val="0.16743438320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entire season</c:v>
          </c:tx>
          <c:spPr>
            <a:ln w="28575">
              <a:noFill/>
            </a:ln>
          </c:spPr>
          <c:marker>
            <c:symbol val="circle"/>
            <c:size val="9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62411854768154"/>
                  <c:y val="-0.13911380869058"/>
                </c:manualLayout>
              </c:layout>
              <c:numFmt formatCode="General" sourceLinked="0"/>
            </c:trendlineLbl>
          </c:trendline>
          <c:xVal>
            <c:numRef>
              <c:f>GRAPH_DATA_WAVE!$BC$3:$BC$139</c:f>
              <c:numCache>
                <c:formatCode>0.0</c:formatCode>
                <c:ptCount val="137"/>
                <c:pt idx="0">
                  <c:v>32.4855467947142</c:v>
                </c:pt>
                <c:pt idx="1">
                  <c:v>27.73179688904164</c:v>
                </c:pt>
                <c:pt idx="2">
                  <c:v>19.39594581011524</c:v>
                </c:pt>
                <c:pt idx="3">
                  <c:v>10.41187501648991</c:v>
                </c:pt>
                <c:pt idx="6">
                  <c:v>15.50981447647415</c:v>
                </c:pt>
                <c:pt idx="7">
                  <c:v>20.65349498889923</c:v>
                </c:pt>
                <c:pt idx="8">
                  <c:v>26.0238504298687</c:v>
                </c:pt>
                <c:pt idx="10">
                  <c:v>44.57762731892512</c:v>
                </c:pt>
                <c:pt idx="12">
                  <c:v>25.3173901508167</c:v>
                </c:pt>
                <c:pt idx="14">
                  <c:v>21.00469808520162</c:v>
                </c:pt>
                <c:pt idx="16">
                  <c:v>12.7510610187905</c:v>
                </c:pt>
                <c:pt idx="18">
                  <c:v>23.22974521642578</c:v>
                </c:pt>
                <c:pt idx="20">
                  <c:v>20.27624709485401</c:v>
                </c:pt>
                <c:pt idx="22">
                  <c:v>22.0146265309303</c:v>
                </c:pt>
                <c:pt idx="24">
                  <c:v>14.30518218890764</c:v>
                </c:pt>
                <c:pt idx="26">
                  <c:v>29.79093746645817</c:v>
                </c:pt>
                <c:pt idx="28">
                  <c:v>27.47018289389308</c:v>
                </c:pt>
                <c:pt idx="30">
                  <c:v>24.20217540829992</c:v>
                </c:pt>
                <c:pt idx="32">
                  <c:v>27.38618563349349</c:v>
                </c:pt>
                <c:pt idx="34">
                  <c:v>39.11712943021505</c:v>
                </c:pt>
                <c:pt idx="36">
                  <c:v>20.62184448568601</c:v>
                </c:pt>
                <c:pt idx="38">
                  <c:v>18.81873302553382</c:v>
                </c:pt>
                <c:pt idx="40">
                  <c:v>29.27526116550322</c:v>
                </c:pt>
                <c:pt idx="42">
                  <c:v>13.48514620537655</c:v>
                </c:pt>
                <c:pt idx="44">
                  <c:v>40.4720264039556</c:v>
                </c:pt>
                <c:pt idx="46">
                  <c:v>66.70757204191822</c:v>
                </c:pt>
                <c:pt idx="48">
                  <c:v>44.85923051559134</c:v>
                </c:pt>
                <c:pt idx="50">
                  <c:v>73.79656820418205</c:v>
                </c:pt>
                <c:pt idx="52">
                  <c:v>31.25969903289362</c:v>
                </c:pt>
                <c:pt idx="54">
                  <c:v>43.79703442912165</c:v>
                </c:pt>
                <c:pt idx="56">
                  <c:v>45.88218302688296</c:v>
                </c:pt>
                <c:pt idx="58">
                  <c:v>40.79196465272386</c:v>
                </c:pt>
                <c:pt idx="60">
                  <c:v>16.46346476310081</c:v>
                </c:pt>
                <c:pt idx="62">
                  <c:v>53.77489128496438</c:v>
                </c:pt>
                <c:pt idx="64">
                  <c:v>70.96819857046677</c:v>
                </c:pt>
                <c:pt idx="66">
                  <c:v>23.17310978240998</c:v>
                </c:pt>
                <c:pt idx="74">
                  <c:v>23.71178614388092</c:v>
                </c:pt>
                <c:pt idx="76">
                  <c:v>20.42637006246342</c:v>
                </c:pt>
                <c:pt idx="78">
                  <c:v>18.40818150071744</c:v>
                </c:pt>
                <c:pt idx="80">
                  <c:v>35.7693065289483</c:v>
                </c:pt>
                <c:pt idx="82">
                  <c:v>36.88632775080404</c:v>
                </c:pt>
                <c:pt idx="84">
                  <c:v>39.67681759720145</c:v>
                </c:pt>
                <c:pt idx="86">
                  <c:v>29.2389268215825</c:v>
                </c:pt>
                <c:pt idx="88">
                  <c:v>34.69532163426487</c:v>
                </c:pt>
                <c:pt idx="90">
                  <c:v>16.55285050288289</c:v>
                </c:pt>
                <c:pt idx="98">
                  <c:v>18.07779439614079</c:v>
                </c:pt>
                <c:pt idx="100">
                  <c:v>20.17741186057142</c:v>
                </c:pt>
                <c:pt idx="102">
                  <c:v>11.18135005614</c:v>
                </c:pt>
                <c:pt idx="104">
                  <c:v>78.13796260375388</c:v>
                </c:pt>
                <c:pt idx="106">
                  <c:v>54.20305520601837</c:v>
                </c:pt>
                <c:pt idx="108">
                  <c:v>41.03318181710952</c:v>
                </c:pt>
                <c:pt idx="110">
                  <c:v>28.50949900059363</c:v>
                </c:pt>
                <c:pt idx="112">
                  <c:v>18.85406587587188</c:v>
                </c:pt>
                <c:pt idx="114">
                  <c:v>14.03967302784641</c:v>
                </c:pt>
                <c:pt idx="116">
                  <c:v>22.28659978309864</c:v>
                </c:pt>
                <c:pt idx="118">
                  <c:v>17.83395472074348</c:v>
                </c:pt>
                <c:pt idx="120">
                  <c:v>18.09260272847267</c:v>
                </c:pt>
                <c:pt idx="122">
                  <c:v>26.31987145444332</c:v>
                </c:pt>
                <c:pt idx="124">
                  <c:v>17.41613294748162</c:v>
                </c:pt>
                <c:pt idx="126">
                  <c:v>12.68758624542304</c:v>
                </c:pt>
                <c:pt idx="128">
                  <c:v>17.55926194899613</c:v>
                </c:pt>
                <c:pt idx="130">
                  <c:v>19.20973138083094</c:v>
                </c:pt>
                <c:pt idx="132">
                  <c:v>13.89877551936327</c:v>
                </c:pt>
                <c:pt idx="134">
                  <c:v>20.23319175652186</c:v>
                </c:pt>
                <c:pt idx="136">
                  <c:v>18.5192150306636</c:v>
                </c:pt>
              </c:numCache>
            </c:numRef>
          </c:xVal>
          <c:yVal>
            <c:numRef>
              <c:f>GRAPH_DATA_WAVE!$AV$3:$AV$142</c:f>
              <c:numCache>
                <c:formatCode>0.00</c:formatCode>
                <c:ptCount val="140"/>
                <c:pt idx="0">
                  <c:v>0.116597549941221</c:v>
                </c:pt>
                <c:pt idx="1">
                  <c:v>0.24272829120265</c:v>
                </c:pt>
                <c:pt idx="2">
                  <c:v>0.158977053570575</c:v>
                </c:pt>
                <c:pt idx="3">
                  <c:v>0.0634182793078088</c:v>
                </c:pt>
                <c:pt idx="4">
                  <c:v>0.25209085126153</c:v>
                </c:pt>
                <c:pt idx="5">
                  <c:v>0.381365869673542</c:v>
                </c:pt>
                <c:pt idx="6">
                  <c:v>0.137778981848518</c:v>
                </c:pt>
                <c:pt idx="7">
                  <c:v>0.237743314044531</c:v>
                </c:pt>
                <c:pt idx="8">
                  <c:v>0.100788487711075</c:v>
                </c:pt>
                <c:pt idx="9">
                  <c:v>0.303960030124605</c:v>
                </c:pt>
                <c:pt idx="10">
                  <c:v>0.154102218910973</c:v>
                </c:pt>
                <c:pt idx="11">
                  <c:v>0.188409504213656</c:v>
                </c:pt>
                <c:pt idx="12">
                  <c:v>0.106096465910128</c:v>
                </c:pt>
                <c:pt idx="13">
                  <c:v>0.260245824219446</c:v>
                </c:pt>
                <c:pt idx="14">
                  <c:v>0.11286957955664</c:v>
                </c:pt>
                <c:pt idx="15">
                  <c:v>0.30424958024442</c:v>
                </c:pt>
                <c:pt idx="16">
                  <c:v>0.104842410143183</c:v>
                </c:pt>
                <c:pt idx="17">
                  <c:v>0.108854786297411</c:v>
                </c:pt>
                <c:pt idx="18">
                  <c:v>0.132298055072897</c:v>
                </c:pt>
                <c:pt idx="19">
                  <c:v>0.255148513772939</c:v>
                </c:pt>
                <c:pt idx="20">
                  <c:v>0.119883980870557</c:v>
                </c:pt>
                <c:pt idx="21">
                  <c:v>0.290899767909893</c:v>
                </c:pt>
                <c:pt idx="22">
                  <c:v>0.0966284506533938</c:v>
                </c:pt>
                <c:pt idx="23">
                  <c:v>0.0725233263876839</c:v>
                </c:pt>
                <c:pt idx="24">
                  <c:v>0.107388118238668</c:v>
                </c:pt>
                <c:pt idx="25">
                  <c:v>0.118886778205068</c:v>
                </c:pt>
                <c:pt idx="26">
                  <c:v>0.166362620112456</c:v>
                </c:pt>
                <c:pt idx="27">
                  <c:v>0.259394158710594</c:v>
                </c:pt>
                <c:pt idx="28">
                  <c:v>0.0993846893161259</c:v>
                </c:pt>
                <c:pt idx="29">
                  <c:v>0.0777047663282847</c:v>
                </c:pt>
                <c:pt idx="30">
                  <c:v>0.0908581258193479</c:v>
                </c:pt>
                <c:pt idx="31">
                  <c:v>0.18551339279679</c:v>
                </c:pt>
                <c:pt idx="32">
                  <c:v>0.12419292172986</c:v>
                </c:pt>
                <c:pt idx="33">
                  <c:v>0.236384009057396</c:v>
                </c:pt>
                <c:pt idx="34">
                  <c:v>0.2323439766436</c:v>
                </c:pt>
                <c:pt idx="35">
                  <c:v>0.0828364931934296</c:v>
                </c:pt>
                <c:pt idx="36">
                  <c:v>0.0828588382446144</c:v>
                </c:pt>
                <c:pt idx="37">
                  <c:v>0.15072948821086</c:v>
                </c:pt>
                <c:pt idx="38">
                  <c:v>0.139380318705445</c:v>
                </c:pt>
                <c:pt idx="39">
                  <c:v>0.3985612160573</c:v>
                </c:pt>
                <c:pt idx="40">
                  <c:v>0.176270799305575</c:v>
                </c:pt>
                <c:pt idx="42">
                  <c:v>0.0825381972849813</c:v>
                </c:pt>
                <c:pt idx="43">
                  <c:v>0.201806517730347</c:v>
                </c:pt>
                <c:pt idx="44">
                  <c:v>0.216091478370013</c:v>
                </c:pt>
                <c:pt idx="45">
                  <c:v>0.36802500478952</c:v>
                </c:pt>
                <c:pt idx="46">
                  <c:v>0.221943013418785</c:v>
                </c:pt>
                <c:pt idx="47">
                  <c:v>0.065798334313187</c:v>
                </c:pt>
                <c:pt idx="48">
                  <c:v>0.134671475870755</c:v>
                </c:pt>
                <c:pt idx="49">
                  <c:v>0.21781037467652</c:v>
                </c:pt>
                <c:pt idx="50">
                  <c:v>0.348334670012798</c:v>
                </c:pt>
                <c:pt idx="51">
                  <c:v>0.358478879110743</c:v>
                </c:pt>
                <c:pt idx="52">
                  <c:v>0.12583658319914</c:v>
                </c:pt>
                <c:pt idx="53">
                  <c:v>0.114140149445959</c:v>
                </c:pt>
                <c:pt idx="54">
                  <c:v>0.205757387949053</c:v>
                </c:pt>
                <c:pt idx="55">
                  <c:v>0.200909540120534</c:v>
                </c:pt>
                <c:pt idx="56">
                  <c:v>0.222791808766378</c:v>
                </c:pt>
                <c:pt idx="57">
                  <c:v>0.349958463615765</c:v>
                </c:pt>
                <c:pt idx="58">
                  <c:v>0.226013918893363</c:v>
                </c:pt>
                <c:pt idx="59">
                  <c:v>0.0580666725075388</c:v>
                </c:pt>
                <c:pt idx="60">
                  <c:v>0.0624295646384545</c:v>
                </c:pt>
                <c:pt idx="61">
                  <c:v>0.188333404338637</c:v>
                </c:pt>
                <c:pt idx="62">
                  <c:v>0.26703254139614</c:v>
                </c:pt>
                <c:pt idx="63">
                  <c:v>0.321006926510082</c:v>
                </c:pt>
                <c:pt idx="64">
                  <c:v>0.293980692001186</c:v>
                </c:pt>
                <c:pt idx="65">
                  <c:v>0.0811519392965801</c:v>
                </c:pt>
                <c:pt idx="66">
                  <c:v>0.0840965506714588</c:v>
                </c:pt>
                <c:pt idx="67">
                  <c:v>0.216943902396406</c:v>
                </c:pt>
                <c:pt idx="68">
                  <c:v>0.279170483555443</c:v>
                </c:pt>
                <c:pt idx="69">
                  <c:v>0.289126999566436</c:v>
                </c:pt>
                <c:pt idx="70">
                  <c:v>0.314571253771682</c:v>
                </c:pt>
                <c:pt idx="71">
                  <c:v>0.325014471416872</c:v>
                </c:pt>
                <c:pt idx="72">
                  <c:v>0.0737979594497711</c:v>
                </c:pt>
                <c:pt idx="73">
                  <c:v>0.0768511987142412</c:v>
                </c:pt>
                <c:pt idx="74">
                  <c:v>0.213927893118031</c:v>
                </c:pt>
                <c:pt idx="75">
                  <c:v>0.385540408862966</c:v>
                </c:pt>
                <c:pt idx="76">
                  <c:v>0.158557764038688</c:v>
                </c:pt>
                <c:pt idx="77">
                  <c:v>0.0779416695349457</c:v>
                </c:pt>
                <c:pt idx="78">
                  <c:v>0.119022673660682</c:v>
                </c:pt>
                <c:pt idx="79">
                  <c:v>0.293907158675732</c:v>
                </c:pt>
                <c:pt idx="80">
                  <c:v>0.23464721873275</c:v>
                </c:pt>
                <c:pt idx="81">
                  <c:v>0.422928808012057</c:v>
                </c:pt>
                <c:pt idx="82">
                  <c:v>0.147161064405046</c:v>
                </c:pt>
                <c:pt idx="83">
                  <c:v>0.0853006004404549</c:v>
                </c:pt>
                <c:pt idx="84">
                  <c:v>0.13257365848069</c:v>
                </c:pt>
                <c:pt idx="85">
                  <c:v>0.354468684063073</c:v>
                </c:pt>
                <c:pt idx="86">
                  <c:v>0.253401037307516</c:v>
                </c:pt>
                <c:pt idx="87">
                  <c:v>0.45111887732151</c:v>
                </c:pt>
                <c:pt idx="88">
                  <c:v>0.30234670915213</c:v>
                </c:pt>
                <c:pt idx="89">
                  <c:v>0.125597535609514</c:v>
                </c:pt>
                <c:pt idx="90">
                  <c:v>0.061903789118937</c:v>
                </c:pt>
                <c:pt idx="91">
                  <c:v>0.294425946351678</c:v>
                </c:pt>
                <c:pt idx="92">
                  <c:v>0.215295282201589</c:v>
                </c:pt>
                <c:pt idx="93">
                  <c:v>0.244547721402438</c:v>
                </c:pt>
                <c:pt idx="94">
                  <c:v>0.218466691039913</c:v>
                </c:pt>
                <c:pt idx="95">
                  <c:v>0.197524943841661</c:v>
                </c:pt>
                <c:pt idx="96">
                  <c:v>0.0905083297726632</c:v>
                </c:pt>
                <c:pt idx="97">
                  <c:v>0.109325788102683</c:v>
                </c:pt>
                <c:pt idx="98">
                  <c:v>0.22832481756198</c:v>
                </c:pt>
                <c:pt idx="99">
                  <c:v>0.282265754426955</c:v>
                </c:pt>
                <c:pt idx="100">
                  <c:v>0.213636040449284</c:v>
                </c:pt>
                <c:pt idx="101">
                  <c:v>0.0760740464853562</c:v>
                </c:pt>
                <c:pt idx="102">
                  <c:v>0.0499448947426392</c:v>
                </c:pt>
                <c:pt idx="103">
                  <c:v>0.320965532622571</c:v>
                </c:pt>
                <c:pt idx="104">
                  <c:v>0.278614701590571</c:v>
                </c:pt>
                <c:pt idx="105">
                  <c:v>0.349257673809172</c:v>
                </c:pt>
                <c:pt idx="106">
                  <c:v>0.20122267537227</c:v>
                </c:pt>
                <c:pt idx="107">
                  <c:v>0.102626783758419</c:v>
                </c:pt>
                <c:pt idx="108">
                  <c:v>0.0918284300682621</c:v>
                </c:pt>
                <c:pt idx="109">
                  <c:v>0.266649242259267</c:v>
                </c:pt>
                <c:pt idx="110">
                  <c:v>0.164710895188989</c:v>
                </c:pt>
                <c:pt idx="111">
                  <c:v>0.39813279067601</c:v>
                </c:pt>
                <c:pt idx="112">
                  <c:v>0.147180883674676</c:v>
                </c:pt>
                <c:pt idx="113">
                  <c:v>0.0921366952721424</c:v>
                </c:pt>
                <c:pt idx="114">
                  <c:v>0.0424545584272727</c:v>
                </c:pt>
                <c:pt idx="115">
                  <c:v>0.237566568901307</c:v>
                </c:pt>
                <c:pt idx="116">
                  <c:v>0.184860483690278</c:v>
                </c:pt>
                <c:pt idx="117">
                  <c:v>0.215294123924585</c:v>
                </c:pt>
                <c:pt idx="118">
                  <c:v>0.108521196714348</c:v>
                </c:pt>
                <c:pt idx="119">
                  <c:v>0.0548049801341974</c:v>
                </c:pt>
                <c:pt idx="120">
                  <c:v>0.159593458750122</c:v>
                </c:pt>
                <c:pt idx="121">
                  <c:v>0.300668176505235</c:v>
                </c:pt>
                <c:pt idx="122">
                  <c:v>0.205724898705821</c:v>
                </c:pt>
                <c:pt idx="123">
                  <c:v>0.370579285293681</c:v>
                </c:pt>
                <c:pt idx="124">
                  <c:v>0.14748266216358</c:v>
                </c:pt>
                <c:pt idx="125">
                  <c:v>0.100778098877469</c:v>
                </c:pt>
                <c:pt idx="126">
                  <c:v>0.0390529106789476</c:v>
                </c:pt>
                <c:pt idx="127">
                  <c:v>0.281520536186525</c:v>
                </c:pt>
                <c:pt idx="128">
                  <c:v>0.170329035567426</c:v>
                </c:pt>
                <c:pt idx="129">
                  <c:v>0.299780130528376</c:v>
                </c:pt>
                <c:pt idx="130">
                  <c:v>0.153154469551237</c:v>
                </c:pt>
                <c:pt idx="131">
                  <c:v>0.213707109161334</c:v>
                </c:pt>
                <c:pt idx="132">
                  <c:v>0.0585199260133295</c:v>
                </c:pt>
                <c:pt idx="133">
                  <c:v>0.0532199487405431</c:v>
                </c:pt>
                <c:pt idx="134">
                  <c:v>0.14605631431832</c:v>
                </c:pt>
                <c:pt idx="135">
                  <c:v>0.228233194973719</c:v>
                </c:pt>
                <c:pt idx="136">
                  <c:v>0.157485491986904</c:v>
                </c:pt>
                <c:pt idx="139">
                  <c:v>0.169053708431762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6584"/>
        <c:axId val="2063691384"/>
      </c:scatterChart>
      <c:valAx>
        <c:axId val="206369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BacResp WW (µM O2)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3691384"/>
        <c:crosses val="autoZero"/>
        <c:crossBetween val="midCat"/>
      </c:valAx>
      <c:valAx>
        <c:axId val="20636913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FDOM Peak</a:t>
                </a:r>
                <a:r>
                  <a:rPr lang="en-US" b="1" baseline="0"/>
                  <a:t> T (RUI)</a:t>
                </a:r>
                <a:endParaRPr lang="en-US" b="1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369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74580271216098"/>
                  <c:y val="-0.147493802857976"/>
                </c:manualLayout>
              </c:layout>
              <c:numFmt formatCode="General" sourceLinked="0"/>
            </c:trendlineLbl>
          </c:trendline>
          <c:xVal>
            <c:numRef>
              <c:f>GRAPH_DATA_WAVE!$BC$3:$BC$139</c:f>
              <c:numCache>
                <c:formatCode>0.0</c:formatCode>
                <c:ptCount val="137"/>
                <c:pt idx="0">
                  <c:v>32.4855467947142</c:v>
                </c:pt>
                <c:pt idx="1">
                  <c:v>27.73179688904164</c:v>
                </c:pt>
                <c:pt idx="2">
                  <c:v>19.39594581011524</c:v>
                </c:pt>
                <c:pt idx="3">
                  <c:v>10.41187501648991</c:v>
                </c:pt>
                <c:pt idx="6">
                  <c:v>15.50981447647415</c:v>
                </c:pt>
                <c:pt idx="7">
                  <c:v>20.65349498889923</c:v>
                </c:pt>
                <c:pt idx="8">
                  <c:v>26.0238504298687</c:v>
                </c:pt>
                <c:pt idx="10">
                  <c:v>44.57762731892512</c:v>
                </c:pt>
                <c:pt idx="12">
                  <c:v>25.3173901508167</c:v>
                </c:pt>
                <c:pt idx="14">
                  <c:v>21.00469808520162</c:v>
                </c:pt>
                <c:pt idx="16">
                  <c:v>12.7510610187905</c:v>
                </c:pt>
                <c:pt idx="18">
                  <c:v>23.22974521642578</c:v>
                </c:pt>
                <c:pt idx="20">
                  <c:v>20.27624709485401</c:v>
                </c:pt>
                <c:pt idx="22">
                  <c:v>22.0146265309303</c:v>
                </c:pt>
                <c:pt idx="24">
                  <c:v>14.30518218890764</c:v>
                </c:pt>
                <c:pt idx="26">
                  <c:v>29.79093746645817</c:v>
                </c:pt>
                <c:pt idx="28">
                  <c:v>27.47018289389308</c:v>
                </c:pt>
                <c:pt idx="30">
                  <c:v>24.20217540829992</c:v>
                </c:pt>
                <c:pt idx="32">
                  <c:v>27.38618563349349</c:v>
                </c:pt>
                <c:pt idx="34">
                  <c:v>39.11712943021505</c:v>
                </c:pt>
                <c:pt idx="36">
                  <c:v>20.62184448568601</c:v>
                </c:pt>
                <c:pt idx="38">
                  <c:v>18.81873302553382</c:v>
                </c:pt>
                <c:pt idx="40">
                  <c:v>29.27526116550322</c:v>
                </c:pt>
                <c:pt idx="42">
                  <c:v>13.48514620537655</c:v>
                </c:pt>
                <c:pt idx="44">
                  <c:v>40.4720264039556</c:v>
                </c:pt>
                <c:pt idx="46">
                  <c:v>66.70757204191822</c:v>
                </c:pt>
                <c:pt idx="48">
                  <c:v>44.85923051559134</c:v>
                </c:pt>
                <c:pt idx="50">
                  <c:v>73.79656820418205</c:v>
                </c:pt>
                <c:pt idx="52">
                  <c:v>31.25969903289362</c:v>
                </c:pt>
                <c:pt idx="54">
                  <c:v>43.79703442912165</c:v>
                </c:pt>
                <c:pt idx="56">
                  <c:v>45.88218302688296</c:v>
                </c:pt>
                <c:pt idx="58">
                  <c:v>40.79196465272386</c:v>
                </c:pt>
                <c:pt idx="60">
                  <c:v>16.46346476310081</c:v>
                </c:pt>
                <c:pt idx="62">
                  <c:v>53.77489128496438</c:v>
                </c:pt>
                <c:pt idx="64">
                  <c:v>70.96819857046677</c:v>
                </c:pt>
                <c:pt idx="66">
                  <c:v>23.17310978240998</c:v>
                </c:pt>
                <c:pt idx="74">
                  <c:v>23.71178614388092</c:v>
                </c:pt>
                <c:pt idx="76">
                  <c:v>20.42637006246342</c:v>
                </c:pt>
                <c:pt idx="78">
                  <c:v>18.40818150071744</c:v>
                </c:pt>
                <c:pt idx="80">
                  <c:v>35.7693065289483</c:v>
                </c:pt>
                <c:pt idx="82">
                  <c:v>36.88632775080404</c:v>
                </c:pt>
                <c:pt idx="84">
                  <c:v>39.67681759720145</c:v>
                </c:pt>
                <c:pt idx="86">
                  <c:v>29.2389268215825</c:v>
                </c:pt>
                <c:pt idx="88">
                  <c:v>34.69532163426487</c:v>
                </c:pt>
                <c:pt idx="90">
                  <c:v>16.55285050288289</c:v>
                </c:pt>
                <c:pt idx="98">
                  <c:v>18.07779439614079</c:v>
                </c:pt>
                <c:pt idx="100">
                  <c:v>20.17741186057142</c:v>
                </c:pt>
                <c:pt idx="102">
                  <c:v>11.18135005614</c:v>
                </c:pt>
                <c:pt idx="104">
                  <c:v>78.13796260375388</c:v>
                </c:pt>
                <c:pt idx="106">
                  <c:v>54.20305520601837</c:v>
                </c:pt>
                <c:pt idx="108">
                  <c:v>41.03318181710952</c:v>
                </c:pt>
                <c:pt idx="110">
                  <c:v>28.50949900059363</c:v>
                </c:pt>
                <c:pt idx="112">
                  <c:v>18.85406587587188</c:v>
                </c:pt>
                <c:pt idx="114">
                  <c:v>14.03967302784641</c:v>
                </c:pt>
                <c:pt idx="116">
                  <c:v>22.28659978309864</c:v>
                </c:pt>
                <c:pt idx="118">
                  <c:v>17.83395472074348</c:v>
                </c:pt>
                <c:pt idx="120">
                  <c:v>18.09260272847267</c:v>
                </c:pt>
                <c:pt idx="122">
                  <c:v>26.31987145444332</c:v>
                </c:pt>
                <c:pt idx="124">
                  <c:v>17.41613294748162</c:v>
                </c:pt>
                <c:pt idx="126">
                  <c:v>12.68758624542304</c:v>
                </c:pt>
                <c:pt idx="128">
                  <c:v>17.55926194899613</c:v>
                </c:pt>
                <c:pt idx="130">
                  <c:v>19.20973138083094</c:v>
                </c:pt>
                <c:pt idx="132">
                  <c:v>13.89877551936327</c:v>
                </c:pt>
                <c:pt idx="134">
                  <c:v>20.23319175652186</c:v>
                </c:pt>
                <c:pt idx="136">
                  <c:v>18.5192150306636</c:v>
                </c:pt>
              </c:numCache>
            </c:numRef>
          </c:xVal>
          <c:yVal>
            <c:numRef>
              <c:f>GRAPH_DATA_WAVE!$AV$3:$AV$139</c:f>
              <c:numCache>
                <c:formatCode>0.00</c:formatCode>
                <c:ptCount val="137"/>
                <c:pt idx="0">
                  <c:v>0.116597549941221</c:v>
                </c:pt>
                <c:pt idx="1">
                  <c:v>0.24272829120265</c:v>
                </c:pt>
                <c:pt idx="2">
                  <c:v>0.158977053570575</c:v>
                </c:pt>
                <c:pt idx="3">
                  <c:v>0.0634182793078088</c:v>
                </c:pt>
                <c:pt idx="4">
                  <c:v>0.25209085126153</c:v>
                </c:pt>
                <c:pt idx="5">
                  <c:v>0.381365869673542</c:v>
                </c:pt>
                <c:pt idx="6">
                  <c:v>0.137778981848518</c:v>
                </c:pt>
                <c:pt idx="7">
                  <c:v>0.237743314044531</c:v>
                </c:pt>
                <c:pt idx="8">
                  <c:v>0.100788487711075</c:v>
                </c:pt>
                <c:pt idx="9">
                  <c:v>0.303960030124605</c:v>
                </c:pt>
                <c:pt idx="10">
                  <c:v>0.154102218910973</c:v>
                </c:pt>
                <c:pt idx="11">
                  <c:v>0.188409504213656</c:v>
                </c:pt>
                <c:pt idx="12">
                  <c:v>0.106096465910128</c:v>
                </c:pt>
                <c:pt idx="13">
                  <c:v>0.260245824219446</c:v>
                </c:pt>
                <c:pt idx="14">
                  <c:v>0.11286957955664</c:v>
                </c:pt>
                <c:pt idx="15">
                  <c:v>0.30424958024442</c:v>
                </c:pt>
                <c:pt idx="16">
                  <c:v>0.104842410143183</c:v>
                </c:pt>
                <c:pt idx="17">
                  <c:v>0.108854786297411</c:v>
                </c:pt>
                <c:pt idx="18">
                  <c:v>0.132298055072897</c:v>
                </c:pt>
                <c:pt idx="19">
                  <c:v>0.255148513772939</c:v>
                </c:pt>
                <c:pt idx="20">
                  <c:v>0.119883980870557</c:v>
                </c:pt>
                <c:pt idx="21">
                  <c:v>0.290899767909893</c:v>
                </c:pt>
                <c:pt idx="22">
                  <c:v>0.0966284506533938</c:v>
                </c:pt>
                <c:pt idx="23">
                  <c:v>0.0725233263876839</c:v>
                </c:pt>
                <c:pt idx="24">
                  <c:v>0.107388118238668</c:v>
                </c:pt>
                <c:pt idx="25">
                  <c:v>0.118886778205068</c:v>
                </c:pt>
                <c:pt idx="26">
                  <c:v>0.166362620112456</c:v>
                </c:pt>
                <c:pt idx="27">
                  <c:v>0.259394158710594</c:v>
                </c:pt>
                <c:pt idx="28">
                  <c:v>0.0993846893161259</c:v>
                </c:pt>
                <c:pt idx="29">
                  <c:v>0.0777047663282847</c:v>
                </c:pt>
                <c:pt idx="30">
                  <c:v>0.0908581258193479</c:v>
                </c:pt>
                <c:pt idx="31">
                  <c:v>0.18551339279679</c:v>
                </c:pt>
                <c:pt idx="32">
                  <c:v>0.12419292172986</c:v>
                </c:pt>
                <c:pt idx="33">
                  <c:v>0.236384009057396</c:v>
                </c:pt>
                <c:pt idx="34">
                  <c:v>0.2323439766436</c:v>
                </c:pt>
                <c:pt idx="35">
                  <c:v>0.0828364931934296</c:v>
                </c:pt>
                <c:pt idx="36">
                  <c:v>0.0828588382446144</c:v>
                </c:pt>
                <c:pt idx="37">
                  <c:v>0.15072948821086</c:v>
                </c:pt>
                <c:pt idx="38">
                  <c:v>0.139380318705445</c:v>
                </c:pt>
                <c:pt idx="39">
                  <c:v>0.3985612160573</c:v>
                </c:pt>
                <c:pt idx="40">
                  <c:v>0.176270799305575</c:v>
                </c:pt>
                <c:pt idx="42">
                  <c:v>0.0825381972849813</c:v>
                </c:pt>
                <c:pt idx="43">
                  <c:v>0.201806517730347</c:v>
                </c:pt>
                <c:pt idx="44">
                  <c:v>0.216091478370013</c:v>
                </c:pt>
                <c:pt idx="45">
                  <c:v>0.36802500478952</c:v>
                </c:pt>
                <c:pt idx="46">
                  <c:v>0.221943013418785</c:v>
                </c:pt>
                <c:pt idx="47">
                  <c:v>0.065798334313187</c:v>
                </c:pt>
                <c:pt idx="48">
                  <c:v>0.134671475870755</c:v>
                </c:pt>
                <c:pt idx="49">
                  <c:v>0.21781037467652</c:v>
                </c:pt>
                <c:pt idx="50">
                  <c:v>0.348334670012798</c:v>
                </c:pt>
                <c:pt idx="51">
                  <c:v>0.358478879110743</c:v>
                </c:pt>
                <c:pt idx="52">
                  <c:v>0.12583658319914</c:v>
                </c:pt>
                <c:pt idx="53">
                  <c:v>0.114140149445959</c:v>
                </c:pt>
                <c:pt idx="54">
                  <c:v>0.205757387949053</c:v>
                </c:pt>
                <c:pt idx="55">
                  <c:v>0.200909540120534</c:v>
                </c:pt>
                <c:pt idx="56">
                  <c:v>0.222791808766378</c:v>
                </c:pt>
                <c:pt idx="57">
                  <c:v>0.349958463615765</c:v>
                </c:pt>
                <c:pt idx="58">
                  <c:v>0.226013918893363</c:v>
                </c:pt>
                <c:pt idx="59">
                  <c:v>0.0580666725075388</c:v>
                </c:pt>
                <c:pt idx="60">
                  <c:v>0.0624295646384545</c:v>
                </c:pt>
                <c:pt idx="61">
                  <c:v>0.188333404338637</c:v>
                </c:pt>
                <c:pt idx="62">
                  <c:v>0.26703254139614</c:v>
                </c:pt>
                <c:pt idx="63">
                  <c:v>0.321006926510082</c:v>
                </c:pt>
                <c:pt idx="64">
                  <c:v>0.293980692001186</c:v>
                </c:pt>
                <c:pt idx="65">
                  <c:v>0.0811519392965801</c:v>
                </c:pt>
                <c:pt idx="66">
                  <c:v>0.0840965506714588</c:v>
                </c:pt>
                <c:pt idx="67">
                  <c:v>0.216943902396406</c:v>
                </c:pt>
                <c:pt idx="68">
                  <c:v>0.279170483555443</c:v>
                </c:pt>
                <c:pt idx="69">
                  <c:v>0.289126999566436</c:v>
                </c:pt>
                <c:pt idx="70">
                  <c:v>0.314571253771682</c:v>
                </c:pt>
                <c:pt idx="71">
                  <c:v>0.325014471416872</c:v>
                </c:pt>
                <c:pt idx="72">
                  <c:v>0.0737979594497711</c:v>
                </c:pt>
                <c:pt idx="73">
                  <c:v>0.0768511987142412</c:v>
                </c:pt>
                <c:pt idx="74">
                  <c:v>0.213927893118031</c:v>
                </c:pt>
                <c:pt idx="75">
                  <c:v>0.385540408862966</c:v>
                </c:pt>
                <c:pt idx="76">
                  <c:v>0.158557764038688</c:v>
                </c:pt>
                <c:pt idx="77">
                  <c:v>0.0779416695349457</c:v>
                </c:pt>
                <c:pt idx="78">
                  <c:v>0.119022673660682</c:v>
                </c:pt>
                <c:pt idx="79">
                  <c:v>0.293907158675732</c:v>
                </c:pt>
                <c:pt idx="80">
                  <c:v>0.23464721873275</c:v>
                </c:pt>
                <c:pt idx="81">
                  <c:v>0.422928808012057</c:v>
                </c:pt>
                <c:pt idx="82">
                  <c:v>0.147161064405046</c:v>
                </c:pt>
                <c:pt idx="83">
                  <c:v>0.0853006004404549</c:v>
                </c:pt>
                <c:pt idx="84">
                  <c:v>0.13257365848069</c:v>
                </c:pt>
                <c:pt idx="85">
                  <c:v>0.354468684063073</c:v>
                </c:pt>
                <c:pt idx="86">
                  <c:v>0.253401037307516</c:v>
                </c:pt>
                <c:pt idx="87">
                  <c:v>0.45111887732151</c:v>
                </c:pt>
                <c:pt idx="88">
                  <c:v>0.30234670915213</c:v>
                </c:pt>
                <c:pt idx="89">
                  <c:v>0.125597535609514</c:v>
                </c:pt>
                <c:pt idx="90">
                  <c:v>0.061903789118937</c:v>
                </c:pt>
                <c:pt idx="91">
                  <c:v>0.294425946351678</c:v>
                </c:pt>
                <c:pt idx="92">
                  <c:v>0.215295282201589</c:v>
                </c:pt>
                <c:pt idx="93">
                  <c:v>0.244547721402438</c:v>
                </c:pt>
                <c:pt idx="94">
                  <c:v>0.218466691039913</c:v>
                </c:pt>
                <c:pt idx="95">
                  <c:v>0.197524943841661</c:v>
                </c:pt>
                <c:pt idx="96">
                  <c:v>0.0905083297726632</c:v>
                </c:pt>
                <c:pt idx="97">
                  <c:v>0.109325788102683</c:v>
                </c:pt>
                <c:pt idx="98">
                  <c:v>0.22832481756198</c:v>
                </c:pt>
                <c:pt idx="99">
                  <c:v>0.282265754426955</c:v>
                </c:pt>
                <c:pt idx="100">
                  <c:v>0.213636040449284</c:v>
                </c:pt>
                <c:pt idx="101">
                  <c:v>0.0760740464853562</c:v>
                </c:pt>
                <c:pt idx="102">
                  <c:v>0.0499448947426392</c:v>
                </c:pt>
                <c:pt idx="103">
                  <c:v>0.320965532622571</c:v>
                </c:pt>
                <c:pt idx="104">
                  <c:v>0.278614701590571</c:v>
                </c:pt>
                <c:pt idx="105">
                  <c:v>0.349257673809172</c:v>
                </c:pt>
                <c:pt idx="106">
                  <c:v>0.20122267537227</c:v>
                </c:pt>
                <c:pt idx="107">
                  <c:v>0.102626783758419</c:v>
                </c:pt>
                <c:pt idx="108">
                  <c:v>0.0918284300682621</c:v>
                </c:pt>
                <c:pt idx="109">
                  <c:v>0.266649242259267</c:v>
                </c:pt>
                <c:pt idx="110">
                  <c:v>0.164710895188989</c:v>
                </c:pt>
                <c:pt idx="111">
                  <c:v>0.39813279067601</c:v>
                </c:pt>
                <c:pt idx="112">
                  <c:v>0.147180883674676</c:v>
                </c:pt>
                <c:pt idx="113">
                  <c:v>0.0921366952721424</c:v>
                </c:pt>
                <c:pt idx="114">
                  <c:v>0.0424545584272727</c:v>
                </c:pt>
                <c:pt idx="115">
                  <c:v>0.237566568901307</c:v>
                </c:pt>
                <c:pt idx="116">
                  <c:v>0.184860483690278</c:v>
                </c:pt>
                <c:pt idx="117">
                  <c:v>0.215294123924585</c:v>
                </c:pt>
                <c:pt idx="118">
                  <c:v>0.108521196714348</c:v>
                </c:pt>
                <c:pt idx="119">
                  <c:v>0.0548049801341974</c:v>
                </c:pt>
                <c:pt idx="120">
                  <c:v>0.159593458750122</c:v>
                </c:pt>
                <c:pt idx="121">
                  <c:v>0.300668176505235</c:v>
                </c:pt>
                <c:pt idx="122">
                  <c:v>0.205724898705821</c:v>
                </c:pt>
                <c:pt idx="123">
                  <c:v>0.370579285293681</c:v>
                </c:pt>
                <c:pt idx="124">
                  <c:v>0.14748266216358</c:v>
                </c:pt>
                <c:pt idx="125">
                  <c:v>0.100778098877469</c:v>
                </c:pt>
                <c:pt idx="126">
                  <c:v>0.0390529106789476</c:v>
                </c:pt>
                <c:pt idx="127">
                  <c:v>0.281520536186525</c:v>
                </c:pt>
                <c:pt idx="128">
                  <c:v>0.170329035567426</c:v>
                </c:pt>
                <c:pt idx="129">
                  <c:v>0.299780130528376</c:v>
                </c:pt>
                <c:pt idx="130">
                  <c:v>0.153154469551237</c:v>
                </c:pt>
                <c:pt idx="131">
                  <c:v>0.213707109161334</c:v>
                </c:pt>
                <c:pt idx="132">
                  <c:v>0.0585199260133295</c:v>
                </c:pt>
                <c:pt idx="133">
                  <c:v>0.0532199487405431</c:v>
                </c:pt>
                <c:pt idx="134">
                  <c:v>0.14605631431832</c:v>
                </c:pt>
                <c:pt idx="135">
                  <c:v>0.228233194973719</c:v>
                </c:pt>
                <c:pt idx="136">
                  <c:v>0.157485491986904</c:v>
                </c:pt>
              </c:numCache>
            </c:numRef>
          </c:yVal>
          <c:smooth val="0"/>
        </c:ser>
        <c:ser>
          <c:idx val="1"/>
          <c:order val="1"/>
          <c:tx>
            <c:v>Early Season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GRAPH_DATA_WAVE!$BC$3:$BC$46</c:f>
              <c:numCache>
                <c:formatCode>0.0</c:formatCode>
                <c:ptCount val="44"/>
                <c:pt idx="0">
                  <c:v>32.4855467947142</c:v>
                </c:pt>
                <c:pt idx="1">
                  <c:v>27.73179688904164</c:v>
                </c:pt>
                <c:pt idx="2">
                  <c:v>19.39594581011524</c:v>
                </c:pt>
                <c:pt idx="3">
                  <c:v>10.41187501648991</c:v>
                </c:pt>
                <c:pt idx="6">
                  <c:v>15.50981447647415</c:v>
                </c:pt>
                <c:pt idx="7">
                  <c:v>20.65349498889923</c:v>
                </c:pt>
                <c:pt idx="8">
                  <c:v>26.0238504298687</c:v>
                </c:pt>
                <c:pt idx="10">
                  <c:v>44.57762731892512</c:v>
                </c:pt>
                <c:pt idx="12">
                  <c:v>25.3173901508167</c:v>
                </c:pt>
                <c:pt idx="14">
                  <c:v>21.00469808520162</c:v>
                </c:pt>
                <c:pt idx="16">
                  <c:v>12.7510610187905</c:v>
                </c:pt>
                <c:pt idx="18">
                  <c:v>23.22974521642578</c:v>
                </c:pt>
                <c:pt idx="20">
                  <c:v>20.27624709485401</c:v>
                </c:pt>
                <c:pt idx="22">
                  <c:v>22.0146265309303</c:v>
                </c:pt>
                <c:pt idx="24">
                  <c:v>14.30518218890764</c:v>
                </c:pt>
                <c:pt idx="26">
                  <c:v>29.79093746645817</c:v>
                </c:pt>
                <c:pt idx="28">
                  <c:v>27.47018289389308</c:v>
                </c:pt>
                <c:pt idx="30">
                  <c:v>24.20217540829992</c:v>
                </c:pt>
                <c:pt idx="32">
                  <c:v>27.38618563349349</c:v>
                </c:pt>
                <c:pt idx="34">
                  <c:v>39.11712943021505</c:v>
                </c:pt>
                <c:pt idx="36">
                  <c:v>20.62184448568601</c:v>
                </c:pt>
                <c:pt idx="38">
                  <c:v>18.81873302553382</c:v>
                </c:pt>
                <c:pt idx="40">
                  <c:v>29.27526116550322</c:v>
                </c:pt>
                <c:pt idx="42">
                  <c:v>13.48514620537655</c:v>
                </c:pt>
              </c:numCache>
            </c:numRef>
          </c:xVal>
          <c:yVal>
            <c:numRef>
              <c:f>GRAPH_DATA_WAVE!$AV$3:$AV$46</c:f>
              <c:numCache>
                <c:formatCode>0.00</c:formatCode>
                <c:ptCount val="44"/>
                <c:pt idx="0">
                  <c:v>0.116597549941221</c:v>
                </c:pt>
                <c:pt idx="1">
                  <c:v>0.24272829120265</c:v>
                </c:pt>
                <c:pt idx="2">
                  <c:v>0.158977053570575</c:v>
                </c:pt>
                <c:pt idx="3">
                  <c:v>0.0634182793078088</c:v>
                </c:pt>
                <c:pt idx="4">
                  <c:v>0.25209085126153</c:v>
                </c:pt>
                <c:pt idx="5">
                  <c:v>0.381365869673542</c:v>
                </c:pt>
                <c:pt idx="6">
                  <c:v>0.137778981848518</c:v>
                </c:pt>
                <c:pt idx="7">
                  <c:v>0.237743314044531</c:v>
                </c:pt>
                <c:pt idx="8">
                  <c:v>0.100788487711075</c:v>
                </c:pt>
                <c:pt idx="9">
                  <c:v>0.303960030124605</c:v>
                </c:pt>
                <c:pt idx="10">
                  <c:v>0.154102218910973</c:v>
                </c:pt>
                <c:pt idx="11">
                  <c:v>0.188409504213656</c:v>
                </c:pt>
                <c:pt idx="12">
                  <c:v>0.106096465910128</c:v>
                </c:pt>
                <c:pt idx="13">
                  <c:v>0.260245824219446</c:v>
                </c:pt>
                <c:pt idx="14">
                  <c:v>0.11286957955664</c:v>
                </c:pt>
                <c:pt idx="15">
                  <c:v>0.30424958024442</c:v>
                </c:pt>
                <c:pt idx="16">
                  <c:v>0.104842410143183</c:v>
                </c:pt>
                <c:pt idx="17">
                  <c:v>0.108854786297411</c:v>
                </c:pt>
                <c:pt idx="18">
                  <c:v>0.132298055072897</c:v>
                </c:pt>
                <c:pt idx="19">
                  <c:v>0.255148513772939</c:v>
                </c:pt>
                <c:pt idx="20">
                  <c:v>0.119883980870557</c:v>
                </c:pt>
                <c:pt idx="21">
                  <c:v>0.290899767909893</c:v>
                </c:pt>
                <c:pt idx="22">
                  <c:v>0.0966284506533938</c:v>
                </c:pt>
                <c:pt idx="23">
                  <c:v>0.0725233263876839</c:v>
                </c:pt>
                <c:pt idx="24">
                  <c:v>0.107388118238668</c:v>
                </c:pt>
                <c:pt idx="25">
                  <c:v>0.118886778205068</c:v>
                </c:pt>
                <c:pt idx="26">
                  <c:v>0.166362620112456</c:v>
                </c:pt>
                <c:pt idx="27">
                  <c:v>0.259394158710594</c:v>
                </c:pt>
                <c:pt idx="28">
                  <c:v>0.0993846893161259</c:v>
                </c:pt>
                <c:pt idx="29">
                  <c:v>0.0777047663282847</c:v>
                </c:pt>
                <c:pt idx="30">
                  <c:v>0.0908581258193479</c:v>
                </c:pt>
                <c:pt idx="31">
                  <c:v>0.18551339279679</c:v>
                </c:pt>
                <c:pt idx="32">
                  <c:v>0.12419292172986</c:v>
                </c:pt>
                <c:pt idx="33">
                  <c:v>0.236384009057396</c:v>
                </c:pt>
                <c:pt idx="34">
                  <c:v>0.2323439766436</c:v>
                </c:pt>
                <c:pt idx="35">
                  <c:v>0.0828364931934296</c:v>
                </c:pt>
                <c:pt idx="36">
                  <c:v>0.0828588382446144</c:v>
                </c:pt>
                <c:pt idx="37">
                  <c:v>0.15072948821086</c:v>
                </c:pt>
                <c:pt idx="38">
                  <c:v>0.139380318705445</c:v>
                </c:pt>
                <c:pt idx="39">
                  <c:v>0.3985612160573</c:v>
                </c:pt>
                <c:pt idx="40">
                  <c:v>0.176270799305575</c:v>
                </c:pt>
                <c:pt idx="42">
                  <c:v>0.0825381972849813</c:v>
                </c:pt>
                <c:pt idx="43">
                  <c:v>0.201806517730347</c:v>
                </c:pt>
              </c:numCache>
            </c:numRef>
          </c:yVal>
          <c:smooth val="0"/>
        </c:ser>
        <c:ser>
          <c:idx val="2"/>
          <c:order val="2"/>
          <c:tx>
            <c:v>Late Season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GRAPH_DATA_WAVE!$BC$47:$BC$139</c:f>
              <c:numCache>
                <c:formatCode>0.0</c:formatCode>
                <c:ptCount val="93"/>
                <c:pt idx="0">
                  <c:v>40.4720264039556</c:v>
                </c:pt>
                <c:pt idx="2">
                  <c:v>66.70757204191822</c:v>
                </c:pt>
                <c:pt idx="4">
                  <c:v>44.85923051559134</c:v>
                </c:pt>
                <c:pt idx="6">
                  <c:v>73.79656820418205</c:v>
                </c:pt>
                <c:pt idx="8">
                  <c:v>31.25969903289362</c:v>
                </c:pt>
                <c:pt idx="10">
                  <c:v>43.79703442912165</c:v>
                </c:pt>
                <c:pt idx="12">
                  <c:v>45.88218302688296</c:v>
                </c:pt>
                <c:pt idx="14">
                  <c:v>40.79196465272386</c:v>
                </c:pt>
                <c:pt idx="16">
                  <c:v>16.46346476310081</c:v>
                </c:pt>
                <c:pt idx="18">
                  <c:v>53.77489128496438</c:v>
                </c:pt>
                <c:pt idx="20">
                  <c:v>70.96819857046677</c:v>
                </c:pt>
                <c:pt idx="22">
                  <c:v>23.17310978240998</c:v>
                </c:pt>
                <c:pt idx="30">
                  <c:v>23.71178614388092</c:v>
                </c:pt>
                <c:pt idx="32">
                  <c:v>20.42637006246342</c:v>
                </c:pt>
                <c:pt idx="34">
                  <c:v>18.40818150071744</c:v>
                </c:pt>
                <c:pt idx="36">
                  <c:v>35.7693065289483</c:v>
                </c:pt>
                <c:pt idx="38">
                  <c:v>36.88632775080404</c:v>
                </c:pt>
                <c:pt idx="40">
                  <c:v>39.67681759720145</c:v>
                </c:pt>
                <c:pt idx="42">
                  <c:v>29.2389268215825</c:v>
                </c:pt>
                <c:pt idx="44">
                  <c:v>34.69532163426487</c:v>
                </c:pt>
                <c:pt idx="46">
                  <c:v>16.55285050288289</c:v>
                </c:pt>
                <c:pt idx="54">
                  <c:v>18.07779439614079</c:v>
                </c:pt>
                <c:pt idx="56">
                  <c:v>20.17741186057142</c:v>
                </c:pt>
                <c:pt idx="58">
                  <c:v>11.18135005614</c:v>
                </c:pt>
                <c:pt idx="60">
                  <c:v>78.13796260375388</c:v>
                </c:pt>
                <c:pt idx="62">
                  <c:v>54.20305520601837</c:v>
                </c:pt>
                <c:pt idx="64">
                  <c:v>41.03318181710952</c:v>
                </c:pt>
                <c:pt idx="66">
                  <c:v>28.50949900059363</c:v>
                </c:pt>
                <c:pt idx="68">
                  <c:v>18.85406587587188</c:v>
                </c:pt>
                <c:pt idx="70">
                  <c:v>14.03967302784641</c:v>
                </c:pt>
                <c:pt idx="72">
                  <c:v>22.28659978309864</c:v>
                </c:pt>
                <c:pt idx="74">
                  <c:v>17.83395472074348</c:v>
                </c:pt>
                <c:pt idx="76">
                  <c:v>18.09260272847267</c:v>
                </c:pt>
                <c:pt idx="78">
                  <c:v>26.31987145444332</c:v>
                </c:pt>
                <c:pt idx="80">
                  <c:v>17.41613294748162</c:v>
                </c:pt>
                <c:pt idx="82">
                  <c:v>12.68758624542304</c:v>
                </c:pt>
                <c:pt idx="84">
                  <c:v>17.55926194899613</c:v>
                </c:pt>
                <c:pt idx="86">
                  <c:v>19.20973138083094</c:v>
                </c:pt>
                <c:pt idx="88">
                  <c:v>13.89877551936327</c:v>
                </c:pt>
                <c:pt idx="90">
                  <c:v>20.23319175652186</c:v>
                </c:pt>
                <c:pt idx="92">
                  <c:v>18.5192150306636</c:v>
                </c:pt>
              </c:numCache>
            </c:numRef>
          </c:xVal>
          <c:yVal>
            <c:numRef>
              <c:f>GRAPH_DATA_WAVE!$AV$47:$AV$139</c:f>
              <c:numCache>
                <c:formatCode>0.00</c:formatCode>
                <c:ptCount val="93"/>
                <c:pt idx="0">
                  <c:v>0.216091478370013</c:v>
                </c:pt>
                <c:pt idx="1">
                  <c:v>0.36802500478952</c:v>
                </c:pt>
                <c:pt idx="2">
                  <c:v>0.221943013418785</c:v>
                </c:pt>
                <c:pt idx="3">
                  <c:v>0.065798334313187</c:v>
                </c:pt>
                <c:pt idx="4">
                  <c:v>0.134671475870755</c:v>
                </c:pt>
                <c:pt idx="5">
                  <c:v>0.21781037467652</c:v>
                </c:pt>
                <c:pt idx="6">
                  <c:v>0.348334670012798</c:v>
                </c:pt>
                <c:pt idx="7">
                  <c:v>0.358478879110743</c:v>
                </c:pt>
                <c:pt idx="8">
                  <c:v>0.12583658319914</c:v>
                </c:pt>
                <c:pt idx="9">
                  <c:v>0.114140149445959</c:v>
                </c:pt>
                <c:pt idx="10">
                  <c:v>0.205757387949053</c:v>
                </c:pt>
                <c:pt idx="11">
                  <c:v>0.200909540120534</c:v>
                </c:pt>
                <c:pt idx="12">
                  <c:v>0.222791808766378</c:v>
                </c:pt>
                <c:pt idx="13">
                  <c:v>0.349958463615765</c:v>
                </c:pt>
                <c:pt idx="14">
                  <c:v>0.226013918893363</c:v>
                </c:pt>
                <c:pt idx="15">
                  <c:v>0.0580666725075388</c:v>
                </c:pt>
                <c:pt idx="16">
                  <c:v>0.0624295646384545</c:v>
                </c:pt>
                <c:pt idx="17">
                  <c:v>0.188333404338637</c:v>
                </c:pt>
                <c:pt idx="18">
                  <c:v>0.26703254139614</c:v>
                </c:pt>
                <c:pt idx="19">
                  <c:v>0.321006926510082</c:v>
                </c:pt>
                <c:pt idx="20">
                  <c:v>0.293980692001186</c:v>
                </c:pt>
                <c:pt idx="21">
                  <c:v>0.0811519392965801</c:v>
                </c:pt>
                <c:pt idx="22">
                  <c:v>0.0840965506714588</c:v>
                </c:pt>
                <c:pt idx="23">
                  <c:v>0.216943902396406</c:v>
                </c:pt>
                <c:pt idx="24">
                  <c:v>0.279170483555443</c:v>
                </c:pt>
                <c:pt idx="25">
                  <c:v>0.289126999566436</c:v>
                </c:pt>
                <c:pt idx="26">
                  <c:v>0.314571253771682</c:v>
                </c:pt>
                <c:pt idx="27">
                  <c:v>0.325014471416872</c:v>
                </c:pt>
                <c:pt idx="28">
                  <c:v>0.0737979594497711</c:v>
                </c:pt>
                <c:pt idx="29">
                  <c:v>0.0768511987142412</c:v>
                </c:pt>
                <c:pt idx="30">
                  <c:v>0.213927893118031</c:v>
                </c:pt>
                <c:pt idx="31">
                  <c:v>0.385540408862966</c:v>
                </c:pt>
                <c:pt idx="32">
                  <c:v>0.158557764038688</c:v>
                </c:pt>
                <c:pt idx="33">
                  <c:v>0.0779416695349457</c:v>
                </c:pt>
                <c:pt idx="34">
                  <c:v>0.119022673660682</c:v>
                </c:pt>
                <c:pt idx="35">
                  <c:v>0.293907158675732</c:v>
                </c:pt>
                <c:pt idx="36">
                  <c:v>0.23464721873275</c:v>
                </c:pt>
                <c:pt idx="37">
                  <c:v>0.422928808012057</c:v>
                </c:pt>
                <c:pt idx="38">
                  <c:v>0.147161064405046</c:v>
                </c:pt>
                <c:pt idx="39">
                  <c:v>0.0853006004404549</c:v>
                </c:pt>
                <c:pt idx="40">
                  <c:v>0.13257365848069</c:v>
                </c:pt>
                <c:pt idx="41">
                  <c:v>0.354468684063073</c:v>
                </c:pt>
                <c:pt idx="42">
                  <c:v>0.253401037307516</c:v>
                </c:pt>
                <c:pt idx="43">
                  <c:v>0.45111887732151</c:v>
                </c:pt>
                <c:pt idx="44">
                  <c:v>0.30234670915213</c:v>
                </c:pt>
                <c:pt idx="45">
                  <c:v>0.125597535609514</c:v>
                </c:pt>
                <c:pt idx="46">
                  <c:v>0.061903789118937</c:v>
                </c:pt>
                <c:pt idx="47">
                  <c:v>0.294425946351678</c:v>
                </c:pt>
                <c:pt idx="48">
                  <c:v>0.215295282201589</c:v>
                </c:pt>
                <c:pt idx="49">
                  <c:v>0.244547721402438</c:v>
                </c:pt>
                <c:pt idx="50">
                  <c:v>0.218466691039913</c:v>
                </c:pt>
                <c:pt idx="51">
                  <c:v>0.197524943841661</c:v>
                </c:pt>
                <c:pt idx="52">
                  <c:v>0.0905083297726632</c:v>
                </c:pt>
                <c:pt idx="53">
                  <c:v>0.109325788102683</c:v>
                </c:pt>
                <c:pt idx="54">
                  <c:v>0.22832481756198</c:v>
                </c:pt>
                <c:pt idx="55">
                  <c:v>0.282265754426955</c:v>
                </c:pt>
                <c:pt idx="56">
                  <c:v>0.213636040449284</c:v>
                </c:pt>
                <c:pt idx="57">
                  <c:v>0.0760740464853562</c:v>
                </c:pt>
                <c:pt idx="58">
                  <c:v>0.0499448947426392</c:v>
                </c:pt>
                <c:pt idx="59">
                  <c:v>0.320965532622571</c:v>
                </c:pt>
                <c:pt idx="60">
                  <c:v>0.278614701590571</c:v>
                </c:pt>
                <c:pt idx="61">
                  <c:v>0.349257673809172</c:v>
                </c:pt>
                <c:pt idx="62">
                  <c:v>0.20122267537227</c:v>
                </c:pt>
                <c:pt idx="63">
                  <c:v>0.102626783758419</c:v>
                </c:pt>
                <c:pt idx="64">
                  <c:v>0.0918284300682621</c:v>
                </c:pt>
                <c:pt idx="65">
                  <c:v>0.266649242259267</c:v>
                </c:pt>
                <c:pt idx="66">
                  <c:v>0.164710895188989</c:v>
                </c:pt>
                <c:pt idx="67">
                  <c:v>0.39813279067601</c:v>
                </c:pt>
                <c:pt idx="68">
                  <c:v>0.147180883674676</c:v>
                </c:pt>
                <c:pt idx="69">
                  <c:v>0.0921366952721424</c:v>
                </c:pt>
                <c:pt idx="70">
                  <c:v>0.0424545584272727</c:v>
                </c:pt>
                <c:pt idx="71">
                  <c:v>0.237566568901307</c:v>
                </c:pt>
                <c:pt idx="72">
                  <c:v>0.184860483690278</c:v>
                </c:pt>
                <c:pt idx="73">
                  <c:v>0.215294123924585</c:v>
                </c:pt>
                <c:pt idx="74">
                  <c:v>0.108521196714348</c:v>
                </c:pt>
                <c:pt idx="75">
                  <c:v>0.0548049801341974</c:v>
                </c:pt>
                <c:pt idx="76">
                  <c:v>0.159593458750122</c:v>
                </c:pt>
                <c:pt idx="77">
                  <c:v>0.300668176505235</c:v>
                </c:pt>
                <c:pt idx="78">
                  <c:v>0.205724898705821</c:v>
                </c:pt>
                <c:pt idx="79">
                  <c:v>0.370579285293681</c:v>
                </c:pt>
                <c:pt idx="80">
                  <c:v>0.14748266216358</c:v>
                </c:pt>
                <c:pt idx="81">
                  <c:v>0.100778098877469</c:v>
                </c:pt>
                <c:pt idx="82">
                  <c:v>0.0390529106789476</c:v>
                </c:pt>
                <c:pt idx="83">
                  <c:v>0.281520536186525</c:v>
                </c:pt>
                <c:pt idx="84">
                  <c:v>0.170329035567426</c:v>
                </c:pt>
                <c:pt idx="85">
                  <c:v>0.299780130528376</c:v>
                </c:pt>
                <c:pt idx="86">
                  <c:v>0.153154469551237</c:v>
                </c:pt>
                <c:pt idx="87">
                  <c:v>0.213707109161334</c:v>
                </c:pt>
                <c:pt idx="88">
                  <c:v>0.0585199260133295</c:v>
                </c:pt>
                <c:pt idx="89">
                  <c:v>0.0532199487405431</c:v>
                </c:pt>
                <c:pt idx="90">
                  <c:v>0.14605631431832</c:v>
                </c:pt>
                <c:pt idx="91">
                  <c:v>0.228233194973719</c:v>
                </c:pt>
                <c:pt idx="92">
                  <c:v>0.157485491986904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53208"/>
        <c:axId val="2063645432"/>
      </c:scatterChart>
      <c:valAx>
        <c:axId val="2063653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Mean BacResp WW (µM O2)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3645432"/>
        <c:crosses val="autoZero"/>
        <c:crossBetween val="midCat"/>
      </c:valAx>
      <c:valAx>
        <c:axId val="20636454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FDOM Peak</a:t>
                </a:r>
                <a:r>
                  <a:rPr lang="en-US" b="1" baseline="0"/>
                  <a:t> T (RUI)</a:t>
                </a:r>
                <a:endParaRPr lang="en-US" b="1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063653208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3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30.xml"/><Relationship Id="rId21" Type="http://schemas.openxmlformats.org/officeDocument/2006/relationships/chart" Target="../charts/chart31.xml"/><Relationship Id="rId22" Type="http://schemas.openxmlformats.org/officeDocument/2006/relationships/chart" Target="../charts/chart32.xml"/><Relationship Id="rId23" Type="http://schemas.openxmlformats.org/officeDocument/2006/relationships/chart" Target="../charts/chart33.xml"/><Relationship Id="rId24" Type="http://schemas.openxmlformats.org/officeDocument/2006/relationships/chart" Target="../charts/chart34.xml"/><Relationship Id="rId25" Type="http://schemas.openxmlformats.org/officeDocument/2006/relationships/chart" Target="../charts/chart35.xml"/><Relationship Id="rId26" Type="http://schemas.openxmlformats.org/officeDocument/2006/relationships/chart" Target="../charts/chart36.xml"/><Relationship Id="rId27" Type="http://schemas.openxmlformats.org/officeDocument/2006/relationships/chart" Target="../charts/chart37.xml"/><Relationship Id="rId28" Type="http://schemas.openxmlformats.org/officeDocument/2006/relationships/chart" Target="../charts/chart38.xml"/><Relationship Id="rId29" Type="http://schemas.openxmlformats.org/officeDocument/2006/relationships/chart" Target="../charts/chart39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30" Type="http://schemas.openxmlformats.org/officeDocument/2006/relationships/chart" Target="../charts/chart40.xml"/><Relationship Id="rId31" Type="http://schemas.openxmlformats.org/officeDocument/2006/relationships/chart" Target="../charts/chart41.xml"/><Relationship Id="rId32" Type="http://schemas.openxmlformats.org/officeDocument/2006/relationships/chart" Target="../charts/chart42.xml"/><Relationship Id="rId9" Type="http://schemas.openxmlformats.org/officeDocument/2006/relationships/chart" Target="../charts/chart19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33" Type="http://schemas.openxmlformats.org/officeDocument/2006/relationships/chart" Target="../charts/chart43.xml"/><Relationship Id="rId34" Type="http://schemas.openxmlformats.org/officeDocument/2006/relationships/chart" Target="../charts/chart44.xml"/><Relationship Id="rId35" Type="http://schemas.openxmlformats.org/officeDocument/2006/relationships/chart" Target="../charts/chart45.xml"/><Relationship Id="rId36" Type="http://schemas.openxmlformats.org/officeDocument/2006/relationships/chart" Target="../charts/chart46.xml"/><Relationship Id="rId10" Type="http://schemas.openxmlformats.org/officeDocument/2006/relationships/chart" Target="../charts/chart20.xml"/><Relationship Id="rId11" Type="http://schemas.openxmlformats.org/officeDocument/2006/relationships/chart" Target="../charts/chart21.xml"/><Relationship Id="rId12" Type="http://schemas.openxmlformats.org/officeDocument/2006/relationships/chart" Target="../charts/chart22.xml"/><Relationship Id="rId13" Type="http://schemas.openxmlformats.org/officeDocument/2006/relationships/chart" Target="../charts/chart23.xml"/><Relationship Id="rId14" Type="http://schemas.openxmlformats.org/officeDocument/2006/relationships/chart" Target="../charts/chart24.xml"/><Relationship Id="rId15" Type="http://schemas.openxmlformats.org/officeDocument/2006/relationships/chart" Target="../charts/chart25.xml"/><Relationship Id="rId16" Type="http://schemas.openxmlformats.org/officeDocument/2006/relationships/chart" Target="../charts/chart26.xml"/><Relationship Id="rId17" Type="http://schemas.openxmlformats.org/officeDocument/2006/relationships/chart" Target="../charts/chart27.xml"/><Relationship Id="rId18" Type="http://schemas.openxmlformats.org/officeDocument/2006/relationships/chart" Target="../charts/chart28.xml"/><Relationship Id="rId19" Type="http://schemas.openxmlformats.org/officeDocument/2006/relationships/chart" Target="../charts/chart29.xml"/><Relationship Id="rId37" Type="http://schemas.openxmlformats.org/officeDocument/2006/relationships/chart" Target="../charts/chart47.xml"/><Relationship Id="rId38" Type="http://schemas.openxmlformats.org/officeDocument/2006/relationships/chart" Target="../charts/chart4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22225</xdr:colOff>
      <xdr:row>148</xdr:row>
      <xdr:rowOff>79381</xdr:rowOff>
    </xdr:from>
    <xdr:to>
      <xdr:col>77</xdr:col>
      <xdr:colOff>327025</xdr:colOff>
      <xdr:row>162</xdr:row>
      <xdr:rowOff>155581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514350</xdr:colOff>
      <xdr:row>136</xdr:row>
      <xdr:rowOff>133350</xdr:rowOff>
    </xdr:from>
    <xdr:to>
      <xdr:col>83</xdr:col>
      <xdr:colOff>209550</xdr:colOff>
      <xdr:row>151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69</xdr:col>
      <xdr:colOff>180975</xdr:colOff>
      <xdr:row>162</xdr:row>
      <xdr:rowOff>117475</xdr:rowOff>
    </xdr:from>
    <xdr:to>
      <xdr:col>76</xdr:col>
      <xdr:colOff>479425</xdr:colOff>
      <xdr:row>177</xdr:row>
      <xdr:rowOff>3175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77</xdr:col>
      <xdr:colOff>581025</xdr:colOff>
      <xdr:row>119</xdr:row>
      <xdr:rowOff>95250</xdr:rowOff>
    </xdr:from>
    <xdr:to>
      <xdr:col>85</xdr:col>
      <xdr:colOff>276225</xdr:colOff>
      <xdr:row>133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85</xdr:col>
      <xdr:colOff>57150</xdr:colOff>
      <xdr:row>119</xdr:row>
      <xdr:rowOff>133350</xdr:rowOff>
    </xdr:from>
    <xdr:to>
      <xdr:col>92</xdr:col>
      <xdr:colOff>361950</xdr:colOff>
      <xdr:row>134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85</xdr:col>
      <xdr:colOff>0</xdr:colOff>
      <xdr:row>137</xdr:row>
      <xdr:rowOff>0</xdr:rowOff>
    </xdr:from>
    <xdr:to>
      <xdr:col>92</xdr:col>
      <xdr:colOff>304800</xdr:colOff>
      <xdr:row>151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52</xdr:col>
      <xdr:colOff>71438</xdr:colOff>
      <xdr:row>143</xdr:row>
      <xdr:rowOff>39290</xdr:rowOff>
    </xdr:from>
    <xdr:to>
      <xdr:col>59</xdr:col>
      <xdr:colOff>392907</xdr:colOff>
      <xdr:row>157</xdr:row>
      <xdr:rowOff>115490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60</xdr:col>
      <xdr:colOff>297657</xdr:colOff>
      <xdr:row>159</xdr:row>
      <xdr:rowOff>154781</xdr:rowOff>
    </xdr:from>
    <xdr:to>
      <xdr:col>68</xdr:col>
      <xdr:colOff>11907</xdr:colOff>
      <xdr:row>174</xdr:row>
      <xdr:rowOff>40481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464344</xdr:colOff>
      <xdr:row>143</xdr:row>
      <xdr:rowOff>142875</xdr:rowOff>
    </xdr:from>
    <xdr:to>
      <xdr:col>68</xdr:col>
      <xdr:colOff>178594</xdr:colOff>
      <xdr:row>158</xdr:row>
      <xdr:rowOff>28575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190500</xdr:colOff>
      <xdr:row>161</xdr:row>
      <xdr:rowOff>23812</xdr:rowOff>
    </xdr:from>
    <xdr:to>
      <xdr:col>59</xdr:col>
      <xdr:colOff>511969</xdr:colOff>
      <xdr:row>175</xdr:row>
      <xdr:rowOff>100012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79</xdr:col>
      <xdr:colOff>314325</xdr:colOff>
      <xdr:row>3</xdr:row>
      <xdr:rowOff>85725</xdr:rowOff>
    </xdr:from>
    <xdr:to>
      <xdr:col>86</xdr:col>
      <xdr:colOff>0</xdr:colOff>
      <xdr:row>21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28575</xdr:colOff>
      <xdr:row>3</xdr:row>
      <xdr:rowOff>95250</xdr:rowOff>
    </xdr:from>
    <xdr:to>
      <xdr:col>94</xdr:col>
      <xdr:colOff>447675</xdr:colOff>
      <xdr:row>21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714375</xdr:colOff>
      <xdr:row>2</xdr:row>
      <xdr:rowOff>133350</xdr:rowOff>
    </xdr:from>
    <xdr:to>
      <xdr:col>101</xdr:col>
      <xdr:colOff>85725</xdr:colOff>
      <xdr:row>22</xdr:row>
      <xdr:rowOff>66675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495300</xdr:colOff>
      <xdr:row>2</xdr:row>
      <xdr:rowOff>152400</xdr:rowOff>
    </xdr:from>
    <xdr:to>
      <xdr:col>107</xdr:col>
      <xdr:colOff>600075</xdr:colOff>
      <xdr:row>22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101</xdr:col>
      <xdr:colOff>147638</xdr:colOff>
      <xdr:row>157</xdr:row>
      <xdr:rowOff>47625</xdr:rowOff>
    </xdr:from>
    <xdr:to>
      <xdr:col>108</xdr:col>
      <xdr:colOff>338139</xdr:colOff>
      <xdr:row>177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88</xdr:col>
      <xdr:colOff>66675</xdr:colOff>
      <xdr:row>23</xdr:row>
      <xdr:rowOff>0</xdr:rowOff>
    </xdr:from>
    <xdr:to>
      <xdr:col>94</xdr:col>
      <xdr:colOff>485775</xdr:colOff>
      <xdr:row>41</xdr:row>
      <xdr:rowOff>57150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95</xdr:col>
      <xdr:colOff>133350</xdr:colOff>
      <xdr:row>23</xdr:row>
      <xdr:rowOff>0</xdr:rowOff>
    </xdr:from>
    <xdr:to>
      <xdr:col>101</xdr:col>
      <xdr:colOff>238125</xdr:colOff>
      <xdr:row>42</xdr:row>
      <xdr:rowOff>95250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100</xdr:col>
      <xdr:colOff>95250</xdr:colOff>
      <xdr:row>179</xdr:row>
      <xdr:rowOff>95249</xdr:rowOff>
    </xdr:from>
    <xdr:to>
      <xdr:col>108</xdr:col>
      <xdr:colOff>361950</xdr:colOff>
      <xdr:row>201</xdr:row>
      <xdr:rowOff>80961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108</xdr:col>
      <xdr:colOff>333375</xdr:colOff>
      <xdr:row>5</xdr:row>
      <xdr:rowOff>71438</xdr:rowOff>
    </xdr:from>
    <xdr:to>
      <xdr:col>114</xdr:col>
      <xdr:colOff>357188</xdr:colOff>
      <xdr:row>25</xdr:row>
      <xdr:rowOff>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82</xdr:col>
      <xdr:colOff>207167</xdr:colOff>
      <xdr:row>309</xdr:row>
      <xdr:rowOff>97631</xdr:rowOff>
    </xdr:from>
    <xdr:to>
      <xdr:col>88</xdr:col>
      <xdr:colOff>631030</xdr:colOff>
      <xdr:row>327</xdr:row>
      <xdr:rowOff>154781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88</xdr:col>
      <xdr:colOff>28575</xdr:colOff>
      <xdr:row>301</xdr:row>
      <xdr:rowOff>95250</xdr:rowOff>
    </xdr:from>
    <xdr:to>
      <xdr:col>94</xdr:col>
      <xdr:colOff>447675</xdr:colOff>
      <xdr:row>319</xdr:row>
      <xdr:rowOff>152400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714375</xdr:colOff>
      <xdr:row>300</xdr:row>
      <xdr:rowOff>133350</xdr:rowOff>
    </xdr:from>
    <xdr:to>
      <xdr:col>101</xdr:col>
      <xdr:colOff>85725</xdr:colOff>
      <xdr:row>320</xdr:row>
      <xdr:rowOff>66675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495300</xdr:colOff>
      <xdr:row>300</xdr:row>
      <xdr:rowOff>152400</xdr:rowOff>
    </xdr:from>
    <xdr:to>
      <xdr:col>107</xdr:col>
      <xdr:colOff>600075</xdr:colOff>
      <xdr:row>320</xdr:row>
      <xdr:rowOff>85725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88</xdr:col>
      <xdr:colOff>66675</xdr:colOff>
      <xdr:row>321</xdr:row>
      <xdr:rowOff>0</xdr:rowOff>
    </xdr:from>
    <xdr:to>
      <xdr:col>94</xdr:col>
      <xdr:colOff>485775</xdr:colOff>
      <xdr:row>339</xdr:row>
      <xdr:rowOff>57150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71438</xdr:colOff>
      <xdr:row>302</xdr:row>
      <xdr:rowOff>0</xdr:rowOff>
    </xdr:from>
    <xdr:to>
      <xdr:col>30</xdr:col>
      <xdr:colOff>107157</xdr:colOff>
      <xdr:row>321</xdr:row>
      <xdr:rowOff>95251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95</xdr:col>
      <xdr:colOff>133350</xdr:colOff>
      <xdr:row>321</xdr:row>
      <xdr:rowOff>0</xdr:rowOff>
    </xdr:from>
    <xdr:to>
      <xdr:col>101</xdr:col>
      <xdr:colOff>238125</xdr:colOff>
      <xdr:row>340</xdr:row>
      <xdr:rowOff>95250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108</xdr:col>
      <xdr:colOff>333375</xdr:colOff>
      <xdr:row>303</xdr:row>
      <xdr:rowOff>71438</xdr:rowOff>
    </xdr:from>
    <xdr:to>
      <xdr:col>114</xdr:col>
      <xdr:colOff>357188</xdr:colOff>
      <xdr:row>323</xdr:row>
      <xdr:rowOff>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75</xdr:col>
      <xdr:colOff>452438</xdr:colOff>
      <xdr:row>310</xdr:row>
      <xdr:rowOff>122635</xdr:rowOff>
    </xdr:from>
    <xdr:to>
      <xdr:col>81</xdr:col>
      <xdr:colOff>595313</xdr:colOff>
      <xdr:row>327</xdr:row>
      <xdr:rowOff>32147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100</xdr:col>
      <xdr:colOff>369093</xdr:colOff>
      <xdr:row>51</xdr:row>
      <xdr:rowOff>11905</xdr:rowOff>
    </xdr:from>
    <xdr:to>
      <xdr:col>108</xdr:col>
      <xdr:colOff>71436</xdr:colOff>
      <xdr:row>73</xdr:row>
      <xdr:rowOff>23812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345282</xdr:colOff>
      <xdr:row>45</xdr:row>
      <xdr:rowOff>142875</xdr:rowOff>
    </xdr:from>
    <xdr:to>
      <xdr:col>101</xdr:col>
      <xdr:colOff>288132</xdr:colOff>
      <xdr:row>66</xdr:row>
      <xdr:rowOff>47625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92</xdr:col>
      <xdr:colOff>642937</xdr:colOff>
      <xdr:row>75</xdr:row>
      <xdr:rowOff>35718</xdr:rowOff>
    </xdr:from>
    <xdr:to>
      <xdr:col>99</xdr:col>
      <xdr:colOff>585787</xdr:colOff>
      <xdr:row>95</xdr:row>
      <xdr:rowOff>107155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79</xdr:col>
      <xdr:colOff>631031</xdr:colOff>
      <xdr:row>26</xdr:row>
      <xdr:rowOff>154781</xdr:rowOff>
    </xdr:from>
    <xdr:to>
      <xdr:col>86</xdr:col>
      <xdr:colOff>316706</xdr:colOff>
      <xdr:row>45</xdr:row>
      <xdr:rowOff>45243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80</xdr:col>
      <xdr:colOff>0</xdr:colOff>
      <xdr:row>49</xdr:row>
      <xdr:rowOff>0</xdr:rowOff>
    </xdr:from>
    <xdr:to>
      <xdr:col>86</xdr:col>
      <xdr:colOff>423863</xdr:colOff>
      <xdr:row>67</xdr:row>
      <xdr:rowOff>57150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97</xdr:col>
      <xdr:colOff>101599</xdr:colOff>
      <xdr:row>212</xdr:row>
      <xdr:rowOff>47625</xdr:rowOff>
    </xdr:from>
    <xdr:to>
      <xdr:col>104</xdr:col>
      <xdr:colOff>355600</xdr:colOff>
      <xdr:row>232</xdr:row>
      <xdr:rowOff>53975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100</xdr:col>
      <xdr:colOff>492126</xdr:colOff>
      <xdr:row>201</xdr:row>
      <xdr:rowOff>115887</xdr:rowOff>
    </xdr:from>
    <xdr:to>
      <xdr:col>109</xdr:col>
      <xdr:colOff>117475</xdr:colOff>
      <xdr:row>223</xdr:row>
      <xdr:rowOff>106361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98</xdr:col>
      <xdr:colOff>150812</xdr:colOff>
      <xdr:row>229</xdr:row>
      <xdr:rowOff>147638</xdr:rowOff>
    </xdr:from>
    <xdr:to>
      <xdr:col>106</xdr:col>
      <xdr:colOff>511175</xdr:colOff>
      <xdr:row>251</xdr:row>
      <xdr:rowOff>138112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102</xdr:col>
      <xdr:colOff>178593</xdr:colOff>
      <xdr:row>24</xdr:row>
      <xdr:rowOff>130970</xdr:rowOff>
    </xdr:from>
    <xdr:to>
      <xdr:col>110</xdr:col>
      <xdr:colOff>488156</xdr:colOff>
      <xdr:row>46</xdr:row>
      <xdr:rowOff>119064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115</xdr:col>
      <xdr:colOff>59531</xdr:colOff>
      <xdr:row>3</xdr:row>
      <xdr:rowOff>35719</xdr:rowOff>
    </xdr:from>
    <xdr:to>
      <xdr:col>124</xdr:col>
      <xdr:colOff>654842</xdr:colOff>
      <xdr:row>25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87</xdr:col>
      <xdr:colOff>0</xdr:colOff>
      <xdr:row>45</xdr:row>
      <xdr:rowOff>0</xdr:rowOff>
    </xdr:from>
    <xdr:to>
      <xdr:col>93</xdr:col>
      <xdr:colOff>419100</xdr:colOff>
      <xdr:row>63</xdr:row>
      <xdr:rowOff>57150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88</xdr:col>
      <xdr:colOff>505730</xdr:colOff>
      <xdr:row>157</xdr:row>
      <xdr:rowOff>66220</xdr:rowOff>
    </xdr:from>
    <xdr:to>
      <xdr:col>94</xdr:col>
      <xdr:colOff>669016</xdr:colOff>
      <xdr:row>174</xdr:row>
      <xdr:rowOff>35831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88</xdr:col>
      <xdr:colOff>476250</xdr:colOff>
      <xdr:row>175</xdr:row>
      <xdr:rowOff>31750</xdr:rowOff>
    </xdr:from>
    <xdr:to>
      <xdr:col>94</xdr:col>
      <xdr:colOff>639536</xdr:colOff>
      <xdr:row>192</xdr:row>
      <xdr:rowOff>1361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88</xdr:col>
      <xdr:colOff>492125</xdr:colOff>
      <xdr:row>192</xdr:row>
      <xdr:rowOff>127000</xdr:rowOff>
    </xdr:from>
    <xdr:to>
      <xdr:col>94</xdr:col>
      <xdr:colOff>655411</xdr:colOff>
      <xdr:row>209</xdr:row>
      <xdr:rowOff>96611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111</xdr:col>
      <xdr:colOff>714375</xdr:colOff>
      <xdr:row>27</xdr:row>
      <xdr:rowOff>95250</xdr:rowOff>
    </xdr:from>
    <xdr:to>
      <xdr:col>118</xdr:col>
      <xdr:colOff>85725</xdr:colOff>
      <xdr:row>47</xdr:row>
      <xdr:rowOff>28575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118</xdr:col>
      <xdr:colOff>317500</xdr:colOff>
      <xdr:row>27</xdr:row>
      <xdr:rowOff>63500</xdr:rowOff>
    </xdr:from>
    <xdr:to>
      <xdr:col>124</xdr:col>
      <xdr:colOff>419100</xdr:colOff>
      <xdr:row>46</xdr:row>
      <xdr:rowOff>155575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124</xdr:col>
      <xdr:colOff>555625</xdr:colOff>
      <xdr:row>27</xdr:row>
      <xdr:rowOff>47625</xdr:rowOff>
    </xdr:from>
    <xdr:to>
      <xdr:col>130</xdr:col>
      <xdr:colOff>657225</xdr:colOff>
      <xdr:row>46</xdr:row>
      <xdr:rowOff>139700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111</xdr:col>
      <xdr:colOff>0</xdr:colOff>
      <xdr:row>49</xdr:row>
      <xdr:rowOff>0</xdr:rowOff>
    </xdr:from>
    <xdr:to>
      <xdr:col>120</xdr:col>
      <xdr:colOff>533400</xdr:colOff>
      <xdr:row>74</xdr:row>
      <xdr:rowOff>114300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77</xdr:col>
      <xdr:colOff>228600</xdr:colOff>
      <xdr:row>173</xdr:row>
      <xdr:rowOff>76200</xdr:rowOff>
    </xdr:from>
    <xdr:to>
      <xdr:col>83</xdr:col>
      <xdr:colOff>342900</xdr:colOff>
      <xdr:row>189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55</xdr:col>
      <xdr:colOff>369094</xdr:colOff>
      <xdr:row>10</xdr:row>
      <xdr:rowOff>116682</xdr:rowOff>
    </xdr:from>
    <xdr:to>
      <xdr:col>67</xdr:col>
      <xdr:colOff>83344</xdr:colOff>
      <xdr:row>27</xdr:row>
      <xdr:rowOff>26194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pane ySplit="16" topLeftCell="A37" activePane="bottomLeft" state="frozen"/>
      <selection pane="bottomLeft" activeCell="E44" sqref="E44"/>
    </sheetView>
  </sheetViews>
  <sheetFormatPr baseColWidth="10" defaultColWidth="8.83203125" defaultRowHeight="12" x14ac:dyDescent="0"/>
  <cols>
    <col min="1" max="1" width="10.5" style="150" bestFit="1" customWidth="1"/>
    <col min="2" max="2" width="8.83203125" style="107"/>
    <col min="3" max="3" width="36.5" style="107" customWidth="1"/>
    <col min="4" max="4" width="21.1640625" style="107" bestFit="1" customWidth="1"/>
    <col min="5" max="5" width="10.6640625" style="107" bestFit="1" customWidth="1"/>
    <col min="6" max="16384" width="8.83203125" style="107"/>
  </cols>
  <sheetData>
    <row r="1" spans="1:6" s="203" customFormat="1">
      <c r="A1" s="236" t="s">
        <v>7488</v>
      </c>
      <c r="B1" s="203" t="s">
        <v>7489</v>
      </c>
    </row>
    <row r="2" spans="1:6">
      <c r="B2" s="203" t="s">
        <v>7490</v>
      </c>
    </row>
    <row r="3" spans="1:6">
      <c r="B3" s="203"/>
    </row>
    <row r="4" spans="1:6">
      <c r="B4" s="107" t="s">
        <v>297</v>
      </c>
    </row>
    <row r="5" spans="1:6">
      <c r="C5" s="183" t="s">
        <v>849</v>
      </c>
      <c r="D5" s="183" t="s">
        <v>6476</v>
      </c>
      <c r="E5" s="183" t="s">
        <v>7479</v>
      </c>
    </row>
    <row r="6" spans="1:6">
      <c r="C6" s="107" t="s">
        <v>848</v>
      </c>
      <c r="D6" s="107" t="s">
        <v>847</v>
      </c>
      <c r="E6" s="108">
        <v>41956</v>
      </c>
      <c r="F6" s="107" t="s">
        <v>6397</v>
      </c>
    </row>
    <row r="7" spans="1:6">
      <c r="C7" s="107" t="s">
        <v>825</v>
      </c>
      <c r="D7" s="107" t="s">
        <v>846</v>
      </c>
      <c r="E7" s="108">
        <v>41960</v>
      </c>
    </row>
    <row r="8" spans="1:6">
      <c r="C8" s="107" t="s">
        <v>844</v>
      </c>
      <c r="D8" s="107" t="s">
        <v>845</v>
      </c>
      <c r="E8" s="108">
        <v>41954</v>
      </c>
    </row>
    <row r="9" spans="1:6">
      <c r="C9" s="107" t="s">
        <v>850</v>
      </c>
      <c r="D9" s="133" t="s">
        <v>851</v>
      </c>
      <c r="E9" s="108">
        <v>41949</v>
      </c>
    </row>
    <row r="10" spans="1:6">
      <c r="C10" s="107" t="s">
        <v>6388</v>
      </c>
      <c r="D10" s="107" t="s">
        <v>6389</v>
      </c>
      <c r="E10" s="108">
        <v>41948</v>
      </c>
    </row>
    <row r="11" spans="1:6">
      <c r="C11" s="119" t="s">
        <v>879</v>
      </c>
      <c r="D11" s="119"/>
      <c r="E11" s="119"/>
      <c r="F11" s="119" t="s">
        <v>7671</v>
      </c>
    </row>
    <row r="12" spans="1:6">
      <c r="C12" s="119" t="s">
        <v>7443</v>
      </c>
      <c r="D12" s="119"/>
      <c r="E12" s="119"/>
      <c r="F12" s="119" t="s">
        <v>7476</v>
      </c>
    </row>
    <row r="13" spans="1:6">
      <c r="C13" s="119" t="s">
        <v>7475</v>
      </c>
      <c r="D13" s="119"/>
      <c r="E13" s="119"/>
      <c r="F13" s="119" t="s">
        <v>7477</v>
      </c>
    </row>
    <row r="14" spans="1:6">
      <c r="C14" s="114" t="s">
        <v>7672</v>
      </c>
      <c r="D14" s="114" t="s">
        <v>7673</v>
      </c>
      <c r="E14" s="115">
        <v>42024</v>
      </c>
      <c r="F14" s="114"/>
    </row>
    <row r="16" spans="1:6" s="183" customFormat="1">
      <c r="A16" s="237" t="s">
        <v>0</v>
      </c>
      <c r="B16" s="183" t="s">
        <v>1</v>
      </c>
      <c r="C16" s="183" t="s">
        <v>2</v>
      </c>
    </row>
    <row r="17" spans="1:4">
      <c r="A17" s="150">
        <v>41932</v>
      </c>
      <c r="B17" s="107" t="s">
        <v>3</v>
      </c>
      <c r="C17" s="107" t="s">
        <v>6371</v>
      </c>
    </row>
    <row r="18" spans="1:4">
      <c r="C18" s="107" t="s">
        <v>7414</v>
      </c>
    </row>
    <row r="19" spans="1:4">
      <c r="A19" s="150">
        <v>41935</v>
      </c>
      <c r="B19" s="107" t="s">
        <v>3</v>
      </c>
      <c r="C19" s="107" t="s">
        <v>7444</v>
      </c>
    </row>
    <row r="20" spans="1:4">
      <c r="C20" s="114" t="s">
        <v>7445</v>
      </c>
    </row>
    <row r="21" spans="1:4">
      <c r="C21" s="107" t="s">
        <v>7491</v>
      </c>
    </row>
    <row r="22" spans="1:4">
      <c r="C22" s="119" t="s">
        <v>7450</v>
      </c>
    </row>
    <row r="23" spans="1:4">
      <c r="A23" s="150">
        <v>41948</v>
      </c>
      <c r="B23" s="107" t="s">
        <v>3</v>
      </c>
      <c r="C23" s="107" t="s">
        <v>7536</v>
      </c>
    </row>
    <row r="24" spans="1:4">
      <c r="D24" s="133" t="s">
        <v>7530</v>
      </c>
    </row>
    <row r="25" spans="1:4">
      <c r="D25" s="107" t="s">
        <v>7531</v>
      </c>
    </row>
    <row r="26" spans="1:4">
      <c r="D26" s="107" t="s">
        <v>7532</v>
      </c>
    </row>
    <row r="27" spans="1:4">
      <c r="D27" s="107" t="s">
        <v>7533</v>
      </c>
    </row>
    <row r="28" spans="1:4">
      <c r="C28" s="107" t="s">
        <v>7535</v>
      </c>
    </row>
    <row r="29" spans="1:4">
      <c r="A29" s="150">
        <v>41953</v>
      </c>
      <c r="B29" s="107" t="s">
        <v>7594</v>
      </c>
      <c r="C29" s="107" t="s">
        <v>7595</v>
      </c>
    </row>
    <row r="30" spans="1:4">
      <c r="A30" s="150">
        <v>41953</v>
      </c>
      <c r="B30" s="107" t="s">
        <v>7605</v>
      </c>
      <c r="C30" s="107" t="s">
        <v>7606</v>
      </c>
    </row>
    <row r="31" spans="1:4">
      <c r="A31" s="150">
        <v>41954</v>
      </c>
      <c r="B31" s="107" t="s">
        <v>7594</v>
      </c>
      <c r="C31" s="107" t="s">
        <v>7644</v>
      </c>
    </row>
    <row r="32" spans="1:4">
      <c r="A32" s="150">
        <v>41956</v>
      </c>
      <c r="B32" s="107" t="s">
        <v>3</v>
      </c>
      <c r="C32" s="107" t="s">
        <v>7666</v>
      </c>
    </row>
    <row r="33" spans="1:3">
      <c r="C33" s="107" t="s">
        <v>7667</v>
      </c>
    </row>
    <row r="34" spans="1:3">
      <c r="A34" s="150">
        <v>41961</v>
      </c>
      <c r="B34" s="107" t="s">
        <v>7668</v>
      </c>
      <c r="C34" s="107" t="s">
        <v>7669</v>
      </c>
    </row>
    <row r="35" spans="1:3">
      <c r="C35" s="107" t="s">
        <v>7670</v>
      </c>
    </row>
    <row r="36" spans="1:3">
      <c r="A36" s="150">
        <v>42024</v>
      </c>
      <c r="B36" s="107" t="s">
        <v>3</v>
      </c>
      <c r="C36" s="107" t="s">
        <v>7686</v>
      </c>
    </row>
    <row r="37" spans="1:3">
      <c r="A37" s="150">
        <v>42100</v>
      </c>
      <c r="B37" s="107" t="s">
        <v>7668</v>
      </c>
      <c r="C37" s="107" t="s">
        <v>7692</v>
      </c>
    </row>
    <row r="38" spans="1:3">
      <c r="C38" s="107" t="s">
        <v>7693</v>
      </c>
    </row>
    <row r="39" spans="1:3">
      <c r="A39" s="150">
        <v>42164</v>
      </c>
      <c r="B39" s="107" t="s">
        <v>7594</v>
      </c>
      <c r="C39" s="107" t="s">
        <v>7701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"/>
  <sheetViews>
    <sheetView workbookViewId="0">
      <selection activeCell="R36" sqref="R3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142"/>
  <sheetViews>
    <sheetView workbookViewId="0">
      <pane ySplit="1" topLeftCell="A137" activePane="bottomLeft" state="frozen"/>
      <selection pane="bottomLeft" activeCell="N89" sqref="N89"/>
    </sheetView>
  </sheetViews>
  <sheetFormatPr baseColWidth="10" defaultColWidth="8.83203125" defaultRowHeight="12" x14ac:dyDescent="0"/>
  <cols>
    <col min="1" max="1" width="16.33203125" style="107" bestFit="1" customWidth="1"/>
    <col min="2" max="2" width="9.6640625" style="134" bestFit="1" customWidth="1"/>
    <col min="3" max="3" width="5.5" style="134" bestFit="1" customWidth="1"/>
    <col min="4" max="4" width="5.5" style="107" bestFit="1" customWidth="1"/>
    <col min="5" max="5" width="9.83203125" style="107" bestFit="1" customWidth="1"/>
    <col min="6" max="6" width="8.83203125" style="107"/>
    <col min="7" max="7" width="18.33203125" style="107" bestFit="1" customWidth="1"/>
    <col min="8" max="8" width="22.5" style="107" bestFit="1" customWidth="1"/>
    <col min="9" max="16384" width="8.83203125" style="107"/>
  </cols>
  <sheetData>
    <row r="1" spans="1:8" ht="56" thickBot="1">
      <c r="A1" s="136" t="s">
        <v>6375</v>
      </c>
      <c r="B1" s="136" t="s">
        <v>25</v>
      </c>
      <c r="C1" s="146" t="s">
        <v>27</v>
      </c>
      <c r="D1" s="146" t="s">
        <v>28</v>
      </c>
      <c r="E1" s="268" t="s">
        <v>7674</v>
      </c>
      <c r="F1" s="268" t="s">
        <v>7675</v>
      </c>
      <c r="G1" s="268" t="s">
        <v>7676</v>
      </c>
      <c r="H1" s="183" t="s">
        <v>343</v>
      </c>
    </row>
    <row r="2" spans="1:8">
      <c r="A2" s="107" t="s">
        <v>835</v>
      </c>
      <c r="B2" s="269">
        <v>41773</v>
      </c>
      <c r="C2" s="269"/>
      <c r="D2" s="150"/>
      <c r="G2" s="109"/>
    </row>
    <row r="3" spans="1:8">
      <c r="A3" s="107" t="s">
        <v>841</v>
      </c>
      <c r="B3" s="269">
        <v>41781</v>
      </c>
      <c r="C3" s="269"/>
      <c r="D3" s="150"/>
      <c r="G3" s="109"/>
    </row>
    <row r="4" spans="1:8">
      <c r="A4" s="107" t="s">
        <v>840</v>
      </c>
      <c r="B4" s="269">
        <v>41781</v>
      </c>
      <c r="C4" s="269"/>
      <c r="D4" s="150"/>
      <c r="G4" s="109"/>
    </row>
    <row r="5" spans="1:8">
      <c r="A5" s="107" t="s">
        <v>840</v>
      </c>
      <c r="B5" s="269">
        <v>41786</v>
      </c>
      <c r="C5" s="270">
        <v>0.53263888888888888</v>
      </c>
      <c r="D5" s="156">
        <v>0.53472222222222221</v>
      </c>
      <c r="G5" s="109"/>
    </row>
    <row r="6" spans="1:8">
      <c r="A6" s="107" t="s">
        <v>843</v>
      </c>
      <c r="B6" s="269">
        <v>41786</v>
      </c>
      <c r="C6" s="270">
        <v>0.50972222222222219</v>
      </c>
      <c r="D6" s="156">
        <v>0.51180555555555551</v>
      </c>
      <c r="G6" s="109"/>
    </row>
    <row r="7" spans="1:8">
      <c r="A7" s="107" t="s">
        <v>897</v>
      </c>
      <c r="B7" s="269">
        <v>41793</v>
      </c>
      <c r="C7" s="270"/>
      <c r="D7" s="156"/>
      <c r="E7" s="271">
        <v>0.25</v>
      </c>
      <c r="F7" s="271">
        <v>0.41666666666666669</v>
      </c>
      <c r="G7" s="109"/>
      <c r="H7" s="107" t="s">
        <v>7687</v>
      </c>
    </row>
    <row r="8" spans="1:8">
      <c r="A8" s="107" t="s">
        <v>900</v>
      </c>
      <c r="B8" s="269">
        <v>41793</v>
      </c>
      <c r="C8" s="270"/>
      <c r="D8" s="156"/>
      <c r="E8" s="271">
        <v>0.29166666666666702</v>
      </c>
      <c r="F8" s="271">
        <v>0.45833333333333331</v>
      </c>
      <c r="G8" s="109"/>
      <c r="H8" s="107" t="s">
        <v>7687</v>
      </c>
    </row>
    <row r="9" spans="1:8">
      <c r="A9" s="107" t="s">
        <v>843</v>
      </c>
      <c r="B9" s="269">
        <v>41800</v>
      </c>
      <c r="C9" s="270"/>
      <c r="D9" s="156"/>
      <c r="E9" s="271">
        <v>0.25</v>
      </c>
      <c r="F9" s="271">
        <v>0.41666666666666669</v>
      </c>
      <c r="G9" s="109"/>
      <c r="H9" s="107" t="s">
        <v>7687</v>
      </c>
    </row>
    <row r="10" spans="1:8">
      <c r="A10" s="107" t="s">
        <v>840</v>
      </c>
      <c r="B10" s="269">
        <v>41800</v>
      </c>
      <c r="C10" s="270"/>
      <c r="D10" s="156"/>
      <c r="E10" s="271">
        <v>0.29166666666666669</v>
      </c>
      <c r="F10" s="271">
        <v>0.45833333333333331</v>
      </c>
      <c r="G10" s="109"/>
      <c r="H10" s="107" t="s">
        <v>7687</v>
      </c>
    </row>
    <row r="11" spans="1:8">
      <c r="A11" s="107" t="s">
        <v>840</v>
      </c>
      <c r="B11" s="269">
        <v>41806</v>
      </c>
      <c r="C11" s="270">
        <v>0.44097222222222227</v>
      </c>
      <c r="D11" s="156">
        <v>0.45624999999999999</v>
      </c>
      <c r="E11" s="271">
        <v>0.25</v>
      </c>
      <c r="F11" s="271">
        <v>0.41666666666666669</v>
      </c>
      <c r="G11" s="109"/>
      <c r="H11" s="107" t="s">
        <v>7677</v>
      </c>
    </row>
    <row r="12" spans="1:8">
      <c r="A12" s="107" t="s">
        <v>900</v>
      </c>
      <c r="B12" s="269">
        <v>41806</v>
      </c>
      <c r="C12" s="270">
        <v>0.47361111111111115</v>
      </c>
      <c r="D12" s="156">
        <v>0.48541666666666666</v>
      </c>
      <c r="E12" s="271">
        <v>0.29166666666666669</v>
      </c>
      <c r="F12" s="271">
        <v>0.45833333333333331</v>
      </c>
      <c r="G12" s="109"/>
      <c r="H12" s="107" t="s">
        <v>7677</v>
      </c>
    </row>
    <row r="13" spans="1:8">
      <c r="A13" s="107" t="s">
        <v>841</v>
      </c>
      <c r="B13" s="269">
        <v>41806</v>
      </c>
      <c r="C13" s="270">
        <v>0.5083333333333333</v>
      </c>
      <c r="D13" s="156">
        <v>0.51874999999999993</v>
      </c>
      <c r="E13" s="271">
        <v>0.33333333333333331</v>
      </c>
      <c r="F13" s="271">
        <v>0.5</v>
      </c>
      <c r="G13" s="109"/>
      <c r="H13" s="107" t="s">
        <v>7677</v>
      </c>
    </row>
    <row r="14" spans="1:8">
      <c r="A14" s="107" t="s">
        <v>909</v>
      </c>
      <c r="B14" s="269">
        <v>41806</v>
      </c>
      <c r="C14" s="270">
        <v>0.54027777777777775</v>
      </c>
      <c r="D14" s="156">
        <v>0.54722222222222217</v>
      </c>
      <c r="E14" s="271">
        <v>0.33333333333333331</v>
      </c>
      <c r="F14" s="271">
        <v>0.5</v>
      </c>
      <c r="G14" s="109"/>
      <c r="H14" s="107" t="s">
        <v>7677</v>
      </c>
    </row>
    <row r="15" spans="1:8">
      <c r="A15" s="107" t="s">
        <v>843</v>
      </c>
      <c r="B15" s="269">
        <v>41806</v>
      </c>
      <c r="C15" s="270">
        <v>0.5625</v>
      </c>
      <c r="D15" s="156">
        <v>0.5756944444444444</v>
      </c>
      <c r="E15" s="271">
        <v>0.375</v>
      </c>
      <c r="F15" s="271">
        <v>0.54166666666666663</v>
      </c>
      <c r="G15" s="109"/>
      <c r="H15" s="107" t="s">
        <v>7677</v>
      </c>
    </row>
    <row r="16" spans="1:8">
      <c r="A16" s="107" t="s">
        <v>897</v>
      </c>
      <c r="B16" s="269">
        <v>41806</v>
      </c>
      <c r="C16" s="270">
        <v>0.59722222222222221</v>
      </c>
      <c r="D16" s="156">
        <v>0.60833333333333328</v>
      </c>
      <c r="E16" s="271">
        <v>0.41666666666666669</v>
      </c>
      <c r="F16" s="271">
        <v>0.58333333333333337</v>
      </c>
      <c r="G16" s="109"/>
      <c r="H16" s="107" t="s">
        <v>7677</v>
      </c>
    </row>
    <row r="17" spans="1:7">
      <c r="A17" s="107" t="s">
        <v>840</v>
      </c>
      <c r="B17" s="269">
        <v>41820</v>
      </c>
      <c r="C17" s="270">
        <v>0.42499999999999999</v>
      </c>
      <c r="D17" s="156">
        <v>0.44305555555555554</v>
      </c>
      <c r="E17" s="271">
        <v>0.25</v>
      </c>
      <c r="F17" s="271">
        <v>0.41666666666666669</v>
      </c>
      <c r="G17" s="109">
        <v>17.532455420348001</v>
      </c>
    </row>
    <row r="18" spans="1:7">
      <c r="A18" s="107" t="s">
        <v>900</v>
      </c>
      <c r="B18" s="269">
        <v>41820</v>
      </c>
      <c r="C18" s="270">
        <v>0.46180555555555558</v>
      </c>
      <c r="D18" s="156">
        <v>0.47083333333333338</v>
      </c>
      <c r="E18" s="271">
        <v>0.29166666666666669</v>
      </c>
      <c r="F18" s="271">
        <v>0.45833333333333331</v>
      </c>
      <c r="G18" s="109">
        <v>155.74058106656136</v>
      </c>
    </row>
    <row r="19" spans="1:7">
      <c r="A19" s="107" t="s">
        <v>841</v>
      </c>
      <c r="B19" s="269">
        <v>41820</v>
      </c>
      <c r="C19" s="270">
        <v>0.48472222222222222</v>
      </c>
      <c r="D19" s="156">
        <v>0.49583333333333335</v>
      </c>
      <c r="E19" s="271">
        <v>0.29166666666666669</v>
      </c>
      <c r="F19" s="271">
        <v>0.45833333333333331</v>
      </c>
      <c r="G19" s="109">
        <v>155.74058106656136</v>
      </c>
    </row>
    <row r="20" spans="1:7">
      <c r="A20" s="107" t="s">
        <v>909</v>
      </c>
      <c r="B20" s="269">
        <v>41820</v>
      </c>
      <c r="C20" s="270">
        <v>0.50902777777777775</v>
      </c>
      <c r="D20" s="156">
        <v>0.51736111111111105</v>
      </c>
      <c r="E20" s="271">
        <v>0.29166666666666669</v>
      </c>
      <c r="F20" s="271">
        <v>0.45833333333333331</v>
      </c>
      <c r="G20" s="109">
        <v>155.74058106656136</v>
      </c>
    </row>
    <row r="21" spans="1:7">
      <c r="A21" s="107" t="s">
        <v>843</v>
      </c>
      <c r="B21" s="269">
        <v>41820</v>
      </c>
      <c r="C21" s="270">
        <v>0.53333333333333333</v>
      </c>
      <c r="D21" s="156">
        <v>0.54375000000000007</v>
      </c>
      <c r="E21" s="271">
        <v>0.33333333333333331</v>
      </c>
      <c r="F21" s="271">
        <v>0.5</v>
      </c>
      <c r="G21" s="109">
        <v>424.04920630139088</v>
      </c>
    </row>
    <row r="22" spans="1:7">
      <c r="A22" s="107" t="s">
        <v>897</v>
      </c>
      <c r="B22" s="269">
        <v>41820</v>
      </c>
      <c r="C22" s="270">
        <v>0.56736111111111109</v>
      </c>
      <c r="D22" s="156">
        <v>0.57708333333333328</v>
      </c>
      <c r="E22" s="271">
        <v>0.375</v>
      </c>
      <c r="F22" s="271">
        <v>0.54166666666666663</v>
      </c>
      <c r="G22" s="109">
        <v>797.69995685483161</v>
      </c>
    </row>
    <row r="23" spans="1:7">
      <c r="A23" s="107" t="s">
        <v>840</v>
      </c>
      <c r="B23" s="269">
        <v>41828</v>
      </c>
      <c r="C23" s="270">
        <v>0.45347222222222222</v>
      </c>
      <c r="D23" s="156"/>
      <c r="E23" s="271">
        <v>0.33333333333333331</v>
      </c>
      <c r="F23" s="271">
        <v>0.5</v>
      </c>
      <c r="G23" s="109">
        <v>226.82718082568522</v>
      </c>
    </row>
    <row r="24" spans="1:7">
      <c r="A24" s="107" t="s">
        <v>900</v>
      </c>
      <c r="B24" s="269">
        <v>41828</v>
      </c>
      <c r="C24" s="270">
        <v>0.47430555555555554</v>
      </c>
      <c r="D24" s="156">
        <v>0.48819444444444443</v>
      </c>
      <c r="E24" s="271">
        <v>0.29166666666666669</v>
      </c>
      <c r="F24" s="271">
        <v>0.45833333333333331</v>
      </c>
      <c r="G24" s="109">
        <v>61.473543089370125</v>
      </c>
    </row>
    <row r="25" spans="1:7">
      <c r="A25" s="107" t="s">
        <v>841</v>
      </c>
      <c r="B25" s="269">
        <v>41828</v>
      </c>
      <c r="C25" s="270">
        <v>0.50624999999999998</v>
      </c>
      <c r="D25" s="156">
        <v>0.51736111111111105</v>
      </c>
      <c r="E25" s="271">
        <v>0.29166666666666669</v>
      </c>
      <c r="F25" s="271">
        <v>0.45833333333333331</v>
      </c>
      <c r="G25" s="109">
        <v>61.473543089370125</v>
      </c>
    </row>
    <row r="26" spans="1:7">
      <c r="A26" s="107" t="s">
        <v>909</v>
      </c>
      <c r="B26" s="269">
        <v>41828</v>
      </c>
      <c r="C26" s="270">
        <v>0.53055555555555556</v>
      </c>
      <c r="D26" s="156">
        <v>0.53819444444444442</v>
      </c>
      <c r="E26" s="271">
        <v>0.29166666666666669</v>
      </c>
      <c r="F26" s="271">
        <v>0.45833333333333331</v>
      </c>
      <c r="G26" s="109">
        <v>61.473543089370125</v>
      </c>
    </row>
    <row r="27" spans="1:7">
      <c r="A27" s="107" t="s">
        <v>843</v>
      </c>
      <c r="B27" s="269">
        <v>41828</v>
      </c>
      <c r="C27" s="270">
        <v>0.55694444444444446</v>
      </c>
      <c r="D27" s="156">
        <v>0.57430555555555551</v>
      </c>
      <c r="E27" s="271">
        <v>0.375</v>
      </c>
      <c r="F27" s="271">
        <v>0.54166666666666663</v>
      </c>
      <c r="G27" s="109">
        <v>397.56091295189219</v>
      </c>
    </row>
    <row r="28" spans="1:7">
      <c r="A28" s="107" t="s">
        <v>897</v>
      </c>
      <c r="B28" s="269">
        <v>41828</v>
      </c>
      <c r="C28" s="270">
        <v>0.60902777777777783</v>
      </c>
      <c r="D28" s="156">
        <v>0.6166666666666667</v>
      </c>
      <c r="E28" s="271">
        <v>0.41666666666666669</v>
      </c>
      <c r="F28" s="271">
        <v>0.58333333333333337</v>
      </c>
      <c r="G28" s="109">
        <v>407.49442145876105</v>
      </c>
    </row>
    <row r="29" spans="1:7">
      <c r="A29" s="107" t="s">
        <v>840</v>
      </c>
      <c r="B29" s="269">
        <v>41834</v>
      </c>
      <c r="C29" s="270">
        <v>0.41666666666666669</v>
      </c>
      <c r="D29" s="156">
        <v>0.43333333333333335</v>
      </c>
      <c r="E29" s="271">
        <v>0.25</v>
      </c>
      <c r="F29" s="271">
        <v>0.41666666666666669</v>
      </c>
      <c r="G29" s="109">
        <v>5.2636457463697681</v>
      </c>
    </row>
    <row r="30" spans="1:7">
      <c r="A30" s="107" t="s">
        <v>900</v>
      </c>
      <c r="B30" s="269">
        <v>41834</v>
      </c>
      <c r="C30" s="270">
        <v>0.44305555555555554</v>
      </c>
      <c r="D30" s="156">
        <v>0.45624999999999999</v>
      </c>
      <c r="E30" s="271">
        <v>0.25</v>
      </c>
      <c r="F30" s="271">
        <v>0.41666666666666669</v>
      </c>
      <c r="G30" s="109">
        <v>5.2636457463697681</v>
      </c>
    </row>
    <row r="31" spans="1:7">
      <c r="A31" s="107" t="s">
        <v>841</v>
      </c>
      <c r="B31" s="269">
        <v>41834</v>
      </c>
      <c r="C31" s="270">
        <v>0.47013888888888888</v>
      </c>
      <c r="D31" s="156">
        <v>0.48055555555555557</v>
      </c>
      <c r="E31" s="271">
        <v>0.29166666666666669</v>
      </c>
      <c r="F31" s="271">
        <v>0.45833333333333331</v>
      </c>
      <c r="G31" s="109">
        <v>148.43778311232563</v>
      </c>
    </row>
    <row r="32" spans="1:7">
      <c r="A32" s="107" t="s">
        <v>909</v>
      </c>
      <c r="B32" s="269">
        <v>41834</v>
      </c>
      <c r="C32" s="270">
        <v>0.49236111111111108</v>
      </c>
      <c r="D32" s="156">
        <v>0.50138888888888888</v>
      </c>
      <c r="E32" s="271">
        <v>0.29166666666666669</v>
      </c>
      <c r="F32" s="271">
        <v>0.45833333333333331</v>
      </c>
      <c r="G32" s="109">
        <v>148.43778311232563</v>
      </c>
    </row>
    <row r="33" spans="1:7">
      <c r="A33" s="107" t="s">
        <v>843</v>
      </c>
      <c r="B33" s="269">
        <v>41834</v>
      </c>
      <c r="C33" s="270">
        <v>0.52083333333333337</v>
      </c>
      <c r="D33" s="156">
        <v>0.53402777777777777</v>
      </c>
      <c r="E33" s="271">
        <v>0.33333333333333331</v>
      </c>
      <c r="F33" s="271">
        <v>0.5</v>
      </c>
      <c r="G33" s="109">
        <v>371.64329455557629</v>
      </c>
    </row>
    <row r="34" spans="1:7">
      <c r="A34" s="107" t="s">
        <v>897</v>
      </c>
      <c r="B34" s="269">
        <v>41834</v>
      </c>
      <c r="C34" s="270">
        <v>0.55208333333333337</v>
      </c>
      <c r="D34" s="156">
        <v>0.5625</v>
      </c>
      <c r="E34" s="271">
        <v>0.375</v>
      </c>
      <c r="F34" s="271">
        <v>0.54166666666666663</v>
      </c>
      <c r="G34" s="109">
        <v>612.82264999695803</v>
      </c>
    </row>
    <row r="35" spans="1:7">
      <c r="A35" s="107" t="s">
        <v>840</v>
      </c>
      <c r="B35" s="269">
        <v>41841</v>
      </c>
      <c r="C35" s="270">
        <v>0.40347222222222223</v>
      </c>
      <c r="D35" s="156">
        <v>0.41805555555555557</v>
      </c>
      <c r="E35" s="271">
        <v>0.25</v>
      </c>
      <c r="F35" s="271">
        <v>0.41666666666666669</v>
      </c>
      <c r="G35" s="109">
        <v>-17.325179052011983</v>
      </c>
    </row>
    <row r="36" spans="1:7">
      <c r="A36" s="107" t="s">
        <v>900</v>
      </c>
      <c r="B36" s="269">
        <v>41841</v>
      </c>
      <c r="C36" s="270">
        <v>0.4291666666666667</v>
      </c>
      <c r="D36" s="156">
        <v>0.43958333333333338</v>
      </c>
      <c r="E36" s="271">
        <v>0.25</v>
      </c>
      <c r="F36" s="271">
        <v>0.41666666666666669</v>
      </c>
      <c r="G36" s="109">
        <v>-17.325179052011983</v>
      </c>
    </row>
    <row r="37" spans="1:7">
      <c r="A37" s="107" t="s">
        <v>841</v>
      </c>
      <c r="B37" s="269">
        <v>41841</v>
      </c>
      <c r="C37" s="270">
        <v>0.4604166666666667</v>
      </c>
      <c r="D37" s="156">
        <v>0.47222222222222227</v>
      </c>
      <c r="E37" s="271">
        <v>0.29166666666666669</v>
      </c>
      <c r="F37" s="271">
        <v>0.45833333333333331</v>
      </c>
      <c r="G37" s="109">
        <v>112.77355425789976</v>
      </c>
    </row>
    <row r="38" spans="1:7">
      <c r="A38" s="107" t="s">
        <v>909</v>
      </c>
      <c r="B38" s="269">
        <v>41841</v>
      </c>
      <c r="C38" s="270">
        <v>0.48819444444444443</v>
      </c>
      <c r="D38" s="156">
        <v>0.49861111111111112</v>
      </c>
      <c r="E38" s="271">
        <v>0.29166666666666669</v>
      </c>
      <c r="F38" s="271">
        <v>0.45833333333333331</v>
      </c>
      <c r="G38" s="109">
        <v>112.77355425789976</v>
      </c>
    </row>
    <row r="39" spans="1:7">
      <c r="A39" s="107" t="s">
        <v>843</v>
      </c>
      <c r="B39" s="269">
        <v>41841</v>
      </c>
      <c r="C39" s="270">
        <v>0.51041666666666663</v>
      </c>
      <c r="D39" s="156"/>
      <c r="E39" s="271">
        <v>0.33333333333333331</v>
      </c>
      <c r="F39" s="271">
        <v>0.5</v>
      </c>
      <c r="G39" s="109">
        <v>429.67425903135563</v>
      </c>
    </row>
    <row r="40" spans="1:7">
      <c r="A40" s="107" t="s">
        <v>897</v>
      </c>
      <c r="B40" s="269">
        <v>41841</v>
      </c>
      <c r="C40" s="270">
        <v>0.54236111111111118</v>
      </c>
      <c r="D40" s="156">
        <v>0.56388888888888888</v>
      </c>
      <c r="E40" s="271">
        <v>0.375</v>
      </c>
      <c r="F40" s="271">
        <v>0.54166666666666663</v>
      </c>
      <c r="G40" s="109">
        <v>926.95231822502126</v>
      </c>
    </row>
    <row r="41" spans="1:7">
      <c r="A41" s="107" t="s">
        <v>840</v>
      </c>
      <c r="B41" s="269">
        <v>41849</v>
      </c>
      <c r="C41" s="270">
        <v>0.40416666666666662</v>
      </c>
      <c r="D41" s="156">
        <v>0.41666666666666669</v>
      </c>
      <c r="E41" s="271">
        <v>0.25</v>
      </c>
      <c r="F41" s="271">
        <v>0.41666666666666669</v>
      </c>
      <c r="G41" s="109">
        <v>-17.220464105047608</v>
      </c>
    </row>
    <row r="42" spans="1:7">
      <c r="A42" s="107" t="s">
        <v>900</v>
      </c>
      <c r="B42" s="269">
        <v>41849</v>
      </c>
      <c r="C42" s="270">
        <v>0.4284722222222222</v>
      </c>
      <c r="D42" s="156">
        <v>0.4381944444444445</v>
      </c>
      <c r="E42" s="271">
        <v>0.25</v>
      </c>
      <c r="F42" s="271">
        <v>0.41666666666666669</v>
      </c>
      <c r="G42" s="109">
        <v>-17.220464105047608</v>
      </c>
    </row>
    <row r="43" spans="1:7">
      <c r="A43" s="107" t="s">
        <v>841</v>
      </c>
      <c r="B43" s="269">
        <v>41849</v>
      </c>
      <c r="C43" s="270">
        <v>0.45347222222222222</v>
      </c>
      <c r="D43" s="156">
        <v>0.46388888888888885</v>
      </c>
      <c r="E43" s="271">
        <v>0.25</v>
      </c>
      <c r="F43" s="271">
        <v>0.41666666666666669</v>
      </c>
      <c r="G43" s="109">
        <v>-17.220464105047608</v>
      </c>
    </row>
    <row r="44" spans="1:7">
      <c r="A44" s="107" t="s">
        <v>909</v>
      </c>
      <c r="B44" s="269">
        <v>41849</v>
      </c>
      <c r="C44" s="270">
        <v>0.4770833333333333</v>
      </c>
      <c r="D44" s="156">
        <v>0.49652777777777773</v>
      </c>
      <c r="E44" s="271">
        <v>0.29166666666666669</v>
      </c>
      <c r="F44" s="271">
        <v>0.45833333333333331</v>
      </c>
      <c r="G44" s="109">
        <v>24.935737763292348</v>
      </c>
    </row>
    <row r="45" spans="1:7">
      <c r="A45" s="107" t="s">
        <v>843</v>
      </c>
      <c r="B45" s="269">
        <v>41849</v>
      </c>
      <c r="C45" s="270">
        <v>0.51180555555555551</v>
      </c>
      <c r="D45" s="156">
        <v>0.5229166666666667</v>
      </c>
      <c r="E45" s="271">
        <v>0.33333333333333331</v>
      </c>
      <c r="F45" s="271">
        <v>0.5</v>
      </c>
      <c r="G45" s="109">
        <v>197.28035602152221</v>
      </c>
    </row>
    <row r="46" spans="1:7">
      <c r="A46" s="107" t="s">
        <v>897</v>
      </c>
      <c r="B46" s="269">
        <v>41849</v>
      </c>
      <c r="C46" s="270">
        <v>0.54791666666666672</v>
      </c>
      <c r="D46" s="156">
        <v>0.55694444444444446</v>
      </c>
      <c r="E46" s="271">
        <v>0.375</v>
      </c>
      <c r="F46" s="271">
        <v>0.54166666666666663</v>
      </c>
      <c r="G46" s="109">
        <v>534.15256783284713</v>
      </c>
    </row>
    <row r="47" spans="1:7">
      <c r="A47" s="107" t="s">
        <v>840</v>
      </c>
      <c r="B47" s="269">
        <v>41855</v>
      </c>
      <c r="C47" s="270">
        <v>0.44861111111111113</v>
      </c>
      <c r="D47" s="156">
        <v>0.46875</v>
      </c>
      <c r="E47" s="271">
        <v>0.29166666666666669</v>
      </c>
      <c r="F47" s="271">
        <v>0.45833333333333331</v>
      </c>
      <c r="G47" s="109">
        <v>97.728748565572488</v>
      </c>
    </row>
    <row r="48" spans="1:7">
      <c r="A48" s="107" t="s">
        <v>900</v>
      </c>
      <c r="B48" s="269">
        <v>41855</v>
      </c>
      <c r="C48" s="270">
        <v>0.47916666666666669</v>
      </c>
      <c r="D48" s="156">
        <v>0.49513888888888885</v>
      </c>
      <c r="E48" s="271">
        <v>0.29166666666666669</v>
      </c>
      <c r="F48" s="271">
        <v>0.45833333333333331</v>
      </c>
      <c r="G48" s="109">
        <v>97.728748565572488</v>
      </c>
    </row>
    <row r="49" spans="1:7">
      <c r="A49" s="107" t="s">
        <v>841</v>
      </c>
      <c r="B49" s="269">
        <v>41855</v>
      </c>
      <c r="C49" s="270">
        <v>0.53333333333333333</v>
      </c>
      <c r="D49" s="156">
        <v>0.55347222222222225</v>
      </c>
      <c r="E49" s="271">
        <v>0.375</v>
      </c>
      <c r="F49" s="271">
        <v>0.54166666666666663</v>
      </c>
      <c r="G49" s="109">
        <v>807.95602363695707</v>
      </c>
    </row>
    <row r="50" spans="1:7">
      <c r="A50" s="107" t="s">
        <v>909</v>
      </c>
      <c r="B50" s="269">
        <v>41855</v>
      </c>
      <c r="C50" s="270">
        <v>0.58888888888888891</v>
      </c>
      <c r="D50" s="156">
        <v>0.60347222222222219</v>
      </c>
      <c r="E50" s="271">
        <v>0.41666666666666669</v>
      </c>
      <c r="F50" s="271">
        <v>0.58333333333333337</v>
      </c>
      <c r="G50" s="109">
        <v>1370.4075048499162</v>
      </c>
    </row>
    <row r="51" spans="1:7">
      <c r="A51" s="107" t="s">
        <v>843</v>
      </c>
      <c r="B51" s="269">
        <v>41855</v>
      </c>
      <c r="C51" s="270">
        <v>0.61458333333333337</v>
      </c>
      <c r="D51" s="156">
        <v>0.62777777777777777</v>
      </c>
      <c r="E51" s="271">
        <v>0.41666666666666669</v>
      </c>
      <c r="F51" s="271">
        <v>0.58333333333333337</v>
      </c>
      <c r="G51" s="109">
        <v>1370.4075048499162</v>
      </c>
    </row>
    <row r="52" spans="1:7">
      <c r="A52" s="107" t="s">
        <v>897</v>
      </c>
      <c r="B52" s="269">
        <v>41855</v>
      </c>
      <c r="C52" s="270">
        <v>0.64583333333333337</v>
      </c>
      <c r="D52" s="156"/>
      <c r="E52" s="271">
        <v>0.45833333333333331</v>
      </c>
      <c r="F52" s="271">
        <v>0.625</v>
      </c>
      <c r="G52" s="109">
        <v>1967.3834685082579</v>
      </c>
    </row>
    <row r="53" spans="1:7">
      <c r="A53" s="107" t="s">
        <v>840</v>
      </c>
      <c r="B53" s="269">
        <v>41862</v>
      </c>
      <c r="C53" s="270">
        <v>0.48194444444444445</v>
      </c>
      <c r="D53" s="156">
        <v>0.4909722222222222</v>
      </c>
      <c r="E53" s="271">
        <v>0.29166666666666669</v>
      </c>
      <c r="F53" s="271">
        <v>0.45833333333333331</v>
      </c>
      <c r="G53" s="109">
        <v>18.331207542546039</v>
      </c>
    </row>
    <row r="54" spans="1:7">
      <c r="A54" s="107" t="s">
        <v>900</v>
      </c>
      <c r="B54" s="269">
        <v>41862</v>
      </c>
      <c r="C54" s="270">
        <v>0.5</v>
      </c>
      <c r="D54" s="156">
        <v>0.50694444444444442</v>
      </c>
      <c r="E54" s="271">
        <v>0.33333333333333331</v>
      </c>
      <c r="F54" s="271">
        <v>0.5</v>
      </c>
      <c r="G54" s="109">
        <v>121.79947632462714</v>
      </c>
    </row>
    <row r="55" spans="1:7">
      <c r="A55" s="107" t="s">
        <v>841</v>
      </c>
      <c r="B55" s="269">
        <v>41862</v>
      </c>
      <c r="C55" s="270">
        <v>0.52152777777777781</v>
      </c>
      <c r="D55" s="156">
        <v>0.52777777777777779</v>
      </c>
      <c r="E55" s="271">
        <v>0.33333333333333331</v>
      </c>
      <c r="F55" s="271">
        <v>0.5</v>
      </c>
      <c r="G55" s="109">
        <v>121.79947632462714</v>
      </c>
    </row>
    <row r="56" spans="1:7">
      <c r="A56" s="107" t="s">
        <v>909</v>
      </c>
      <c r="B56" s="269">
        <v>41862</v>
      </c>
      <c r="C56" s="270">
        <v>0.54305555555555551</v>
      </c>
      <c r="D56" s="156">
        <v>0.5493055555555556</v>
      </c>
      <c r="E56" s="271">
        <v>0.375</v>
      </c>
      <c r="F56" s="271">
        <v>0.54166666666666663</v>
      </c>
      <c r="G56" s="109">
        <v>278.79719529226332</v>
      </c>
    </row>
    <row r="57" spans="1:7">
      <c r="A57" s="107" t="s">
        <v>843</v>
      </c>
      <c r="B57" s="269">
        <v>41862</v>
      </c>
      <c r="C57" s="270">
        <v>0.5625</v>
      </c>
      <c r="D57" s="156">
        <v>0.56805555555555554</v>
      </c>
      <c r="E57" s="271">
        <v>0.375</v>
      </c>
      <c r="F57" s="271">
        <v>0.54166666666666663</v>
      </c>
      <c r="G57" s="109">
        <v>278.79719529226332</v>
      </c>
    </row>
    <row r="58" spans="1:7">
      <c r="A58" s="107" t="s">
        <v>897</v>
      </c>
      <c r="B58" s="269">
        <v>41862</v>
      </c>
      <c r="C58" s="270">
        <v>0.58472222222222225</v>
      </c>
      <c r="D58" s="156">
        <v>0.59027777777777779</v>
      </c>
      <c r="E58" s="271">
        <v>0.41666666666666669</v>
      </c>
      <c r="F58" s="271">
        <v>0.58333333333333337</v>
      </c>
      <c r="G58" s="109">
        <v>353.95407982748537</v>
      </c>
    </row>
    <row r="59" spans="1:7">
      <c r="A59" s="107" t="s">
        <v>840</v>
      </c>
      <c r="B59" s="269">
        <v>41869</v>
      </c>
      <c r="C59" s="270">
        <v>0.40138888888888885</v>
      </c>
      <c r="D59" s="156">
        <v>0.4201388888888889</v>
      </c>
      <c r="E59" s="271">
        <v>0.20833333333333334</v>
      </c>
      <c r="F59" s="271">
        <v>0.375</v>
      </c>
      <c r="G59" s="109">
        <v>-36.229445363879663</v>
      </c>
    </row>
    <row r="60" spans="1:7">
      <c r="A60" s="107" t="s">
        <v>900</v>
      </c>
      <c r="B60" s="269">
        <v>41869</v>
      </c>
      <c r="C60" s="270">
        <v>0.4284722222222222</v>
      </c>
      <c r="D60" s="156">
        <v>0.44513888888888892</v>
      </c>
      <c r="E60" s="271">
        <v>0.25</v>
      </c>
      <c r="F60" s="271">
        <v>0.41666666666666669</v>
      </c>
      <c r="G60" s="109">
        <v>-32.592556802913379</v>
      </c>
    </row>
    <row r="61" spans="1:7">
      <c r="A61" s="107" t="s">
        <v>841</v>
      </c>
      <c r="B61" s="269">
        <v>41869</v>
      </c>
      <c r="C61" s="270">
        <v>0.4597222222222222</v>
      </c>
      <c r="D61" s="156">
        <v>0.4777777777777778</v>
      </c>
      <c r="E61" s="271">
        <v>0.29166666666666669</v>
      </c>
      <c r="F61" s="271">
        <v>0.45833333333333331</v>
      </c>
      <c r="G61" s="109">
        <v>5.8817936584726169</v>
      </c>
    </row>
    <row r="62" spans="1:7">
      <c r="A62" s="107" t="s">
        <v>909</v>
      </c>
      <c r="B62" s="269">
        <v>41869</v>
      </c>
      <c r="C62" s="270">
        <v>0.49374999999999997</v>
      </c>
      <c r="D62" s="156">
        <v>0.50763888888888886</v>
      </c>
      <c r="E62" s="271">
        <v>0.29166666666666669</v>
      </c>
      <c r="F62" s="271">
        <v>0.45833333333333331</v>
      </c>
      <c r="G62" s="109">
        <v>5.8817936584726169</v>
      </c>
    </row>
    <row r="63" spans="1:7">
      <c r="A63" s="107" t="s">
        <v>843</v>
      </c>
      <c r="B63" s="269">
        <v>41869</v>
      </c>
      <c r="C63" s="270">
        <v>0.52152777777777781</v>
      </c>
      <c r="D63" s="156">
        <v>0.53611111111111109</v>
      </c>
      <c r="E63" s="271">
        <v>0.33333333333333331</v>
      </c>
      <c r="F63" s="271">
        <v>0.5</v>
      </c>
      <c r="G63" s="109">
        <v>178.27699769267792</v>
      </c>
    </row>
    <row r="64" spans="1:7">
      <c r="A64" s="107" t="s">
        <v>897</v>
      </c>
      <c r="B64" s="269">
        <v>41869</v>
      </c>
      <c r="C64" s="270">
        <v>0.5541666666666667</v>
      </c>
      <c r="D64" s="156">
        <v>0.56736111111111109</v>
      </c>
      <c r="E64" s="271">
        <v>0.375</v>
      </c>
      <c r="F64" s="271">
        <v>0.54166666666666663</v>
      </c>
      <c r="G64" s="109">
        <v>492.81971932415291</v>
      </c>
    </row>
    <row r="65" spans="1:8">
      <c r="A65" s="107" t="s">
        <v>840</v>
      </c>
      <c r="B65" s="269">
        <v>41876</v>
      </c>
      <c r="C65" s="270">
        <v>0.40972222222222227</v>
      </c>
      <c r="D65" s="156">
        <v>0.42083333333333334</v>
      </c>
      <c r="E65" s="271">
        <v>0.20833333333333334</v>
      </c>
      <c r="F65" s="271">
        <v>0.375</v>
      </c>
      <c r="G65" s="109">
        <v>-39.473940160919369</v>
      </c>
    </row>
    <row r="66" spans="1:8">
      <c r="A66" s="107" t="s">
        <v>900</v>
      </c>
      <c r="B66" s="269">
        <v>41876</v>
      </c>
      <c r="C66" s="270">
        <v>0.43263888888888885</v>
      </c>
      <c r="D66" s="156">
        <v>0.44305555555555554</v>
      </c>
      <c r="E66" s="271">
        <v>0.25</v>
      </c>
      <c r="F66" s="271">
        <v>0.41666666666666669</v>
      </c>
      <c r="G66" s="109">
        <v>-37.815066352076791</v>
      </c>
    </row>
    <row r="67" spans="1:8">
      <c r="A67" s="107" t="s">
        <v>841</v>
      </c>
      <c r="B67" s="269">
        <v>41876</v>
      </c>
      <c r="C67" s="270">
        <v>0.46180555555555558</v>
      </c>
      <c r="D67" s="156">
        <v>0.4777777777777778</v>
      </c>
      <c r="E67" s="271">
        <v>0.29166666666666669</v>
      </c>
      <c r="F67" s="271">
        <v>0.45833333333333331</v>
      </c>
      <c r="G67" s="109">
        <v>-19.04217135180966</v>
      </c>
    </row>
    <row r="68" spans="1:8">
      <c r="A68" s="107" t="s">
        <v>909</v>
      </c>
      <c r="B68" s="269">
        <v>41876</v>
      </c>
      <c r="C68" s="270">
        <v>0.48958333333333331</v>
      </c>
      <c r="D68" s="156">
        <v>0.49861111111111112</v>
      </c>
      <c r="E68" s="271">
        <v>0.29166666666666669</v>
      </c>
      <c r="F68" s="271">
        <v>0.45833333333333331</v>
      </c>
      <c r="G68" s="109">
        <v>-19.04217135180966</v>
      </c>
    </row>
    <row r="69" spans="1:8">
      <c r="A69" s="107" t="s">
        <v>843</v>
      </c>
      <c r="B69" s="269">
        <v>41876</v>
      </c>
      <c r="C69" s="270">
        <v>0.5131944444444444</v>
      </c>
      <c r="D69" s="156">
        <v>0.52222222222222225</v>
      </c>
      <c r="E69" s="271">
        <v>0.33333333333333331</v>
      </c>
      <c r="F69" s="271">
        <v>0.5</v>
      </c>
      <c r="G69" s="109">
        <v>23.721726783591489</v>
      </c>
    </row>
    <row r="70" spans="1:8">
      <c r="A70" s="107" t="s">
        <v>897</v>
      </c>
      <c r="B70" s="269">
        <v>41876</v>
      </c>
      <c r="C70" s="270">
        <v>0.54305555555555551</v>
      </c>
      <c r="D70" s="156">
        <v>0.54999999999999993</v>
      </c>
      <c r="E70" s="271">
        <v>0.375</v>
      </c>
      <c r="F70" s="271">
        <v>0.54166666666666663</v>
      </c>
      <c r="G70" s="109">
        <v>118.61694833949274</v>
      </c>
    </row>
    <row r="71" spans="1:8">
      <c r="A71" s="107" t="s">
        <v>583</v>
      </c>
      <c r="B71" s="269">
        <v>41877</v>
      </c>
      <c r="C71" s="270"/>
      <c r="D71" s="156"/>
      <c r="E71" s="271">
        <v>0.25</v>
      </c>
      <c r="F71" s="271">
        <v>0.41666666666666669</v>
      </c>
      <c r="G71" s="109">
        <v>-35.419644657678312</v>
      </c>
      <c r="H71" s="107" t="s">
        <v>7688</v>
      </c>
    </row>
    <row r="72" spans="1:8">
      <c r="A72" s="107" t="s">
        <v>586</v>
      </c>
      <c r="B72" s="269">
        <v>41877</v>
      </c>
      <c r="C72" s="270"/>
      <c r="D72" s="156"/>
      <c r="E72" s="271">
        <v>0.25</v>
      </c>
      <c r="F72" s="271">
        <v>0.41666666666666669</v>
      </c>
      <c r="G72" s="109">
        <v>-35.419644657678312</v>
      </c>
      <c r="H72" s="107" t="s">
        <v>7688</v>
      </c>
    </row>
    <row r="73" spans="1:8">
      <c r="A73" s="107" t="s">
        <v>589</v>
      </c>
      <c r="B73" s="269">
        <v>41877</v>
      </c>
      <c r="C73" s="270"/>
      <c r="D73" s="156"/>
      <c r="E73" s="271">
        <v>0.29166666666666669</v>
      </c>
      <c r="F73" s="271">
        <v>0.45833333333333331</v>
      </c>
      <c r="G73" s="109">
        <v>-14.85864555045179</v>
      </c>
      <c r="H73" s="107" t="s">
        <v>7688</v>
      </c>
    </row>
    <row r="74" spans="1:8">
      <c r="A74" s="107" t="s">
        <v>592</v>
      </c>
      <c r="B74" s="269">
        <v>41877</v>
      </c>
      <c r="C74" s="270"/>
      <c r="D74" s="156"/>
      <c r="E74" s="271">
        <v>0.29166666666666669</v>
      </c>
      <c r="F74" s="271">
        <v>0.45833333333333331</v>
      </c>
      <c r="G74" s="109">
        <v>-14.85864555045179</v>
      </c>
      <c r="H74" s="107" t="s">
        <v>7688</v>
      </c>
    </row>
    <row r="75" spans="1:8">
      <c r="A75" s="107" t="s">
        <v>595</v>
      </c>
      <c r="B75" s="269">
        <v>41877</v>
      </c>
      <c r="C75" s="270"/>
      <c r="D75" s="156"/>
      <c r="E75" s="271">
        <v>0.33333333333333331</v>
      </c>
      <c r="F75" s="271">
        <v>0.5</v>
      </c>
      <c r="G75" s="109">
        <v>26.62511992490434</v>
      </c>
      <c r="H75" s="107" t="s">
        <v>7688</v>
      </c>
    </row>
    <row r="76" spans="1:8">
      <c r="A76" s="107" t="s">
        <v>598</v>
      </c>
      <c r="B76" s="269">
        <v>41877</v>
      </c>
      <c r="C76" s="270"/>
      <c r="D76" s="156"/>
      <c r="E76" s="271">
        <v>0.33333333333333331</v>
      </c>
      <c r="F76" s="271">
        <v>0.5</v>
      </c>
      <c r="G76" s="109">
        <v>26.62511992490434</v>
      </c>
      <c r="H76" s="107" t="s">
        <v>7688</v>
      </c>
    </row>
    <row r="77" spans="1:8">
      <c r="A77" s="107" t="s">
        <v>840</v>
      </c>
      <c r="B77" s="269">
        <v>41884</v>
      </c>
      <c r="C77" s="270">
        <v>0.42777777777777781</v>
      </c>
      <c r="D77" s="156">
        <v>0.4375</v>
      </c>
      <c r="E77" s="271">
        <v>0.25</v>
      </c>
      <c r="F77" s="271">
        <v>0.41666666666666669</v>
      </c>
      <c r="G77" s="109">
        <v>-34.875516607121661</v>
      </c>
    </row>
    <row r="78" spans="1:8">
      <c r="A78" s="107" t="s">
        <v>900</v>
      </c>
      <c r="B78" s="269">
        <v>41884</v>
      </c>
      <c r="C78" s="270">
        <v>0.45069444444444445</v>
      </c>
      <c r="D78" s="156"/>
      <c r="E78" s="271">
        <v>0.25</v>
      </c>
      <c r="F78" s="271">
        <v>0.41666666666666669</v>
      </c>
      <c r="G78" s="109">
        <v>-34.875516607121661</v>
      </c>
    </row>
    <row r="79" spans="1:8">
      <c r="A79" s="107" t="s">
        <v>841</v>
      </c>
      <c r="B79" s="269">
        <v>41884</v>
      </c>
      <c r="C79" s="270">
        <v>0.47361111111111115</v>
      </c>
      <c r="D79" s="156">
        <v>0.4826388888888889</v>
      </c>
      <c r="E79" s="271">
        <v>0.29166666666666669</v>
      </c>
      <c r="F79" s="271">
        <v>0.45833333333333331</v>
      </c>
      <c r="G79" s="109">
        <v>-27.857521748509839</v>
      </c>
      <c r="H79" s="107" t="s">
        <v>7678</v>
      </c>
    </row>
    <row r="80" spans="1:8">
      <c r="A80" s="107" t="s">
        <v>909</v>
      </c>
      <c r="B80" s="269">
        <v>41884</v>
      </c>
      <c r="C80" s="270">
        <v>0.49583333333333335</v>
      </c>
      <c r="D80" s="156">
        <v>0.50138888888888888</v>
      </c>
      <c r="E80" s="271">
        <v>0.29166666666666669</v>
      </c>
      <c r="F80" s="271">
        <v>0.45833333333333331</v>
      </c>
      <c r="G80" s="109">
        <v>-27.857521748509839</v>
      </c>
      <c r="H80" s="107" t="s">
        <v>7678</v>
      </c>
    </row>
    <row r="81" spans="1:8">
      <c r="A81" s="107" t="s">
        <v>843</v>
      </c>
      <c r="B81" s="269">
        <v>41884</v>
      </c>
      <c r="C81" s="270">
        <v>0.52152777777777781</v>
      </c>
      <c r="D81" s="156"/>
      <c r="E81" s="271">
        <v>0.33333333333333331</v>
      </c>
      <c r="F81" s="271">
        <v>0.5</v>
      </c>
      <c r="G81" s="109">
        <v>-20.81381994902398</v>
      </c>
      <c r="H81" s="107" t="s">
        <v>7679</v>
      </c>
    </row>
    <row r="82" spans="1:8">
      <c r="A82" s="107" t="s">
        <v>897</v>
      </c>
      <c r="B82" s="269">
        <v>41884</v>
      </c>
      <c r="C82" s="270">
        <v>0.55486111111111114</v>
      </c>
      <c r="D82" s="156">
        <v>0.56041666666666667</v>
      </c>
      <c r="E82" s="271">
        <v>0.375</v>
      </c>
      <c r="F82" s="271">
        <v>0.54166666666666663</v>
      </c>
      <c r="G82" s="109">
        <v>-13.82106463236121</v>
      </c>
      <c r="H82" s="107" t="s">
        <v>7680</v>
      </c>
    </row>
    <row r="83" spans="1:8">
      <c r="A83" s="107" t="s">
        <v>840</v>
      </c>
      <c r="B83" s="269">
        <v>41890</v>
      </c>
      <c r="C83" s="270">
        <v>0.41041666666666665</v>
      </c>
      <c r="D83" s="156">
        <v>0.42222222222222222</v>
      </c>
      <c r="E83" s="271">
        <v>0.20833333333333334</v>
      </c>
      <c r="F83" s="271">
        <v>0.375</v>
      </c>
      <c r="G83" s="109">
        <v>-41.205009177153137</v>
      </c>
    </row>
    <row r="84" spans="1:8">
      <c r="A84" s="107" t="s">
        <v>900</v>
      </c>
      <c r="B84" s="269">
        <v>41890</v>
      </c>
      <c r="C84" s="270">
        <v>0.43611111111111112</v>
      </c>
      <c r="D84" s="156">
        <v>0.44513888888888892</v>
      </c>
      <c r="E84" s="271">
        <v>0.25</v>
      </c>
      <c r="F84" s="271">
        <v>0.41666666666666669</v>
      </c>
      <c r="G84" s="109">
        <v>-39.976779691491892</v>
      </c>
    </row>
    <row r="85" spans="1:8">
      <c r="A85" s="107" t="s">
        <v>841</v>
      </c>
      <c r="B85" s="269">
        <v>41890</v>
      </c>
      <c r="C85" s="270">
        <v>0.46388888888888885</v>
      </c>
      <c r="D85" s="156">
        <v>0.47430555555555554</v>
      </c>
      <c r="E85" s="271">
        <v>0.29166666666666669</v>
      </c>
      <c r="F85" s="271">
        <v>0.45833333333333331</v>
      </c>
      <c r="G85" s="109">
        <v>-13.517556593770237</v>
      </c>
    </row>
    <row r="86" spans="1:8">
      <c r="A86" s="107" t="s">
        <v>909</v>
      </c>
      <c r="B86" s="269">
        <v>41890</v>
      </c>
      <c r="C86" s="270">
        <v>0.49236111111111108</v>
      </c>
      <c r="D86" s="156">
        <v>0.50347222222222221</v>
      </c>
      <c r="E86" s="271">
        <v>0.29166666666666669</v>
      </c>
      <c r="F86" s="271">
        <v>0.45833333333333331</v>
      </c>
      <c r="G86" s="109">
        <v>-13.517556593770237</v>
      </c>
    </row>
    <row r="87" spans="1:8">
      <c r="A87" s="107" t="s">
        <v>843</v>
      </c>
      <c r="B87" s="269">
        <v>41890</v>
      </c>
      <c r="C87" s="270">
        <v>0.52013888888888882</v>
      </c>
      <c r="D87" s="156">
        <v>0.52986111111111112</v>
      </c>
      <c r="E87" s="271">
        <v>0.33333333333333331</v>
      </c>
      <c r="F87" s="271">
        <v>0.5</v>
      </c>
      <c r="G87" s="109">
        <v>69.044286358661324</v>
      </c>
    </row>
    <row r="88" spans="1:8">
      <c r="A88" s="107" t="s">
        <v>897</v>
      </c>
      <c r="B88" s="269">
        <v>41890</v>
      </c>
      <c r="C88" s="270">
        <v>0.55069444444444449</v>
      </c>
      <c r="D88" s="156">
        <v>0.56041666666666667</v>
      </c>
      <c r="E88" s="271">
        <v>0.375</v>
      </c>
      <c r="F88" s="271">
        <v>0.54166666666666663</v>
      </c>
      <c r="G88" s="109">
        <v>258.66633933504136</v>
      </c>
    </row>
    <row r="89" spans="1:8">
      <c r="A89" s="107" t="s">
        <v>840</v>
      </c>
      <c r="B89" s="269">
        <v>41897</v>
      </c>
      <c r="C89" s="270">
        <v>0.41041666666666665</v>
      </c>
      <c r="D89" s="156"/>
      <c r="E89" s="271">
        <v>0.20833333333333334</v>
      </c>
      <c r="F89" s="271">
        <v>0.375</v>
      </c>
      <c r="G89" s="109">
        <v>-38.845733750109957</v>
      </c>
    </row>
    <row r="90" spans="1:8">
      <c r="A90" s="107" t="s">
        <v>900</v>
      </c>
      <c r="B90" s="269">
        <v>41897</v>
      </c>
      <c r="C90" s="270">
        <v>0.4284722222222222</v>
      </c>
      <c r="D90" s="156">
        <v>0.43402777777777773</v>
      </c>
      <c r="E90" s="271">
        <v>0.25</v>
      </c>
      <c r="F90" s="271">
        <v>0.41666666666666669</v>
      </c>
      <c r="G90" s="109">
        <v>-38.827500931035615</v>
      </c>
    </row>
    <row r="91" spans="1:8">
      <c r="A91" s="107" t="s">
        <v>841</v>
      </c>
      <c r="B91" s="269">
        <v>41897</v>
      </c>
      <c r="C91" s="270">
        <v>0.4694444444444445</v>
      </c>
      <c r="D91" s="156">
        <v>0.47916666666666669</v>
      </c>
      <c r="E91" s="271">
        <v>0.29166666666666669</v>
      </c>
      <c r="F91" s="271">
        <v>0.45833333333333331</v>
      </c>
      <c r="G91" s="109">
        <v>-22.587504848408539</v>
      </c>
    </row>
    <row r="92" spans="1:8">
      <c r="A92" s="107" t="s">
        <v>909</v>
      </c>
      <c r="B92" s="269">
        <v>41897</v>
      </c>
      <c r="C92" s="270">
        <v>0.49236111111111108</v>
      </c>
      <c r="D92" s="156">
        <v>0.49861111111111112</v>
      </c>
      <c r="E92" s="271">
        <v>0.29166666666666669</v>
      </c>
      <c r="F92" s="271">
        <v>0.45833333333333331</v>
      </c>
      <c r="G92" s="109">
        <v>-22.587504848408539</v>
      </c>
    </row>
    <row r="93" spans="1:8">
      <c r="A93" s="107" t="s">
        <v>843</v>
      </c>
      <c r="B93" s="269">
        <v>41897</v>
      </c>
      <c r="C93" s="270">
        <v>0.50972222222222219</v>
      </c>
      <c r="D93" s="156"/>
      <c r="E93" s="271">
        <v>0.33333333333333331</v>
      </c>
      <c r="F93" s="271">
        <v>0.5</v>
      </c>
      <c r="G93" s="109">
        <v>19.793939632680296</v>
      </c>
    </row>
    <row r="94" spans="1:8">
      <c r="A94" s="107" t="s">
        <v>897</v>
      </c>
      <c r="B94" s="269">
        <v>41897</v>
      </c>
      <c r="C94" s="270">
        <v>0.54166666666666663</v>
      </c>
      <c r="D94" s="156">
        <v>0.54722222222222217</v>
      </c>
      <c r="E94" s="271">
        <v>0.375</v>
      </c>
      <c r="F94" s="271">
        <v>0.54166666666666663</v>
      </c>
      <c r="G94" s="109">
        <v>61.375212988975818</v>
      </c>
    </row>
    <row r="95" spans="1:8">
      <c r="A95" s="107" t="s">
        <v>583</v>
      </c>
      <c r="B95" s="269">
        <v>41900</v>
      </c>
      <c r="C95" s="270"/>
      <c r="D95" s="156"/>
      <c r="E95" s="271">
        <v>0.25</v>
      </c>
      <c r="F95" s="271">
        <v>0.41666666666666669</v>
      </c>
      <c r="G95" s="109">
        <v>-39.403090219245911</v>
      </c>
      <c r="H95" s="107" t="s">
        <v>7688</v>
      </c>
    </row>
    <row r="96" spans="1:8">
      <c r="A96" s="107" t="s">
        <v>586</v>
      </c>
      <c r="B96" s="269">
        <v>41900</v>
      </c>
      <c r="C96" s="270"/>
      <c r="D96" s="156"/>
      <c r="E96" s="271">
        <v>0.25</v>
      </c>
      <c r="F96" s="271">
        <v>0.41666666666666669</v>
      </c>
      <c r="G96" s="109">
        <v>-39.403090219245911</v>
      </c>
      <c r="H96" s="107" t="s">
        <v>7688</v>
      </c>
    </row>
    <row r="97" spans="1:8">
      <c r="A97" s="107" t="s">
        <v>589</v>
      </c>
      <c r="B97" s="269">
        <v>41900</v>
      </c>
      <c r="C97" s="270"/>
      <c r="D97" s="156"/>
      <c r="E97" s="271">
        <v>0.29166666666666702</v>
      </c>
      <c r="F97" s="271">
        <v>0.45833333333333331</v>
      </c>
      <c r="G97" s="109">
        <v>11.582148974542768</v>
      </c>
      <c r="H97" s="107" t="s">
        <v>7688</v>
      </c>
    </row>
    <row r="98" spans="1:8">
      <c r="A98" s="107" t="s">
        <v>592</v>
      </c>
      <c r="B98" s="269">
        <v>41900</v>
      </c>
      <c r="C98" s="270"/>
      <c r="D98" s="156"/>
      <c r="E98" s="271">
        <v>0.29166666666666702</v>
      </c>
      <c r="F98" s="271">
        <v>0.45833333333333331</v>
      </c>
      <c r="G98" s="109">
        <v>11.582148974542768</v>
      </c>
      <c r="H98" s="107" t="s">
        <v>7688</v>
      </c>
    </row>
    <row r="99" spans="1:8">
      <c r="A99" s="107" t="s">
        <v>595</v>
      </c>
      <c r="B99" s="269">
        <v>41900</v>
      </c>
      <c r="C99" s="270"/>
      <c r="D99" s="156"/>
      <c r="E99" s="271">
        <v>0.33333333333333398</v>
      </c>
      <c r="F99" s="271">
        <v>0.5</v>
      </c>
      <c r="G99" s="109">
        <v>240.18002000904855</v>
      </c>
      <c r="H99" s="107" t="s">
        <v>7688</v>
      </c>
    </row>
    <row r="100" spans="1:8">
      <c r="A100" s="107" t="s">
        <v>598</v>
      </c>
      <c r="B100" s="269">
        <v>41900</v>
      </c>
      <c r="C100" s="270"/>
      <c r="D100" s="156"/>
      <c r="E100" s="271">
        <v>0.33333333333333398</v>
      </c>
      <c r="F100" s="271">
        <v>0.5</v>
      </c>
      <c r="G100" s="109">
        <v>240.18002000904855</v>
      </c>
      <c r="H100" s="107" t="s">
        <v>7688</v>
      </c>
    </row>
    <row r="101" spans="1:8">
      <c r="A101" s="107" t="s">
        <v>840</v>
      </c>
      <c r="B101" s="269">
        <v>41905</v>
      </c>
      <c r="C101" s="270">
        <v>0.41875000000000001</v>
      </c>
      <c r="D101" s="156">
        <v>0.44513888888888892</v>
      </c>
      <c r="E101" s="271">
        <v>0.25</v>
      </c>
      <c r="F101" s="271">
        <v>0.41666666666666669</v>
      </c>
      <c r="G101" s="109">
        <v>-36.268347784132473</v>
      </c>
    </row>
    <row r="102" spans="1:8">
      <c r="A102" s="107" t="s">
        <v>900</v>
      </c>
      <c r="B102" s="269">
        <v>41905</v>
      </c>
      <c r="C102" s="270">
        <v>0.4548611111111111</v>
      </c>
      <c r="D102" s="156"/>
      <c r="E102" s="271">
        <v>0.25</v>
      </c>
      <c r="F102" s="271">
        <v>0.41666666666666669</v>
      </c>
      <c r="G102" s="109">
        <v>-36.268347784132473</v>
      </c>
    </row>
    <row r="103" spans="1:8">
      <c r="A103" s="107" t="s">
        <v>841</v>
      </c>
      <c r="B103" s="269">
        <v>41905</v>
      </c>
      <c r="C103" s="270">
        <v>0.48194444444444445</v>
      </c>
      <c r="D103" s="156"/>
      <c r="E103" s="271">
        <v>0.29166666666666669</v>
      </c>
      <c r="F103" s="271">
        <v>0.45833333333333331</v>
      </c>
      <c r="G103" s="109">
        <v>-29.549342830577515</v>
      </c>
    </row>
    <row r="104" spans="1:8">
      <c r="A104" s="107" t="s">
        <v>909</v>
      </c>
      <c r="B104" s="269">
        <v>41905</v>
      </c>
      <c r="C104" s="270">
        <v>0.51250000000000007</v>
      </c>
      <c r="D104" s="156">
        <v>0.52986111111111112</v>
      </c>
      <c r="E104" s="271">
        <v>0.33333333333333331</v>
      </c>
      <c r="F104" s="271">
        <v>0.5</v>
      </c>
      <c r="G104" s="109">
        <v>-8.319314714548117</v>
      </c>
    </row>
    <row r="105" spans="1:8">
      <c r="A105" s="107" t="s">
        <v>843</v>
      </c>
      <c r="B105" s="269">
        <v>41905</v>
      </c>
      <c r="C105" s="270">
        <v>0.54027777777777775</v>
      </c>
      <c r="D105" s="156">
        <v>0.55972222222222223</v>
      </c>
      <c r="E105" s="271">
        <v>0.375</v>
      </c>
      <c r="F105" s="271">
        <v>0.54166666666666663</v>
      </c>
      <c r="G105" s="109">
        <v>18.289706084703958</v>
      </c>
    </row>
    <row r="106" spans="1:8">
      <c r="A106" s="107" t="s">
        <v>897</v>
      </c>
      <c r="B106" s="269">
        <v>41905</v>
      </c>
      <c r="C106" s="270">
        <v>0.57500000000000007</v>
      </c>
      <c r="D106" s="156">
        <v>0.58888888888888891</v>
      </c>
      <c r="E106" s="271">
        <v>0.375</v>
      </c>
      <c r="F106" s="271">
        <v>0.54166666666666663</v>
      </c>
      <c r="G106" s="109">
        <v>18.289706084703958</v>
      </c>
    </row>
    <row r="107" spans="1:8">
      <c r="A107" s="107" t="s">
        <v>840</v>
      </c>
      <c r="B107" s="269">
        <v>41911</v>
      </c>
      <c r="C107" s="270">
        <v>0.4201388888888889</v>
      </c>
      <c r="D107" s="156">
        <v>0.4284722222222222</v>
      </c>
      <c r="E107" s="271">
        <v>0.25</v>
      </c>
      <c r="F107" s="271">
        <v>0.41666666666666669</v>
      </c>
      <c r="G107" s="109">
        <v>-35.8369383008543</v>
      </c>
    </row>
    <row r="108" spans="1:8">
      <c r="A108" s="107" t="s">
        <v>900</v>
      </c>
      <c r="B108" s="269">
        <v>41911</v>
      </c>
      <c r="C108" s="270">
        <v>0.4375</v>
      </c>
      <c r="D108" s="156">
        <v>0.4458333333333333</v>
      </c>
      <c r="E108" s="271">
        <v>0.25</v>
      </c>
      <c r="F108" s="271">
        <v>0.41666666666666669</v>
      </c>
      <c r="G108" s="109">
        <v>-35.8369383008543</v>
      </c>
    </row>
    <row r="109" spans="1:8">
      <c r="A109" s="107" t="s">
        <v>841</v>
      </c>
      <c r="B109" s="269">
        <v>41911</v>
      </c>
      <c r="C109" s="270">
        <v>0.46527777777777773</v>
      </c>
      <c r="D109" s="156">
        <v>0.47569444444444442</v>
      </c>
      <c r="E109" s="271">
        <v>0.29166666666666669</v>
      </c>
      <c r="F109" s="271">
        <v>0.45833333333333331</v>
      </c>
      <c r="G109" s="109">
        <v>-31.231539442852167</v>
      </c>
    </row>
    <row r="110" spans="1:8">
      <c r="A110" s="107" t="s">
        <v>909</v>
      </c>
      <c r="B110" s="269">
        <v>41911</v>
      </c>
      <c r="C110" s="270">
        <v>0.4916666666666667</v>
      </c>
      <c r="D110" s="156">
        <v>0.49861111111111112</v>
      </c>
      <c r="E110" s="271">
        <v>0.29166666666666669</v>
      </c>
      <c r="F110" s="271">
        <v>0.45833333333333331</v>
      </c>
      <c r="G110" s="109">
        <v>-31.231539442852167</v>
      </c>
    </row>
    <row r="111" spans="1:8">
      <c r="A111" s="107" t="s">
        <v>843</v>
      </c>
      <c r="B111" s="269">
        <v>41911</v>
      </c>
      <c r="C111" s="270">
        <v>0.51180555555555551</v>
      </c>
      <c r="D111" s="156">
        <v>0.52083333333333337</v>
      </c>
      <c r="E111" s="271">
        <v>0.33333333333333331</v>
      </c>
      <c r="F111" s="271">
        <v>0.5</v>
      </c>
      <c r="G111" s="109">
        <v>-3.2162256063458514</v>
      </c>
    </row>
    <row r="112" spans="1:8">
      <c r="A112" s="107" t="s">
        <v>897</v>
      </c>
      <c r="B112" s="269">
        <v>41911</v>
      </c>
      <c r="C112" s="270">
        <v>0.53680555555555554</v>
      </c>
      <c r="D112" s="156">
        <v>0.54652777777777783</v>
      </c>
      <c r="E112" s="271">
        <v>0.33333333333333331</v>
      </c>
      <c r="F112" s="271">
        <v>0.5</v>
      </c>
      <c r="G112" s="109">
        <v>-3.2162256063458514</v>
      </c>
    </row>
    <row r="113" spans="1:8">
      <c r="A113" s="107" t="s">
        <v>840</v>
      </c>
      <c r="B113" s="269">
        <v>41918</v>
      </c>
      <c r="C113" s="270">
        <v>0.43124999999999997</v>
      </c>
      <c r="D113" s="156">
        <v>0.4381944444444445</v>
      </c>
      <c r="E113" s="271">
        <v>0.25</v>
      </c>
      <c r="F113" s="271">
        <v>0.41666666666666669</v>
      </c>
      <c r="G113" s="109">
        <v>-35.694015251053322</v>
      </c>
    </row>
    <row r="114" spans="1:8">
      <c r="A114" s="107" t="s">
        <v>900</v>
      </c>
      <c r="B114" s="269">
        <v>41918</v>
      </c>
      <c r="C114" s="270">
        <v>0.45347222222222222</v>
      </c>
      <c r="D114" s="156">
        <v>0.46111111111111108</v>
      </c>
      <c r="E114" s="271">
        <v>0.25</v>
      </c>
      <c r="F114" s="271">
        <v>0.41666666666666669</v>
      </c>
      <c r="G114" s="109">
        <v>-35.694015251053322</v>
      </c>
    </row>
    <row r="115" spans="1:8">
      <c r="A115" s="107" t="s">
        <v>841</v>
      </c>
      <c r="B115" s="269">
        <v>41918</v>
      </c>
      <c r="C115" s="270">
        <v>0.47361111111111115</v>
      </c>
      <c r="D115" s="156">
        <v>0.48194444444444445</v>
      </c>
      <c r="E115" s="271">
        <v>0.29166666666666669</v>
      </c>
      <c r="F115" s="271">
        <v>0.45833333333333331</v>
      </c>
      <c r="G115" s="109">
        <v>-32.257374643651552</v>
      </c>
    </row>
    <row r="116" spans="1:8">
      <c r="A116" s="107" t="s">
        <v>909</v>
      </c>
      <c r="B116" s="269">
        <v>41918</v>
      </c>
      <c r="C116" s="270">
        <v>0.50277777777777777</v>
      </c>
      <c r="D116" s="156">
        <v>0.51388888888888895</v>
      </c>
      <c r="E116" s="271">
        <v>0.33333333333333331</v>
      </c>
      <c r="F116" s="271">
        <v>0.5</v>
      </c>
      <c r="G116" s="109">
        <v>-16.5649411972149</v>
      </c>
    </row>
    <row r="117" spans="1:8">
      <c r="A117" s="107" t="s">
        <v>843</v>
      </c>
      <c r="B117" s="269">
        <v>41918</v>
      </c>
      <c r="C117" s="270">
        <v>0.52569444444444446</v>
      </c>
      <c r="D117" s="156">
        <v>0.53333333333333333</v>
      </c>
      <c r="E117" s="271">
        <v>0.33333333333333331</v>
      </c>
      <c r="F117" s="271">
        <v>0.5</v>
      </c>
      <c r="G117" s="109">
        <v>-16.5649411972149</v>
      </c>
    </row>
    <row r="118" spans="1:8">
      <c r="A118" s="107" t="s">
        <v>897</v>
      </c>
      <c r="B118" s="269">
        <v>41918</v>
      </c>
      <c r="C118" s="270">
        <v>0.55347222222222225</v>
      </c>
      <c r="D118" s="156">
        <v>0.55902777777777779</v>
      </c>
      <c r="E118" s="271">
        <v>0.375</v>
      </c>
      <c r="F118" s="271">
        <v>0.54166666666666663</v>
      </c>
      <c r="G118" s="109">
        <v>9.3409878410669975</v>
      </c>
    </row>
    <row r="119" spans="1:8">
      <c r="A119" s="107" t="s">
        <v>840</v>
      </c>
      <c r="B119" s="269">
        <v>41927</v>
      </c>
      <c r="C119" s="270">
        <v>0.42291666666666666</v>
      </c>
      <c r="D119" s="156">
        <v>0.43055555555555558</v>
      </c>
      <c r="E119" s="271">
        <v>0.25</v>
      </c>
      <c r="F119" s="271">
        <v>0.41666666666666669</v>
      </c>
      <c r="G119" s="109">
        <v>-27.213585434173662</v>
      </c>
      <c r="H119" s="107" t="s">
        <v>7681</v>
      </c>
    </row>
    <row r="120" spans="1:8">
      <c r="A120" s="107" t="s">
        <v>900</v>
      </c>
      <c r="B120" s="269">
        <v>41927</v>
      </c>
      <c r="C120" s="270">
        <v>0.44444444444444442</v>
      </c>
      <c r="D120" s="156">
        <v>0.4513888888888889</v>
      </c>
      <c r="E120" s="271">
        <v>0.25</v>
      </c>
      <c r="F120" s="271">
        <v>0.41666666666666669</v>
      </c>
      <c r="G120" s="109">
        <v>-27.213585434173662</v>
      </c>
      <c r="H120" s="107" t="s">
        <v>7681</v>
      </c>
    </row>
    <row r="121" spans="1:8">
      <c r="A121" s="107" t="s">
        <v>841</v>
      </c>
      <c r="B121" s="269">
        <v>41927</v>
      </c>
      <c r="C121" s="270">
        <v>0.46597222222222223</v>
      </c>
      <c r="D121" s="156">
        <v>0.47569444444444442</v>
      </c>
      <c r="E121" s="271">
        <v>0.29166666666666669</v>
      </c>
      <c r="F121" s="271">
        <v>0.45833333333333331</v>
      </c>
      <c r="G121" s="109">
        <v>-20.38025210084033</v>
      </c>
      <c r="H121" s="107" t="s">
        <v>7682</v>
      </c>
    </row>
    <row r="122" spans="1:8">
      <c r="A122" s="107" t="s">
        <v>909</v>
      </c>
      <c r="B122" s="269">
        <v>41927</v>
      </c>
      <c r="C122" s="270">
        <v>0.48819444444444443</v>
      </c>
      <c r="D122" s="156">
        <v>0.49652777777777773</v>
      </c>
      <c r="E122" s="271">
        <v>0.29166666666666669</v>
      </c>
      <c r="F122" s="271">
        <v>0.45833333333333331</v>
      </c>
      <c r="G122" s="109">
        <v>-20.38025210084033</v>
      </c>
      <c r="H122" s="107" t="s">
        <v>7682</v>
      </c>
    </row>
    <row r="123" spans="1:8">
      <c r="A123" s="107" t="s">
        <v>843</v>
      </c>
      <c r="B123" s="269">
        <v>41927</v>
      </c>
      <c r="C123" s="270">
        <v>0.50902777777777775</v>
      </c>
      <c r="D123" s="156">
        <v>0.51736111111111105</v>
      </c>
      <c r="E123" s="271">
        <v>0.33333333333333331</v>
      </c>
      <c r="F123" s="271">
        <v>0.5</v>
      </c>
      <c r="G123" s="109">
        <v>-13.52567693744164</v>
      </c>
      <c r="H123" s="107" t="s">
        <v>7683</v>
      </c>
    </row>
    <row r="124" spans="1:8">
      <c r="A124" s="107" t="s">
        <v>897</v>
      </c>
      <c r="B124" s="269">
        <v>41927</v>
      </c>
      <c r="C124" s="270">
        <v>0.53333333333333333</v>
      </c>
      <c r="D124" s="156">
        <v>0.54166666666666663</v>
      </c>
      <c r="E124" s="271">
        <v>0.33333333333333331</v>
      </c>
      <c r="F124" s="271">
        <v>0.5</v>
      </c>
      <c r="G124" s="109">
        <v>-13.52567693744164</v>
      </c>
      <c r="H124" s="107" t="s">
        <v>7684</v>
      </c>
    </row>
    <row r="125" spans="1:8">
      <c r="A125" s="107" t="s">
        <v>840</v>
      </c>
      <c r="B125" s="269">
        <v>41932</v>
      </c>
      <c r="C125" s="270">
        <v>0.42430555555555555</v>
      </c>
      <c r="D125" s="156">
        <v>0.43263888888888885</v>
      </c>
      <c r="E125" s="271">
        <v>0.25</v>
      </c>
      <c r="F125" s="271">
        <v>0.41666666666666669</v>
      </c>
      <c r="G125" s="109"/>
      <c r="H125" s="107" t="s">
        <v>7685</v>
      </c>
    </row>
    <row r="126" spans="1:8">
      <c r="A126" s="107" t="s">
        <v>900</v>
      </c>
      <c r="B126" s="269">
        <v>41932</v>
      </c>
      <c r="C126" s="270">
        <v>0.44791666666666669</v>
      </c>
      <c r="D126" s="156">
        <v>0.4548611111111111</v>
      </c>
      <c r="E126" s="271">
        <v>0.25</v>
      </c>
      <c r="F126" s="271">
        <v>0.41666666666666669</v>
      </c>
      <c r="G126" s="109"/>
      <c r="H126" s="107" t="s">
        <v>7685</v>
      </c>
    </row>
    <row r="127" spans="1:8">
      <c r="A127" s="107" t="s">
        <v>841</v>
      </c>
      <c r="B127" s="269">
        <v>41932</v>
      </c>
      <c r="C127" s="270">
        <v>0.4680555555555555</v>
      </c>
      <c r="D127" s="156">
        <v>0.47500000000000003</v>
      </c>
      <c r="E127" s="271">
        <v>0.29166666666666669</v>
      </c>
      <c r="F127" s="271">
        <v>0.45833333333333331</v>
      </c>
      <c r="G127" s="109"/>
      <c r="H127" s="107" t="s">
        <v>7685</v>
      </c>
    </row>
    <row r="128" spans="1:8">
      <c r="A128" s="107" t="s">
        <v>909</v>
      </c>
      <c r="B128" s="269">
        <v>41932</v>
      </c>
      <c r="C128" s="270">
        <v>0.48819444444444443</v>
      </c>
      <c r="D128" s="156">
        <v>0.49444444444444446</v>
      </c>
      <c r="E128" s="271">
        <v>0.29166666666666669</v>
      </c>
      <c r="F128" s="271">
        <v>0.45833333333333331</v>
      </c>
      <c r="G128" s="109"/>
      <c r="H128" s="107" t="s">
        <v>7685</v>
      </c>
    </row>
    <row r="129" spans="1:8">
      <c r="A129" s="107" t="s">
        <v>843</v>
      </c>
      <c r="B129" s="269">
        <v>41932</v>
      </c>
      <c r="C129" s="270">
        <v>0.50763888888888886</v>
      </c>
      <c r="D129" s="156">
        <v>0.51597222222222217</v>
      </c>
      <c r="E129" s="271">
        <v>0.33333333333333331</v>
      </c>
      <c r="F129" s="271">
        <v>0.5</v>
      </c>
      <c r="G129" s="109"/>
      <c r="H129" s="107" t="s">
        <v>7685</v>
      </c>
    </row>
    <row r="130" spans="1:8">
      <c r="A130" s="107" t="s">
        <v>897</v>
      </c>
      <c r="B130" s="269">
        <v>41932</v>
      </c>
      <c r="C130" s="270">
        <v>0.53402777777777777</v>
      </c>
      <c r="D130" s="156">
        <v>0.5395833333333333</v>
      </c>
      <c r="E130" s="271">
        <v>0.33333333333333331</v>
      </c>
      <c r="F130" s="271">
        <v>0.5</v>
      </c>
      <c r="G130" s="109"/>
      <c r="H130" s="107" t="s">
        <v>7685</v>
      </c>
    </row>
    <row r="131" spans="1:8">
      <c r="A131" s="107" t="s">
        <v>840</v>
      </c>
      <c r="B131" s="269">
        <v>41939</v>
      </c>
      <c r="C131" s="270">
        <v>0.42708333333333331</v>
      </c>
      <c r="D131" s="156">
        <v>0.4375</v>
      </c>
      <c r="E131" s="271">
        <v>0.25</v>
      </c>
      <c r="F131" s="271">
        <v>0.41666666666666669</v>
      </c>
      <c r="G131" s="109"/>
      <c r="H131" s="107" t="s">
        <v>7685</v>
      </c>
    </row>
    <row r="132" spans="1:8">
      <c r="A132" s="107" t="s">
        <v>900</v>
      </c>
      <c r="B132" s="269">
        <v>41939</v>
      </c>
      <c r="C132" s="270">
        <v>0.4548611111111111</v>
      </c>
      <c r="D132" s="156">
        <v>0.46458333333333335</v>
      </c>
      <c r="E132" s="271">
        <v>0.25</v>
      </c>
      <c r="F132" s="271">
        <v>0.41666666666666669</v>
      </c>
      <c r="G132" s="109"/>
      <c r="H132" s="107" t="s">
        <v>7685</v>
      </c>
    </row>
    <row r="133" spans="1:8">
      <c r="A133" s="107" t="s">
        <v>841</v>
      </c>
      <c r="B133" s="269">
        <v>41939</v>
      </c>
      <c r="C133" s="270">
        <v>0.47916666666666669</v>
      </c>
      <c r="D133" s="156">
        <v>0.48749999999999999</v>
      </c>
      <c r="E133" s="271">
        <v>0.29166666666666669</v>
      </c>
      <c r="F133" s="271">
        <v>0.45833333333333331</v>
      </c>
      <c r="G133" s="109"/>
      <c r="H133" s="107" t="s">
        <v>7685</v>
      </c>
    </row>
    <row r="134" spans="1:8">
      <c r="A134" s="107" t="s">
        <v>909</v>
      </c>
      <c r="B134" s="269">
        <v>41939</v>
      </c>
      <c r="C134" s="270">
        <v>0.5</v>
      </c>
      <c r="D134" s="156"/>
      <c r="E134" s="271">
        <v>0.29166666666666669</v>
      </c>
      <c r="F134" s="271">
        <v>0.45833333333333331</v>
      </c>
      <c r="G134" s="109"/>
      <c r="H134" s="107" t="s">
        <v>7685</v>
      </c>
    </row>
    <row r="135" spans="1:8">
      <c r="A135" s="107" t="s">
        <v>843</v>
      </c>
      <c r="B135" s="269">
        <v>41939</v>
      </c>
      <c r="C135" s="270">
        <v>0.52986111111111112</v>
      </c>
      <c r="D135" s="156">
        <v>0.5395833333333333</v>
      </c>
      <c r="E135" s="271">
        <v>0.33333333333333331</v>
      </c>
      <c r="F135" s="271">
        <v>0.5</v>
      </c>
      <c r="G135" s="109"/>
      <c r="H135" s="107" t="s">
        <v>7685</v>
      </c>
    </row>
    <row r="136" spans="1:8">
      <c r="A136" s="107" t="s">
        <v>897</v>
      </c>
      <c r="B136" s="269">
        <v>41939</v>
      </c>
      <c r="C136" s="270">
        <v>0.55625000000000002</v>
      </c>
      <c r="D136" s="156">
        <v>0.56736111111111109</v>
      </c>
      <c r="E136" s="271">
        <v>0.375</v>
      </c>
      <c r="F136" s="271">
        <v>0.54166666666666663</v>
      </c>
      <c r="G136" s="109"/>
      <c r="H136" s="107" t="s">
        <v>7685</v>
      </c>
    </row>
    <row r="137" spans="1:8">
      <c r="A137" s="107" t="s">
        <v>840</v>
      </c>
      <c r="B137" s="269">
        <v>41946</v>
      </c>
      <c r="C137" s="270">
        <v>0.45555555555555555</v>
      </c>
      <c r="D137" s="156">
        <v>0.47083333333333338</v>
      </c>
      <c r="E137" s="271">
        <v>0.29166666666666669</v>
      </c>
      <c r="F137" s="271">
        <v>0.45833333333333331</v>
      </c>
      <c r="G137" s="109"/>
      <c r="H137" s="107" t="s">
        <v>7685</v>
      </c>
    </row>
    <row r="138" spans="1:8">
      <c r="A138" s="107" t="s">
        <v>900</v>
      </c>
      <c r="B138" s="269">
        <v>41946</v>
      </c>
      <c r="C138" s="270">
        <v>0.48472222222222222</v>
      </c>
      <c r="D138" s="156">
        <v>0.49861111111111112</v>
      </c>
      <c r="E138" s="271">
        <v>0.29166666666666669</v>
      </c>
      <c r="F138" s="271">
        <v>0.45833333333333331</v>
      </c>
      <c r="G138" s="109"/>
      <c r="H138" s="107" t="s">
        <v>7685</v>
      </c>
    </row>
    <row r="139" spans="1:8">
      <c r="A139" s="107" t="s">
        <v>841</v>
      </c>
      <c r="B139" s="269">
        <v>41946</v>
      </c>
      <c r="C139" s="270">
        <v>0.51041666666666663</v>
      </c>
      <c r="D139" s="156">
        <v>0.52777777777777779</v>
      </c>
      <c r="E139" s="271">
        <v>0.33333333333333331</v>
      </c>
      <c r="F139" s="271">
        <v>0.5</v>
      </c>
      <c r="G139" s="109"/>
      <c r="H139" s="107" t="s">
        <v>7685</v>
      </c>
    </row>
    <row r="140" spans="1:8">
      <c r="A140" s="107" t="s">
        <v>7527</v>
      </c>
      <c r="B140" s="134">
        <v>0</v>
      </c>
      <c r="C140" s="270"/>
      <c r="D140" s="156"/>
      <c r="G140" s="109"/>
      <c r="H140" s="107" t="s">
        <v>7685</v>
      </c>
    </row>
    <row r="141" spans="1:8">
      <c r="A141" s="107" t="s">
        <v>7527</v>
      </c>
      <c r="B141" s="134">
        <v>0</v>
      </c>
      <c r="C141" s="270"/>
      <c r="D141" s="156"/>
      <c r="G141" s="109"/>
      <c r="H141" s="107" t="s">
        <v>7685</v>
      </c>
    </row>
    <row r="142" spans="1:8">
      <c r="A142" s="107" t="s">
        <v>897</v>
      </c>
      <c r="B142" s="269">
        <v>41946</v>
      </c>
      <c r="C142" s="270">
        <v>0.54999999999999993</v>
      </c>
      <c r="D142" s="156">
        <v>0.56041666666666667</v>
      </c>
      <c r="E142" s="271">
        <v>0.375</v>
      </c>
      <c r="F142" s="271">
        <v>0.54166666666666663</v>
      </c>
      <c r="G142" s="109"/>
      <c r="H142" s="107" t="s">
        <v>7685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58"/>
  <sheetViews>
    <sheetView workbookViewId="0">
      <selection activeCell="P76" sqref="P76:W77"/>
    </sheetView>
  </sheetViews>
  <sheetFormatPr baseColWidth="10" defaultRowHeight="14" x14ac:dyDescent="0"/>
  <sheetData>
    <row r="1" spans="1:26" ht="15" thickBot="1">
      <c r="A1" s="14" t="s">
        <v>25</v>
      </c>
      <c r="B1" s="15" t="s">
        <v>26</v>
      </c>
      <c r="C1" s="14" t="s">
        <v>27</v>
      </c>
      <c r="D1" s="14" t="s">
        <v>28</v>
      </c>
      <c r="E1" s="14" t="s">
        <v>29</v>
      </c>
      <c r="F1" s="14" t="s">
        <v>30</v>
      </c>
      <c r="G1" s="15" t="s">
        <v>31</v>
      </c>
      <c r="H1" s="15" t="s">
        <v>32</v>
      </c>
      <c r="I1" s="14" t="s">
        <v>33</v>
      </c>
      <c r="J1" s="5" t="s">
        <v>8</v>
      </c>
      <c r="K1" s="5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9" t="s">
        <v>17</v>
      </c>
      <c r="T1" s="9" t="s">
        <v>18</v>
      </c>
      <c r="U1" s="9" t="s">
        <v>19</v>
      </c>
      <c r="V1" s="10" t="s">
        <v>20</v>
      </c>
      <c r="W1" s="11" t="s">
        <v>21</v>
      </c>
      <c r="X1" s="11" t="s">
        <v>22</v>
      </c>
      <c r="Y1" s="12" t="s">
        <v>23</v>
      </c>
      <c r="Z1" s="11" t="s">
        <v>24</v>
      </c>
    </row>
    <row r="2" spans="1:26" ht="15" thickBot="1">
      <c r="A2" s="46">
        <v>41806</v>
      </c>
      <c r="B2" s="47" t="s">
        <v>44</v>
      </c>
      <c r="C2" s="48">
        <v>0.44097222222222227</v>
      </c>
      <c r="D2" s="49">
        <v>0.45624999999999999</v>
      </c>
      <c r="E2" s="50" t="s">
        <v>69</v>
      </c>
      <c r="F2" s="50" t="s">
        <v>70</v>
      </c>
      <c r="G2" s="51" t="s">
        <v>60</v>
      </c>
      <c r="H2" s="52">
        <v>1</v>
      </c>
      <c r="I2" s="53" t="s">
        <v>71</v>
      </c>
      <c r="J2" s="54">
        <v>5.0999999999999996</v>
      </c>
      <c r="K2" s="54">
        <v>0.9</v>
      </c>
      <c r="L2" s="259">
        <v>22.3977</v>
      </c>
      <c r="M2" s="259">
        <v>275.53110100000004</v>
      </c>
      <c r="N2" s="259">
        <v>290.62549999999999</v>
      </c>
      <c r="O2" s="259">
        <v>5.6076250000000005</v>
      </c>
      <c r="P2" s="259">
        <v>24.624174999999997</v>
      </c>
      <c r="Q2" s="260">
        <v>8.9023675000000004</v>
      </c>
      <c r="R2" s="261">
        <v>131.38000000000002</v>
      </c>
      <c r="S2" s="55">
        <v>0.56899999999999995</v>
      </c>
      <c r="T2" s="55">
        <v>0.92800000000000005</v>
      </c>
      <c r="U2" s="56">
        <v>63.38</v>
      </c>
      <c r="V2" s="56">
        <v>10.1</v>
      </c>
      <c r="W2" s="57" t="s">
        <v>48</v>
      </c>
      <c r="X2" s="57"/>
      <c r="Y2" s="58">
        <v>0.30916214999999997</v>
      </c>
      <c r="Z2" s="58">
        <v>10.719999999999999</v>
      </c>
    </row>
    <row r="3" spans="1:26">
      <c r="A3" s="21">
        <v>41806</v>
      </c>
      <c r="B3" s="38" t="s">
        <v>62</v>
      </c>
      <c r="C3" s="39">
        <v>0.5083333333333333</v>
      </c>
      <c r="D3" s="40">
        <v>0.51874999999999993</v>
      </c>
      <c r="E3" s="41" t="s">
        <v>79</v>
      </c>
      <c r="F3" s="41" t="s">
        <v>80</v>
      </c>
      <c r="G3" s="42" t="s">
        <v>60</v>
      </c>
      <c r="H3" s="43">
        <v>0</v>
      </c>
      <c r="I3" s="44" t="s">
        <v>61</v>
      </c>
      <c r="J3" s="30">
        <v>6.1</v>
      </c>
      <c r="K3" s="60">
        <v>0.9</v>
      </c>
      <c r="L3" s="31">
        <v>23.297646153846156</v>
      </c>
      <c r="M3" s="31">
        <v>290.23009000000002</v>
      </c>
      <c r="N3" s="31">
        <v>300.42953846153847</v>
      </c>
      <c r="O3" s="31">
        <v>7.914823076923077</v>
      </c>
      <c r="P3" s="31">
        <v>13.838100000000001</v>
      </c>
      <c r="Q3" s="32">
        <v>7.5922815384615392</v>
      </c>
      <c r="R3" s="33">
        <v>284.82066666666663</v>
      </c>
      <c r="S3" s="62">
        <v>0.80800000000000005</v>
      </c>
      <c r="T3" s="62">
        <v>1.355</v>
      </c>
      <c r="U3" s="63">
        <v>167</v>
      </c>
      <c r="V3" s="63">
        <v>11.9</v>
      </c>
      <c r="W3" s="36" t="s">
        <v>48</v>
      </c>
      <c r="X3" s="36"/>
      <c r="Y3" s="37">
        <v>1.0614567149999998</v>
      </c>
      <c r="Z3" s="37">
        <v>34.367999999999995</v>
      </c>
    </row>
    <row r="4" spans="1:26">
      <c r="A4" s="21">
        <v>41806</v>
      </c>
      <c r="B4" s="38" t="s">
        <v>49</v>
      </c>
      <c r="C4" s="39">
        <v>0.5625</v>
      </c>
      <c r="D4" s="40">
        <v>0.5756944444444444</v>
      </c>
      <c r="E4" s="41" t="s">
        <v>72</v>
      </c>
      <c r="F4" s="41" t="s">
        <v>73</v>
      </c>
      <c r="G4" s="42">
        <v>5</v>
      </c>
      <c r="H4" s="43">
        <v>0</v>
      </c>
      <c r="I4" s="44" t="s">
        <v>71</v>
      </c>
      <c r="J4" s="30">
        <v>8.5</v>
      </c>
      <c r="K4" s="60">
        <v>4</v>
      </c>
      <c r="L4" s="256">
        <v>22.525863636363638</v>
      </c>
      <c r="M4" s="256">
        <v>267.74779218181817</v>
      </c>
      <c r="N4" s="256">
        <v>281.6526818181818</v>
      </c>
      <c r="O4" s="256">
        <v>4.1140909090909089E-2</v>
      </c>
      <c r="P4" s="256">
        <v>99.000027272727266</v>
      </c>
      <c r="Q4" s="257">
        <v>7.1969940909090919</v>
      </c>
      <c r="R4" s="258">
        <v>1801.4950000000003</v>
      </c>
      <c r="S4" s="34">
        <v>0.29799999999999999</v>
      </c>
      <c r="T4" s="34">
        <v>0.25900000000000001</v>
      </c>
      <c r="U4" s="45">
        <v>35.56</v>
      </c>
      <c r="V4" s="45">
        <v>1.34</v>
      </c>
      <c r="W4" s="36" t="s">
        <v>48</v>
      </c>
      <c r="X4" s="36"/>
      <c r="Y4" s="37">
        <v>0.43891656749999997</v>
      </c>
      <c r="Z4" s="37">
        <v>12.2624</v>
      </c>
    </row>
    <row r="5" spans="1:26">
      <c r="A5" s="21">
        <v>41820</v>
      </c>
      <c r="B5" s="38" t="s">
        <v>44</v>
      </c>
      <c r="C5" s="39">
        <v>0.42499999999999999</v>
      </c>
      <c r="D5" s="40">
        <v>0.44305555555555554</v>
      </c>
      <c r="E5" s="41" t="s">
        <v>83</v>
      </c>
      <c r="F5" s="41" t="s">
        <v>84</v>
      </c>
      <c r="G5" s="42" t="s">
        <v>85</v>
      </c>
      <c r="H5" s="43" t="s">
        <v>86</v>
      </c>
      <c r="I5" s="44" t="s">
        <v>61</v>
      </c>
      <c r="J5" s="30">
        <v>4.9000000000000004</v>
      </c>
      <c r="K5" s="289">
        <v>1.3</v>
      </c>
      <c r="L5" s="256">
        <v>24.690700000000003</v>
      </c>
      <c r="M5" s="256">
        <v>289.74016818181821</v>
      </c>
      <c r="N5" s="256">
        <v>291.50900000000001</v>
      </c>
      <c r="O5" s="256">
        <v>3.1469636363636369</v>
      </c>
      <c r="P5" s="256">
        <v>45.956390909090914</v>
      </c>
      <c r="Q5" s="257">
        <v>8.199645454545454</v>
      </c>
      <c r="R5" s="258">
        <v>313.42444444444442</v>
      </c>
      <c r="S5" s="34">
        <v>0.98</v>
      </c>
      <c r="T5" s="34">
        <v>0.52300000000000002</v>
      </c>
      <c r="U5" s="35">
        <v>201.7</v>
      </c>
      <c r="V5" s="35">
        <v>4.8099999999999996</v>
      </c>
      <c r="W5" s="36" t="s">
        <v>48</v>
      </c>
      <c r="X5" s="36"/>
      <c r="Y5" s="37">
        <v>1.6874632259999998</v>
      </c>
      <c r="Z5" s="37">
        <v>19.938560000000003</v>
      </c>
    </row>
    <row r="6" spans="1:26">
      <c r="A6" s="21">
        <v>41820</v>
      </c>
      <c r="B6" s="38" t="s">
        <v>62</v>
      </c>
      <c r="C6" s="39">
        <v>0.48472222222222222</v>
      </c>
      <c r="D6" s="40">
        <v>0.49583333333333335</v>
      </c>
      <c r="E6" s="41" t="s">
        <v>94</v>
      </c>
      <c r="F6" s="41" t="s">
        <v>95</v>
      </c>
      <c r="G6" s="42" t="s">
        <v>85</v>
      </c>
      <c r="H6" s="43" t="s">
        <v>86</v>
      </c>
      <c r="I6" s="44" t="s">
        <v>61</v>
      </c>
      <c r="J6" s="30">
        <v>6</v>
      </c>
      <c r="K6" s="289">
        <v>1.4</v>
      </c>
      <c r="L6" s="31">
        <v>24.486624999999997</v>
      </c>
      <c r="M6" s="31">
        <v>287.04167131249994</v>
      </c>
      <c r="N6" s="31">
        <v>289.98506249999997</v>
      </c>
      <c r="O6" s="31">
        <v>1.4921624999999998</v>
      </c>
      <c r="P6" s="31">
        <v>68.8986625</v>
      </c>
      <c r="Q6" s="32">
        <v>7.0615562499999998</v>
      </c>
      <c r="R6" s="33">
        <v>680.5</v>
      </c>
      <c r="S6" s="62">
        <v>0.39</v>
      </c>
      <c r="T6" s="62">
        <v>0.55000000000000004</v>
      </c>
      <c r="U6" s="63">
        <v>57.56</v>
      </c>
      <c r="V6" s="63">
        <v>4.01</v>
      </c>
      <c r="W6" s="36" t="s">
        <v>48</v>
      </c>
      <c r="X6" s="36"/>
      <c r="Y6" s="37">
        <v>0.62619388199999992</v>
      </c>
      <c r="Z6" s="37">
        <v>7.8784000000000001</v>
      </c>
    </row>
    <row r="7" spans="1:26">
      <c r="A7" s="21">
        <v>41820</v>
      </c>
      <c r="B7" s="38" t="s">
        <v>49</v>
      </c>
      <c r="C7" s="39">
        <v>0.53333333333333333</v>
      </c>
      <c r="D7" s="40">
        <v>0.54375000000000007</v>
      </c>
      <c r="E7" s="41" t="s">
        <v>87</v>
      </c>
      <c r="F7" s="41" t="s">
        <v>88</v>
      </c>
      <c r="G7" s="42" t="s">
        <v>85</v>
      </c>
      <c r="H7" s="43" t="s">
        <v>86</v>
      </c>
      <c r="I7" s="44" t="s">
        <v>76</v>
      </c>
      <c r="J7" s="30">
        <v>8</v>
      </c>
      <c r="K7" s="289">
        <v>2</v>
      </c>
      <c r="L7" s="256">
        <v>24.847842857142858</v>
      </c>
      <c r="M7" s="256">
        <v>310.88319792857146</v>
      </c>
      <c r="N7" s="256">
        <v>311.7948571428571</v>
      </c>
      <c r="O7" s="256">
        <v>0.80895714285714304</v>
      </c>
      <c r="P7" s="256">
        <v>81.69059285714286</v>
      </c>
      <c r="Q7" s="257">
        <v>7.8097785714285708</v>
      </c>
      <c r="R7" s="258">
        <v>203.85538461538459</v>
      </c>
      <c r="S7" s="34">
        <v>0.47</v>
      </c>
      <c r="T7" s="34">
        <v>0.371</v>
      </c>
      <c r="U7" s="35">
        <v>69.2</v>
      </c>
      <c r="V7" s="35">
        <v>1.79</v>
      </c>
      <c r="W7" s="36" t="s">
        <v>48</v>
      </c>
      <c r="X7" s="36"/>
      <c r="Y7" s="37">
        <v>1.5892808220000001</v>
      </c>
      <c r="Z7" s="37">
        <v>12.929279999999999</v>
      </c>
    </row>
    <row r="8" spans="1:26" ht="15" thickBot="1">
      <c r="A8" s="65">
        <v>41828</v>
      </c>
      <c r="B8" s="47" t="s">
        <v>44</v>
      </c>
      <c r="C8" s="48">
        <v>0.45347222222222222</v>
      </c>
      <c r="D8" s="49"/>
      <c r="E8" s="50" t="s">
        <v>98</v>
      </c>
      <c r="F8" s="50" t="s">
        <v>99</v>
      </c>
      <c r="G8" s="51" t="s">
        <v>100</v>
      </c>
      <c r="H8" s="52" t="s">
        <v>101</v>
      </c>
      <c r="I8" s="53" t="s">
        <v>102</v>
      </c>
      <c r="J8" s="54">
        <v>5</v>
      </c>
      <c r="K8" s="66">
        <v>1.4</v>
      </c>
      <c r="L8" s="259">
        <v>23.769399999999997</v>
      </c>
      <c r="M8" s="259">
        <v>288.65402399999999</v>
      </c>
      <c r="N8" s="259">
        <v>295.90300000000002</v>
      </c>
      <c r="O8" s="259">
        <v>0.88149999999999995</v>
      </c>
      <c r="P8" s="259">
        <v>80.221299999999999</v>
      </c>
      <c r="Q8" s="260">
        <v>7.4827500000000002</v>
      </c>
      <c r="R8" s="261">
        <v>107.645</v>
      </c>
      <c r="S8" s="55">
        <v>0.20399999999999999</v>
      </c>
      <c r="T8" s="55">
        <v>0.60099999999999998</v>
      </c>
      <c r="U8" s="56">
        <v>177.5</v>
      </c>
      <c r="V8" s="56">
        <v>3.55</v>
      </c>
      <c r="W8" s="57">
        <v>0.28999999999999998</v>
      </c>
      <c r="X8" s="57"/>
      <c r="Y8" s="58">
        <v>1.1845594619999997</v>
      </c>
      <c r="Z8" s="58">
        <v>6.8479999999999999</v>
      </c>
    </row>
    <row r="9" spans="1:26">
      <c r="A9" s="287">
        <v>41828</v>
      </c>
      <c r="B9" s="38" t="s">
        <v>62</v>
      </c>
      <c r="C9" s="39">
        <v>0.50624999999999998</v>
      </c>
      <c r="D9" s="40">
        <v>0.51736111111111105</v>
      </c>
      <c r="E9" s="41"/>
      <c r="F9" s="41"/>
      <c r="G9" s="42" t="s">
        <v>100</v>
      </c>
      <c r="H9" s="43" t="s">
        <v>114</v>
      </c>
      <c r="I9" s="44" t="s">
        <v>109</v>
      </c>
      <c r="J9" s="30">
        <v>5.7</v>
      </c>
      <c r="K9" s="60">
        <v>1</v>
      </c>
      <c r="L9" s="31">
        <v>23.546019999999999</v>
      </c>
      <c r="M9" s="31">
        <v>271.52269560000002</v>
      </c>
      <c r="N9" s="31">
        <v>279.62220000000002</v>
      </c>
      <c r="O9" s="31">
        <v>4.5009399999999999</v>
      </c>
      <c r="P9" s="31">
        <v>32.459379999999996</v>
      </c>
      <c r="Q9" s="32">
        <v>8.4122400000000006</v>
      </c>
      <c r="R9" s="33">
        <v>66.664999999999992</v>
      </c>
      <c r="S9" s="62">
        <v>0.19900000000000001</v>
      </c>
      <c r="T9" s="62">
        <v>1.1000000000000001</v>
      </c>
      <c r="U9" s="63">
        <v>73</v>
      </c>
      <c r="V9" s="63">
        <v>9.4700000000000006</v>
      </c>
      <c r="W9" s="36" t="s">
        <v>48</v>
      </c>
      <c r="X9" s="36"/>
      <c r="Y9" s="37">
        <v>0.11804372999999999</v>
      </c>
      <c r="Z9" s="37">
        <v>6.976</v>
      </c>
    </row>
    <row r="10" spans="1:26">
      <c r="A10" s="287">
        <v>41828</v>
      </c>
      <c r="B10" s="38" t="s">
        <v>49</v>
      </c>
      <c r="C10" s="39">
        <v>0.55694444444444446</v>
      </c>
      <c r="D10" s="40">
        <v>0.57430555555555551</v>
      </c>
      <c r="E10" s="41" t="s">
        <v>103</v>
      </c>
      <c r="F10" s="41" t="s">
        <v>104</v>
      </c>
      <c r="G10" s="42" t="s">
        <v>105</v>
      </c>
      <c r="H10" s="43" t="s">
        <v>106</v>
      </c>
      <c r="I10" s="44" t="s">
        <v>71</v>
      </c>
      <c r="J10" s="30">
        <v>7</v>
      </c>
      <c r="K10" s="60">
        <v>2</v>
      </c>
      <c r="L10" s="256">
        <v>23.704650000000001</v>
      </c>
      <c r="M10" s="256">
        <v>274.41963499999997</v>
      </c>
      <c r="N10" s="256">
        <v>281.685</v>
      </c>
      <c r="O10" s="256">
        <v>0.11355</v>
      </c>
      <c r="P10" s="256">
        <v>97.200600000000009</v>
      </c>
      <c r="Q10" s="257">
        <v>8.6920999999999999</v>
      </c>
      <c r="R10" s="258">
        <v>491.92333333333335</v>
      </c>
      <c r="S10" s="34">
        <v>0.161</v>
      </c>
      <c r="T10" s="34">
        <v>0.223</v>
      </c>
      <c r="U10" s="45">
        <v>35.29</v>
      </c>
      <c r="V10" s="45">
        <v>1.1599999999999999</v>
      </c>
      <c r="W10" s="36" t="s">
        <v>48</v>
      </c>
      <c r="X10" s="36"/>
      <c r="Y10" s="37">
        <v>0.59808823199999994</v>
      </c>
      <c r="Z10" s="37">
        <v>3.5488</v>
      </c>
    </row>
    <row r="11" spans="1:26">
      <c r="A11" s="21">
        <v>41834</v>
      </c>
      <c r="B11" s="38" t="s">
        <v>44</v>
      </c>
      <c r="C11" s="39">
        <v>0.41666666666666669</v>
      </c>
      <c r="D11" s="40">
        <v>0.43333333333333335</v>
      </c>
      <c r="E11" s="41" t="s">
        <v>117</v>
      </c>
      <c r="F11" s="41" t="s">
        <v>118</v>
      </c>
      <c r="G11" s="42" t="s">
        <v>60</v>
      </c>
      <c r="H11" s="43" t="s">
        <v>119</v>
      </c>
      <c r="I11" s="44" t="s">
        <v>47</v>
      </c>
      <c r="J11" s="30">
        <v>5.0999999999999996</v>
      </c>
      <c r="K11" s="289">
        <v>1.75</v>
      </c>
      <c r="L11" s="256">
        <v>24.416533333333334</v>
      </c>
      <c r="M11" s="256">
        <v>308.86659166666669</v>
      </c>
      <c r="N11" s="256">
        <v>312.47622222222219</v>
      </c>
      <c r="O11" s="256">
        <v>1.1083444444444446</v>
      </c>
      <c r="P11" s="256">
        <v>75.898722222222233</v>
      </c>
      <c r="Q11" s="257">
        <v>6.805562222222223</v>
      </c>
      <c r="R11" s="258">
        <v>203.946</v>
      </c>
      <c r="S11" s="34">
        <v>0.20100000000000001</v>
      </c>
      <c r="T11" s="34">
        <v>1.29</v>
      </c>
      <c r="U11" s="35">
        <v>114.5</v>
      </c>
      <c r="V11" s="35">
        <v>3.61</v>
      </c>
      <c r="W11" s="36">
        <v>1.0209999999999999</v>
      </c>
      <c r="X11" s="36"/>
      <c r="Y11" s="37">
        <v>17.178173279999996</v>
      </c>
      <c r="Z11" s="37">
        <v>10.432</v>
      </c>
    </row>
    <row r="12" spans="1:26">
      <c r="A12" s="21">
        <v>41834</v>
      </c>
      <c r="B12" s="38" t="s">
        <v>62</v>
      </c>
      <c r="C12" s="39">
        <v>0.47013888888888888</v>
      </c>
      <c r="D12" s="40">
        <v>0.48055555555555557</v>
      </c>
      <c r="E12" s="41" t="s">
        <v>129</v>
      </c>
      <c r="F12" s="41" t="s">
        <v>130</v>
      </c>
      <c r="G12" s="42" t="s">
        <v>131</v>
      </c>
      <c r="H12" s="43" t="s">
        <v>119</v>
      </c>
      <c r="I12" s="44" t="s">
        <v>47</v>
      </c>
      <c r="J12" s="30">
        <v>6.1</v>
      </c>
      <c r="K12" s="289">
        <v>1.5</v>
      </c>
      <c r="L12" s="31">
        <v>24.64086</v>
      </c>
      <c r="M12" s="31">
        <v>283.92243340000005</v>
      </c>
      <c r="N12" s="31">
        <v>285.94220000000001</v>
      </c>
      <c r="O12" s="31">
        <v>1.8987799999999999</v>
      </c>
      <c r="P12" s="31">
        <v>62.261220000000002</v>
      </c>
      <c r="Q12" s="32">
        <v>8.7275639999999992</v>
      </c>
      <c r="R12" s="33">
        <v>529.62333333333333</v>
      </c>
      <c r="S12" s="62">
        <v>0.26</v>
      </c>
      <c r="T12" s="62">
        <v>0.55000000000000004</v>
      </c>
      <c r="U12" s="63">
        <v>26.75</v>
      </c>
      <c r="V12" s="63">
        <v>3.7</v>
      </c>
      <c r="W12" s="36" t="s">
        <v>48</v>
      </c>
      <c r="X12" s="36"/>
      <c r="Y12" s="37">
        <v>0.72653105249999994</v>
      </c>
      <c r="Z12" s="37">
        <v>7.7439999999999998</v>
      </c>
    </row>
    <row r="13" spans="1:26">
      <c r="A13" s="21">
        <v>41834</v>
      </c>
      <c r="B13" s="38" t="s">
        <v>49</v>
      </c>
      <c r="C13" s="39">
        <v>0.52083333333333337</v>
      </c>
      <c r="D13" s="40">
        <v>0.53402777777777777</v>
      </c>
      <c r="E13" s="41" t="s">
        <v>120</v>
      </c>
      <c r="F13" s="41" t="s">
        <v>121</v>
      </c>
      <c r="G13" s="42" t="s">
        <v>60</v>
      </c>
      <c r="H13" s="43" t="s">
        <v>119</v>
      </c>
      <c r="I13" s="44" t="s">
        <v>122</v>
      </c>
      <c r="J13" s="30">
        <v>8.1999999999999993</v>
      </c>
      <c r="K13" s="289">
        <v>3.5</v>
      </c>
      <c r="L13" s="256">
        <v>24.234988888888886</v>
      </c>
      <c r="M13" s="256">
        <v>267.41297000000003</v>
      </c>
      <c r="N13" s="256">
        <v>271.536</v>
      </c>
      <c r="O13" s="256">
        <v>0.23037777777777776</v>
      </c>
      <c r="P13" s="256">
        <v>94.403177777777785</v>
      </c>
      <c r="Q13" s="257">
        <v>7.2575399999999997</v>
      </c>
      <c r="R13" s="258">
        <v>607.26499999999999</v>
      </c>
      <c r="S13" s="34">
        <v>0.18</v>
      </c>
      <c r="T13" s="34">
        <v>0.315</v>
      </c>
      <c r="U13" s="35">
        <v>34.4</v>
      </c>
      <c r="V13" s="35">
        <v>1.07</v>
      </c>
      <c r="W13" s="36">
        <v>0.16600000000000001</v>
      </c>
      <c r="X13" s="36"/>
      <c r="Y13" s="37">
        <v>0.71200980000000003</v>
      </c>
      <c r="Z13" s="37">
        <v>3.9551999999999996</v>
      </c>
    </row>
    <row r="14" spans="1:26" ht="15" thickBot="1">
      <c r="A14" s="65">
        <v>41841</v>
      </c>
      <c r="B14" s="47" t="s">
        <v>44</v>
      </c>
      <c r="C14" s="48">
        <v>0.40347222222222223</v>
      </c>
      <c r="D14" s="49">
        <v>0.41805555555555557</v>
      </c>
      <c r="E14" s="50" t="s">
        <v>134</v>
      </c>
      <c r="F14" s="50" t="s">
        <v>135</v>
      </c>
      <c r="G14" s="51" t="s">
        <v>136</v>
      </c>
      <c r="H14" s="52" t="s">
        <v>136</v>
      </c>
      <c r="I14" s="53" t="s">
        <v>137</v>
      </c>
      <c r="J14" s="77">
        <v>4.8</v>
      </c>
      <c r="K14" s="78">
        <v>2</v>
      </c>
      <c r="L14" s="259">
        <v>23.534894117647063</v>
      </c>
      <c r="M14" s="259">
        <v>288.17320682352943</v>
      </c>
      <c r="N14" s="259">
        <v>296.83764705882356</v>
      </c>
      <c r="O14" s="259">
        <v>0.97195882352941165</v>
      </c>
      <c r="P14" s="259">
        <v>78.437952941176476</v>
      </c>
      <c r="Q14" s="260">
        <v>6.6977141176470596</v>
      </c>
      <c r="R14" s="261">
        <v>348.72888888888889</v>
      </c>
      <c r="S14" s="55">
        <v>0.20300000000000001</v>
      </c>
      <c r="T14" s="55">
        <v>1.1319999999999999</v>
      </c>
      <c r="U14" s="56">
        <v>45.92</v>
      </c>
      <c r="V14" s="56">
        <v>7.21</v>
      </c>
      <c r="W14" s="57">
        <v>4.944</v>
      </c>
      <c r="X14" s="57"/>
      <c r="Y14" s="58">
        <v>5.1320916899999993</v>
      </c>
      <c r="Z14" s="58">
        <v>16.260000000000002</v>
      </c>
    </row>
    <row r="15" spans="1:26">
      <c r="A15" s="21">
        <v>41841</v>
      </c>
      <c r="B15" s="38" t="s">
        <v>62</v>
      </c>
      <c r="C15" s="39">
        <v>0.4604166666666667</v>
      </c>
      <c r="D15" s="40">
        <v>0.47222222222222227</v>
      </c>
      <c r="E15" s="41" t="s">
        <v>145</v>
      </c>
      <c r="F15" s="41" t="s">
        <v>146</v>
      </c>
      <c r="G15" s="42" t="s">
        <v>136</v>
      </c>
      <c r="H15" s="43" t="s">
        <v>136</v>
      </c>
      <c r="I15" s="44" t="s">
        <v>71</v>
      </c>
      <c r="J15" s="74">
        <v>6</v>
      </c>
      <c r="K15" s="75">
        <v>1.2</v>
      </c>
      <c r="L15" s="31">
        <v>23.91075</v>
      </c>
      <c r="M15" s="31">
        <v>305.46753864285716</v>
      </c>
      <c r="N15" s="31">
        <v>312.23385714285718</v>
      </c>
      <c r="O15" s="31">
        <v>1.8373000000000002</v>
      </c>
      <c r="P15" s="31">
        <v>63.176978571428563</v>
      </c>
      <c r="Q15" s="32">
        <v>7.2390278571428555</v>
      </c>
      <c r="R15" s="33">
        <v>945.19800000000009</v>
      </c>
      <c r="S15" s="62">
        <v>0.13800000000000001</v>
      </c>
      <c r="T15" s="62">
        <v>0.29899999999999999</v>
      </c>
      <c r="U15" s="63">
        <v>34.020000000000003</v>
      </c>
      <c r="V15" s="63">
        <v>5.58</v>
      </c>
      <c r="W15" s="36">
        <v>6.14</v>
      </c>
      <c r="X15" s="36"/>
      <c r="Y15" s="37">
        <v>5.5892769299999987</v>
      </c>
      <c r="Z15" s="37">
        <v>18.62</v>
      </c>
    </row>
    <row r="16" spans="1:26">
      <c r="A16" s="21">
        <v>41841</v>
      </c>
      <c r="B16" s="38" t="s">
        <v>49</v>
      </c>
      <c r="C16" s="39">
        <v>0.51041666666666663</v>
      </c>
      <c r="D16" s="40"/>
      <c r="E16" s="41" t="s">
        <v>138</v>
      </c>
      <c r="F16" s="41" t="s">
        <v>139</v>
      </c>
      <c r="G16" s="42" t="s">
        <v>136</v>
      </c>
      <c r="H16" s="43" t="s">
        <v>136</v>
      </c>
      <c r="I16" s="44" t="s">
        <v>71</v>
      </c>
      <c r="J16" s="74">
        <v>6.3</v>
      </c>
      <c r="K16" s="75" t="s">
        <v>140</v>
      </c>
      <c r="L16" s="256">
        <v>24.07269411764706</v>
      </c>
      <c r="M16" s="256">
        <v>251.15441588235294</v>
      </c>
      <c r="N16" s="256">
        <v>255.87011764705881</v>
      </c>
      <c r="O16" s="256">
        <v>1.7964705882352945E-2</v>
      </c>
      <c r="P16" s="256">
        <v>99.554058823529431</v>
      </c>
      <c r="Q16" s="257">
        <v>5.9844652941176468</v>
      </c>
      <c r="R16" s="258">
        <v>215.09888888888887</v>
      </c>
      <c r="S16" s="34">
        <v>0.125</v>
      </c>
      <c r="T16" s="34">
        <v>0.54800000000000004</v>
      </c>
      <c r="U16" s="45">
        <v>27.14</v>
      </c>
      <c r="V16" s="45">
        <v>1.57</v>
      </c>
      <c r="W16" s="36">
        <v>1.823</v>
      </c>
      <c r="X16" s="36"/>
      <c r="Y16" s="37">
        <v>6.1364002499999986</v>
      </c>
      <c r="Z16" s="37">
        <v>5.95</v>
      </c>
    </row>
    <row r="17" spans="1:26">
      <c r="A17" s="287">
        <v>41849</v>
      </c>
      <c r="B17" s="38" t="s">
        <v>44</v>
      </c>
      <c r="C17" s="39">
        <v>0.40416666666666662</v>
      </c>
      <c r="D17" s="40">
        <v>0.41666666666666669</v>
      </c>
      <c r="E17" s="41" t="s">
        <v>148</v>
      </c>
      <c r="F17" s="41" t="s">
        <v>149</v>
      </c>
      <c r="G17" s="42" t="s">
        <v>60</v>
      </c>
      <c r="H17" s="43" t="s">
        <v>119</v>
      </c>
      <c r="I17" s="44" t="s">
        <v>71</v>
      </c>
      <c r="J17" s="74">
        <v>4.8</v>
      </c>
      <c r="K17" s="288">
        <v>2</v>
      </c>
      <c r="L17" s="256">
        <v>22.16554</v>
      </c>
      <c r="M17" s="256">
        <v>269.34305359999996</v>
      </c>
      <c r="N17" s="256">
        <v>285.49740000000003</v>
      </c>
      <c r="O17" s="256">
        <v>0.75160000000000005</v>
      </c>
      <c r="P17" s="256">
        <v>82.874139999999997</v>
      </c>
      <c r="Q17" s="257">
        <v>7.2922260000000012</v>
      </c>
      <c r="R17" s="258">
        <v>972.7</v>
      </c>
      <c r="S17" s="34">
        <v>0.187</v>
      </c>
      <c r="T17" s="34">
        <v>1.6040000000000001</v>
      </c>
      <c r="U17" s="35">
        <v>35.28</v>
      </c>
      <c r="V17" s="35">
        <v>3.52</v>
      </c>
      <c r="W17" s="36">
        <v>3.984</v>
      </c>
      <c r="X17" s="36"/>
      <c r="Y17" s="37">
        <v>8.8120581299999987</v>
      </c>
      <c r="Z17" s="37">
        <v>10.016</v>
      </c>
    </row>
    <row r="18" spans="1:26">
      <c r="A18" s="21">
        <v>41849</v>
      </c>
      <c r="B18" s="38" t="s">
        <v>62</v>
      </c>
      <c r="C18" s="39">
        <v>0.45347222222222222</v>
      </c>
      <c r="D18" s="40">
        <v>0.46388888888888885</v>
      </c>
      <c r="E18" s="41" t="s">
        <v>156</v>
      </c>
      <c r="F18" s="41" t="s">
        <v>157</v>
      </c>
      <c r="G18" s="72" t="s">
        <v>60</v>
      </c>
      <c r="H18" s="43" t="s">
        <v>119</v>
      </c>
      <c r="I18" s="44" t="s">
        <v>71</v>
      </c>
      <c r="J18" s="74">
        <v>5.9</v>
      </c>
      <c r="K18" s="76">
        <v>0.6</v>
      </c>
      <c r="L18" s="31">
        <v>22.161566666666669</v>
      </c>
      <c r="M18" s="31">
        <v>296.81479733333339</v>
      </c>
      <c r="N18" s="31">
        <v>314.64333333333332</v>
      </c>
      <c r="O18" s="31">
        <v>7.6822333333333335</v>
      </c>
      <c r="P18" s="31">
        <v>14.6654</v>
      </c>
      <c r="Q18" s="32">
        <v>8.8363666666666649</v>
      </c>
      <c r="R18" s="33">
        <v>467.01333333333332</v>
      </c>
      <c r="S18" s="62">
        <v>0.46500000000000002</v>
      </c>
      <c r="T18" s="62">
        <v>1.2789999999999999</v>
      </c>
      <c r="U18" s="63">
        <v>85.57</v>
      </c>
      <c r="V18" s="63">
        <v>15.5</v>
      </c>
      <c r="W18" s="36">
        <v>6.9279999999999999</v>
      </c>
      <c r="X18" s="36"/>
      <c r="Y18" s="37">
        <v>27.744023969999994</v>
      </c>
      <c r="Z18" s="37">
        <v>33.152000000000001</v>
      </c>
    </row>
    <row r="19" spans="1:26">
      <c r="A19" s="21">
        <v>41849</v>
      </c>
      <c r="B19" s="38" t="s">
        <v>49</v>
      </c>
      <c r="C19" s="39">
        <v>0.51180555555555551</v>
      </c>
      <c r="D19" s="40">
        <v>0.5229166666666667</v>
      </c>
      <c r="E19" s="41" t="s">
        <v>150</v>
      </c>
      <c r="F19" s="41" t="s">
        <v>151</v>
      </c>
      <c r="G19" s="72" t="s">
        <v>60</v>
      </c>
      <c r="H19" s="43" t="s">
        <v>119</v>
      </c>
      <c r="I19" s="44" t="s">
        <v>71</v>
      </c>
      <c r="J19" s="74">
        <v>8.1</v>
      </c>
      <c r="K19" s="288" t="s">
        <v>140</v>
      </c>
      <c r="L19" s="256">
        <v>22.606999999999999</v>
      </c>
      <c r="M19" s="256">
        <v>243.11478399999999</v>
      </c>
      <c r="N19" s="256">
        <v>255.30599999999998</v>
      </c>
      <c r="O19" s="256">
        <v>0.44179999999999997</v>
      </c>
      <c r="P19" s="256">
        <v>89.552699999999987</v>
      </c>
      <c r="Q19" s="257">
        <v>7.1314700000000002</v>
      </c>
      <c r="R19" s="258">
        <v>1150.085</v>
      </c>
      <c r="S19" s="34">
        <v>0.17</v>
      </c>
      <c r="T19" s="34">
        <v>0.247</v>
      </c>
      <c r="U19" s="35">
        <v>19.21</v>
      </c>
      <c r="V19" s="35">
        <v>2.4500000000000002</v>
      </c>
      <c r="W19" s="36">
        <v>1.012</v>
      </c>
      <c r="X19" s="36"/>
      <c r="Y19" s="37">
        <v>4.76796738</v>
      </c>
      <c r="Z19" s="37">
        <v>6.1226666666666665</v>
      </c>
    </row>
    <row r="20" spans="1:26">
      <c r="A20" s="21">
        <v>41855</v>
      </c>
      <c r="B20" s="38" t="s">
        <v>44</v>
      </c>
      <c r="C20" s="39">
        <v>0.44861111111111113</v>
      </c>
      <c r="D20" s="40">
        <v>0.46875</v>
      </c>
      <c r="E20" s="41" t="s">
        <v>160</v>
      </c>
      <c r="F20" s="44" t="s">
        <v>161</v>
      </c>
      <c r="G20" s="72" t="s">
        <v>125</v>
      </c>
      <c r="H20" s="43" t="s">
        <v>136</v>
      </c>
      <c r="I20" s="44" t="s">
        <v>71</v>
      </c>
      <c r="J20" s="74">
        <v>4.9000000000000004</v>
      </c>
      <c r="K20" s="288">
        <v>1</v>
      </c>
      <c r="L20" s="256">
        <v>23.145699999999998</v>
      </c>
      <c r="M20" s="256">
        <v>280.44215360000004</v>
      </c>
      <c r="N20" s="256">
        <v>291.20979999999997</v>
      </c>
      <c r="O20" s="256">
        <v>2.77034</v>
      </c>
      <c r="P20" s="256">
        <v>50.071380000000005</v>
      </c>
      <c r="Q20" s="257">
        <v>6.7778580000000002</v>
      </c>
      <c r="R20" s="258">
        <v>676.30500000000018</v>
      </c>
      <c r="S20" s="34">
        <v>0.53600000000000003</v>
      </c>
      <c r="T20" s="34">
        <v>2.129</v>
      </c>
      <c r="U20" s="35">
        <v>191.3</v>
      </c>
      <c r="V20" s="35">
        <v>8.99</v>
      </c>
      <c r="W20" s="36">
        <v>4.3309301573651915</v>
      </c>
      <c r="X20" s="36"/>
      <c r="Y20" s="37">
        <v>39.014389619999996</v>
      </c>
      <c r="Z20" s="37">
        <v>29.44</v>
      </c>
    </row>
    <row r="21" spans="1:26">
      <c r="A21" s="21">
        <v>41855</v>
      </c>
      <c r="B21" s="38" t="s">
        <v>62</v>
      </c>
      <c r="C21" s="39">
        <v>0.53333333333333333</v>
      </c>
      <c r="D21" s="40">
        <v>0.55347222222222225</v>
      </c>
      <c r="E21" s="41" t="s">
        <v>168</v>
      </c>
      <c r="F21" s="44" t="s">
        <v>169</v>
      </c>
      <c r="G21" s="72" t="s">
        <v>125</v>
      </c>
      <c r="H21" s="43" t="s">
        <v>136</v>
      </c>
      <c r="I21" s="44" t="s">
        <v>170</v>
      </c>
      <c r="J21" s="74">
        <v>6</v>
      </c>
      <c r="K21" s="76">
        <v>0.6</v>
      </c>
      <c r="L21" s="31">
        <v>24.60098</v>
      </c>
      <c r="M21" s="31">
        <v>289.47255179999996</v>
      </c>
      <c r="N21" s="31">
        <v>291.77080000000001</v>
      </c>
      <c r="O21" s="31">
        <v>4.4209399999999999</v>
      </c>
      <c r="P21" s="31">
        <v>33.120519999999999</v>
      </c>
      <c r="Q21" s="32">
        <v>9.0149019999999993</v>
      </c>
      <c r="R21" s="33">
        <v>530.36500000000001</v>
      </c>
      <c r="S21" s="62">
        <v>0.33400000000000002</v>
      </c>
      <c r="T21" s="62">
        <v>2.2389999999999999</v>
      </c>
      <c r="U21" s="63">
        <v>61.84</v>
      </c>
      <c r="V21" s="63">
        <v>17.7</v>
      </c>
      <c r="W21" s="36">
        <v>9.2767226937586074</v>
      </c>
      <c r="X21" s="36"/>
      <c r="Y21" s="37">
        <v>45.426225239999994</v>
      </c>
      <c r="Z21" s="37">
        <v>54.463999999999999</v>
      </c>
    </row>
    <row r="22" spans="1:26">
      <c r="A22" s="21">
        <v>41855</v>
      </c>
      <c r="B22" s="38" t="s">
        <v>49</v>
      </c>
      <c r="C22" s="39">
        <v>0.61458333333333337</v>
      </c>
      <c r="D22" s="40">
        <v>0.62777777777777777</v>
      </c>
      <c r="E22" s="41" t="s">
        <v>162</v>
      </c>
      <c r="F22" s="44" t="s">
        <v>163</v>
      </c>
      <c r="G22" s="72" t="s">
        <v>60</v>
      </c>
      <c r="H22" s="43" t="s">
        <v>86</v>
      </c>
      <c r="I22" s="44" t="s">
        <v>122</v>
      </c>
      <c r="J22" s="74">
        <v>8</v>
      </c>
      <c r="K22" s="288">
        <v>1.6</v>
      </c>
      <c r="L22" s="256">
        <v>24.619766666666667</v>
      </c>
      <c r="M22" s="256">
        <v>257.92490999999995</v>
      </c>
      <c r="N22" s="256">
        <v>259.87033333333335</v>
      </c>
      <c r="O22" s="256">
        <v>1.1058333333333332</v>
      </c>
      <c r="P22" s="256">
        <v>75.866366666666678</v>
      </c>
      <c r="Q22" s="257">
        <v>8.0532400000000006</v>
      </c>
      <c r="R22" s="258">
        <v>400.17</v>
      </c>
      <c r="S22" s="34">
        <v>0.27700000000000002</v>
      </c>
      <c r="T22" s="34">
        <v>1.101</v>
      </c>
      <c r="U22" s="35">
        <v>39.18</v>
      </c>
      <c r="V22" s="35">
        <v>3.56</v>
      </c>
      <c r="W22" s="36">
        <v>1.5423638773738477</v>
      </c>
      <c r="X22" s="36"/>
      <c r="Y22" s="37">
        <v>15.377537969999997</v>
      </c>
      <c r="Z22" s="37">
        <v>18.112000000000002</v>
      </c>
    </row>
    <row r="23" spans="1:26">
      <c r="A23" s="21">
        <v>41862</v>
      </c>
      <c r="B23" s="38" t="s">
        <v>44</v>
      </c>
      <c r="C23" s="39">
        <v>0.48194444444444445</v>
      </c>
      <c r="D23" s="40">
        <v>0.4909722222222222</v>
      </c>
      <c r="E23" s="41" t="s">
        <v>180</v>
      </c>
      <c r="F23" s="44" t="s">
        <v>181</v>
      </c>
      <c r="G23" s="72" t="s">
        <v>100</v>
      </c>
      <c r="H23" s="43" t="s">
        <v>101</v>
      </c>
      <c r="I23" s="44" t="s">
        <v>109</v>
      </c>
      <c r="J23" s="74">
        <v>5.0999999999999996</v>
      </c>
      <c r="K23" s="288">
        <v>0.2</v>
      </c>
      <c r="L23" s="256">
        <v>23.762466666666665</v>
      </c>
      <c r="M23" s="256">
        <v>268.30266</v>
      </c>
      <c r="N23" s="256">
        <v>275.08</v>
      </c>
      <c r="O23" s="256">
        <v>15.400733333333335</v>
      </c>
      <c r="P23" s="256">
        <v>2.1278666666666672</v>
      </c>
      <c r="Q23" s="257">
        <v>7.6514300000000004</v>
      </c>
      <c r="R23" s="258">
        <v>1.01908625</v>
      </c>
      <c r="S23" s="34">
        <v>0.49399999999999999</v>
      </c>
      <c r="T23" s="34">
        <v>5.1029999999999998</v>
      </c>
      <c r="U23" s="35">
        <v>79.11</v>
      </c>
      <c r="V23" s="35">
        <v>41.9</v>
      </c>
      <c r="W23" s="36">
        <v>29.3</v>
      </c>
      <c r="X23" s="36"/>
      <c r="Y23" s="37">
        <v>268.77807836999995</v>
      </c>
      <c r="Z23" s="37">
        <v>71.954999999999998</v>
      </c>
    </row>
    <row r="24" spans="1:26">
      <c r="A24" s="21">
        <v>41862</v>
      </c>
      <c r="B24" s="38" t="s">
        <v>62</v>
      </c>
      <c r="C24" s="39">
        <v>0.52152777777777781</v>
      </c>
      <c r="D24" s="40">
        <v>0.52777777777777779</v>
      </c>
      <c r="E24" s="41" t="s">
        <v>188</v>
      </c>
      <c r="F24" s="44" t="s">
        <v>189</v>
      </c>
      <c r="G24" s="72" t="s">
        <v>100</v>
      </c>
      <c r="H24" s="43" t="s">
        <v>114</v>
      </c>
      <c r="I24" s="44" t="s">
        <v>68</v>
      </c>
      <c r="J24" s="74">
        <v>6.1</v>
      </c>
      <c r="K24" s="76">
        <v>0.6</v>
      </c>
      <c r="L24" s="31">
        <v>23.764133333333334</v>
      </c>
      <c r="M24" s="31">
        <v>262.94742400000001</v>
      </c>
      <c r="N24" s="31">
        <v>269.58</v>
      </c>
      <c r="O24" s="31">
        <v>4.8734333333333337</v>
      </c>
      <c r="P24" s="31">
        <v>29.5792</v>
      </c>
      <c r="Q24" s="32">
        <v>8.2364200000000007</v>
      </c>
      <c r="R24" s="33">
        <v>26.034666666666666</v>
      </c>
      <c r="S24" s="62">
        <v>0.20200000000000001</v>
      </c>
      <c r="T24" s="62">
        <v>2.5030000000000001</v>
      </c>
      <c r="U24" s="63">
        <v>49</v>
      </c>
      <c r="V24" s="63">
        <v>11</v>
      </c>
      <c r="W24" s="36">
        <v>2.9</v>
      </c>
      <c r="X24" s="36"/>
      <c r="Y24" s="37">
        <v>16.973002035</v>
      </c>
      <c r="Z24" s="37">
        <v>11.576499999999999</v>
      </c>
    </row>
    <row r="25" spans="1:26">
      <c r="A25" s="21">
        <v>41862</v>
      </c>
      <c r="B25" s="38" t="s">
        <v>49</v>
      </c>
      <c r="C25" s="39">
        <v>0.5625</v>
      </c>
      <c r="D25" s="40">
        <v>0.56805555555555554</v>
      </c>
      <c r="E25" s="41" t="s">
        <v>182</v>
      </c>
      <c r="F25" s="44" t="s">
        <v>183</v>
      </c>
      <c r="G25" s="72" t="s">
        <v>100</v>
      </c>
      <c r="H25" s="43" t="s">
        <v>114</v>
      </c>
      <c r="I25" s="44" t="s">
        <v>109</v>
      </c>
      <c r="J25" s="74">
        <v>8.1</v>
      </c>
      <c r="K25" s="288">
        <v>0.8</v>
      </c>
      <c r="L25" s="256">
        <v>23.457100000000001</v>
      </c>
      <c r="M25" s="256">
        <v>257.50829650000003</v>
      </c>
      <c r="N25" s="256">
        <v>265.67650000000003</v>
      </c>
      <c r="O25" s="256">
        <v>3.1324000000000001</v>
      </c>
      <c r="P25" s="256">
        <v>45.698800000000006</v>
      </c>
      <c r="Q25" s="257">
        <v>7.4073849999999997</v>
      </c>
      <c r="R25" s="258">
        <v>8.2308000000000003</v>
      </c>
      <c r="S25" s="34">
        <v>0.23100000000000001</v>
      </c>
      <c r="T25" s="34">
        <v>1.1220000000000001</v>
      </c>
      <c r="U25" s="35">
        <v>44.07</v>
      </c>
      <c r="V25" s="35">
        <v>12</v>
      </c>
      <c r="W25" s="36">
        <v>11.4</v>
      </c>
      <c r="X25" s="36"/>
      <c r="Y25" s="37">
        <v>52.105064534999997</v>
      </c>
      <c r="Z25" s="37">
        <v>30.225000000000001</v>
      </c>
    </row>
    <row r="26" spans="1:26" ht="15" thickBot="1">
      <c r="A26" s="65">
        <v>41869</v>
      </c>
      <c r="B26" s="47" t="s">
        <v>44</v>
      </c>
      <c r="C26" s="48">
        <v>0.40138888888888885</v>
      </c>
      <c r="D26" s="49">
        <v>0.4201388888888889</v>
      </c>
      <c r="E26" s="50" t="s">
        <v>192</v>
      </c>
      <c r="F26" s="53" t="s">
        <v>193</v>
      </c>
      <c r="G26" s="73" t="s">
        <v>100</v>
      </c>
      <c r="H26" s="52" t="s">
        <v>114</v>
      </c>
      <c r="I26" s="53" t="s">
        <v>194</v>
      </c>
      <c r="J26" s="77">
        <v>4.7</v>
      </c>
      <c r="K26" s="78">
        <v>0.6</v>
      </c>
      <c r="L26" s="259">
        <v>21.949550000000002</v>
      </c>
      <c r="M26" s="259">
        <v>253.52524499999998</v>
      </c>
      <c r="N26" s="259">
        <v>269.96699999999998</v>
      </c>
      <c r="O26" s="259">
        <v>5.2762500000000001</v>
      </c>
      <c r="P26" s="259">
        <v>26.739800000000002</v>
      </c>
      <c r="Q26" s="260">
        <v>7.1577699999999993</v>
      </c>
      <c r="R26" s="261">
        <v>91.162999999999997</v>
      </c>
      <c r="S26" s="55">
        <v>0.46</v>
      </c>
      <c r="T26" s="55">
        <v>3.2789999999999999</v>
      </c>
      <c r="U26" s="56">
        <v>124.5</v>
      </c>
      <c r="V26" s="56">
        <v>22.5</v>
      </c>
      <c r="W26" s="57">
        <v>4.7126883688394061</v>
      </c>
      <c r="X26" s="57"/>
      <c r="Y26" s="58">
        <v>23.889802499999991</v>
      </c>
      <c r="Z26" s="58">
        <v>39.39</v>
      </c>
    </row>
    <row r="27" spans="1:26">
      <c r="A27" s="287">
        <v>41869</v>
      </c>
      <c r="B27" s="38" t="s">
        <v>62</v>
      </c>
      <c r="C27" s="39">
        <v>0.4597222222222222</v>
      </c>
      <c r="D27" s="40">
        <v>0.4777777777777778</v>
      </c>
      <c r="E27" s="41" t="s">
        <v>203</v>
      </c>
      <c r="F27" s="28" t="s">
        <v>204</v>
      </c>
      <c r="G27" s="72" t="s">
        <v>100</v>
      </c>
      <c r="H27" s="43" t="s">
        <v>113</v>
      </c>
      <c r="I27" s="44" t="s">
        <v>197</v>
      </c>
      <c r="J27" s="74">
        <v>6</v>
      </c>
      <c r="K27" s="75">
        <v>0.5</v>
      </c>
      <c r="L27" s="31">
        <v>21.970524999999999</v>
      </c>
      <c r="M27" s="31">
        <v>249.10413600000001</v>
      </c>
      <c r="N27" s="31">
        <v>265.14075000000003</v>
      </c>
      <c r="O27" s="31">
        <v>12.219275</v>
      </c>
      <c r="P27" s="31">
        <v>4.7482249999999997</v>
      </c>
      <c r="Q27" s="32">
        <v>8.2159824999999991</v>
      </c>
      <c r="R27" s="33">
        <v>147.74166666666667</v>
      </c>
      <c r="S27" s="62">
        <v>0.36</v>
      </c>
      <c r="T27" s="62">
        <v>2.1659999999999999</v>
      </c>
      <c r="U27" s="63">
        <v>71.88</v>
      </c>
      <c r="V27" s="63">
        <v>31.6</v>
      </c>
      <c r="W27" s="36">
        <v>3.3900916508991399</v>
      </c>
      <c r="X27" s="36"/>
      <c r="Y27" s="37">
        <v>15.780385619999995</v>
      </c>
      <c r="Z27" s="37">
        <v>33.344999999999999</v>
      </c>
    </row>
    <row r="28" spans="1:26">
      <c r="A28" s="287">
        <v>41869</v>
      </c>
      <c r="B28" s="38" t="s">
        <v>49</v>
      </c>
      <c r="C28" s="39">
        <v>0.52152777777777781</v>
      </c>
      <c r="D28" s="40">
        <v>0.53611111111111109</v>
      </c>
      <c r="E28" s="41" t="s">
        <v>195</v>
      </c>
      <c r="F28" s="44" t="s">
        <v>196</v>
      </c>
      <c r="G28" s="72" t="s">
        <v>100</v>
      </c>
      <c r="H28" s="43" t="s">
        <v>114</v>
      </c>
      <c r="I28" s="44" t="s">
        <v>197</v>
      </c>
      <c r="J28" s="74">
        <v>8</v>
      </c>
      <c r="K28" s="75">
        <v>2.1</v>
      </c>
      <c r="L28" s="256">
        <v>21.612833333333331</v>
      </c>
      <c r="M28" s="256">
        <v>210.32568666666666</v>
      </c>
      <c r="N28" s="256">
        <v>225.58699999999999</v>
      </c>
      <c r="O28" s="256">
        <v>11.952366666666668</v>
      </c>
      <c r="P28" s="256">
        <v>7.0717666666666661</v>
      </c>
      <c r="Q28" s="257">
        <v>8.8299199999999995</v>
      </c>
      <c r="R28" s="258">
        <v>499.39</v>
      </c>
      <c r="S28" s="34">
        <v>0.25</v>
      </c>
      <c r="T28" s="34">
        <v>0.40799999999999997</v>
      </c>
      <c r="U28" s="45">
        <v>61.73</v>
      </c>
      <c r="V28" s="45">
        <v>1.49</v>
      </c>
      <c r="W28" s="36">
        <v>0.21309415748332439</v>
      </c>
      <c r="X28" s="36"/>
      <c r="Y28" s="37">
        <v>1.0830043799999998</v>
      </c>
      <c r="Z28" s="37">
        <v>5.8629999999999995</v>
      </c>
    </row>
    <row r="29" spans="1:26">
      <c r="A29" s="21">
        <v>41876</v>
      </c>
      <c r="B29" s="38" t="s">
        <v>44</v>
      </c>
      <c r="C29" s="39">
        <v>0.40972222222222227</v>
      </c>
      <c r="D29" s="40">
        <v>0.42083333333333334</v>
      </c>
      <c r="E29" s="41" t="s">
        <v>207</v>
      </c>
      <c r="F29" s="44" t="s">
        <v>208</v>
      </c>
      <c r="G29" s="72" t="s">
        <v>85</v>
      </c>
      <c r="H29" s="43" t="s">
        <v>209</v>
      </c>
      <c r="I29" s="44" t="s">
        <v>194</v>
      </c>
      <c r="J29" s="74">
        <v>4.8</v>
      </c>
      <c r="K29" s="288">
        <v>0.6</v>
      </c>
      <c r="L29" s="256">
        <v>24.135333333333332</v>
      </c>
      <c r="M29" s="256">
        <v>274.21280299999995</v>
      </c>
      <c r="N29" s="256">
        <v>279.00500000000005</v>
      </c>
      <c r="O29" s="256">
        <v>9.1927000000000003</v>
      </c>
      <c r="P29" s="256">
        <v>10.045166666666667</v>
      </c>
      <c r="Q29" s="257">
        <v>6.5311999999999992</v>
      </c>
      <c r="R29" s="258">
        <v>54.179000000000002</v>
      </c>
      <c r="S29" s="34">
        <v>0.49</v>
      </c>
      <c r="T29" s="34">
        <v>2.1030000000000002</v>
      </c>
      <c r="U29" s="35">
        <v>113.6</v>
      </c>
      <c r="V29" s="35">
        <v>22.4</v>
      </c>
      <c r="W29" s="36">
        <v>2.7</v>
      </c>
      <c r="X29" s="36"/>
      <c r="Y29" s="37">
        <v>18.811111544999996</v>
      </c>
      <c r="Z29" s="37">
        <v>27.103999999999999</v>
      </c>
    </row>
    <row r="30" spans="1:26">
      <c r="A30" s="21">
        <v>41876</v>
      </c>
      <c r="B30" s="38" t="s">
        <v>62</v>
      </c>
      <c r="C30" s="39">
        <v>0.46180555555555558</v>
      </c>
      <c r="D30" s="40">
        <v>0.4777777777777778</v>
      </c>
      <c r="E30" s="41" t="s">
        <v>216</v>
      </c>
      <c r="F30" s="44" t="s">
        <v>217</v>
      </c>
      <c r="G30" s="72" t="s">
        <v>60</v>
      </c>
      <c r="H30" s="43" t="s">
        <v>56</v>
      </c>
      <c r="I30" s="44" t="s">
        <v>71</v>
      </c>
      <c r="J30" s="74">
        <v>6</v>
      </c>
      <c r="K30" s="288">
        <v>0.3</v>
      </c>
      <c r="L30" s="31">
        <v>25.034039999999997</v>
      </c>
      <c r="M30" s="31">
        <v>279.47946000000002</v>
      </c>
      <c r="N30" s="31">
        <v>279.25580000000002</v>
      </c>
      <c r="O30" s="31">
        <v>12.572799999999999</v>
      </c>
      <c r="P30" s="31">
        <v>4.3157599999999992</v>
      </c>
      <c r="Q30" s="32">
        <v>7.3801999999999994</v>
      </c>
      <c r="R30" s="33">
        <v>22.654500000000002</v>
      </c>
      <c r="S30" s="62">
        <v>0.56999999999999995</v>
      </c>
      <c r="T30" s="62">
        <v>3.165</v>
      </c>
      <c r="U30" s="63">
        <v>107.2</v>
      </c>
      <c r="V30" s="63">
        <v>31.6</v>
      </c>
      <c r="W30" s="36">
        <v>3.1</v>
      </c>
      <c r="X30" s="36"/>
      <c r="Y30" s="37">
        <v>45.71946085499998</v>
      </c>
      <c r="Z30" s="37">
        <v>38.28</v>
      </c>
    </row>
    <row r="31" spans="1:26">
      <c r="A31" s="21">
        <v>41876</v>
      </c>
      <c r="B31" s="38" t="s">
        <v>49</v>
      </c>
      <c r="C31" s="39">
        <v>0.5131944444444444</v>
      </c>
      <c r="D31" s="40">
        <v>0.52222222222222225</v>
      </c>
      <c r="E31" s="41" t="s">
        <v>210</v>
      </c>
      <c r="F31" s="44" t="s">
        <v>211</v>
      </c>
      <c r="G31" s="72" t="s">
        <v>85</v>
      </c>
      <c r="H31" s="43" t="s">
        <v>56</v>
      </c>
      <c r="I31" s="44" t="s">
        <v>71</v>
      </c>
      <c r="J31" s="74">
        <v>7.9</v>
      </c>
      <c r="K31" s="288">
        <v>3</v>
      </c>
      <c r="L31" s="256">
        <v>23.928475000000006</v>
      </c>
      <c r="M31" s="256">
        <v>233.29703087499999</v>
      </c>
      <c r="N31" s="256">
        <v>238.37812500000001</v>
      </c>
      <c r="O31" s="256">
        <v>0.33331249999999996</v>
      </c>
      <c r="P31" s="256">
        <v>92.005412499999991</v>
      </c>
      <c r="Q31" s="257">
        <v>6.8252875</v>
      </c>
      <c r="R31" s="258">
        <v>1816.8999999999999</v>
      </c>
      <c r="S31" s="34">
        <v>0.23</v>
      </c>
      <c r="T31" s="34">
        <v>0.17100000000000001</v>
      </c>
      <c r="U31" s="35">
        <v>33.1</v>
      </c>
      <c r="V31" s="35">
        <v>1.01</v>
      </c>
      <c r="W31" s="36">
        <v>0.1</v>
      </c>
      <c r="X31" s="36"/>
      <c r="Y31" s="37">
        <v>1.3692135824999998</v>
      </c>
      <c r="Z31" s="37">
        <v>3.5648</v>
      </c>
    </row>
    <row r="32" spans="1:26" ht="15" thickBot="1">
      <c r="A32" s="65">
        <v>41884</v>
      </c>
      <c r="B32" s="47" t="s">
        <v>44</v>
      </c>
      <c r="C32" s="48">
        <v>0.42777777777777781</v>
      </c>
      <c r="D32" s="49">
        <v>0.4375</v>
      </c>
      <c r="E32" s="50" t="s">
        <v>220</v>
      </c>
      <c r="F32" s="53" t="s">
        <v>221</v>
      </c>
      <c r="G32" s="73" t="s">
        <v>100</v>
      </c>
      <c r="H32" s="52" t="s">
        <v>101</v>
      </c>
      <c r="I32" s="53" t="s">
        <v>68</v>
      </c>
      <c r="J32" s="77">
        <v>4.2</v>
      </c>
      <c r="K32" s="78">
        <v>0.4</v>
      </c>
      <c r="L32" s="259"/>
      <c r="M32" s="259"/>
      <c r="N32" s="259"/>
      <c r="O32" s="259"/>
      <c r="P32" s="259"/>
      <c r="Q32" s="260"/>
      <c r="R32" s="261"/>
      <c r="S32" s="55">
        <v>0.87</v>
      </c>
      <c r="T32" s="55">
        <v>2.3740000000000001</v>
      </c>
      <c r="U32" s="56">
        <v>204.1</v>
      </c>
      <c r="V32" s="56">
        <v>19.3</v>
      </c>
      <c r="W32" s="57">
        <v>0.6</v>
      </c>
      <c r="X32" s="57" t="s">
        <v>48</v>
      </c>
      <c r="Y32" s="58">
        <v>7.1060451749999984</v>
      </c>
      <c r="Z32" s="58">
        <v>36.736000000000004</v>
      </c>
    </row>
    <row r="33" spans="1:26">
      <c r="A33" s="21">
        <v>41884</v>
      </c>
      <c r="B33" s="38" t="s">
        <v>62</v>
      </c>
      <c r="C33" s="39">
        <v>0.47361111111111115</v>
      </c>
      <c r="D33" s="40">
        <v>0.4826388888888889</v>
      </c>
      <c r="E33" s="41" t="s">
        <v>228</v>
      </c>
      <c r="F33" s="44" t="s">
        <v>229</v>
      </c>
      <c r="G33" s="72" t="s">
        <v>100</v>
      </c>
      <c r="H33" s="43" t="s">
        <v>91</v>
      </c>
      <c r="I33" s="44" t="s">
        <v>68</v>
      </c>
      <c r="J33" s="74">
        <v>5.8</v>
      </c>
      <c r="K33" s="75">
        <v>0.6</v>
      </c>
      <c r="L33" s="31"/>
      <c r="M33" s="31"/>
      <c r="N33" s="31"/>
      <c r="O33" s="31"/>
      <c r="P33" s="31"/>
      <c r="Q33" s="32"/>
      <c r="R33" s="33"/>
      <c r="S33" s="62">
        <v>0.77</v>
      </c>
      <c r="T33" s="62">
        <v>1.27</v>
      </c>
      <c r="U33" s="63">
        <v>206.9</v>
      </c>
      <c r="V33" s="63">
        <v>11.1</v>
      </c>
      <c r="W33" s="36">
        <v>0.3</v>
      </c>
      <c r="X33" s="36" t="s">
        <v>48</v>
      </c>
      <c r="Y33" s="37">
        <v>6.2450754299999991</v>
      </c>
      <c r="Z33" s="37">
        <v>23.616</v>
      </c>
    </row>
    <row r="34" spans="1:26">
      <c r="A34" s="21">
        <v>41884</v>
      </c>
      <c r="B34" s="38" t="s">
        <v>49</v>
      </c>
      <c r="C34" s="39">
        <v>0.52152777777777781</v>
      </c>
      <c r="D34" s="40"/>
      <c r="E34" s="41" t="s">
        <v>222</v>
      </c>
      <c r="F34" s="44" t="s">
        <v>223</v>
      </c>
      <c r="G34" s="72" t="s">
        <v>100</v>
      </c>
      <c r="H34" s="43" t="s">
        <v>114</v>
      </c>
      <c r="I34" s="44" t="s">
        <v>109</v>
      </c>
      <c r="J34" s="74">
        <v>7.8</v>
      </c>
      <c r="K34" s="75">
        <v>1</v>
      </c>
      <c r="L34" s="256"/>
      <c r="M34" s="256"/>
      <c r="N34" s="256"/>
      <c r="O34" s="256"/>
      <c r="P34" s="256"/>
      <c r="Q34" s="257"/>
      <c r="R34" s="258"/>
      <c r="S34" s="34">
        <v>0.53</v>
      </c>
      <c r="T34" s="34">
        <v>1.4359999999999999</v>
      </c>
      <c r="U34" s="45">
        <v>203.2</v>
      </c>
      <c r="V34" s="45">
        <v>6.72</v>
      </c>
      <c r="W34" s="36">
        <v>0.2</v>
      </c>
      <c r="X34" s="36" t="s">
        <v>48</v>
      </c>
      <c r="Y34" s="37">
        <v>7.5304404899999993</v>
      </c>
      <c r="Z34" s="37">
        <v>28.415999999999997</v>
      </c>
    </row>
    <row r="35" spans="1:26">
      <c r="A35" s="287">
        <v>41890</v>
      </c>
      <c r="B35" s="38" t="s">
        <v>44</v>
      </c>
      <c r="C35" s="39">
        <v>0.41041666666666665</v>
      </c>
      <c r="D35" s="40">
        <v>0.42222222222222222</v>
      </c>
      <c r="E35" s="41" t="s">
        <v>232</v>
      </c>
      <c r="F35" s="44" t="s">
        <v>233</v>
      </c>
      <c r="G35" s="72" t="s">
        <v>60</v>
      </c>
      <c r="H35" s="43" t="s">
        <v>91</v>
      </c>
      <c r="I35" s="44" t="s">
        <v>71</v>
      </c>
      <c r="J35" s="74">
        <v>4.8</v>
      </c>
      <c r="K35" s="288">
        <v>0.8</v>
      </c>
      <c r="L35" s="256"/>
      <c r="M35" s="256"/>
      <c r="N35" s="256"/>
      <c r="O35" s="256"/>
      <c r="P35" s="256"/>
      <c r="Q35" s="257"/>
      <c r="R35" s="258"/>
      <c r="S35" s="34">
        <v>0.6</v>
      </c>
      <c r="T35" s="34">
        <v>1.8247108914181271</v>
      </c>
      <c r="U35" s="35">
        <v>177.53595170557858</v>
      </c>
      <c r="V35" s="35">
        <v>9.23</v>
      </c>
      <c r="W35" s="36">
        <v>0.6</v>
      </c>
      <c r="X35" s="36">
        <v>0.48</v>
      </c>
      <c r="Y35" s="37">
        <v>3.2385203639999998</v>
      </c>
      <c r="Z35" s="37">
        <v>20.768000000000001</v>
      </c>
    </row>
    <row r="36" spans="1:26">
      <c r="A36" s="21">
        <v>41890</v>
      </c>
      <c r="B36" s="38" t="s">
        <v>62</v>
      </c>
      <c r="C36" s="39">
        <v>0.46388888888888885</v>
      </c>
      <c r="D36" s="40">
        <v>0.47430555555555554</v>
      </c>
      <c r="E36" s="41" t="s">
        <v>240</v>
      </c>
      <c r="F36" s="44" t="s">
        <v>241</v>
      </c>
      <c r="G36" s="72" t="s">
        <v>85</v>
      </c>
      <c r="H36" s="43" t="s">
        <v>101</v>
      </c>
      <c r="I36" s="44" t="s">
        <v>71</v>
      </c>
      <c r="J36" s="74">
        <v>6</v>
      </c>
      <c r="K36" s="76">
        <v>0.7</v>
      </c>
      <c r="L36" s="31"/>
      <c r="M36" s="31"/>
      <c r="N36" s="31"/>
      <c r="O36" s="31"/>
      <c r="P36" s="31"/>
      <c r="Q36" s="32"/>
      <c r="R36" s="33"/>
      <c r="S36" s="62">
        <v>1.08</v>
      </c>
      <c r="T36" s="62">
        <v>1.34907535100108</v>
      </c>
      <c r="U36" s="63">
        <v>184.4235653502073</v>
      </c>
      <c r="V36" s="63">
        <v>9.4600000000000009</v>
      </c>
      <c r="W36" s="36">
        <v>0.4</v>
      </c>
      <c r="X36" s="36">
        <v>0.31</v>
      </c>
      <c r="Y36" s="37">
        <v>4.4436906359999995</v>
      </c>
      <c r="Z36" s="37">
        <v>23.200000000000003</v>
      </c>
    </row>
    <row r="37" spans="1:26">
      <c r="A37" s="21">
        <v>41890</v>
      </c>
      <c r="B37" s="38" t="s">
        <v>49</v>
      </c>
      <c r="C37" s="39">
        <v>0.52013888888888882</v>
      </c>
      <c r="D37" s="40">
        <v>0.52986111111111112</v>
      </c>
      <c r="E37" s="41" t="s">
        <v>234</v>
      </c>
      <c r="F37" s="44" t="s">
        <v>235</v>
      </c>
      <c r="G37" s="72" t="s">
        <v>85</v>
      </c>
      <c r="H37" s="43" t="s">
        <v>101</v>
      </c>
      <c r="I37" s="44" t="s">
        <v>71</v>
      </c>
      <c r="J37" s="74">
        <v>7.8</v>
      </c>
      <c r="K37" s="288">
        <v>1.4</v>
      </c>
      <c r="L37" s="256"/>
      <c r="M37" s="256"/>
      <c r="N37" s="256"/>
      <c r="O37" s="256"/>
      <c r="P37" s="256"/>
      <c r="Q37" s="257"/>
      <c r="R37" s="258"/>
      <c r="S37" s="34">
        <v>0.84</v>
      </c>
      <c r="T37" s="34">
        <v>1.2280044861676496</v>
      </c>
      <c r="U37" s="35">
        <v>176.71355007636922</v>
      </c>
      <c r="V37" s="35">
        <v>6.55</v>
      </c>
      <c r="W37" s="36">
        <v>0.8</v>
      </c>
      <c r="X37" s="36">
        <v>0.25</v>
      </c>
      <c r="Y37" s="37">
        <v>15.807367043999999</v>
      </c>
      <c r="Z37" s="37">
        <v>26.240000000000002</v>
      </c>
    </row>
    <row r="38" spans="1:26" ht="15" thickBot="1">
      <c r="A38" s="46">
        <v>41897</v>
      </c>
      <c r="B38" s="47" t="s">
        <v>44</v>
      </c>
      <c r="C38" s="48">
        <v>0.41041666666666665</v>
      </c>
      <c r="D38" s="49"/>
      <c r="E38" s="50" t="s">
        <v>244</v>
      </c>
      <c r="F38" s="53" t="s">
        <v>245</v>
      </c>
      <c r="G38" s="73" t="s">
        <v>85</v>
      </c>
      <c r="H38" s="52" t="s">
        <v>91</v>
      </c>
      <c r="I38" s="53" t="s">
        <v>68</v>
      </c>
      <c r="J38" s="77">
        <v>5.2</v>
      </c>
      <c r="K38" s="78">
        <v>0.7</v>
      </c>
      <c r="L38" s="259">
        <v>19.334800000000001</v>
      </c>
      <c r="M38" s="259">
        <v>240.24368900000002</v>
      </c>
      <c r="N38" s="259">
        <v>270.91499999999996</v>
      </c>
      <c r="O38" s="259"/>
      <c r="P38" s="259"/>
      <c r="Q38" s="260">
        <v>7.2668499999999998</v>
      </c>
      <c r="R38" s="261">
        <v>72.853499999999997</v>
      </c>
      <c r="S38" s="55">
        <v>0.26</v>
      </c>
      <c r="T38" s="55">
        <v>1.3153484672260529</v>
      </c>
      <c r="U38" s="56">
        <v>55.378469706887778</v>
      </c>
      <c r="V38" s="56">
        <v>10.199999999999999</v>
      </c>
      <c r="W38" s="57">
        <v>0.7</v>
      </c>
      <c r="X38" s="57">
        <v>0.87</v>
      </c>
      <c r="Y38" s="58">
        <v>9.0959251949999977</v>
      </c>
      <c r="Z38" s="58">
        <v>13.715</v>
      </c>
    </row>
    <row r="39" spans="1:26">
      <c r="A39" s="21">
        <v>41897</v>
      </c>
      <c r="B39" s="38" t="s">
        <v>62</v>
      </c>
      <c r="C39" s="39">
        <v>0.4694444444444445</v>
      </c>
      <c r="D39" s="40">
        <v>0.47916666666666669</v>
      </c>
      <c r="E39" s="41" t="s">
        <v>252</v>
      </c>
      <c r="F39" s="44" t="s">
        <v>253</v>
      </c>
      <c r="G39" s="72" t="s">
        <v>85</v>
      </c>
      <c r="H39" s="43" t="s">
        <v>91</v>
      </c>
      <c r="I39" s="44" t="s">
        <v>68</v>
      </c>
      <c r="J39" s="74">
        <v>5.8</v>
      </c>
      <c r="K39" s="75">
        <v>0.4</v>
      </c>
      <c r="L39" s="31">
        <v>18.4148</v>
      </c>
      <c r="M39" s="31">
        <v>254.52228099999999</v>
      </c>
      <c r="N39" s="31">
        <v>293.09800000000001</v>
      </c>
      <c r="O39" s="31"/>
      <c r="P39" s="31"/>
      <c r="Q39" s="32">
        <v>7.5423999999999998</v>
      </c>
      <c r="R39" s="33">
        <v>130.45349999999999</v>
      </c>
      <c r="S39" s="62">
        <v>0.56000000000000005</v>
      </c>
      <c r="T39" s="62">
        <v>1.8350883941181355</v>
      </c>
      <c r="U39" s="63">
        <v>70.798500254563976</v>
      </c>
      <c r="V39" s="63">
        <v>15</v>
      </c>
      <c r="W39" s="36">
        <v>1.3</v>
      </c>
      <c r="X39" s="36">
        <v>1.04</v>
      </c>
      <c r="Y39" s="37">
        <v>4.7845184849999987</v>
      </c>
      <c r="Z39" s="37">
        <v>18.4925</v>
      </c>
    </row>
    <row r="40" spans="1:26">
      <c r="A40" s="21">
        <v>41897</v>
      </c>
      <c r="B40" s="38" t="s">
        <v>49</v>
      </c>
      <c r="C40" s="39">
        <v>0.50972222222222219</v>
      </c>
      <c r="D40" s="40"/>
      <c r="E40" s="41" t="s">
        <v>246</v>
      </c>
      <c r="F40" s="44" t="s">
        <v>247</v>
      </c>
      <c r="G40" s="72" t="s">
        <v>85</v>
      </c>
      <c r="H40" s="43" t="s">
        <v>91</v>
      </c>
      <c r="I40" s="44" t="s">
        <v>109</v>
      </c>
      <c r="J40" s="74">
        <v>8</v>
      </c>
      <c r="K40" s="75">
        <v>3</v>
      </c>
      <c r="L40" s="256">
        <v>19.5776</v>
      </c>
      <c r="M40" s="256">
        <v>206.72430399999999</v>
      </c>
      <c r="N40" s="256">
        <v>231.84366666666665</v>
      </c>
      <c r="O40" s="256"/>
      <c r="P40" s="256"/>
      <c r="Q40" s="257">
        <v>7.4779000000000009</v>
      </c>
      <c r="R40" s="258">
        <v>64.473333333333329</v>
      </c>
      <c r="S40" s="34">
        <v>0.11</v>
      </c>
      <c r="T40" s="34">
        <v>0.2317642269668522</v>
      </c>
      <c r="U40" s="45">
        <v>39.547238344606882</v>
      </c>
      <c r="V40" s="45">
        <v>2.2200000000000002</v>
      </c>
      <c r="W40" s="36">
        <v>0.1</v>
      </c>
      <c r="X40" s="36">
        <v>0.1</v>
      </c>
      <c r="Y40" s="37">
        <v>0.90500192999999984</v>
      </c>
      <c r="Z40" s="37">
        <v>3.9389999999999996</v>
      </c>
    </row>
    <row r="41" spans="1:26">
      <c r="A41" s="21">
        <v>41905</v>
      </c>
      <c r="B41" s="38" t="s">
        <v>44</v>
      </c>
      <c r="C41" s="39">
        <v>0.41875000000000001</v>
      </c>
      <c r="D41" s="40">
        <v>0.44513888888888892</v>
      </c>
      <c r="E41" s="41" t="s">
        <v>256</v>
      </c>
      <c r="F41" s="44" t="s">
        <v>257</v>
      </c>
      <c r="G41" s="72" t="s">
        <v>258</v>
      </c>
      <c r="H41" s="43" t="s">
        <v>259</v>
      </c>
      <c r="I41" s="44" t="s">
        <v>71</v>
      </c>
      <c r="J41" s="74">
        <v>4.9000000000000004</v>
      </c>
      <c r="K41" s="288"/>
      <c r="L41" s="256">
        <v>18.356816666666667</v>
      </c>
      <c r="M41" s="256">
        <v>241.86243799999997</v>
      </c>
      <c r="N41" s="256">
        <v>278.892</v>
      </c>
      <c r="O41" s="256"/>
      <c r="P41" s="256"/>
      <c r="Q41" s="257">
        <v>9.6831833333333339</v>
      </c>
      <c r="R41" s="258">
        <v>455.34333333333331</v>
      </c>
      <c r="S41" s="34">
        <v>0.16</v>
      </c>
      <c r="T41" s="34">
        <v>1.0680179862091883</v>
      </c>
      <c r="U41" s="35">
        <v>35.918391155720414</v>
      </c>
      <c r="V41" s="35">
        <v>9.42</v>
      </c>
      <c r="W41" s="36">
        <v>1.35</v>
      </c>
      <c r="X41" s="36">
        <v>1.4</v>
      </c>
      <c r="Y41" s="37">
        <v>30.841266599999997</v>
      </c>
      <c r="Z41" s="37">
        <v>12.642499999999998</v>
      </c>
    </row>
    <row r="42" spans="1:26">
      <c r="A42" s="21">
        <v>41905</v>
      </c>
      <c r="B42" s="38" t="s">
        <v>62</v>
      </c>
      <c r="C42" s="39">
        <v>0.48194444444444445</v>
      </c>
      <c r="D42" s="40"/>
      <c r="E42" s="41" t="s">
        <v>266</v>
      </c>
      <c r="F42" s="44" t="s">
        <v>267</v>
      </c>
      <c r="G42" s="72" t="s">
        <v>136</v>
      </c>
      <c r="H42" s="43" t="s">
        <v>136</v>
      </c>
      <c r="I42" s="44" t="s">
        <v>71</v>
      </c>
      <c r="J42" s="74">
        <v>5.8</v>
      </c>
      <c r="K42" s="76"/>
      <c r="L42" s="31">
        <v>17.933916666666669</v>
      </c>
      <c r="M42" s="31">
        <v>233.16007533333334</v>
      </c>
      <c r="N42" s="31">
        <v>271.50650000000002</v>
      </c>
      <c r="O42" s="31"/>
      <c r="P42" s="31"/>
      <c r="Q42" s="32">
        <v>8.1499666666666659</v>
      </c>
      <c r="R42" s="33">
        <v>951.30400000000009</v>
      </c>
      <c r="S42" s="62">
        <v>0.13</v>
      </c>
      <c r="T42" s="62">
        <v>1.7027752346930298</v>
      </c>
      <c r="U42" s="63">
        <v>59.356837588188235</v>
      </c>
      <c r="V42" s="63">
        <v>11</v>
      </c>
      <c r="W42" s="36">
        <v>0.9</v>
      </c>
      <c r="X42" s="36">
        <v>0.9</v>
      </c>
      <c r="Y42" s="37">
        <v>17.551978424999998</v>
      </c>
      <c r="Z42" s="37">
        <v>16.964999999999996</v>
      </c>
    </row>
    <row r="43" spans="1:26">
      <c r="A43" s="21">
        <v>41905</v>
      </c>
      <c r="B43" s="38" t="s">
        <v>49</v>
      </c>
      <c r="C43" s="39">
        <v>0.54027777777777775</v>
      </c>
      <c r="D43" s="40">
        <v>0.55972222222222223</v>
      </c>
      <c r="E43" s="41" t="s">
        <v>260</v>
      </c>
      <c r="F43" s="44" t="s">
        <v>261</v>
      </c>
      <c r="G43" s="72" t="s">
        <v>136</v>
      </c>
      <c r="H43" s="43" t="s">
        <v>56</v>
      </c>
      <c r="I43" s="44" t="s">
        <v>71</v>
      </c>
      <c r="J43" s="74">
        <v>7.8</v>
      </c>
      <c r="K43" s="288"/>
      <c r="L43" s="256">
        <v>17.85341</v>
      </c>
      <c r="M43" s="256">
        <v>192.65376850000001</v>
      </c>
      <c r="N43" s="256">
        <v>224.7603</v>
      </c>
      <c r="O43" s="256"/>
      <c r="P43" s="256"/>
      <c r="Q43" s="257">
        <v>7.8853800000000005</v>
      </c>
      <c r="R43" s="258">
        <v>162.22647058823529</v>
      </c>
      <c r="S43" s="34">
        <v>0.1</v>
      </c>
      <c r="T43" s="34">
        <v>0.30181237019190826</v>
      </c>
      <c r="U43" s="35">
        <v>24.929049385409851</v>
      </c>
      <c r="V43" s="35">
        <v>1.87</v>
      </c>
      <c r="W43" s="36">
        <v>0.3</v>
      </c>
      <c r="X43" s="36">
        <v>0.1</v>
      </c>
      <c r="Y43" s="37">
        <v>0.4856656319999999</v>
      </c>
      <c r="Z43" s="37">
        <v>2.6238333333333337</v>
      </c>
    </row>
    <row r="44" spans="1:26" ht="15" thickBot="1">
      <c r="A44" s="46">
        <v>41911</v>
      </c>
      <c r="B44" s="47" t="s">
        <v>44</v>
      </c>
      <c r="C44" s="48">
        <v>0.4201388888888889</v>
      </c>
      <c r="D44" s="49">
        <v>0.4284722222222222</v>
      </c>
      <c r="E44" s="50" t="s">
        <v>270</v>
      </c>
      <c r="F44" s="53" t="s">
        <v>271</v>
      </c>
      <c r="G44" s="73" t="s">
        <v>136</v>
      </c>
      <c r="H44" s="52" t="s">
        <v>136</v>
      </c>
      <c r="I44" s="53" t="s">
        <v>71</v>
      </c>
      <c r="J44" s="77">
        <v>4</v>
      </c>
      <c r="K44" s="78">
        <v>0.6</v>
      </c>
      <c r="L44" s="259">
        <v>19.362237499999996</v>
      </c>
      <c r="M44" s="259">
        <v>281.61517249999997</v>
      </c>
      <c r="N44" s="259">
        <v>317.37099999999998</v>
      </c>
      <c r="O44" s="259">
        <v>3.6493500000000001</v>
      </c>
      <c r="P44" s="259">
        <v>40.166412499999993</v>
      </c>
      <c r="Q44" s="260">
        <v>9.5922625000000004</v>
      </c>
      <c r="R44" s="261">
        <v>21.501624999999997</v>
      </c>
      <c r="S44" s="55">
        <v>1.04</v>
      </c>
      <c r="T44" s="55">
        <v>6.676193403672011</v>
      </c>
      <c r="U44" s="56">
        <v>194.49798530802241</v>
      </c>
      <c r="V44" s="56">
        <v>22.1</v>
      </c>
      <c r="W44" s="57">
        <v>4.2</v>
      </c>
      <c r="X44" s="57">
        <v>0.6</v>
      </c>
      <c r="Y44" s="58">
        <v>205.49914424999997</v>
      </c>
      <c r="Z44" s="58">
        <v>66.625</v>
      </c>
    </row>
    <row r="45" spans="1:26">
      <c r="A45" s="287">
        <v>41911</v>
      </c>
      <c r="B45" s="38" t="s">
        <v>62</v>
      </c>
      <c r="C45" s="39">
        <v>0.46527777777777773</v>
      </c>
      <c r="D45" s="40">
        <v>0.47569444444444442</v>
      </c>
      <c r="E45" s="41" t="s">
        <v>278</v>
      </c>
      <c r="F45" s="44" t="s">
        <v>279</v>
      </c>
      <c r="G45" s="72" t="s">
        <v>136</v>
      </c>
      <c r="H45" s="43" t="s">
        <v>136</v>
      </c>
      <c r="I45" s="44" t="s">
        <v>280</v>
      </c>
      <c r="J45" s="74">
        <v>5.9</v>
      </c>
      <c r="K45" s="75">
        <v>0.8</v>
      </c>
      <c r="L45" s="31">
        <v>19.536755555555558</v>
      </c>
      <c r="M45" s="31">
        <v>247.71809977777775</v>
      </c>
      <c r="N45" s="31">
        <v>278.07644444444446</v>
      </c>
      <c r="O45" s="31">
        <v>4.1214555555555554</v>
      </c>
      <c r="P45" s="31">
        <v>35.696544444444449</v>
      </c>
      <c r="Q45" s="32">
        <v>8.3008000000000006</v>
      </c>
      <c r="R45" s="33">
        <v>291.39</v>
      </c>
      <c r="S45" s="62">
        <v>1.26</v>
      </c>
      <c r="T45" s="62">
        <v>7.7381578466395284</v>
      </c>
      <c r="U45" s="63">
        <v>240.14127572914396</v>
      </c>
      <c r="V45" s="63">
        <v>31.9</v>
      </c>
      <c r="W45" s="36">
        <v>0.6</v>
      </c>
      <c r="X45" s="36">
        <v>0.5</v>
      </c>
      <c r="Y45" s="37">
        <v>21.873690539999998</v>
      </c>
      <c r="Z45" s="37">
        <v>22.251666666666669</v>
      </c>
    </row>
    <row r="46" spans="1:26">
      <c r="A46" s="287">
        <v>41911</v>
      </c>
      <c r="B46" s="38" t="s">
        <v>49</v>
      </c>
      <c r="C46" s="39">
        <v>0.51180555555555551</v>
      </c>
      <c r="D46" s="40">
        <v>0.52083333333333337</v>
      </c>
      <c r="E46" s="41" t="s">
        <v>272</v>
      </c>
      <c r="F46" s="44" t="s">
        <v>273</v>
      </c>
      <c r="G46" s="72" t="s">
        <v>136</v>
      </c>
      <c r="H46" s="43" t="s">
        <v>136</v>
      </c>
      <c r="I46" s="44" t="s">
        <v>71</v>
      </c>
      <c r="J46" s="74">
        <v>7.9</v>
      </c>
      <c r="K46" s="75">
        <v>2.1</v>
      </c>
      <c r="L46" s="256">
        <v>19.87792</v>
      </c>
      <c r="M46" s="256">
        <v>241.42467440000001</v>
      </c>
      <c r="N46" s="256">
        <v>268.95079999999996</v>
      </c>
      <c r="O46" s="256">
        <v>0.92357999999999996</v>
      </c>
      <c r="P46" s="256">
        <v>79.391159999999985</v>
      </c>
      <c r="Q46" s="257">
        <v>8.8092000000000006</v>
      </c>
      <c r="R46" s="258">
        <v>99.738000000000014</v>
      </c>
      <c r="S46" s="34">
        <v>0.33600000000000002</v>
      </c>
      <c r="T46" s="34">
        <v>0.21187401345850293</v>
      </c>
      <c r="U46" s="45">
        <v>66.18277111062622</v>
      </c>
      <c r="V46" s="45">
        <v>4.34</v>
      </c>
      <c r="W46" s="36">
        <v>0.2</v>
      </c>
      <c r="X46" s="36" t="s">
        <v>48</v>
      </c>
      <c r="Y46" s="37">
        <v>3.6548587259999996</v>
      </c>
      <c r="Z46" s="37">
        <v>9.2083333333333339</v>
      </c>
    </row>
    <row r="47" spans="1:26">
      <c r="A47" s="21">
        <v>41918</v>
      </c>
      <c r="B47" s="38" t="s">
        <v>44</v>
      </c>
      <c r="C47" s="39">
        <v>0.43124999999999997</v>
      </c>
      <c r="D47" s="40">
        <v>0.4381944444444445</v>
      </c>
      <c r="E47" s="41" t="s">
        <v>284</v>
      </c>
      <c r="F47" s="44" t="s">
        <v>285</v>
      </c>
      <c r="G47" s="72" t="s">
        <v>100</v>
      </c>
      <c r="H47" s="43" t="s">
        <v>101</v>
      </c>
      <c r="I47" s="44" t="s">
        <v>68</v>
      </c>
      <c r="J47" s="74">
        <v>4.7</v>
      </c>
      <c r="K47" s="288">
        <v>0.9</v>
      </c>
      <c r="L47" s="256">
        <v>15.302633333333333</v>
      </c>
      <c r="M47" s="256">
        <v>222.96382166666669</v>
      </c>
      <c r="N47" s="256">
        <v>276.58733333333333</v>
      </c>
      <c r="O47" s="256">
        <v>4.6034333333333333</v>
      </c>
      <c r="P47" s="256">
        <v>31.652833333333334</v>
      </c>
      <c r="Q47" s="257">
        <v>8.6941333333333333</v>
      </c>
      <c r="R47" s="258">
        <v>137.34200000000001</v>
      </c>
      <c r="S47" s="34">
        <v>0.13</v>
      </c>
      <c r="T47" s="34">
        <v>1.3421570158677412</v>
      </c>
      <c r="U47" s="35">
        <v>36.730512764564693</v>
      </c>
      <c r="V47" s="35">
        <v>9.8800000000000008</v>
      </c>
      <c r="W47" s="36" t="s">
        <v>48</v>
      </c>
      <c r="X47" s="36">
        <v>0.3</v>
      </c>
      <c r="Y47" s="37">
        <v>6.2385174449999994</v>
      </c>
      <c r="Z47" s="37">
        <v>8.0639999999999983</v>
      </c>
    </row>
    <row r="48" spans="1:26">
      <c r="A48" s="21">
        <v>41918</v>
      </c>
      <c r="B48" s="38" t="s">
        <v>62</v>
      </c>
      <c r="C48" s="39">
        <v>0.47361111111111115</v>
      </c>
      <c r="D48" s="40">
        <v>0.48194444444444445</v>
      </c>
      <c r="E48" s="41" t="s">
        <v>293</v>
      </c>
      <c r="F48" s="44" t="s">
        <v>294</v>
      </c>
      <c r="G48" s="72" t="s">
        <v>100</v>
      </c>
      <c r="H48" s="43" t="s">
        <v>91</v>
      </c>
      <c r="I48" s="44" t="s">
        <v>68</v>
      </c>
      <c r="J48" s="74">
        <v>5.9</v>
      </c>
      <c r="K48" s="288">
        <v>0.6</v>
      </c>
      <c r="L48" s="31">
        <v>15.450825</v>
      </c>
      <c r="M48" s="31">
        <v>225.07344499999999</v>
      </c>
      <c r="N48" s="31">
        <v>278.18074999999999</v>
      </c>
      <c r="O48" s="31">
        <v>5.4145000000000012</v>
      </c>
      <c r="P48" s="31">
        <v>25.830374999999997</v>
      </c>
      <c r="Q48" s="32">
        <v>7.3440500000000002</v>
      </c>
      <c r="R48" s="33">
        <v>172.035</v>
      </c>
      <c r="S48" s="62">
        <v>0.14000000000000001</v>
      </c>
      <c r="T48" s="62">
        <v>0.85182001329234858</v>
      </c>
      <c r="U48" s="63">
        <v>42.281723761728131</v>
      </c>
      <c r="V48" s="63">
        <v>11.5</v>
      </c>
      <c r="W48" s="36" t="s">
        <v>48</v>
      </c>
      <c r="X48" s="36">
        <v>0.2</v>
      </c>
      <c r="Y48" s="37">
        <v>0.50252902199999994</v>
      </c>
      <c r="Z48" s="37">
        <v>3.9710999999999994</v>
      </c>
    </row>
    <row r="49" spans="1:26">
      <c r="A49" s="21">
        <v>41918</v>
      </c>
      <c r="B49" s="38" t="s">
        <v>49</v>
      </c>
      <c r="C49" s="39">
        <v>0.52569444444444446</v>
      </c>
      <c r="D49" s="40">
        <v>0.53333333333333333</v>
      </c>
      <c r="E49" s="41" t="s">
        <v>286</v>
      </c>
      <c r="F49" s="44" t="s">
        <v>287</v>
      </c>
      <c r="G49" s="72" t="s">
        <v>288</v>
      </c>
      <c r="H49" s="43" t="s">
        <v>289</v>
      </c>
      <c r="I49" s="44" t="s">
        <v>68</v>
      </c>
      <c r="J49" s="74">
        <v>7.9</v>
      </c>
      <c r="K49" s="288">
        <v>1.5</v>
      </c>
      <c r="L49" s="256">
        <v>15.369533333333335</v>
      </c>
      <c r="M49" s="256">
        <v>185.33612200000002</v>
      </c>
      <c r="N49" s="256">
        <v>229.52866666666668</v>
      </c>
      <c r="O49" s="256">
        <v>2.3957666666666668</v>
      </c>
      <c r="P49" s="256">
        <v>54.992866666666664</v>
      </c>
      <c r="Q49" s="257">
        <v>8.6875</v>
      </c>
      <c r="R49" s="258">
        <v>272.88499999999999</v>
      </c>
      <c r="S49" s="34">
        <v>0.04</v>
      </c>
      <c r="T49" s="34">
        <v>0.39866906205865249</v>
      </c>
      <c r="U49" s="35">
        <v>13.096745945159649</v>
      </c>
      <c r="V49" s="35">
        <v>4.87</v>
      </c>
      <c r="W49" s="36">
        <v>0.1</v>
      </c>
      <c r="X49" s="36" t="s">
        <v>48</v>
      </c>
      <c r="Y49" s="37">
        <v>0.36181340099999987</v>
      </c>
      <c r="Z49" s="37">
        <v>1.1823000000000001</v>
      </c>
    </row>
    <row r="50" spans="1:26" ht="15" thickBot="1">
      <c r="A50" s="46">
        <v>41927</v>
      </c>
      <c r="B50" s="47" t="s">
        <v>44</v>
      </c>
      <c r="C50" s="48">
        <v>0.42291666666666666</v>
      </c>
      <c r="D50" s="49">
        <v>0.43055555555555558</v>
      </c>
      <c r="E50" s="50" t="s">
        <v>7417</v>
      </c>
      <c r="F50" s="53" t="s">
        <v>7418</v>
      </c>
      <c r="G50" s="73" t="s">
        <v>85</v>
      </c>
      <c r="H50" s="52" t="s">
        <v>101</v>
      </c>
      <c r="I50" s="53" t="s">
        <v>68</v>
      </c>
      <c r="J50" s="77">
        <v>5</v>
      </c>
      <c r="K50" s="78">
        <v>0.7</v>
      </c>
      <c r="L50" s="259">
        <v>14.1776</v>
      </c>
      <c r="M50" s="259">
        <v>227.998234</v>
      </c>
      <c r="N50" s="259">
        <v>290.95499999999998</v>
      </c>
      <c r="O50" s="259">
        <v>4.9057000000000004</v>
      </c>
      <c r="P50" s="259">
        <v>29.334199999999999</v>
      </c>
      <c r="Q50" s="260">
        <v>7.7474999999999996</v>
      </c>
      <c r="R50" s="261">
        <v>49.098500000000001</v>
      </c>
      <c r="S50" s="55">
        <v>0.216</v>
      </c>
      <c r="T50" s="55">
        <v>0.97899999999999998</v>
      </c>
      <c r="U50" s="56">
        <v>51.79</v>
      </c>
      <c r="V50" s="56">
        <v>10.3</v>
      </c>
      <c r="W50" s="57">
        <v>0.44837244043537355</v>
      </c>
      <c r="X50" s="57">
        <v>0.3</v>
      </c>
      <c r="Y50" s="58">
        <v>0.93685499999999999</v>
      </c>
      <c r="Z50" s="58">
        <v>6.8479999999999999</v>
      </c>
    </row>
    <row r="51" spans="1:26">
      <c r="A51" s="21">
        <v>41927</v>
      </c>
      <c r="B51" s="38" t="s">
        <v>62</v>
      </c>
      <c r="C51" s="39">
        <v>0.46597222222222223</v>
      </c>
      <c r="D51" s="40">
        <v>0.47569444444444442</v>
      </c>
      <c r="E51" s="41" t="s">
        <v>7425</v>
      </c>
      <c r="F51" s="44" t="s">
        <v>7426</v>
      </c>
      <c r="G51" s="72" t="s">
        <v>85</v>
      </c>
      <c r="H51" s="43" t="s">
        <v>119</v>
      </c>
      <c r="I51" s="44" t="s">
        <v>61</v>
      </c>
      <c r="J51" s="74">
        <v>5.7</v>
      </c>
      <c r="K51" s="75">
        <v>0.7</v>
      </c>
      <c r="L51" s="31">
        <v>14.583175000000001</v>
      </c>
      <c r="M51" s="31">
        <v>205.01763850000003</v>
      </c>
      <c r="N51" s="31">
        <v>258.94799999999998</v>
      </c>
      <c r="O51" s="31">
        <v>6.2068250000000003</v>
      </c>
      <c r="P51" s="31">
        <v>21.188599999999997</v>
      </c>
      <c r="Q51" s="32">
        <v>8.600125000000002</v>
      </c>
      <c r="R51" s="33">
        <v>371.84499999999997</v>
      </c>
      <c r="S51" s="62">
        <v>1.53</v>
      </c>
      <c r="T51" s="62">
        <v>1.165</v>
      </c>
      <c r="U51" s="63">
        <v>57.62</v>
      </c>
      <c r="V51" s="63">
        <v>11.1</v>
      </c>
      <c r="W51" s="36">
        <v>0.30453643883045406</v>
      </c>
      <c r="X51" s="36">
        <v>0.1</v>
      </c>
      <c r="Y51" s="37">
        <v>0.38598425999999997</v>
      </c>
      <c r="Z51" s="37">
        <v>4.1056000000000008</v>
      </c>
    </row>
    <row r="52" spans="1:26">
      <c r="A52" s="21">
        <v>41927</v>
      </c>
      <c r="B52" s="38" t="s">
        <v>49</v>
      </c>
      <c r="C52" s="39">
        <v>0.50902777777777775</v>
      </c>
      <c r="D52" s="40">
        <v>0.51736111111111105</v>
      </c>
      <c r="E52" s="41" t="s">
        <v>7419</v>
      </c>
      <c r="F52" s="44" t="s">
        <v>7420</v>
      </c>
      <c r="G52" s="72" t="s">
        <v>85</v>
      </c>
      <c r="H52" s="43" t="s">
        <v>119</v>
      </c>
      <c r="I52" s="44" t="s">
        <v>76</v>
      </c>
      <c r="J52" s="74">
        <v>8</v>
      </c>
      <c r="K52" s="75">
        <v>1.5</v>
      </c>
      <c r="L52" s="256">
        <v>14.60975</v>
      </c>
      <c r="M52" s="256">
        <v>225.42068427777781</v>
      </c>
      <c r="N52" s="256">
        <v>284.52683333333334</v>
      </c>
      <c r="O52" s="256">
        <v>2.1190777777777772</v>
      </c>
      <c r="P52" s="256">
        <v>58.874505555555551</v>
      </c>
      <c r="Q52" s="257">
        <v>9.0203388888888885</v>
      </c>
      <c r="R52" s="258">
        <v>143.53090909090909</v>
      </c>
      <c r="S52" s="34">
        <v>8.5999999999999993E-2</v>
      </c>
      <c r="T52" s="34">
        <v>0.39700000000000002</v>
      </c>
      <c r="U52" s="45">
        <v>23.89</v>
      </c>
      <c r="V52" s="45">
        <v>5.16</v>
      </c>
      <c r="W52" s="36">
        <v>0.54082721040129622</v>
      </c>
      <c r="X52" s="36">
        <v>0.2</v>
      </c>
      <c r="Y52" s="37">
        <v>2.7056372399999997</v>
      </c>
      <c r="Z52" s="37">
        <v>4.1536</v>
      </c>
    </row>
    <row r="53" spans="1:26">
      <c r="A53" s="287">
        <v>41932</v>
      </c>
      <c r="B53" s="38" t="s">
        <v>44</v>
      </c>
      <c r="C53" s="39">
        <v>0.42430555555555555</v>
      </c>
      <c r="D53" s="40">
        <v>0.43263888888888885</v>
      </c>
      <c r="E53" s="41" t="s">
        <v>7429</v>
      </c>
      <c r="F53" s="44" t="s">
        <v>7430</v>
      </c>
      <c r="G53" s="72" t="s">
        <v>288</v>
      </c>
      <c r="H53" s="43" t="s">
        <v>86</v>
      </c>
      <c r="I53" s="44" t="s">
        <v>7431</v>
      </c>
      <c r="J53" s="74">
        <v>4.8</v>
      </c>
      <c r="K53" s="288">
        <v>1</v>
      </c>
      <c r="L53" s="256">
        <v>12.51046</v>
      </c>
      <c r="M53" s="256">
        <v>223.30338980000002</v>
      </c>
      <c r="N53" s="256">
        <v>297.63100000000003</v>
      </c>
      <c r="O53" s="256">
        <v>6.87094</v>
      </c>
      <c r="P53" s="256">
        <v>25.770620000000001</v>
      </c>
      <c r="Q53" s="257">
        <v>8.9655199999999997</v>
      </c>
      <c r="R53" s="258">
        <v>66.617800000000003</v>
      </c>
      <c r="S53" s="34">
        <v>0.14000000000000001</v>
      </c>
      <c r="T53" s="34">
        <v>0.56124993769211595</v>
      </c>
      <c r="U53" s="35">
        <v>33.204465779329404</v>
      </c>
      <c r="V53" s="35">
        <v>6.58</v>
      </c>
      <c r="W53" s="36" t="s">
        <v>48</v>
      </c>
      <c r="X53" s="36">
        <v>0.46</v>
      </c>
      <c r="Y53" s="37">
        <v>2.1163554449999999</v>
      </c>
      <c r="Z53" s="37">
        <v>7.2320000000000002</v>
      </c>
    </row>
    <row r="54" spans="1:26">
      <c r="A54" s="21">
        <v>41932</v>
      </c>
      <c r="B54" s="38" t="s">
        <v>62</v>
      </c>
      <c r="C54" s="39">
        <v>0.4680555555555555</v>
      </c>
      <c r="D54" s="40">
        <v>0.47500000000000003</v>
      </c>
      <c r="E54" s="41" t="s">
        <v>7439</v>
      </c>
      <c r="F54" s="44" t="s">
        <v>7440</v>
      </c>
      <c r="G54" s="72" t="s">
        <v>288</v>
      </c>
      <c r="H54" s="43" t="s">
        <v>101</v>
      </c>
      <c r="I54" s="44" t="s">
        <v>122</v>
      </c>
      <c r="J54" s="74">
        <v>5.6</v>
      </c>
      <c r="K54" s="76">
        <v>0.7</v>
      </c>
      <c r="L54" s="31">
        <v>12.967133333333331</v>
      </c>
      <c r="M54" s="31">
        <v>209.86976866666666</v>
      </c>
      <c r="N54" s="31">
        <v>276.36099999999999</v>
      </c>
      <c r="O54" s="31">
        <v>4.5515333333333334</v>
      </c>
      <c r="P54" s="31">
        <v>32.049800000000005</v>
      </c>
      <c r="Q54" s="32">
        <v>8.6230666666666682</v>
      </c>
      <c r="R54" s="33">
        <v>161.57499999999999</v>
      </c>
      <c r="S54" s="62">
        <v>0.23</v>
      </c>
      <c r="T54" s="62">
        <v>0.87603418625903451</v>
      </c>
      <c r="U54" s="63">
        <v>39.022957305985891</v>
      </c>
      <c r="V54" s="63">
        <v>9.1300000000000008</v>
      </c>
      <c r="W54" s="36" t="s">
        <v>48</v>
      </c>
      <c r="X54" s="36">
        <v>0.38</v>
      </c>
      <c r="Y54" s="37">
        <v>0.54275132999999998</v>
      </c>
      <c r="Z54" s="37">
        <v>5.0015999999999998</v>
      </c>
    </row>
    <row r="55" spans="1:26">
      <c r="A55" s="21">
        <v>41932</v>
      </c>
      <c r="B55" s="38" t="s">
        <v>49</v>
      </c>
      <c r="C55" s="39">
        <v>0.50763888888888886</v>
      </c>
      <c r="D55" s="40">
        <v>0.51597222222222217</v>
      </c>
      <c r="E55" s="41" t="s">
        <v>7432</v>
      </c>
      <c r="F55" s="44" t="s">
        <v>7433</v>
      </c>
      <c r="G55" s="72" t="s">
        <v>7434</v>
      </c>
      <c r="H55" s="43" t="s">
        <v>113</v>
      </c>
      <c r="I55" s="44" t="s">
        <v>68</v>
      </c>
      <c r="J55" s="74">
        <v>7.7</v>
      </c>
      <c r="K55" s="288">
        <v>1.7</v>
      </c>
      <c r="L55" s="256">
        <v>13.0997</v>
      </c>
      <c r="M55" s="256">
        <v>175.47763800000001</v>
      </c>
      <c r="N55" s="256">
        <v>230.26850000000002</v>
      </c>
      <c r="O55" s="256">
        <v>0.75814999999999999</v>
      </c>
      <c r="P55" s="256">
        <v>82.73429999999999</v>
      </c>
      <c r="Q55" s="257">
        <v>9.5440000000000005</v>
      </c>
      <c r="R55" s="258">
        <v>465.52499999999998</v>
      </c>
      <c r="S55" s="34">
        <v>7.0000000000000007E-2</v>
      </c>
      <c r="T55" s="34">
        <v>0.15825691617512669</v>
      </c>
      <c r="U55" s="35">
        <v>22.718845006909596</v>
      </c>
      <c r="V55" s="35">
        <v>2.83</v>
      </c>
      <c r="W55" s="36" t="s">
        <v>48</v>
      </c>
      <c r="X55" s="36">
        <v>0.15</v>
      </c>
      <c r="Y55" s="37">
        <v>0.22765576499999998</v>
      </c>
      <c r="Z55" s="37">
        <v>1.3919999999999999</v>
      </c>
    </row>
    <row r="56" spans="1:26" ht="15" thickBot="1">
      <c r="A56" s="46">
        <v>41939</v>
      </c>
      <c r="B56" s="47" t="s">
        <v>44</v>
      </c>
      <c r="C56" s="48">
        <v>0.42708333333333331</v>
      </c>
      <c r="D56" s="49">
        <v>0.4375</v>
      </c>
      <c r="E56" s="50" t="s">
        <v>7502</v>
      </c>
      <c r="F56" s="53" t="s">
        <v>7503</v>
      </c>
      <c r="G56" s="73" t="s">
        <v>288</v>
      </c>
      <c r="H56" s="52" t="s">
        <v>101</v>
      </c>
      <c r="I56" s="53" t="s">
        <v>68</v>
      </c>
      <c r="J56" s="77">
        <v>5</v>
      </c>
      <c r="K56" s="78">
        <v>1.7</v>
      </c>
      <c r="L56" s="259">
        <v>12.130599999999998</v>
      </c>
      <c r="M56" s="259">
        <v>219.43275999999997</v>
      </c>
      <c r="N56" s="259">
        <v>295.46449999999999</v>
      </c>
      <c r="O56" s="259">
        <v>3.0889750000000005</v>
      </c>
      <c r="P56" s="259">
        <v>46.19827500000001</v>
      </c>
      <c r="Q56" s="260">
        <v>9.0716624999999986</v>
      </c>
      <c r="R56" s="261">
        <v>241.18800000000002</v>
      </c>
      <c r="S56" s="55">
        <v>0.15</v>
      </c>
      <c r="T56" s="55">
        <v>0.57249223228379165</v>
      </c>
      <c r="U56" s="56">
        <v>42.929365044730524</v>
      </c>
      <c r="V56" s="56">
        <v>5.99</v>
      </c>
      <c r="W56" s="57" t="s">
        <v>48</v>
      </c>
      <c r="X56" s="57">
        <v>0.28000000000000003</v>
      </c>
      <c r="Y56" s="58">
        <v>0.12141640799999999</v>
      </c>
      <c r="Z56" s="58">
        <v>3.2640000000000002</v>
      </c>
    </row>
    <row r="57" spans="1:26">
      <c r="A57" s="21">
        <v>41939</v>
      </c>
      <c r="B57" s="38" t="s">
        <v>62</v>
      </c>
      <c r="C57" s="39">
        <v>0.47916666666666669</v>
      </c>
      <c r="D57" s="40">
        <v>0.48749999999999999</v>
      </c>
      <c r="E57" s="41" t="s">
        <v>7510</v>
      </c>
      <c r="F57" s="44" t="s">
        <v>7511</v>
      </c>
      <c r="G57" s="72" t="s">
        <v>100</v>
      </c>
      <c r="H57" s="43" t="s">
        <v>101</v>
      </c>
      <c r="I57" s="44" t="s">
        <v>68</v>
      </c>
      <c r="J57" s="74">
        <v>6</v>
      </c>
      <c r="K57" s="75">
        <v>0.9</v>
      </c>
      <c r="L57" s="31">
        <v>12.155625000000001</v>
      </c>
      <c r="M57" s="31">
        <v>209.46874325000002</v>
      </c>
      <c r="N57" s="31">
        <v>281.858</v>
      </c>
      <c r="O57" s="31">
        <v>3.0949500000000003</v>
      </c>
      <c r="P57" s="31">
        <v>46.128800000000005</v>
      </c>
      <c r="Q57" s="32">
        <v>8.7434499999999993</v>
      </c>
      <c r="R57" s="33">
        <v>229.83666666666667</v>
      </c>
      <c r="S57" s="62">
        <v>0.191</v>
      </c>
      <c r="T57" s="62">
        <v>0.55779077012544653</v>
      </c>
      <c r="U57" s="63">
        <v>47.627334351589205</v>
      </c>
      <c r="V57" s="63">
        <v>6.17</v>
      </c>
      <c r="W57" s="36" t="s">
        <v>48</v>
      </c>
      <c r="X57" s="36">
        <v>0.19</v>
      </c>
      <c r="Y57" s="37">
        <v>0.16938338399999997</v>
      </c>
      <c r="Z57" s="37">
        <v>4.9055999999999997</v>
      </c>
    </row>
    <row r="58" spans="1:26">
      <c r="A58" s="21">
        <v>41939</v>
      </c>
      <c r="B58" s="38" t="s">
        <v>49</v>
      </c>
      <c r="C58" s="39">
        <v>0.52986111111111112</v>
      </c>
      <c r="D58" s="40">
        <v>0.5395833333333333</v>
      </c>
      <c r="E58" s="41" t="s">
        <v>7504</v>
      </c>
      <c r="F58" s="44" t="s">
        <v>7505</v>
      </c>
      <c r="G58" s="72" t="s">
        <v>288</v>
      </c>
      <c r="H58" s="43" t="s">
        <v>101</v>
      </c>
      <c r="I58" s="44" t="s">
        <v>47</v>
      </c>
      <c r="J58" s="74">
        <v>8.1</v>
      </c>
      <c r="K58" s="75">
        <v>3.5</v>
      </c>
      <c r="L58" s="256">
        <v>12.173522222222221</v>
      </c>
      <c r="M58" s="256">
        <v>188.27636844444442</v>
      </c>
      <c r="N58" s="256">
        <v>253.22011111111109</v>
      </c>
      <c r="O58" s="256"/>
      <c r="P58" s="256"/>
      <c r="Q58" s="257">
        <v>8.902811111111113</v>
      </c>
      <c r="R58" s="258">
        <v>179.18</v>
      </c>
      <c r="S58" s="34">
        <v>4.3999999999999997E-2</v>
      </c>
      <c r="T58" s="34">
        <v>3.0267716208357564E-2</v>
      </c>
      <c r="U58" s="45">
        <v>17.31155429485781</v>
      </c>
      <c r="V58" s="45">
        <v>0.76300000000000001</v>
      </c>
      <c r="W58" s="36" t="s">
        <v>48</v>
      </c>
      <c r="X58" s="36" t="s">
        <v>48</v>
      </c>
      <c r="Y58" s="37">
        <v>0</v>
      </c>
      <c r="Z58" s="37">
        <v>1.1360000000000001</v>
      </c>
    </row>
  </sheetData>
  <sortState ref="A2:Z129">
    <sortCondition ref="A2:A129"/>
    <sortCondition ref="C2:C129"/>
  </sortState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workbookViewId="0">
      <selection activeCell="A2" sqref="A2:A58"/>
    </sheetView>
  </sheetViews>
  <sheetFormatPr baseColWidth="10" defaultRowHeight="14" x14ac:dyDescent="0"/>
  <cols>
    <col min="2" max="2" width="9.6640625" style="291" bestFit="1" customWidth="1"/>
    <col min="3" max="3" width="10.83203125" style="107" bestFit="1" customWidth="1"/>
  </cols>
  <sheetData>
    <row r="1" spans="1:4" ht="15" thickBot="1">
      <c r="A1" t="s">
        <v>7614</v>
      </c>
      <c r="B1" s="290" t="s">
        <v>25</v>
      </c>
      <c r="C1" s="136" t="s">
        <v>300</v>
      </c>
      <c r="D1" t="s">
        <v>6375</v>
      </c>
    </row>
    <row r="2" spans="1:4">
      <c r="A2">
        <v>4.2123877169577826</v>
      </c>
      <c r="B2" s="291">
        <f>Sample_Master_2014!E12</f>
        <v>41806</v>
      </c>
      <c r="C2" s="107" t="str">
        <f>Sample_Master_2014!B12</f>
        <v>E2014-0010</v>
      </c>
      <c r="D2" t="s">
        <v>840</v>
      </c>
    </row>
    <row r="3" spans="1:4">
      <c r="A3">
        <v>4.2524376824694166</v>
      </c>
      <c r="B3" s="291">
        <f>Sample_Master_2014!E14</f>
        <v>41806</v>
      </c>
      <c r="C3" s="107" t="str">
        <f>Sample_Master_2014!B14</f>
        <v>E2014-0012</v>
      </c>
      <c r="D3" t="s">
        <v>841</v>
      </c>
    </row>
    <row r="4" spans="1:4">
      <c r="A4">
        <v>3.5238099380826218</v>
      </c>
      <c r="B4" s="291">
        <f>Sample_Master_2014!E16</f>
        <v>41806</v>
      </c>
      <c r="C4" s="107" t="str">
        <f>Sample_Master_2014!B16</f>
        <v>E2014-0014</v>
      </c>
      <c r="D4" t="s">
        <v>843</v>
      </c>
    </row>
    <row r="5" spans="1:4">
      <c r="A5">
        <v>3.454659764027642</v>
      </c>
      <c r="B5" s="291">
        <f>Sample_Master_2014!E18</f>
        <v>41820</v>
      </c>
      <c r="C5" s="107" t="str">
        <f>Sample_Master_2014!B18</f>
        <v>E2014-0016</v>
      </c>
      <c r="D5" t="s">
        <v>840</v>
      </c>
    </row>
    <row r="6" spans="1:4">
      <c r="A6">
        <v>4.5957794139905372</v>
      </c>
      <c r="B6" s="291">
        <f>Sample_Master_2014!E20</f>
        <v>41820</v>
      </c>
      <c r="C6" s="107" t="str">
        <f>Sample_Master_2014!B20</f>
        <v>E2014-0018</v>
      </c>
      <c r="D6" t="s">
        <v>841</v>
      </c>
    </row>
    <row r="7" spans="1:4">
      <c r="A7">
        <v>6.7923123032763799</v>
      </c>
      <c r="B7" s="291">
        <f>Sample_Master_2014!E22</f>
        <v>41820</v>
      </c>
      <c r="C7" s="107" t="str">
        <f>Sample_Master_2014!B22</f>
        <v>E2014-0020</v>
      </c>
      <c r="D7" t="s">
        <v>843</v>
      </c>
    </row>
    <row r="8" spans="1:4">
      <c r="A8">
        <v>4.8046540842739933</v>
      </c>
      <c r="B8" s="291">
        <f>Sample_Master_2014!E24</f>
        <v>41828</v>
      </c>
      <c r="C8" s="107" t="str">
        <f>Sample_Master_2014!B24</f>
        <v>E2014-0022</v>
      </c>
      <c r="D8" t="s">
        <v>840</v>
      </c>
    </row>
    <row r="9" spans="1:4">
      <c r="A9">
        <v>3.6628722362825599</v>
      </c>
      <c r="B9" s="291">
        <f>Sample_Master_2014!E26</f>
        <v>41828</v>
      </c>
      <c r="C9" s="107" t="str">
        <f>Sample_Master_2014!B26</f>
        <v>E2014-0024</v>
      </c>
      <c r="D9" t="s">
        <v>841</v>
      </c>
    </row>
    <row r="10" spans="1:4">
      <c r="A10">
        <v>2.9611813326319876</v>
      </c>
      <c r="B10" s="291">
        <f>Sample_Master_2014!E28</f>
        <v>41828</v>
      </c>
      <c r="C10" s="107" t="str">
        <f>Sample_Master_2014!B28</f>
        <v>E2014-0026</v>
      </c>
      <c r="D10" t="s">
        <v>843</v>
      </c>
    </row>
    <row r="11" spans="1:4">
      <c r="A11">
        <v>8.5727117265534467</v>
      </c>
      <c r="B11" s="291">
        <f>Sample_Master_2014!E30</f>
        <v>41834</v>
      </c>
      <c r="C11" s="107" t="str">
        <f>Sample_Master_2014!B30</f>
        <v>E2014-0028</v>
      </c>
      <c r="D11" t="s">
        <v>840</v>
      </c>
    </row>
    <row r="12" spans="1:4">
      <c r="A12">
        <v>3.4160861719221063</v>
      </c>
      <c r="B12" s="291">
        <f>Sample_Master_2014!E32</f>
        <v>41834</v>
      </c>
      <c r="C12" s="107" t="str">
        <f>Sample_Master_2014!B32</f>
        <v>E2014-0030</v>
      </c>
      <c r="D12" t="s">
        <v>841</v>
      </c>
    </row>
    <row r="13" spans="1:4">
      <c r="A13">
        <v>3.5539162444754511</v>
      </c>
      <c r="B13" s="291">
        <f>Sample_Master_2014!E34</f>
        <v>41834</v>
      </c>
      <c r="C13" s="107" t="str">
        <f>Sample_Master_2014!B34</f>
        <v>E2014-0032</v>
      </c>
      <c r="D13" t="s">
        <v>843</v>
      </c>
    </row>
    <row r="14" spans="1:4">
      <c r="A14">
        <v>3.9212550640694013</v>
      </c>
      <c r="B14" s="291">
        <f>Sample_Master_2014!E36</f>
        <v>41841</v>
      </c>
      <c r="C14" s="107" t="str">
        <f>Sample_Master_2014!B36</f>
        <v>E2014-0034</v>
      </c>
      <c r="D14" t="s">
        <v>840</v>
      </c>
    </row>
    <row r="15" spans="1:4">
      <c r="A15">
        <v>6.5619968332954439</v>
      </c>
      <c r="B15" s="291">
        <f>Sample_Master_2014!E38</f>
        <v>41841</v>
      </c>
      <c r="C15" s="107" t="str">
        <f>Sample_Master_2014!B38</f>
        <v>E2014-0036</v>
      </c>
      <c r="D15" t="s">
        <v>841</v>
      </c>
    </row>
    <row r="16" spans="1:4">
      <c r="A16">
        <v>2.6984405102942004</v>
      </c>
      <c r="B16" s="291">
        <f>Sample_Master_2014!E40</f>
        <v>41841</v>
      </c>
      <c r="C16" s="107" t="str">
        <f>Sample_Master_2014!B40</f>
        <v>E2014-0038</v>
      </c>
      <c r="D16" t="s">
        <v>843</v>
      </c>
    </row>
    <row r="17" spans="1:4">
      <c r="A17">
        <v>3.4139348140944201</v>
      </c>
      <c r="B17" s="291">
        <f>Sample_Master_2014!E42</f>
        <v>41849</v>
      </c>
      <c r="C17" s="107" t="str">
        <f>Sample_Master_2014!B42</f>
        <v>E2014-0040</v>
      </c>
      <c r="D17" t="s">
        <v>840</v>
      </c>
    </row>
    <row r="18" spans="1:4">
      <c r="A18">
        <v>6.4652232895485886</v>
      </c>
      <c r="B18" s="291">
        <f>Sample_Master_2014!E44</f>
        <v>41849</v>
      </c>
      <c r="C18" s="107" t="str">
        <f>Sample_Master_2014!B44</f>
        <v>E2014-0042</v>
      </c>
      <c r="D18" t="s">
        <v>841</v>
      </c>
    </row>
    <row r="19" spans="1:4">
      <c r="A19">
        <v>2.2646668408994</v>
      </c>
      <c r="B19" s="291">
        <f>Sample_Master_2014!E46</f>
        <v>41849</v>
      </c>
      <c r="C19" s="107" t="str">
        <f>Sample_Master_2014!B46</f>
        <v>E2014-0044</v>
      </c>
      <c r="D19" t="s">
        <v>843</v>
      </c>
    </row>
    <row r="20" spans="1:4">
      <c r="A20">
        <v>6.4382431721467501</v>
      </c>
      <c r="B20" s="291">
        <f>Sample_Master_2014!E48</f>
        <v>41855</v>
      </c>
      <c r="C20" s="107" t="str">
        <f>Sample_Master_2014!B48</f>
        <v>E2014-0046</v>
      </c>
      <c r="D20" t="s">
        <v>840</v>
      </c>
    </row>
    <row r="21" spans="1:4">
      <c r="A21">
        <v>6.3220728791063312</v>
      </c>
      <c r="B21" s="291">
        <f>Sample_Master_2014!E50</f>
        <v>41855</v>
      </c>
      <c r="C21" s="107" t="str">
        <f>Sample_Master_2014!B50</f>
        <v>E2014-0048</v>
      </c>
      <c r="D21" t="s">
        <v>841</v>
      </c>
    </row>
    <row r="22" spans="1:4">
      <c r="A22">
        <v>2.9506033638824838</v>
      </c>
      <c r="B22" s="291">
        <f>Sample_Master_2014!E52</f>
        <v>41855</v>
      </c>
      <c r="C22" s="107" t="str">
        <f>Sample_Master_2014!B52</f>
        <v>E2014-0050</v>
      </c>
      <c r="D22" t="s">
        <v>843</v>
      </c>
    </row>
    <row r="23" spans="1:4">
      <c r="A23">
        <v>8.4708130604950398</v>
      </c>
      <c r="B23" s="291">
        <f>Sample_Master_2014!E54</f>
        <v>41862</v>
      </c>
      <c r="C23" s="107" t="str">
        <f>Sample_Master_2014!B54</f>
        <v>E2014-0052</v>
      </c>
      <c r="D23" t="s">
        <v>840</v>
      </c>
    </row>
    <row r="24" spans="1:4">
      <c r="A24">
        <v>3.2042451875604687</v>
      </c>
      <c r="B24" s="291">
        <f>Sample_Master_2014!E56</f>
        <v>41862</v>
      </c>
      <c r="C24" s="107" t="str">
        <f>Sample_Master_2014!B56</f>
        <v>E2014-0054</v>
      </c>
      <c r="D24" t="s">
        <v>841</v>
      </c>
    </row>
    <row r="25" spans="1:4">
      <c r="A25">
        <v>4.5506448420312289</v>
      </c>
      <c r="B25" s="291">
        <f>Sample_Master_2014!E58</f>
        <v>41862</v>
      </c>
      <c r="C25" s="107" t="str">
        <f>Sample_Master_2014!B58</f>
        <v>E2014-0056</v>
      </c>
      <c r="D25" t="s">
        <v>843</v>
      </c>
    </row>
    <row r="26" spans="1:4">
      <c r="A26">
        <v>4.3552351940473759</v>
      </c>
      <c r="B26" s="291">
        <f>Sample_Master_2014!E60</f>
        <v>41869</v>
      </c>
      <c r="C26" s="107" t="str">
        <f>Sample_Master_2014!B60</f>
        <v>E2014-0058</v>
      </c>
      <c r="D26" t="s">
        <v>840</v>
      </c>
    </row>
    <row r="27" spans="1:4">
      <c r="A27">
        <v>5.198318474918211</v>
      </c>
      <c r="B27" s="291">
        <f>Sample_Master_2014!E62</f>
        <v>41869</v>
      </c>
      <c r="C27" s="107" t="str">
        <f>Sample_Master_2014!B62</f>
        <v>E2014-0060</v>
      </c>
      <c r="D27" t="s">
        <v>841</v>
      </c>
    </row>
    <row r="28" spans="1:4">
      <c r="A28">
        <v>1.4092817515084002</v>
      </c>
      <c r="B28" s="291">
        <f>Sample_Master_2014!E64</f>
        <v>41869</v>
      </c>
      <c r="C28" s="107" t="str">
        <f>Sample_Master_2014!B64</f>
        <v>E2014-0062</v>
      </c>
      <c r="D28" t="s">
        <v>843</v>
      </c>
    </row>
    <row r="29" spans="1:4">
      <c r="A29">
        <v>6.0389386004357366</v>
      </c>
      <c r="B29" s="291">
        <f>Sample_Master_2014!E66</f>
        <v>41876</v>
      </c>
      <c r="C29" s="107" t="str">
        <f>Sample_Master_2014!B66</f>
        <v>E2014-0064</v>
      </c>
      <c r="D29" t="s">
        <v>840</v>
      </c>
    </row>
    <row r="30" spans="1:4">
      <c r="A30">
        <v>7.1753728710851945</v>
      </c>
      <c r="B30" s="291">
        <f>Sample_Master_2014!E68</f>
        <v>41876</v>
      </c>
      <c r="C30" s="107" t="str">
        <f>Sample_Master_2014!B68</f>
        <v>E2014-0066</v>
      </c>
      <c r="D30" t="s">
        <v>841</v>
      </c>
    </row>
    <row r="31" spans="1:4">
      <c r="A31">
        <v>1.397384532675066</v>
      </c>
      <c r="B31" s="291">
        <f>Sample_Master_2014!E70</f>
        <v>41876</v>
      </c>
      <c r="C31" s="107" t="str">
        <f>Sample_Master_2014!B70</f>
        <v>E2014-0068</v>
      </c>
      <c r="D31" t="s">
        <v>843</v>
      </c>
    </row>
    <row r="32" spans="1:4">
      <c r="A32">
        <v>5.0352773700512623</v>
      </c>
      <c r="B32" s="291">
        <f>Sample_Master_2014!E78</f>
        <v>41884</v>
      </c>
      <c r="C32" s="107" t="str">
        <f>Sample_Master_2014!B78</f>
        <v>E2014-0076</v>
      </c>
      <c r="D32" t="s">
        <v>840</v>
      </c>
    </row>
    <row r="33" spans="1:4">
      <c r="A33">
        <v>4.0114277457388869</v>
      </c>
      <c r="B33" s="291">
        <f>Sample_Master_2014!E80</f>
        <v>41884</v>
      </c>
      <c r="C33" s="107" t="str">
        <f>Sample_Master_2014!B80</f>
        <v>E2014-0078</v>
      </c>
      <c r="D33" t="s">
        <v>841</v>
      </c>
    </row>
    <row r="34" spans="1:4">
      <c r="A34">
        <v>2.1173725525834</v>
      </c>
      <c r="B34" s="291">
        <f>Sample_Master_2014!E82</f>
        <v>41884</v>
      </c>
      <c r="C34" s="107" t="str">
        <f>Sample_Master_2014!B82</f>
        <v>E2014-0080</v>
      </c>
      <c r="D34" t="s">
        <v>843</v>
      </c>
    </row>
    <row r="35" spans="1:4">
      <c r="A35">
        <v>4.2903798089518395</v>
      </c>
      <c r="B35" s="291">
        <f>Sample_Master_2014!E84</f>
        <v>41890</v>
      </c>
      <c r="C35" s="107" t="str">
        <f>Sample_Master_2014!B84</f>
        <v>E2014-0082</v>
      </c>
      <c r="D35" t="s">
        <v>840</v>
      </c>
    </row>
    <row r="36" spans="1:4">
      <c r="A36">
        <v>3.0894231738032736</v>
      </c>
      <c r="B36" s="291">
        <f>Sample_Master_2014!E86</f>
        <v>41890</v>
      </c>
      <c r="C36" s="107" t="str">
        <f>Sample_Master_2014!B86</f>
        <v>E2014-0084</v>
      </c>
      <c r="D36" t="s">
        <v>841</v>
      </c>
    </row>
    <row r="37" spans="1:4">
      <c r="A37">
        <v>2.3888561259624277</v>
      </c>
      <c r="B37" s="291">
        <f>Sample_Master_2014!E88</f>
        <v>41890</v>
      </c>
      <c r="C37" s="107" t="str">
        <f>Sample_Master_2014!B88</f>
        <v>E2014-0086</v>
      </c>
      <c r="D37" t="s">
        <v>843</v>
      </c>
    </row>
    <row r="38" spans="1:4">
      <c r="A38">
        <v>4.5507995620039514</v>
      </c>
      <c r="B38" s="291">
        <f>Sample_Master_2014!E90</f>
        <v>41897</v>
      </c>
      <c r="C38" s="107" t="str">
        <f>Sample_Master_2014!B90</f>
        <v>E2014-0088</v>
      </c>
      <c r="D38" t="s">
        <v>840</v>
      </c>
    </row>
    <row r="39" spans="1:4">
      <c r="A39">
        <v>5.3580859625201924</v>
      </c>
      <c r="B39" s="291">
        <f>Sample_Master_2014!E92</f>
        <v>41897</v>
      </c>
      <c r="C39" s="107" t="str">
        <f>Sample_Master_2014!B92</f>
        <v>E2014-0090</v>
      </c>
      <c r="D39" t="s">
        <v>841</v>
      </c>
    </row>
    <row r="40" spans="1:4">
      <c r="A40">
        <v>1.4638276736440001</v>
      </c>
      <c r="B40" s="291">
        <f>Sample_Master_2014!E94</f>
        <v>41897</v>
      </c>
      <c r="C40" s="107" t="str">
        <f>Sample_Master_2014!B94</f>
        <v>E2014-0092</v>
      </c>
      <c r="D40" t="s">
        <v>843</v>
      </c>
    </row>
    <row r="41" spans="1:4">
      <c r="A41">
        <v>4.7796567612754917</v>
      </c>
      <c r="B41" s="291">
        <f>Sample_Master_2014!E102</f>
        <v>41905</v>
      </c>
      <c r="C41" s="107" t="str">
        <f>Sample_Master_2014!B102</f>
        <v>E2014-0100</v>
      </c>
      <c r="D41" t="s">
        <v>840</v>
      </c>
    </row>
    <row r="42" spans="1:4">
      <c r="A42">
        <v>4.0724454446655933</v>
      </c>
      <c r="B42" s="291">
        <f>Sample_Master_2014!E104</f>
        <v>41905</v>
      </c>
      <c r="C42" s="107" t="str">
        <f>Sample_Master_2014!B104</f>
        <v>E2014-0102</v>
      </c>
      <c r="D42" t="s">
        <v>841</v>
      </c>
    </row>
    <row r="43" spans="1:4">
      <c r="A43">
        <v>1.4384359909010001</v>
      </c>
      <c r="B43" s="291">
        <f>Sample_Master_2014!E106</f>
        <v>41905</v>
      </c>
      <c r="C43" s="107" t="str">
        <f>Sample_Master_2014!B106</f>
        <v>E2014-0104</v>
      </c>
      <c r="D43" t="s">
        <v>843</v>
      </c>
    </row>
    <row r="44" spans="1:4">
      <c r="A44">
        <v>6.6599572746566791</v>
      </c>
      <c r="B44" s="291">
        <f>Sample_Master_2014!E108</f>
        <v>41911</v>
      </c>
      <c r="C44" s="107" t="str">
        <f>Sample_Master_2014!B108</f>
        <v>E2014-0106</v>
      </c>
      <c r="D44" t="s">
        <v>840</v>
      </c>
    </row>
    <row r="45" spans="1:4">
      <c r="A45">
        <v>3.9914140886947442</v>
      </c>
      <c r="B45" s="291">
        <f>Sample_Master_2014!E110</f>
        <v>41911</v>
      </c>
      <c r="C45" s="107" t="str">
        <f>Sample_Master_2014!B110</f>
        <v>E2014-0108</v>
      </c>
      <c r="D45" t="s">
        <v>841</v>
      </c>
    </row>
    <row r="46" spans="1:4">
      <c r="A46">
        <v>2.3052977542266002</v>
      </c>
      <c r="B46" s="291">
        <f>Sample_Master_2014!E112</f>
        <v>41911</v>
      </c>
      <c r="C46" s="107" t="str">
        <f>Sample_Master_2014!B112</f>
        <v>E2014-0110</v>
      </c>
      <c r="D46" t="s">
        <v>843</v>
      </c>
    </row>
    <row r="47" spans="1:4">
      <c r="A47">
        <v>3.050864158060139</v>
      </c>
      <c r="B47" s="291">
        <f>Sample_Master_2014!E114</f>
        <v>41918</v>
      </c>
      <c r="C47" s="107" t="str">
        <f>Sample_Master_2014!B114</f>
        <v>E2014-0112</v>
      </c>
      <c r="D47" t="s">
        <v>840</v>
      </c>
    </row>
    <row r="48" spans="1:4">
      <c r="A48">
        <v>3.318569844570423</v>
      </c>
      <c r="B48" s="291">
        <f>Sample_Master_2014!E116</f>
        <v>41918</v>
      </c>
      <c r="C48" s="107" t="str">
        <f>Sample_Master_2014!B116</f>
        <v>E2014-0114</v>
      </c>
      <c r="D48" t="s">
        <v>841</v>
      </c>
    </row>
    <row r="49" spans="1:4">
      <c r="A49">
        <v>1.3437999974854</v>
      </c>
      <c r="B49" s="291">
        <f>Sample_Master_2014!E118</f>
        <v>41918</v>
      </c>
      <c r="C49" s="107" t="str">
        <f>Sample_Master_2014!B118</f>
        <v>E2014-0116</v>
      </c>
      <c r="D49" t="s">
        <v>843</v>
      </c>
    </row>
    <row r="50" spans="1:4">
      <c r="A50">
        <v>4.0210273823445126</v>
      </c>
      <c r="B50" s="291">
        <f>Sample_Master_2014!E120</f>
        <v>41927</v>
      </c>
      <c r="C50" s="107" t="str">
        <f>Sample_Master_2014!B120</f>
        <v>E2014-0118</v>
      </c>
      <c r="D50" t="s">
        <v>840</v>
      </c>
    </row>
    <row r="51" spans="1:4">
      <c r="A51">
        <v>2.5349597282070313</v>
      </c>
      <c r="B51" s="291">
        <f>Sample_Master_2014!E122</f>
        <v>41927</v>
      </c>
      <c r="C51" s="107" t="str">
        <f>Sample_Master_2014!B122</f>
        <v>E2014-0120</v>
      </c>
      <c r="D51" t="s">
        <v>841</v>
      </c>
    </row>
    <row r="52" spans="1:4">
      <c r="A52">
        <v>3.593239115837894</v>
      </c>
      <c r="B52" s="291">
        <f>Sample_Master_2014!E124</f>
        <v>41927</v>
      </c>
      <c r="C52" s="107" t="str">
        <f>Sample_Master_2014!B124</f>
        <v>E2014-0122</v>
      </c>
      <c r="D52" t="s">
        <v>843</v>
      </c>
    </row>
    <row r="53" spans="1:4">
      <c r="A53">
        <v>4.339495114635743</v>
      </c>
      <c r="B53" s="291">
        <f>Sample_Master_2014!E126</f>
        <v>41932</v>
      </c>
      <c r="C53" s="107" t="str">
        <f>Sample_Master_2014!B126</f>
        <v>E2014-0124</v>
      </c>
      <c r="D53" t="s">
        <v>840</v>
      </c>
    </row>
    <row r="54" spans="1:4">
      <c r="A54">
        <v>3.2483665627775125</v>
      </c>
      <c r="B54" s="291">
        <f>Sample_Master_2014!E128</f>
        <v>41932</v>
      </c>
      <c r="C54" s="107" t="str">
        <f>Sample_Master_2014!B128</f>
        <v>E2014-0126</v>
      </c>
      <c r="D54" t="s">
        <v>841</v>
      </c>
    </row>
    <row r="55" spans="1:4">
      <c r="A55">
        <v>1.3531133036918002</v>
      </c>
      <c r="B55" s="291">
        <f>Sample_Master_2014!E130</f>
        <v>41932</v>
      </c>
      <c r="C55" s="107" t="str">
        <f>Sample_Master_2014!B130</f>
        <v>E2014-0128</v>
      </c>
      <c r="D55" t="s">
        <v>843</v>
      </c>
    </row>
    <row r="56" spans="1:4">
      <c r="A56">
        <v>3.9629236429248977</v>
      </c>
      <c r="B56" s="291">
        <f>Sample_Master_2014!E132</f>
        <v>41939</v>
      </c>
      <c r="C56" s="107" t="str">
        <f>Sample_Master_2014!B132</f>
        <v>E2014-0130</v>
      </c>
      <c r="D56" t="s">
        <v>840</v>
      </c>
    </row>
    <row r="57" spans="1:4">
      <c r="A57">
        <v>3.0612999087926598</v>
      </c>
      <c r="B57" s="291">
        <f>Sample_Master_2014!E134</f>
        <v>41939</v>
      </c>
      <c r="C57" s="107" t="str">
        <f>Sample_Master_2014!B134</f>
        <v>E2014-0132</v>
      </c>
      <c r="D57" t="s">
        <v>841</v>
      </c>
    </row>
    <row r="58" spans="1:4">
      <c r="A58">
        <v>1.5340458253694003</v>
      </c>
      <c r="B58" s="291">
        <f>Sample_Master_2014!E136</f>
        <v>41939</v>
      </c>
      <c r="C58" s="107" t="str">
        <f>Sample_Master_2014!B136</f>
        <v>E2014-0134</v>
      </c>
      <c r="D58" t="s">
        <v>843</v>
      </c>
    </row>
  </sheetData>
  <sortState ref="A2:D158">
    <sortCondition ref="C2:C1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Z158"/>
  <sheetViews>
    <sheetView workbookViewId="0">
      <pane xSplit="5" ySplit="1" topLeftCell="F96" activePane="bottomRight" state="frozen"/>
      <selection pane="topRight" activeCell="F1" sqref="F1"/>
      <selection pane="bottomLeft" activeCell="A2" sqref="A2"/>
      <selection pane="bottomRight" activeCell="C1" sqref="C1:C1048576"/>
    </sheetView>
  </sheetViews>
  <sheetFormatPr baseColWidth="10" defaultColWidth="11" defaultRowHeight="12" x14ac:dyDescent="0"/>
  <cols>
    <col min="1" max="1" width="10.83203125" style="107" bestFit="1" customWidth="1"/>
    <col min="2" max="2" width="10.33203125" style="107" bestFit="1" customWidth="1"/>
    <col min="3" max="3" width="16.33203125" style="107" bestFit="1" customWidth="1"/>
    <col min="4" max="4" width="9.6640625" style="107" bestFit="1" customWidth="1"/>
    <col min="5" max="5" width="11.6640625" style="123" bestFit="1" customWidth="1"/>
    <col min="6" max="6" width="3.33203125" style="107" bestFit="1" customWidth="1"/>
    <col min="7" max="7" width="4.5" style="107" bestFit="1" customWidth="1"/>
    <col min="8" max="8" width="5.5" style="166" bestFit="1" customWidth="1"/>
    <col min="9" max="9" width="5.5" style="107" bestFit="1" customWidth="1"/>
    <col min="10" max="11" width="9.1640625" style="107" bestFit="1" customWidth="1"/>
    <col min="12" max="12" width="5.5" style="107" bestFit="1" customWidth="1"/>
    <col min="13" max="13" width="4.6640625" style="107" bestFit="1" customWidth="1"/>
    <col min="14" max="14" width="3.5" style="107" customWidth="1"/>
    <col min="15" max="16" width="3.5" style="107" bestFit="1" customWidth="1"/>
    <col min="17" max="17" width="4.5" style="107" bestFit="1" customWidth="1"/>
    <col min="18" max="19" width="5.5" style="107" bestFit="1" customWidth="1"/>
    <col min="20" max="21" width="4.5" style="107" bestFit="1" customWidth="1"/>
    <col min="22" max="22" width="5.5" style="107" bestFit="1" customWidth="1"/>
    <col min="23" max="23" width="5" style="107" bestFit="1" customWidth="1"/>
    <col min="24" max="24" width="5.5" style="107" bestFit="1" customWidth="1"/>
    <col min="25" max="27" width="6.5" style="107" bestFit="1" customWidth="1"/>
    <col min="28" max="28" width="5.5" style="107" bestFit="1" customWidth="1"/>
    <col min="29" max="29" width="4.5" style="107" bestFit="1" customWidth="1"/>
    <col min="30" max="31" width="6.5" style="107" bestFit="1" customWidth="1"/>
    <col min="32" max="32" width="5" style="166" bestFit="1" customWidth="1"/>
    <col min="33" max="34" width="5.5" style="107" bestFit="1" customWidth="1"/>
    <col min="35" max="35" width="5.1640625" style="107" bestFit="1" customWidth="1"/>
    <col min="36" max="40" width="5.5" style="107" bestFit="1" customWidth="1"/>
    <col min="41" max="42" width="4.5" style="107" bestFit="1" customWidth="1"/>
    <col min="43" max="43" width="5.1640625" style="107" bestFit="1" customWidth="1"/>
    <col min="44" max="44" width="4.5" style="107" bestFit="1" customWidth="1"/>
    <col min="45" max="45" width="6" style="107" bestFit="1" customWidth="1"/>
    <col min="46" max="48" width="4.5" style="107" bestFit="1" customWidth="1"/>
    <col min="49" max="49" width="4.5" style="134" bestFit="1" customWidth="1"/>
    <col min="50" max="50" width="3.33203125" style="166" bestFit="1" customWidth="1"/>
    <col min="51" max="52" width="3.33203125" style="107" bestFit="1" customWidth="1"/>
    <col min="53" max="53" width="3.33203125" style="190" bestFit="1" customWidth="1"/>
    <col min="54" max="54" width="3.5" style="140" bestFit="1" customWidth="1"/>
    <col min="55" max="55" width="4.5" style="140" bestFit="1" customWidth="1"/>
    <col min="56" max="56" width="3.5" style="140" bestFit="1" customWidth="1"/>
    <col min="57" max="57" width="4.5" style="140" bestFit="1" customWidth="1"/>
    <col min="58" max="58" width="3.5" style="140" bestFit="1" customWidth="1"/>
    <col min="59" max="59" width="4.5" style="140" bestFit="1" customWidth="1"/>
    <col min="60" max="62" width="3.5" style="140" bestFit="1" customWidth="1"/>
    <col min="63" max="63" width="3.5" style="123" bestFit="1" customWidth="1"/>
    <col min="64" max="64" width="4.5" style="123" bestFit="1" customWidth="1"/>
    <col min="65" max="65" width="3.5" style="123" customWidth="1"/>
    <col min="66" max="66" width="4.5" style="123" bestFit="1" customWidth="1"/>
    <col min="67" max="67" width="3.5" style="123" customWidth="1"/>
    <col min="68" max="68" width="4.5" style="123" bestFit="1" customWidth="1"/>
    <col min="69" max="69" width="3.5" style="123" customWidth="1"/>
    <col min="70" max="70" width="4.5" style="123" bestFit="1" customWidth="1"/>
    <col min="71" max="71" width="3.5" style="227" bestFit="1" customWidth="1"/>
    <col min="72" max="72" width="5" style="166" bestFit="1" customWidth="1"/>
    <col min="73" max="73" width="3.5" style="107" bestFit="1" customWidth="1"/>
    <col min="74" max="74" width="4" style="172" bestFit="1" customWidth="1"/>
    <col min="75" max="75" width="7.5" style="273" bestFit="1" customWidth="1"/>
    <col min="76" max="16384" width="11" style="107"/>
  </cols>
  <sheetData>
    <row r="1" spans="1:78" s="134" customFormat="1" ht="93.75" customHeight="1" thickBot="1">
      <c r="A1" s="136" t="s">
        <v>300</v>
      </c>
      <c r="B1" s="167" t="s">
        <v>298</v>
      </c>
      <c r="C1" s="136" t="s">
        <v>6375</v>
      </c>
      <c r="D1" s="136" t="s">
        <v>25</v>
      </c>
      <c r="E1" s="147" t="s">
        <v>6373</v>
      </c>
      <c r="F1" s="147" t="s">
        <v>305</v>
      </c>
      <c r="G1" s="147" t="s">
        <v>6391</v>
      </c>
      <c r="H1" s="174" t="s">
        <v>27</v>
      </c>
      <c r="I1" s="146" t="s">
        <v>28</v>
      </c>
      <c r="J1" s="146" t="s">
        <v>29</v>
      </c>
      <c r="K1" s="146" t="s">
        <v>30</v>
      </c>
      <c r="L1" s="146" t="s">
        <v>31</v>
      </c>
      <c r="M1" s="146" t="s">
        <v>32</v>
      </c>
      <c r="N1" s="146" t="s">
        <v>33</v>
      </c>
      <c r="O1" s="157" t="s">
        <v>6374</v>
      </c>
      <c r="P1" s="157" t="s">
        <v>6393</v>
      </c>
      <c r="Q1" s="146" t="s">
        <v>7534</v>
      </c>
      <c r="R1" s="146" t="s">
        <v>6376</v>
      </c>
      <c r="S1" s="146" t="s">
        <v>6377</v>
      </c>
      <c r="T1" s="146" t="s">
        <v>6380</v>
      </c>
      <c r="U1" s="146" t="s">
        <v>6378</v>
      </c>
      <c r="V1" s="146" t="s">
        <v>6379</v>
      </c>
      <c r="W1" s="146" t="s">
        <v>6381</v>
      </c>
      <c r="X1" s="146" t="s">
        <v>7470</v>
      </c>
      <c r="Y1" s="146" t="s">
        <v>6394</v>
      </c>
      <c r="Z1" s="146" t="s">
        <v>6395</v>
      </c>
      <c r="AA1" s="146" t="s">
        <v>6396</v>
      </c>
      <c r="AB1" s="146" t="s">
        <v>7466</v>
      </c>
      <c r="AC1" s="146" t="s">
        <v>7467</v>
      </c>
      <c r="AD1" s="146" t="s">
        <v>7468</v>
      </c>
      <c r="AE1" s="146" t="s">
        <v>7469</v>
      </c>
      <c r="AF1" s="173" t="s">
        <v>6382</v>
      </c>
      <c r="AG1" s="168" t="s">
        <v>7451</v>
      </c>
      <c r="AH1" s="168" t="s">
        <v>7452</v>
      </c>
      <c r="AI1" s="168" t="s">
        <v>7474</v>
      </c>
      <c r="AJ1" s="168" t="s">
        <v>7453</v>
      </c>
      <c r="AK1" s="168" t="s">
        <v>7471</v>
      </c>
      <c r="AL1" s="168" t="s">
        <v>7454</v>
      </c>
      <c r="AM1" s="168" t="s">
        <v>7473</v>
      </c>
      <c r="AN1" s="168" t="s">
        <v>7455</v>
      </c>
      <c r="AO1" s="168" t="s">
        <v>7472</v>
      </c>
      <c r="AP1" s="168" t="s">
        <v>7456</v>
      </c>
      <c r="AQ1" s="168" t="s">
        <v>7457</v>
      </c>
      <c r="AR1" s="168" t="s">
        <v>337</v>
      </c>
      <c r="AS1" s="168" t="s">
        <v>6383</v>
      </c>
      <c r="AT1" s="168" t="s">
        <v>6384</v>
      </c>
      <c r="AU1" s="168" t="s">
        <v>6385</v>
      </c>
      <c r="AV1" s="168" t="s">
        <v>6386</v>
      </c>
      <c r="AW1" s="168" t="s">
        <v>342</v>
      </c>
      <c r="AX1" s="238" t="s">
        <v>7415</v>
      </c>
      <c r="AY1" s="239" t="s">
        <v>6387</v>
      </c>
      <c r="AZ1" s="240" t="s">
        <v>6390</v>
      </c>
      <c r="BA1" s="189" t="s">
        <v>834</v>
      </c>
      <c r="BB1" s="171" t="s">
        <v>6372</v>
      </c>
      <c r="BC1" s="170" t="s">
        <v>7458</v>
      </c>
      <c r="BD1" s="169" t="s">
        <v>7459</v>
      </c>
      <c r="BE1" s="170" t="s">
        <v>7460</v>
      </c>
      <c r="BF1" s="169" t="s">
        <v>7461</v>
      </c>
      <c r="BG1" s="171" t="s">
        <v>7462</v>
      </c>
      <c r="BH1" s="171" t="s">
        <v>7463</v>
      </c>
      <c r="BI1" s="170" t="s">
        <v>7464</v>
      </c>
      <c r="BJ1" s="169" t="s">
        <v>7465</v>
      </c>
      <c r="BK1" s="149" t="s">
        <v>7416</v>
      </c>
      <c r="BL1" s="228" t="s">
        <v>7604</v>
      </c>
      <c r="BM1" s="229" t="s">
        <v>7597</v>
      </c>
      <c r="BN1" s="228" t="s">
        <v>7598</v>
      </c>
      <c r="BO1" s="229" t="s">
        <v>7599</v>
      </c>
      <c r="BP1" s="228" t="s">
        <v>7600</v>
      </c>
      <c r="BQ1" s="229" t="s">
        <v>7601</v>
      </c>
      <c r="BR1" s="228" t="s">
        <v>7602</v>
      </c>
      <c r="BS1" s="229" t="s">
        <v>7603</v>
      </c>
      <c r="BT1" s="164" t="s">
        <v>7596</v>
      </c>
      <c r="BU1" s="148" t="s">
        <v>7412</v>
      </c>
      <c r="BV1" s="177" t="s">
        <v>7413</v>
      </c>
      <c r="BW1" s="274" t="s">
        <v>7676</v>
      </c>
      <c r="BX1" s="134" t="s">
        <v>7689</v>
      </c>
      <c r="BY1" s="134" t="s">
        <v>7690</v>
      </c>
      <c r="BZ1" s="134" t="s">
        <v>7691</v>
      </c>
    </row>
    <row r="2" spans="1:78">
      <c r="A2" s="107" t="str">
        <f>Sample_Master_2014!B3</f>
        <v>E2014-0001</v>
      </c>
      <c r="B2" s="107" t="str">
        <f>LakeErieHABs_2014_PROCESSED!A10</f>
        <v>E140009</v>
      </c>
      <c r="C2" s="107" t="str">
        <f>Sample_Master_2014!D3</f>
        <v>Huron River</v>
      </c>
      <c r="D2" s="150">
        <f>Sample_Master_2014!E3</f>
        <v>41773</v>
      </c>
      <c r="E2" s="152">
        <f>Sample_Master_2014!H3</f>
        <v>0.01</v>
      </c>
      <c r="F2" s="151" t="str">
        <f>Sample_Master_2014!J3</f>
        <v>RI</v>
      </c>
      <c r="G2" s="109">
        <f>Sample_Master_2014!L3</f>
        <v>8.2200000000000006</v>
      </c>
      <c r="H2" s="175"/>
      <c r="I2" s="150"/>
      <c r="J2" s="150"/>
      <c r="K2" s="150"/>
      <c r="L2" s="109"/>
      <c r="M2" s="109"/>
      <c r="N2" s="109"/>
      <c r="V2" s="109"/>
      <c r="W2" s="113"/>
      <c r="X2" s="179"/>
      <c r="Y2" s="179"/>
      <c r="Z2" s="109"/>
      <c r="AA2" s="109"/>
      <c r="AB2" s="109"/>
      <c r="AC2" s="109"/>
      <c r="AD2" s="109"/>
      <c r="AE2" s="109"/>
      <c r="AF2" s="165">
        <f>LakeErieHABs_2014_PROCESSED!AC10</f>
        <v>1168.8728277426421</v>
      </c>
      <c r="AG2" s="109">
        <f>LakeErieHABs_2014_PROCESSED!AD10</f>
        <v>21.899684942158</v>
      </c>
      <c r="AH2" s="109">
        <f>LakeErieHABs_2014_PROCESSED!AE10</f>
        <v>11.091963633220001</v>
      </c>
      <c r="AI2" s="109">
        <f>LakeErieHABs_2014_PROCESSED!AF10</f>
        <v>8.8830237850524726E-2</v>
      </c>
      <c r="AJ2" s="109">
        <f>LakeErieHABs_2014_PROCESSED!AG10</f>
        <v>25.544792247305661</v>
      </c>
      <c r="AK2" s="109">
        <f>LakeErieHABs_2014_PROCESSED!AH10</f>
        <v>23.311768805410622</v>
      </c>
      <c r="AL2" s="109">
        <f>LakeErieHABs_2014_PROCESSED!AI10</f>
        <v>20.132605139067312</v>
      </c>
      <c r="AM2" s="109">
        <f>LakeErieHABs_2014_PROCESSED!AJ10</f>
        <v>17.663040034484538</v>
      </c>
      <c r="AN2" s="116">
        <f>LakeErieHABs_2014_PROCESSED!AK10</f>
        <v>12.169993394106665</v>
      </c>
      <c r="AO2" s="109">
        <f>LakeErieHABs_2014_PROCESSED!AL10</f>
        <v>5.9022671281912658</v>
      </c>
      <c r="AP2" s="109">
        <f>LakeErieHABs_2014_PROCESSED!AM10</f>
        <v>4.4414587967136807</v>
      </c>
      <c r="AQ2" s="109">
        <f>LakeErieHABs_2014_PROCESSED!AN10</f>
        <v>3.1556541638252735</v>
      </c>
      <c r="AR2" s="109">
        <f>LakeErieHABs_2014_PROCESSED!AO10</f>
        <v>0.91014608835134103</v>
      </c>
      <c r="AS2" s="113">
        <f>LakeErieHABs_2014_PROCESSED!AP10</f>
        <v>14688.574496701312</v>
      </c>
      <c r="AT2" s="109">
        <f>LakeErieHABs_2014_PROCESSED!AQ10</f>
        <v>2.7896186706265231</v>
      </c>
      <c r="AU2" s="109">
        <f>LakeErieHABs_2014_PROCESSED!AR10</f>
        <v>0.9092585377872584</v>
      </c>
      <c r="AV2" s="109">
        <f>LakeErieHABs_2014_PROCESSED!AS10</f>
        <v>0.33871951151214835</v>
      </c>
      <c r="AW2" s="109">
        <f>LakeErieHABs_2014_PROCESSED!AT10</f>
        <v>1.5481114319142593</v>
      </c>
      <c r="AX2" s="241"/>
      <c r="AY2" s="242"/>
      <c r="AZ2" s="243"/>
      <c r="BA2" s="192">
        <f>LakeErieHABs_MIMS_2014!M2</f>
        <v>25</v>
      </c>
      <c r="BB2" s="193">
        <f>LakeErieHABs_MIMS_2014!N2</f>
        <v>3.9715277777795563</v>
      </c>
      <c r="BC2" s="193">
        <f>LakeErieHABs_MIMS_2014!O2</f>
        <v>39.322671032478461</v>
      </c>
      <c r="BD2" s="193">
        <f>LakeErieHABs_MIMS_2014!P2</f>
        <v>2.1813983445951486E-2</v>
      </c>
      <c r="BE2" s="193">
        <f>LakeErieHABs_MIMS_2014!Q2</f>
        <v>42.480197776871655</v>
      </c>
      <c r="BF2" s="193">
        <f>LakeErieHABs_MIMS_2014!R2</f>
        <v>0.70105785627245432</v>
      </c>
      <c r="BG2" s="193">
        <f>LakeErieHABs_MIMS_2014!S2</f>
        <v>44.721395877315025</v>
      </c>
      <c r="BH2" s="193">
        <f>LakeErieHABs_MIMS_2014!T2</f>
        <v>0.36844463393734028</v>
      </c>
      <c r="BI2" s="255">
        <f>LakeErieHABs_MIMS_2014!U2</f>
        <v>42.236480684712213</v>
      </c>
      <c r="BJ2" s="193">
        <f>LakeErieHABs_MIMS_2014!V2</f>
        <v>0.36022001069032145</v>
      </c>
      <c r="BK2" s="163">
        <f>BI2/BC2</f>
        <v>1.0740999931013613</v>
      </c>
      <c r="BL2" s="225">
        <f>IFERROR(BC2/$BB2,"")</f>
        <v>9.901144655839067</v>
      </c>
      <c r="BM2" s="225">
        <f t="shared" ref="BM2:BM65" si="0">IFERROR(BD2/$BB2,"")</f>
        <v>5.4925924396146304E-3</v>
      </c>
      <c r="BN2" s="225">
        <f t="shared" ref="BN2:BN65" si="1">IFERROR(BE2/$BB2,"")</f>
        <v>10.696185486740303</v>
      </c>
      <c r="BO2" s="225">
        <f t="shared" ref="BO2:BO65" si="2">IFERROR(BF2/$BB2,"")</f>
        <v>0.17652094999683199</v>
      </c>
      <c r="BP2" s="225">
        <f t="shared" ref="BP2:BP65" si="3">IFERROR(BG2/$BB2,"")</f>
        <v>11.260501847054519</v>
      </c>
      <c r="BQ2" s="225">
        <f t="shared" ref="BQ2:BQ65" si="4">IFERROR(BH2/$BB2,"")</f>
        <v>9.277151125538248E-2</v>
      </c>
      <c r="BR2" s="225">
        <f t="shared" ref="BR2:BR65" si="5">IFERROR(BI2/$BB2,"")</f>
        <v>10.634819406532323</v>
      </c>
      <c r="BS2" s="230">
        <f t="shared" ref="BS2:BS65" si="6">IFERROR(BJ2/$BB2,"")</f>
        <v>9.0700614686803738E-2</v>
      </c>
      <c r="BT2" s="231"/>
      <c r="BU2" s="232"/>
      <c r="BV2" s="233"/>
      <c r="BW2" s="272"/>
    </row>
    <row r="3" spans="1:78">
      <c r="A3" s="107" t="str">
        <f>Sample_Master_2014!B4</f>
        <v>E2014-0002</v>
      </c>
      <c r="B3" s="107" t="str">
        <f>LakeErieHABs_2014_PROCESSED!A11</f>
        <v>E140010</v>
      </c>
      <c r="C3" s="107" t="str">
        <f>Sample_Master_2014!D4</f>
        <v>WLE12</v>
      </c>
      <c r="D3" s="150">
        <f>Sample_Master_2014!E4</f>
        <v>41781</v>
      </c>
      <c r="E3" s="152">
        <f>Sample_Master_2014!H4</f>
        <v>0</v>
      </c>
      <c r="F3" s="151" t="str">
        <f>Sample_Master_2014!J4</f>
        <v>LA</v>
      </c>
      <c r="G3" s="109">
        <f>Sample_Master_2014!L4</f>
        <v>8.32</v>
      </c>
      <c r="H3" s="175"/>
      <c r="I3" s="150"/>
      <c r="J3" s="150"/>
      <c r="K3" s="150"/>
      <c r="L3" s="109"/>
      <c r="M3" s="109"/>
      <c r="N3" s="109"/>
      <c r="V3" s="109"/>
      <c r="W3" s="113"/>
      <c r="X3" s="179"/>
      <c r="Y3" s="179"/>
      <c r="Z3" s="109"/>
      <c r="AA3" s="109"/>
      <c r="AB3" s="109"/>
      <c r="AC3" s="109"/>
      <c r="AD3" s="109"/>
      <c r="AE3" s="109"/>
      <c r="AF3" s="165">
        <f>LakeErieHABs_2014_PROCESSED!AC11</f>
        <v>162.42411725475085</v>
      </c>
      <c r="AG3" s="109">
        <f>LakeErieHABs_2014_PROCESSED!AD11</f>
        <v>4.0202714962632724</v>
      </c>
      <c r="AH3" s="109">
        <f>LakeErieHABs_2014_PROCESSED!AE11</f>
        <v>1.6757354888342999</v>
      </c>
      <c r="AI3" s="109">
        <f>LakeErieHABs_2014_PROCESSED!AF11</f>
        <v>2.9515681296308181E-2</v>
      </c>
      <c r="AJ3" s="109">
        <f>LakeErieHABs_2014_PROCESSED!AG11</f>
        <v>3.8592188307853927</v>
      </c>
      <c r="AK3" s="109">
        <f>LakeErieHABs_2014_PROCESSED!AH11</f>
        <v>3.4188939405219583</v>
      </c>
      <c r="AL3" s="109">
        <f>LakeErieHABs_2014_PROCESSED!AI11</f>
        <v>2.8405862849513426</v>
      </c>
      <c r="AM3" s="109">
        <f>LakeErieHABs_2014_PROCESSED!AJ11</f>
        <v>2.4182397792196078</v>
      </c>
      <c r="AN3" s="109">
        <f>LakeErieHABs_2014_PROCESSED!AK11</f>
        <v>1.6046018624478067</v>
      </c>
      <c r="AO3" s="109">
        <f>LakeErieHABs_2014_PROCESSED!AL11</f>
        <v>0.81447082327059139</v>
      </c>
      <c r="AP3" s="109">
        <f>LakeErieHABs_2014_PROCESSED!AM11</f>
        <v>0.62277244654917074</v>
      </c>
      <c r="AQ3" s="109">
        <f>LakeErieHABs_2014_PROCESSED!AN11</f>
        <v>0.44317754860433256</v>
      </c>
      <c r="AR3" s="109">
        <f>LakeErieHABs_2014_PROCESSED!AO11</f>
        <v>1.2276660514177757</v>
      </c>
      <c r="AS3" s="113">
        <f>LakeErieHABs_2014_PROCESSED!AP11</f>
        <v>2029.6881254338105</v>
      </c>
      <c r="AT3" s="109">
        <f>LakeErieHABs_2014_PROCESSED!AQ11</f>
        <v>0.34511671078203698</v>
      </c>
      <c r="AU3" s="109">
        <f>LakeErieHABs_2014_PROCESSED!AR11</f>
        <v>9.8608516098786111E-2</v>
      </c>
      <c r="AV3" s="109">
        <f>LakeErieHABs_2014_PROCESSED!AS11</f>
        <v>0.11659754994122094</v>
      </c>
      <c r="AW3" s="109">
        <f>LakeErieHABs_2014_PROCESSED!AT11</f>
        <v>1.5453810547998112</v>
      </c>
      <c r="AY3" s="134"/>
      <c r="AZ3" s="172"/>
      <c r="BA3" s="140">
        <f>LakeErieHABs_MIMS_2014!M4</f>
        <v>25</v>
      </c>
      <c r="BB3" s="191">
        <f>LakeErieHABs_MIMS_2014!N4</f>
        <v>3.8013888888890506</v>
      </c>
      <c r="BC3" s="191">
        <f>LakeErieHABs_MIMS_2014!O4</f>
        <v>32.485546794714196</v>
      </c>
      <c r="BD3" s="191">
        <f>LakeErieHABs_MIMS_2014!P4</f>
        <v>0.8789471919658679</v>
      </c>
      <c r="BE3" s="191">
        <f>LakeErieHABs_MIMS_2014!Q4</f>
        <v>27.645051983701354</v>
      </c>
      <c r="BF3" s="191">
        <f>LakeErieHABs_MIMS_2014!R4</f>
        <v>0.58559952702225926</v>
      </c>
      <c r="BG3" s="191">
        <f>LakeErieHABs_MIMS_2014!S4</f>
        <v>20.055213587986163</v>
      </c>
      <c r="BH3" s="191">
        <f>LakeErieHABs_MIMS_2014!T4</f>
        <v>6.2106631229991809</v>
      </c>
      <c r="BI3" s="251">
        <f>LakeErieHABs_MIMS_2014!U4</f>
        <v>17.524677321361384</v>
      </c>
      <c r="BJ3" s="191">
        <f>LakeErieHABs_MIMS_2014!V4</f>
        <v>4.0093418041833111</v>
      </c>
      <c r="BK3" s="163">
        <f t="shared" ref="BK3:BK6" si="7">BI3/BC3</f>
        <v>0.53946074640839559</v>
      </c>
      <c r="BL3" s="225">
        <f t="shared" ref="BL3:BL66" si="8">IFERROR(BC3/$BB3,"")</f>
        <v>8.5457046738009588</v>
      </c>
      <c r="BM3" s="225">
        <f t="shared" si="0"/>
        <v>0.23121738334504857</v>
      </c>
      <c r="BN3" s="225">
        <f t="shared" si="1"/>
        <v>7.2723556551933237</v>
      </c>
      <c r="BO3" s="225">
        <f t="shared" si="2"/>
        <v>0.1540488342915633</v>
      </c>
      <c r="BP3" s="225">
        <f t="shared" si="3"/>
        <v>5.2757595116366183</v>
      </c>
      <c r="BQ3" s="225">
        <f t="shared" si="4"/>
        <v>1.6337878876723493</v>
      </c>
      <c r="BR3" s="225">
        <f t="shared" si="5"/>
        <v>4.6100722219143808</v>
      </c>
      <c r="BS3" s="226">
        <f t="shared" si="6"/>
        <v>1.0547044570741182</v>
      </c>
      <c r="BT3" s="234"/>
      <c r="BU3" s="191"/>
      <c r="BV3" s="235"/>
      <c r="BW3" s="272"/>
    </row>
    <row r="4" spans="1:78">
      <c r="A4" s="107" t="str">
        <f>Sample_Master_2014!B5</f>
        <v>E2014-0003</v>
      </c>
      <c r="B4" s="107" t="str">
        <f>LakeErieHABs_2014_PROCESSED!A12</f>
        <v>E140011</v>
      </c>
      <c r="C4" s="107" t="str">
        <f>Sample_Master_2014!D5</f>
        <v>WLE2</v>
      </c>
      <c r="D4" s="150">
        <f>Sample_Master_2014!E5</f>
        <v>41781</v>
      </c>
      <c r="E4" s="152">
        <f>Sample_Master_2014!H5</f>
        <v>0</v>
      </c>
      <c r="F4" s="151" t="str">
        <f>Sample_Master_2014!J5</f>
        <v>LA</v>
      </c>
      <c r="G4" s="109">
        <f>Sample_Master_2014!L5</f>
        <v>8.2550000000000008</v>
      </c>
      <c r="H4" s="175"/>
      <c r="I4" s="150"/>
      <c r="J4" s="150"/>
      <c r="K4" s="150"/>
      <c r="L4" s="109"/>
      <c r="M4" s="109"/>
      <c r="N4" s="109"/>
      <c r="V4" s="109"/>
      <c r="W4" s="113"/>
      <c r="X4" s="179"/>
      <c r="Y4" s="179"/>
      <c r="Z4" s="109"/>
      <c r="AA4" s="109"/>
      <c r="AB4" s="109"/>
      <c r="AC4" s="109"/>
      <c r="AD4" s="109"/>
      <c r="AE4" s="109"/>
      <c r="AF4" s="165">
        <f>LakeErieHABs_2014_PROCESSED!AC12</f>
        <v>537.44406620522568</v>
      </c>
      <c r="AG4" s="109">
        <f>LakeErieHABs_2014_PROCESSED!AD12</f>
        <v>10.63574898559702</v>
      </c>
      <c r="AH4" s="109">
        <f>LakeErieHABs_2014_PROCESSED!AE12</f>
        <v>5.2756864960419598</v>
      </c>
      <c r="AI4" s="109">
        <f>LakeErieHABs_2014_PROCESSED!AF12</f>
        <v>-4.0267748243879445E-3</v>
      </c>
      <c r="AJ4" s="109">
        <f>LakeErieHABs_2014_PROCESSED!AG12</f>
        <v>12.149906000384634</v>
      </c>
      <c r="AK4" s="109">
        <f>LakeErieHABs_2014_PROCESSED!AH12</f>
        <v>11.022502426611929</v>
      </c>
      <c r="AL4" s="109">
        <f>LakeErieHABs_2014_PROCESSED!AI12</f>
        <v>9.4019450470384385</v>
      </c>
      <c r="AM4" s="109">
        <f>LakeErieHABs_2014_PROCESSED!AJ12</f>
        <v>8.1525952642860684</v>
      </c>
      <c r="AN4" s="109">
        <f>LakeErieHABs_2014_PROCESSED!AK12</f>
        <v>5.4771193100322852</v>
      </c>
      <c r="AO4" s="109">
        <f>LakeErieHABs_2014_PROCESSED!AL12</f>
        <v>2.6730042244497501</v>
      </c>
      <c r="AP4" s="109">
        <f>LakeErieHABs_2014_PROCESSED!AM12</f>
        <v>1.9837744477262911</v>
      </c>
      <c r="AQ4" s="109">
        <f>LakeErieHABs_2014_PROCESSED!AN12</f>
        <v>1.3667794819573236</v>
      </c>
      <c r="AR4" s="109">
        <f>LakeErieHABs_2014_PROCESSED!AO12</f>
        <v>0.91194515885243999</v>
      </c>
      <c r="AS4" s="113">
        <f>LakeErieHABs_2014_PROCESSED!AP12</f>
        <v>7000.3343066888065</v>
      </c>
      <c r="AT4" s="109">
        <f>LakeErieHABs_2014_PROCESSED!AQ12</f>
        <v>1.2676840088903123</v>
      </c>
      <c r="AU4" s="109">
        <f>LakeErieHABs_2014_PROCESSED!AR12</f>
        <v>0.40144273813172426</v>
      </c>
      <c r="AV4" s="109">
        <f>LakeErieHABs_2014_PROCESSED!AS12</f>
        <v>0.24272829120264991</v>
      </c>
      <c r="AW4" s="109">
        <f>LakeErieHABs_2014_PROCESSED!AT12</f>
        <v>1.5618243534159473</v>
      </c>
      <c r="AY4" s="134"/>
      <c r="AZ4" s="172"/>
      <c r="BA4" s="140">
        <f>LakeErieHABs_MIMS_2014!M3</f>
        <v>25</v>
      </c>
      <c r="BB4" s="191">
        <f>LakeErieHABs_MIMS_2014!N3</f>
        <v>3.8520833333313931</v>
      </c>
      <c r="BC4" s="191">
        <f>LakeErieHABs_MIMS_2014!O3</f>
        <v>27.731796889041636</v>
      </c>
      <c r="BD4" s="191">
        <f>LakeErieHABs_MIMS_2014!P3</f>
        <v>0.40146013479790466</v>
      </c>
      <c r="BE4" s="191">
        <f>LakeErieHABs_MIMS_2014!Q3</f>
        <v>22.794237281044825</v>
      </c>
      <c r="BF4" s="191">
        <f>LakeErieHABs_MIMS_2014!R3</f>
        <v>0.34722469386684973</v>
      </c>
      <c r="BG4" s="191">
        <f>LakeErieHABs_MIMS_2014!S3</f>
        <v>26.805330880420552</v>
      </c>
      <c r="BH4" s="191">
        <f>LakeErieHABs_MIMS_2014!T3</f>
        <v>0.38507947011546539</v>
      </c>
      <c r="BI4" s="251">
        <f>LakeErieHABs_MIMS_2014!U3</f>
        <v>21.886288910501406</v>
      </c>
      <c r="BJ4" s="191">
        <f>LakeErieHABs_MIMS_2014!V3</f>
        <v>0.20542473927455279</v>
      </c>
      <c r="BK4" s="163">
        <f t="shared" si="7"/>
        <v>0.78921279418247459</v>
      </c>
      <c r="BL4" s="225">
        <f t="shared" si="8"/>
        <v>7.199168473091774</v>
      </c>
      <c r="BM4" s="225">
        <f t="shared" si="0"/>
        <v>0.10421896414445175</v>
      </c>
      <c r="BN4" s="225">
        <f t="shared" si="1"/>
        <v>5.9173790670129947</v>
      </c>
      <c r="BO4" s="225">
        <f t="shared" si="2"/>
        <v>9.013945541166675E-2</v>
      </c>
      <c r="BP4" s="225">
        <f t="shared" si="3"/>
        <v>6.9586580976789323</v>
      </c>
      <c r="BQ4" s="225">
        <f t="shared" si="4"/>
        <v>9.9966547136569217E-2</v>
      </c>
      <c r="BR4" s="225">
        <f t="shared" si="5"/>
        <v>5.6816758664391385</v>
      </c>
      <c r="BS4" s="226">
        <f t="shared" si="6"/>
        <v>5.3328217875519203E-2</v>
      </c>
      <c r="BT4" s="234"/>
      <c r="BU4" s="191"/>
      <c r="BV4" s="235"/>
      <c r="BW4" s="272"/>
    </row>
    <row r="5" spans="1:78">
      <c r="A5" s="107" t="str">
        <f>Sample_Master_2014!B6</f>
        <v>E2014-0004</v>
      </c>
      <c r="B5" s="107" t="str">
        <f>LakeErieHABs_2014_PROCESSED!A13</f>
        <v>E140012</v>
      </c>
      <c r="C5" s="107" t="str">
        <f>Sample_Master_2014!D6</f>
        <v>WLE2</v>
      </c>
      <c r="D5" s="150">
        <f>Sample_Master_2014!E6</f>
        <v>41786</v>
      </c>
      <c r="E5" s="152" t="str">
        <f>Sample_Master_2014!H6</f>
        <v>DepthINT</v>
      </c>
      <c r="F5" s="151" t="str">
        <f>Sample_Master_2014!J6</f>
        <v>LA</v>
      </c>
      <c r="G5" s="109">
        <f>Sample_Master_2014!L6</f>
        <v>8.33</v>
      </c>
      <c r="H5" s="176">
        <f>'2014 WLE_Weekly Data Share'!C4</f>
        <v>0.53263888888888888</v>
      </c>
      <c r="I5" s="156">
        <f>'2014 WLE_Weekly Data Share'!D4</f>
        <v>0.53472222222222221</v>
      </c>
      <c r="J5" s="156" t="str">
        <f>'2014 WLE_Weekly Data Share'!E4</f>
        <v>41 45.743</v>
      </c>
      <c r="K5" s="156" t="str">
        <f>'2014 WLE_Weekly Data Share'!F4</f>
        <v>83 19.874</v>
      </c>
      <c r="L5" s="125">
        <f>'2014 WLE_Weekly Data Share'!G4</f>
        <v>0</v>
      </c>
      <c r="M5" s="125">
        <f>'2014 WLE_Weekly Data Share'!H4</f>
        <v>1</v>
      </c>
      <c r="N5" s="125" t="str">
        <f>'2014 WLE_Weekly Data Share'!I4</f>
        <v>partly sunny</v>
      </c>
      <c r="O5" s="125">
        <f>'2014 WLE_Weekly Data Share'!J4</f>
        <v>4.88</v>
      </c>
      <c r="P5" s="125">
        <f>'2014 WLE_Weekly Data Share'!K4</f>
        <v>0.9</v>
      </c>
      <c r="Q5" s="125">
        <f>'2014 WLE_Weekly Data Share'!L4</f>
        <v>21.420439999999999</v>
      </c>
      <c r="R5" s="125">
        <f>'2014 WLE_Weekly Data Share'!M4</f>
        <v>348.78707500000002</v>
      </c>
      <c r="S5" s="125">
        <f>'2014 WLE_Weekly Data Share'!N4</f>
        <v>375.64099999999996</v>
      </c>
      <c r="T5" s="125">
        <f>'2014 WLE_Weekly Data Share'!O4</f>
        <v>4.8650000000000002</v>
      </c>
      <c r="U5" s="125">
        <f>'2014 WLE_Weekly Data Share'!P4</f>
        <v>29.634300000000003</v>
      </c>
      <c r="V5" s="109">
        <f>'2014 WLE_Weekly Data Share'!Q4</f>
        <v>11.733333999999999</v>
      </c>
      <c r="W5" s="113">
        <f>'2014 WLE_Weekly Data Share'!R4</f>
        <v>275.64666666666676</v>
      </c>
      <c r="X5" s="179">
        <f>'2014 WLE_Weekly Data Share'!S4</f>
        <v>3.23</v>
      </c>
      <c r="Y5" s="179">
        <f>'2014 WLE_Weekly Data Share'!T4</f>
        <v>1.577</v>
      </c>
      <c r="Z5" s="109">
        <f>'2014 WLE_Weekly Data Share'!U4</f>
        <v>409.6</v>
      </c>
      <c r="AA5" s="109">
        <f>'2014 WLE_Weekly Data Share'!V4</f>
        <v>5.44</v>
      </c>
      <c r="AB5" s="109" t="str">
        <f>'2014 WLE_Weekly Data Share'!W4</f>
        <v>nd</v>
      </c>
      <c r="AC5" s="109">
        <f>'2014 WLE_Weekly Data Share'!X4</f>
        <v>0</v>
      </c>
      <c r="AD5" s="109">
        <f>'2014 WLE_Weekly Data Share'!Y4</f>
        <v>3.1450222349999994</v>
      </c>
      <c r="AE5" s="109">
        <f>'2014 WLE_Weekly Data Share'!Z4</f>
        <v>67.2</v>
      </c>
      <c r="AF5" s="165">
        <f>LakeErieHABs_2014_PROCESSED!AC13</f>
        <v>368.48148736173658</v>
      </c>
      <c r="AG5" s="109">
        <f>LakeErieHABs_2014_PROCESSED!AD13</f>
        <v>7.3125620690307054</v>
      </c>
      <c r="AH5" s="109">
        <f>LakeErieHABs_2014_PROCESSED!AE13</f>
        <v>3.5574163245134303</v>
      </c>
      <c r="AI5" s="109">
        <f>LakeErieHABs_2014_PROCESSED!AF13</f>
        <v>5.6683721069291218E-2</v>
      </c>
      <c r="AJ5" s="109">
        <f>LakeErieHABs_2014_PROCESSED!AG13</f>
        <v>8.1927297953544294</v>
      </c>
      <c r="AK5" s="109">
        <f>LakeErieHABs_2014_PROCESSED!AH13</f>
        <v>7.4098546069363627</v>
      </c>
      <c r="AL5" s="109">
        <f>LakeErieHABs_2014_PROCESSED!AI13</f>
        <v>6.3218844157430061</v>
      </c>
      <c r="AM5" s="109">
        <f>LakeErieHABs_2014_PROCESSED!AJ13</f>
        <v>5.4851691371793692</v>
      </c>
      <c r="AN5" s="109">
        <f>LakeErieHABs_2014_PROCESSED!AK13</f>
        <v>3.7549884741764923</v>
      </c>
      <c r="AO5" s="109">
        <f>LakeErieHABs_2014_PROCESSED!AL13</f>
        <v>1.9220921062386995</v>
      </c>
      <c r="AP5" s="109">
        <f>LakeErieHABs_2014_PROCESSED!AM13</f>
        <v>1.462925610342388</v>
      </c>
      <c r="AQ5" s="109">
        <f>LakeErieHABs_2014_PROCESSED!AN13</f>
        <v>1.0608039341823903</v>
      </c>
      <c r="AR5" s="109">
        <f>LakeErieHABs_2014_PROCESSED!AO13</f>
        <v>1.0280113182085133</v>
      </c>
      <c r="AS5" s="113">
        <f>LakeErieHABs_2014_PROCESSED!AP13</f>
        <v>4376.530932541923</v>
      </c>
      <c r="AT5" s="109">
        <f>LakeErieHABs_2014_PROCESSED!AQ13</f>
        <v>0.80119201787468708</v>
      </c>
      <c r="AU5" s="109">
        <f>LakeErieHABs_2014_PROCESSED!AR13</f>
        <v>0.24863984041595646</v>
      </c>
      <c r="AV5" s="109">
        <f>LakeErieHABs_2014_PROCESSED!AS13</f>
        <v>0.15897705357057515</v>
      </c>
      <c r="AW5" s="109">
        <f>LakeErieHABs_2014_PROCESSED!AT13</f>
        <v>1.5758377646285617</v>
      </c>
      <c r="AY5" s="134"/>
      <c r="AZ5" s="172"/>
      <c r="BA5" s="140">
        <f>LakeErieHABs_MIMS_2014!M5</f>
        <v>25</v>
      </c>
      <c r="BB5" s="191">
        <f>LakeErieHABs_MIMS_2014!N5</f>
        <v>2.0180555555562023</v>
      </c>
      <c r="BC5" s="191">
        <f>LakeErieHABs_MIMS_2014!O5</f>
        <v>19.39594581011524</v>
      </c>
      <c r="BD5" s="191">
        <f>LakeErieHABs_MIMS_2014!P5</f>
        <v>1.1087855883462041</v>
      </c>
      <c r="BE5" s="191">
        <f>LakeErieHABs_MIMS_2014!Q5</f>
        <v>16.531981085120702</v>
      </c>
      <c r="BF5" s="191">
        <f>LakeErieHABs_MIMS_2014!R5</f>
        <v>0.10545812661992363</v>
      </c>
      <c r="BG5" s="191">
        <f>LakeErieHABs_MIMS_2014!S5</f>
        <v>15.542388699406123</v>
      </c>
      <c r="BH5" s="191">
        <f>LakeErieHABs_MIMS_2014!T5</f>
        <v>0.31808392110715328</v>
      </c>
      <c r="BI5" s="251">
        <f>LakeErieHABs_MIMS_2014!U5</f>
        <v>11.462425090454664</v>
      </c>
      <c r="BJ5" s="191">
        <f>LakeErieHABs_MIMS_2014!V5</f>
        <v>0.17425385968865073</v>
      </c>
      <c r="BK5" s="163">
        <f t="shared" si="7"/>
        <v>0.59097015441633471</v>
      </c>
      <c r="BL5" s="225">
        <f t="shared" si="8"/>
        <v>9.6112050814029573</v>
      </c>
      <c r="BM5" s="225">
        <f t="shared" si="0"/>
        <v>0.54943263840950529</v>
      </c>
      <c r="BN5" s="225">
        <f t="shared" si="1"/>
        <v>8.1920346739732217</v>
      </c>
      <c r="BO5" s="225">
        <f t="shared" si="2"/>
        <v>5.2257296053902738E-2</v>
      </c>
      <c r="BP5" s="225">
        <f t="shared" si="3"/>
        <v>7.7016654257183914</v>
      </c>
      <c r="BQ5" s="225">
        <f t="shared" si="4"/>
        <v>0.15761901114733445</v>
      </c>
      <c r="BR5" s="225">
        <f t="shared" si="5"/>
        <v>5.6799353510837669</v>
      </c>
      <c r="BS5" s="226">
        <f t="shared" si="6"/>
        <v>8.634740466330923E-2</v>
      </c>
      <c r="BT5" s="165">
        <f>'2014_HABs_H2O2_Snapshot'!C5</f>
        <v>202.51551175550733</v>
      </c>
      <c r="BU5" s="188">
        <f>'2014_HABs_H2O2_Snapshot'!D5</f>
        <v>0.56694218737781121</v>
      </c>
      <c r="BV5" s="178">
        <f>'2014_HABs_H2O2_Snapshot'!E5</f>
        <v>114.81458721260417</v>
      </c>
      <c r="BW5" s="272"/>
      <c r="BX5" s="107">
        <v>0.12733333333333333</v>
      </c>
      <c r="BY5" s="107">
        <v>0.10521666666666667</v>
      </c>
      <c r="BZ5" s="107">
        <v>0.10369166666666667</v>
      </c>
    </row>
    <row r="6" spans="1:78">
      <c r="A6" s="107" t="str">
        <f>Sample_Master_2014!B7</f>
        <v>E2014-0005</v>
      </c>
      <c r="B6" s="107" t="str">
        <f>LakeErieHABs_2014_PROCESSED!A14</f>
        <v>E140013</v>
      </c>
      <c r="C6" s="107" t="str">
        <f>Sample_Master_2014!D7</f>
        <v>WLE4</v>
      </c>
      <c r="D6" s="150">
        <f>Sample_Master_2014!E7</f>
        <v>41786</v>
      </c>
      <c r="E6" s="152" t="str">
        <f>Sample_Master_2014!H7</f>
        <v>DepthINT</v>
      </c>
      <c r="F6" s="151" t="str">
        <f>Sample_Master_2014!J7</f>
        <v>LA</v>
      </c>
      <c r="G6" s="109">
        <f>Sample_Master_2014!L7</f>
        <v>8.09</v>
      </c>
      <c r="H6" s="176">
        <f>'2014 WLE_Weekly Data Share'!C5</f>
        <v>0.50972222222222219</v>
      </c>
      <c r="I6" s="156">
        <f>'2014 WLE_Weekly Data Share'!D5</f>
        <v>0.51180555555555551</v>
      </c>
      <c r="J6" s="156" t="str">
        <f>'2014 WLE_Weekly Data Share'!E5</f>
        <v>41 49.595</v>
      </c>
      <c r="K6" s="156" t="str">
        <f>'2014 WLE_Weekly Data Share'!F5</f>
        <v>83 11.698</v>
      </c>
      <c r="L6" s="125">
        <f>'2014 WLE_Weekly Data Share'!G5</f>
        <v>0</v>
      </c>
      <c r="M6" s="125" t="str">
        <f>'2014 WLE_Weekly Data Share'!H5</f>
        <v>&lt;0.5</v>
      </c>
      <c r="N6" s="125" t="str">
        <f>'2014 WLE_Weekly Data Share'!I5</f>
        <v>partly sunny</v>
      </c>
      <c r="O6" s="125">
        <f>'2014 WLE_Weekly Data Share'!J5</f>
        <v>8.11</v>
      </c>
      <c r="P6" s="125">
        <f>'2014 WLE_Weekly Data Share'!K5</f>
        <v>2</v>
      </c>
      <c r="Q6" s="125">
        <f>'2014 WLE_Weekly Data Share'!L5</f>
        <v>19.379340000000003</v>
      </c>
      <c r="R6" s="125">
        <f>'2014 WLE_Weekly Data Share'!M5</f>
        <v>240.64685030000001</v>
      </c>
      <c r="S6" s="125">
        <f>'2014 WLE_Weekly Data Share'!N5</f>
        <v>271.09880000000004</v>
      </c>
      <c r="T6" s="125">
        <f>'2014 WLE_Weekly Data Share'!O5</f>
        <v>0.97239999999999982</v>
      </c>
      <c r="U6" s="125">
        <f>'2014 WLE_Weekly Data Share'!P5</f>
        <v>78.423610000000011</v>
      </c>
      <c r="V6" s="109">
        <f>'2014 WLE_Weekly Data Share'!Q5</f>
        <v>8.4088130000000003</v>
      </c>
      <c r="W6" s="113">
        <f>'2014 WLE_Weekly Data Share'!R5</f>
        <v>533.41285714285709</v>
      </c>
      <c r="X6" s="179">
        <f>'2014 WLE_Weekly Data Share'!S5</f>
        <v>0.65600000000000003</v>
      </c>
      <c r="Y6" s="179">
        <f>'2014 WLE_Weekly Data Share'!T5</f>
        <v>0.23599999999999999</v>
      </c>
      <c r="Z6" s="109">
        <f>'2014 WLE_Weekly Data Share'!U5</f>
        <v>101</v>
      </c>
      <c r="AA6" s="109">
        <f>'2014 WLE_Weekly Data Share'!V5</f>
        <v>1.3</v>
      </c>
      <c r="AB6" s="109" t="str">
        <f>'2014 WLE_Weekly Data Share'!W5</f>
        <v>nd</v>
      </c>
      <c r="AC6" s="109">
        <f>'2014 WLE_Weekly Data Share'!X5</f>
        <v>0</v>
      </c>
      <c r="AD6" s="109">
        <f>'2014 WLE_Weekly Data Share'!Y5</f>
        <v>0.12741227999999999</v>
      </c>
      <c r="AE6" s="109">
        <f>'2014 WLE_Weekly Data Share'!Z5</f>
        <v>5.6703999999999999</v>
      </c>
      <c r="AF6" s="165">
        <f>LakeErieHABs_2014_PROCESSED!AC14</f>
        <v>83.977183662395802</v>
      </c>
      <c r="AG6" s="109">
        <f>LakeErieHABs_2014_PROCESSED!AD14</f>
        <v>2.60646448736312</v>
      </c>
      <c r="AH6" s="109">
        <f>LakeErieHABs_2014_PROCESSED!AE14</f>
        <v>0.97083562193475204</v>
      </c>
      <c r="AI6" s="109">
        <f>LakeErieHABs_2014_PROCESSED!AF14</f>
        <v>-1.33401404126644E-2</v>
      </c>
      <c r="AJ6" s="109">
        <f>LakeErieHABs_2014_PROCESSED!AG14</f>
        <v>2.2358344373157339</v>
      </c>
      <c r="AK6" s="109">
        <f>LakeErieHABs_2014_PROCESSED!AH14</f>
        <v>1.9545238458993244</v>
      </c>
      <c r="AL6" s="109">
        <f>LakeErieHABs_2014_PROCESSED!AI14</f>
        <v>1.5836888506576556</v>
      </c>
      <c r="AM6" s="109">
        <f>LakeErieHABs_2014_PROCESSED!AJ14</f>
        <v>1.3152417098915359</v>
      </c>
      <c r="AN6" s="109">
        <f>LakeErieHABs_2014_PROCESSED!AK14</f>
        <v>0.81392052280944316</v>
      </c>
      <c r="AO6" s="109">
        <f>LakeErieHABs_2014_PROCESSED!AL14</f>
        <v>0.35333387931204691</v>
      </c>
      <c r="AP6" s="109">
        <f>LakeErieHABs_2014_PROCESSED!AM14</f>
        <v>0.23830969480685504</v>
      </c>
      <c r="AQ6" s="109">
        <f>LakeErieHABs_2014_PROCESSED!AN14</f>
        <v>0.13139079901798439</v>
      </c>
      <c r="AR6" s="109">
        <f>LakeErieHABs_2014_PROCESSED!AO14</f>
        <v>1.0345915303601811</v>
      </c>
      <c r="AS6" s="113">
        <f>LakeErieHABs_2014_PROCESSED!AP14</f>
        <v>1054.7765849968964</v>
      </c>
      <c r="AT6" s="109">
        <f>LakeErieHABs_2014_PROCESSED!AQ14</f>
        <v>0.18895919897421135</v>
      </c>
      <c r="AU6" s="109">
        <f>LakeErieHABs_2014_PROCESSED!AR14</f>
        <v>5.3556694763457285E-2</v>
      </c>
      <c r="AV6" s="109">
        <f>LakeErieHABs_2014_PROCESSED!AS14</f>
        <v>6.3418279307808856E-2</v>
      </c>
      <c r="AW6" s="109">
        <f>LakeErieHABs_2014_PROCESSED!AT14</f>
        <v>1.5571520371125858</v>
      </c>
      <c r="AY6" s="134"/>
      <c r="AZ6" s="172"/>
      <c r="BA6" s="140">
        <f>LakeErieHABs_MIMS_2014!M6</f>
        <v>25</v>
      </c>
      <c r="BB6" s="191">
        <f>LakeErieHABs_MIMS_2014!N6</f>
        <v>2.0618055555532919</v>
      </c>
      <c r="BC6" s="191">
        <f>LakeErieHABs_MIMS_2014!O6</f>
        <v>10.411875016489907</v>
      </c>
      <c r="BD6" s="191">
        <f>LakeErieHABs_MIMS_2014!P6</f>
        <v>0.21725273707201626</v>
      </c>
      <c r="BE6" s="191">
        <f>LakeErieHABs_MIMS_2014!Q6</f>
        <v>10.46792920169554</v>
      </c>
      <c r="BF6" s="191">
        <f>LakeErieHABs_MIMS_2014!R6</f>
        <v>0.28374453808388317</v>
      </c>
      <c r="BG6" s="191">
        <f>LakeErieHABs_MIMS_2014!S6</f>
        <v>10.145508446318937</v>
      </c>
      <c r="BH6" s="191">
        <f>LakeErieHABs_MIMS_2014!T6</f>
        <v>0.30298454801948932</v>
      </c>
      <c r="BI6" s="251">
        <f>LakeErieHABs_MIMS_2014!U6</f>
        <v>7.9248896641787878</v>
      </c>
      <c r="BJ6" s="191">
        <f>LakeErieHABs_MIMS_2014!V6</f>
        <v>0.17073258539278696</v>
      </c>
      <c r="BK6" s="163">
        <f t="shared" si="7"/>
        <v>0.76113953074039675</v>
      </c>
      <c r="BL6" s="225">
        <f t="shared" si="8"/>
        <v>5.049882123193643</v>
      </c>
      <c r="BM6" s="225">
        <f t="shared" si="0"/>
        <v>0.10537013855980022</v>
      </c>
      <c r="BN6" s="225">
        <f t="shared" si="1"/>
        <v>5.0770690638121003</v>
      </c>
      <c r="BO6" s="225">
        <f t="shared" si="2"/>
        <v>0.13761944588792197</v>
      </c>
      <c r="BP6" s="225">
        <f t="shared" si="3"/>
        <v>4.9206911966033378</v>
      </c>
      <c r="BQ6" s="225">
        <f t="shared" si="4"/>
        <v>0.14695107751719219</v>
      </c>
      <c r="BR6" s="225">
        <f t="shared" si="5"/>
        <v>3.8436649095419275</v>
      </c>
      <c r="BS6" s="225">
        <f t="shared" si="6"/>
        <v>8.2807316593426453E-2</v>
      </c>
      <c r="BT6" s="165">
        <f>'2014_HABs_H2O2_Snapshot'!C6</f>
        <v>229.648616723674</v>
      </c>
      <c r="BU6" s="188">
        <f>'2014_HABs_H2O2_Snapshot'!D6</f>
        <v>0.91647408283174581</v>
      </c>
      <c r="BV6" s="178">
        <f>'2014_HABs_H2O2_Snapshot'!E6</f>
        <v>210.46700538540824</v>
      </c>
      <c r="BW6" s="272"/>
      <c r="BX6" s="107">
        <v>0.10676666666666668</v>
      </c>
      <c r="BY6" s="107">
        <v>0.10581666666666667</v>
      </c>
      <c r="BZ6" s="107">
        <v>0.10915833333333332</v>
      </c>
    </row>
    <row r="7" spans="1:78">
      <c r="A7" s="107" t="str">
        <f>Sample_Master_2014!B8</f>
        <v>E2014-0006</v>
      </c>
      <c r="B7" s="107" t="str">
        <f>LakeErieHABs_2014_PROCESSED!A15</f>
        <v>E140014</v>
      </c>
      <c r="C7" s="107" t="str">
        <f>Sample_Master_2014!D8</f>
        <v>WLE8</v>
      </c>
      <c r="D7" s="150">
        <f>Sample_Master_2014!E8</f>
        <v>41793</v>
      </c>
      <c r="E7" s="152">
        <f>Sample_Master_2014!H8</f>
        <v>0.01</v>
      </c>
      <c r="F7" s="151" t="str">
        <f>Sample_Master_2014!J8</f>
        <v>LA</v>
      </c>
      <c r="G7" s="109">
        <f>Sample_Master_2014!L8</f>
        <v>8.24</v>
      </c>
      <c r="H7" s="176"/>
      <c r="I7" s="156"/>
      <c r="J7" s="156"/>
      <c r="K7" s="156"/>
      <c r="L7" s="109"/>
      <c r="M7" s="109"/>
      <c r="N7" s="109"/>
      <c r="V7" s="109"/>
      <c r="W7" s="113"/>
      <c r="X7" s="179"/>
      <c r="Y7" s="179"/>
      <c r="Z7" s="109"/>
      <c r="AA7" s="109"/>
      <c r="AB7" s="109"/>
      <c r="AC7" s="109"/>
      <c r="AD7" s="109"/>
      <c r="AE7" s="109"/>
      <c r="AF7" s="165">
        <f>LakeErieHABs_2014_PROCESSED!AC15</f>
        <v>816.47118117491095</v>
      </c>
      <c r="AG7" s="109">
        <f>LakeErieHABs_2014_PROCESSED!AD15</f>
        <v>12.900673491029499</v>
      </c>
      <c r="AH7" s="109">
        <f>LakeErieHABs_2014_PROCESSED!AE15</f>
        <v>6.90998536660077</v>
      </c>
      <c r="AI7" s="109">
        <f>LakeErieHABs_2014_PROCESSED!AF15</f>
        <v>0.63905067162797136</v>
      </c>
      <c r="AJ7" s="109">
        <f>LakeErieHABs_2014_PROCESSED!AG15</f>
        <v>15.913696299281574</v>
      </c>
      <c r="AK7" s="109">
        <f>LakeErieHABs_2014_PROCESSED!AH15</f>
        <v>14.617187073009028</v>
      </c>
      <c r="AL7" s="109">
        <f>LakeErieHABs_2014_PROCESSED!AI15</f>
        <v>12.759521683478182</v>
      </c>
      <c r="AM7" s="109">
        <f>LakeErieHABs_2014_PROCESSED!AJ15</f>
        <v>11.334682056854614</v>
      </c>
      <c r="AN7" s="109">
        <f>LakeErieHABs_2014_PROCESSED!AK15</f>
        <v>8.2574316038696942</v>
      </c>
      <c r="AO7" s="109">
        <f>LakeErieHABs_2014_PROCESSED!AL15</f>
        <v>5.1158881692253591</v>
      </c>
      <c r="AP7" s="109">
        <f>LakeErieHABs_2014_PROCESSED!AM15</f>
        <v>4.261175951202576</v>
      </c>
      <c r="AQ7" s="109">
        <f>LakeErieHABs_2014_PROCESSED!AN15</f>
        <v>3.507043607494301</v>
      </c>
      <c r="AR7" s="109">
        <f>LakeErieHABs_2014_PROCESSED!AO15</f>
        <v>1.2767488368420821</v>
      </c>
      <c r="AS7" s="113">
        <f>LakeErieHABs_2014_PROCESSED!AP15</f>
        <v>8527.7254916323163</v>
      </c>
      <c r="AT7" s="109">
        <f>LakeErieHABs_2014_PROCESSED!AQ15</f>
        <v>1.3088525192191931</v>
      </c>
      <c r="AU7" s="109">
        <f>LakeErieHABs_2014_PROCESSED!AR15</f>
        <v>0.41099709473003693</v>
      </c>
      <c r="AV7" s="109">
        <f>LakeErieHABs_2014_PROCESSED!AS15</f>
        <v>0.25209085126152958</v>
      </c>
      <c r="AW7" s="109">
        <f>LakeErieHABs_2014_PROCESSED!AT15</f>
        <v>1.562656223106287</v>
      </c>
      <c r="AY7" s="134"/>
      <c r="AZ7" s="172"/>
      <c r="BA7" s="191"/>
      <c r="BB7" s="191"/>
      <c r="BC7" s="191"/>
      <c r="BD7" s="191"/>
      <c r="BE7" s="191"/>
      <c r="BF7" s="191"/>
      <c r="BG7" s="191"/>
      <c r="BH7" s="191"/>
      <c r="BI7" s="251"/>
      <c r="BJ7" s="191"/>
      <c r="BK7" s="191"/>
      <c r="BL7" s="225" t="str">
        <f t="shared" si="8"/>
        <v/>
      </c>
      <c r="BM7" s="225" t="str">
        <f t="shared" si="0"/>
        <v/>
      </c>
      <c r="BN7" s="225" t="str">
        <f t="shared" si="1"/>
        <v/>
      </c>
      <c r="BO7" s="225" t="str">
        <f t="shared" si="2"/>
        <v/>
      </c>
      <c r="BP7" s="225" t="str">
        <f t="shared" si="3"/>
        <v/>
      </c>
      <c r="BQ7" s="225" t="str">
        <f t="shared" si="4"/>
        <v/>
      </c>
      <c r="BR7" s="225" t="str">
        <f t="shared" si="5"/>
        <v/>
      </c>
      <c r="BS7" s="225" t="str">
        <f t="shared" si="6"/>
        <v/>
      </c>
      <c r="BT7" s="234"/>
      <c r="BU7" s="191"/>
      <c r="BV7" s="235"/>
      <c r="BW7" s="272"/>
    </row>
    <row r="8" spans="1:78">
      <c r="A8" s="107" t="str">
        <f>Sample_Master_2014!B9</f>
        <v>E2014-0007</v>
      </c>
      <c r="B8" s="107" t="str">
        <f>LakeErieHABs_2014_PROCESSED!A16</f>
        <v>E140015</v>
      </c>
      <c r="C8" s="107" t="str">
        <f>Sample_Master_2014!D9</f>
        <v>WLE6</v>
      </c>
      <c r="D8" s="150">
        <f>Sample_Master_2014!E9</f>
        <v>41793</v>
      </c>
      <c r="E8" s="152">
        <f>Sample_Master_2014!H9</f>
        <v>0.01</v>
      </c>
      <c r="F8" s="151" t="str">
        <f>Sample_Master_2014!J9</f>
        <v>LA</v>
      </c>
      <c r="G8" s="109">
        <f>Sample_Master_2014!L9</f>
        <v>8.2899999999999991</v>
      </c>
      <c r="H8" s="176"/>
      <c r="I8" s="156"/>
      <c r="J8" s="156"/>
      <c r="K8" s="156"/>
      <c r="L8" s="109"/>
      <c r="M8" s="109"/>
      <c r="N8" s="109"/>
      <c r="V8" s="109"/>
      <c r="W8" s="113"/>
      <c r="X8" s="179"/>
      <c r="Y8" s="179"/>
      <c r="Z8" s="109"/>
      <c r="AA8" s="109"/>
      <c r="AB8" s="109"/>
      <c r="AC8" s="109"/>
      <c r="AD8" s="109"/>
      <c r="AE8" s="109"/>
      <c r="AF8" s="165">
        <f>LakeErieHABs_2014_PROCESSED!AC16</f>
        <v>1070.8585054065254</v>
      </c>
      <c r="AG8" s="109">
        <f>LakeErieHABs_2014_PROCESSED!AD16</f>
        <v>17.929618130218461</v>
      </c>
      <c r="AH8" s="109">
        <f>LakeErieHABs_2014_PROCESSED!AE16</f>
        <v>9.5682777975991602</v>
      </c>
      <c r="AI8" s="109">
        <f>LakeErieHABs_2014_PROCESSED!AF16</f>
        <v>0.41089143183484222</v>
      </c>
      <c r="AJ8" s="109">
        <f>LakeErieHABs_2014_PROCESSED!AG16</f>
        <v>22.035743767870866</v>
      </c>
      <c r="AK8" s="109">
        <f>LakeErieHABs_2014_PROCESSED!AH16</f>
        <v>20.202527649360906</v>
      </c>
      <c r="AL8" s="109">
        <f>LakeErieHABs_2014_PROCESSED!AI16</f>
        <v>17.557508400913949</v>
      </c>
      <c r="AM8" s="109">
        <f>LakeErieHABs_2014_PROCESSED!AJ16</f>
        <v>15.447961576427943</v>
      </c>
      <c r="AN8" s="109">
        <f>LakeErieHABs_2014_PROCESSED!AK16</f>
        <v>10.905479202258032</v>
      </c>
      <c r="AO8" s="109">
        <f>LakeErieHABs_2014_PROCESSED!AL16</f>
        <v>6.1370162310793361</v>
      </c>
      <c r="AP8" s="109">
        <f>LakeErieHABs_2014_PROCESSED!AM16</f>
        <v>4.9151865992755885</v>
      </c>
      <c r="AQ8" s="109">
        <f>LakeErieHABs_2014_PROCESSED!AN16</f>
        <v>3.7858523541696707</v>
      </c>
      <c r="AR8" s="109">
        <f>LakeErieHABs_2014_PROCESSED!AO16</f>
        <v>1.05172486482126</v>
      </c>
      <c r="AS8" s="113">
        <f>LakeErieHABs_2014_PROCESSED!AP16</f>
        <v>12229.511383790415</v>
      </c>
      <c r="AT8" s="109">
        <f>LakeErieHABs_2014_PROCESSED!AQ16</f>
        <v>1.9196044522756606</v>
      </c>
      <c r="AU8" s="109">
        <f>LakeErieHABs_2014_PROCESSED!AR16</f>
        <v>0.60172325720285824</v>
      </c>
      <c r="AV8" s="109">
        <f>LakeErieHABs_2014_PROCESSED!AS16</f>
        <v>0.3813658696735418</v>
      </c>
      <c r="AW8" s="109">
        <f>LakeErieHABs_2014_PROCESSED!AT16</f>
        <v>1.5649406691093322</v>
      </c>
      <c r="AY8" s="134"/>
      <c r="AZ8" s="172"/>
      <c r="BA8" s="191"/>
      <c r="BB8" s="191"/>
      <c r="BC8" s="191"/>
      <c r="BD8" s="191"/>
      <c r="BE8" s="191"/>
      <c r="BF8" s="191"/>
      <c r="BG8" s="191"/>
      <c r="BH8" s="191"/>
      <c r="BI8" s="251"/>
      <c r="BJ8" s="191"/>
      <c r="BK8" s="191"/>
      <c r="BL8" s="225" t="str">
        <f t="shared" si="8"/>
        <v/>
      </c>
      <c r="BM8" s="225" t="str">
        <f t="shared" si="0"/>
        <v/>
      </c>
      <c r="BN8" s="225" t="str">
        <f t="shared" si="1"/>
        <v/>
      </c>
      <c r="BO8" s="225" t="str">
        <f t="shared" si="2"/>
        <v/>
      </c>
      <c r="BP8" s="225" t="str">
        <f t="shared" si="3"/>
        <v/>
      </c>
      <c r="BQ8" s="225" t="str">
        <f t="shared" si="4"/>
        <v/>
      </c>
      <c r="BR8" s="225" t="str">
        <f t="shared" si="5"/>
        <v/>
      </c>
      <c r="BS8" s="225" t="str">
        <f t="shared" si="6"/>
        <v/>
      </c>
      <c r="BT8" s="234"/>
      <c r="BU8" s="191"/>
      <c r="BV8" s="235"/>
      <c r="BW8" s="272"/>
    </row>
    <row r="9" spans="1:78">
      <c r="A9" s="107" t="str">
        <f>Sample_Master_2014!B10</f>
        <v>E2014-0008</v>
      </c>
      <c r="B9" s="114" t="str">
        <f>LakeErieHABs_2014_PROCESSED!A153</f>
        <v>E140152</v>
      </c>
      <c r="C9" s="107" t="str">
        <f>Sample_Master_2014!D10</f>
        <v>WLE4</v>
      </c>
      <c r="D9" s="150">
        <f>Sample_Master_2014!E10</f>
        <v>41800</v>
      </c>
      <c r="E9" s="152" t="str">
        <f>Sample_Master_2014!H10</f>
        <v>DepthINT</v>
      </c>
      <c r="F9" s="151" t="str">
        <f>Sample_Master_2014!J10</f>
        <v>LA</v>
      </c>
      <c r="G9" s="109">
        <f>Sample_Master_2014!L10</f>
        <v>8.2200000000000006</v>
      </c>
      <c r="H9" s="176"/>
      <c r="I9" s="156"/>
      <c r="J9" s="156"/>
      <c r="K9" s="156"/>
      <c r="L9" s="109"/>
      <c r="M9" s="109"/>
      <c r="N9" s="109"/>
      <c r="V9" s="109"/>
      <c r="W9" s="113"/>
      <c r="X9" s="179"/>
      <c r="Y9" s="179"/>
      <c r="Z9" s="109"/>
      <c r="AA9" s="109"/>
      <c r="AB9" s="109"/>
      <c r="AC9" s="109"/>
      <c r="AD9" s="109"/>
      <c r="AE9" s="109"/>
      <c r="AF9" s="165">
        <f>LakeErieHABs_2014_PROCESSED!AC153</f>
        <v>213.10123314890495</v>
      </c>
      <c r="AG9" s="109">
        <f>LakeErieHABs_2014_PROCESSED!AD153</f>
        <v>5.2482538359951256</v>
      </c>
      <c r="AH9" s="109">
        <f>LakeErieHABs_2014_PROCESSED!AE153</f>
        <v>2.1922682204186899</v>
      </c>
      <c r="AI9" s="109">
        <f>LakeErieHABs_2014_PROCESSED!AF153</f>
        <v>3.2692650569468212E-2</v>
      </c>
      <c r="AJ9" s="109">
        <f>LakeErieHABs_2014_PROCESSED!AG153</f>
        <v>5.048793711624243</v>
      </c>
      <c r="AK9" s="109">
        <f>LakeErieHABs_2014_PROCESSED!AH153</f>
        <v>4.4947312661807937</v>
      </c>
      <c r="AL9" s="109">
        <f>LakeErieHABs_2014_PROCESSED!AI153</f>
        <v>3.7609378033362399</v>
      </c>
      <c r="AM9" s="109">
        <f>LakeErieHABs_2014_PROCESSED!AJ153</f>
        <v>3.2289258278916226</v>
      </c>
      <c r="AN9" s="109">
        <f>LakeErieHABs_2014_PROCESSED!AK153</f>
        <v>2.1273531195836539</v>
      </c>
      <c r="AO9" s="109">
        <f>LakeErieHABs_2014_PROCESSED!AL153</f>
        <v>1.0469993972073646</v>
      </c>
      <c r="AP9" s="109">
        <f>LakeErieHABs_2014_PROCESSED!AM153</f>
        <v>0.78701250141950529</v>
      </c>
      <c r="AQ9" s="109">
        <f>LakeErieHABs_2014_PROCESSED!AN153</f>
        <v>0.56068922644770924</v>
      </c>
      <c r="AR9" s="109">
        <f>LakeErieHABs_2014_PROCESSED!AO153</f>
        <v>1.1411099746615898</v>
      </c>
      <c r="AS9" s="113">
        <f>LakeErieHABs_2014_PROCESSED!AP153</f>
        <v>2726.7983624025624</v>
      </c>
      <c r="AT9" s="109">
        <f>LakeErieHABs_2014_PROCESSED!AQ153</f>
        <v>0.5014496234992778</v>
      </c>
      <c r="AU9" s="109">
        <f>LakeErieHABs_2014_PROCESSED!AR153</f>
        <v>0.14710432091571873</v>
      </c>
      <c r="AV9" s="109">
        <f>LakeErieHABs_2014_PROCESSED!AS153</f>
        <v>0.13777898184851825</v>
      </c>
      <c r="AW9" s="109">
        <f>LakeErieHABs_2014_PROCESSED!AT153</f>
        <v>1.5603912344266675</v>
      </c>
      <c r="AY9" s="134"/>
      <c r="AZ9" s="172"/>
      <c r="BA9" s="140">
        <f>LakeErieHABs_MIMS_2014!M7</f>
        <v>25</v>
      </c>
      <c r="BB9" s="191">
        <f>LakeErieHABs_MIMS_2014!N7</f>
        <v>2.2013888888905058</v>
      </c>
      <c r="BC9" s="191">
        <f>LakeErieHABs_MIMS_2014!O7</f>
        <v>15.509814476474153</v>
      </c>
      <c r="BD9" s="191">
        <f>LakeErieHABs_MIMS_2014!P7</f>
        <v>0.20184563678533635</v>
      </c>
      <c r="BE9" s="191">
        <f>LakeErieHABs_MIMS_2014!Q7</f>
        <v>13.899918556471619</v>
      </c>
      <c r="BF9" s="191">
        <f>LakeErieHABs_MIMS_2014!R7</f>
        <v>1.1213032353070509</v>
      </c>
      <c r="BG9" s="191"/>
      <c r="BH9" s="191"/>
      <c r="BI9" s="251">
        <f>LakeErieHABs_MIMS_2014!U7</f>
        <v>11.265817476814675</v>
      </c>
      <c r="BJ9" s="191">
        <f>LakeErieHABs_MIMS_2014!V7</f>
        <v>0.30584799093139992</v>
      </c>
      <c r="BK9" s="163">
        <f t="shared" ref="BK9:BK11" si="9">BI9/BC9</f>
        <v>0.72636700418970668</v>
      </c>
      <c r="BL9" s="225">
        <f t="shared" si="8"/>
        <v>7.0454677747969638</v>
      </c>
      <c r="BM9" s="225">
        <f t="shared" si="0"/>
        <v>9.1690131536489222E-2</v>
      </c>
      <c r="BN9" s="225">
        <f t="shared" si="1"/>
        <v>6.3141585871622805</v>
      </c>
      <c r="BO9" s="225">
        <f t="shared" si="2"/>
        <v>0.50936172203185093</v>
      </c>
      <c r="BP9" s="225">
        <f t="shared" si="3"/>
        <v>0</v>
      </c>
      <c r="BQ9" s="225">
        <f t="shared" si="4"/>
        <v>0</v>
      </c>
      <c r="BR9" s="225">
        <f t="shared" si="5"/>
        <v>5.1175953206943898</v>
      </c>
      <c r="BS9" s="225">
        <f t="shared" si="6"/>
        <v>0.13893410313592819</v>
      </c>
      <c r="BT9" s="165">
        <f>'2014_HABs_H2O2_Snapshot'!C9</f>
        <v>240.53603679419527</v>
      </c>
      <c r="BU9" s="188">
        <f>'2014_HABs_H2O2_Snapshot'!D9</f>
        <v>0.17001630162511108</v>
      </c>
      <c r="BV9" s="178">
        <f>'2014_HABs_H2O2_Snapshot'!E9</f>
        <v>40.895047383310718</v>
      </c>
      <c r="BW9" s="272"/>
    </row>
    <row r="10" spans="1:78">
      <c r="A10" s="107" t="str">
        <f>Sample_Master_2014!B11</f>
        <v>E2014-0009</v>
      </c>
      <c r="B10" s="107" t="str">
        <f>LakeErieHABs_2014_PROCESSED!A18</f>
        <v>E140017</v>
      </c>
      <c r="C10" s="107" t="str">
        <f>Sample_Master_2014!D11</f>
        <v>WLE2</v>
      </c>
      <c r="D10" s="150">
        <f>Sample_Master_2014!E11</f>
        <v>41800</v>
      </c>
      <c r="E10" s="152" t="str">
        <f>Sample_Master_2014!H11</f>
        <v>DepthINT</v>
      </c>
      <c r="F10" s="151" t="str">
        <f>Sample_Master_2014!J11</f>
        <v>LA</v>
      </c>
      <c r="G10" s="109">
        <f>Sample_Master_2014!L11</f>
        <v>8.1199999999999992</v>
      </c>
      <c r="H10" s="176"/>
      <c r="I10" s="156"/>
      <c r="J10" s="156"/>
      <c r="K10" s="156"/>
      <c r="L10" s="109"/>
      <c r="M10" s="109"/>
      <c r="N10" s="109"/>
      <c r="V10" s="109"/>
      <c r="W10" s="113"/>
      <c r="X10" s="179"/>
      <c r="Y10" s="179"/>
      <c r="Z10" s="109"/>
      <c r="AA10" s="109"/>
      <c r="AB10" s="109"/>
      <c r="AC10" s="109"/>
      <c r="AD10" s="109"/>
      <c r="AE10" s="109"/>
      <c r="AF10" s="165">
        <f>LakeErieHABs_2014_PROCESSED!AC18</f>
        <v>533.08207309910063</v>
      </c>
      <c r="AG10" s="109">
        <f>LakeErieHABs_2014_PROCESSED!AD18</f>
        <v>10.725054120359559</v>
      </c>
      <c r="AH10" s="109">
        <f>LakeErieHABs_2014_PROCESSED!AE18</f>
        <v>5.2566531803395007</v>
      </c>
      <c r="AI10" s="109">
        <f>LakeErieHABs_2014_PROCESSED!AF18</f>
        <v>5.6700066883459688E-2</v>
      </c>
      <c r="AJ10" s="109">
        <f>LakeErieHABs_2014_PROCESSED!AG18</f>
        <v>12.106072274321869</v>
      </c>
      <c r="AK10" s="109">
        <f>LakeErieHABs_2014_PROCESSED!AH18</f>
        <v>10.950478345603633</v>
      </c>
      <c r="AL10" s="109">
        <f>LakeErieHABs_2014_PROCESSED!AI18</f>
        <v>9.3138138061236706</v>
      </c>
      <c r="AM10" s="109">
        <f>LakeErieHABs_2014_PROCESSED!AJ18</f>
        <v>8.0649948881947058</v>
      </c>
      <c r="AN10" s="109">
        <f>LakeErieHABs_2014_PROCESSED!AK18</f>
        <v>5.4158001093195924</v>
      </c>
      <c r="AO10" s="109">
        <f>LakeErieHABs_2014_PROCESSED!AL18</f>
        <v>2.681850687279804</v>
      </c>
      <c r="AP10" s="109">
        <f>LakeErieHABs_2014_PROCESSED!AM18</f>
        <v>2.0392222362204482</v>
      </c>
      <c r="AQ10" s="109">
        <f>LakeErieHABs_2014_PROCESSED!AN18</f>
        <v>1.4651679682244041</v>
      </c>
      <c r="AR10" s="109">
        <f>LakeErieHABs_2014_PROCESSED!AO18</f>
        <v>0.99210757993661314</v>
      </c>
      <c r="AS10" s="113">
        <f>LakeErieHABs_2014_PROCESSED!AP18</f>
        <v>6711.005563140935</v>
      </c>
      <c r="AT10" s="109">
        <f>LakeErieHABs_2014_PROCESSED!AQ18</f>
        <v>1.2256025619098418</v>
      </c>
      <c r="AU10" s="109">
        <f>LakeErieHABs_2014_PROCESSED!AR18</f>
        <v>0.37506275341349526</v>
      </c>
      <c r="AV10" s="109">
        <f>LakeErieHABs_2014_PROCESSED!AS18</f>
        <v>0.23774331404453147</v>
      </c>
      <c r="AW10" s="109">
        <f>LakeErieHABs_2014_PROCESSED!AT18</f>
        <v>1.5660135064149074</v>
      </c>
      <c r="AY10" s="134"/>
      <c r="AZ10" s="172"/>
      <c r="BA10" s="140">
        <f>LakeErieHABs_MIMS_2014!M8</f>
        <v>25</v>
      </c>
      <c r="BB10" s="191">
        <f>LakeErieHABs_MIMS_2014!N8</f>
        <v>2.2416666666686069</v>
      </c>
      <c r="BC10" s="191">
        <f>LakeErieHABs_MIMS_2014!O8</f>
        <v>20.653494988899229</v>
      </c>
      <c r="BD10" s="191">
        <f>LakeErieHABs_MIMS_2014!P8</f>
        <v>0.48820199501777772</v>
      </c>
      <c r="BE10" s="191">
        <f>LakeErieHABs_MIMS_2014!Q8</f>
        <v>19.375233741734121</v>
      </c>
      <c r="BF10" s="191">
        <f>LakeErieHABs_MIMS_2014!R8</f>
        <v>0.14395061704884016</v>
      </c>
      <c r="BG10" s="191"/>
      <c r="BH10" s="191"/>
      <c r="BI10" s="251">
        <f>LakeErieHABs_MIMS_2014!U8</f>
        <v>14.793419453212977</v>
      </c>
      <c r="BJ10" s="191">
        <f>LakeErieHABs_MIMS_2014!V8</f>
        <v>0.58297995640352618</v>
      </c>
      <c r="BK10" s="163">
        <f t="shared" si="9"/>
        <v>0.71626712385308611</v>
      </c>
      <c r="BL10" s="225">
        <f t="shared" si="8"/>
        <v>9.2134550136273692</v>
      </c>
      <c r="BM10" s="225">
        <f t="shared" si="0"/>
        <v>0.21778527658766772</v>
      </c>
      <c r="BN10" s="225">
        <f t="shared" si="1"/>
        <v>8.6432269479780004</v>
      </c>
      <c r="BO10" s="225">
        <f t="shared" si="2"/>
        <v>6.4215888646267164E-2</v>
      </c>
      <c r="BP10" s="225">
        <f t="shared" si="3"/>
        <v>0</v>
      </c>
      <c r="BQ10" s="225">
        <f t="shared" si="4"/>
        <v>0</v>
      </c>
      <c r="BR10" s="225">
        <f t="shared" si="5"/>
        <v>6.5992949233606719</v>
      </c>
      <c r="BS10" s="225">
        <f t="shared" si="6"/>
        <v>0.26006540806082745</v>
      </c>
      <c r="BT10" s="165">
        <f>'2014_HABs_H2O2_Snapshot'!C10</f>
        <v>279.31486950583439</v>
      </c>
      <c r="BU10" s="188">
        <f>'2014_HABs_H2O2_Snapshot'!D10</f>
        <v>0.14580720404648187</v>
      </c>
      <c r="BV10" s="178">
        <f>'2014_HABs_H2O2_Snapshot'!E10</f>
        <v>40.726120171253655</v>
      </c>
      <c r="BW10" s="272"/>
    </row>
    <row r="11" spans="1:78">
      <c r="A11" s="107" t="str">
        <f>Sample_Master_2014!B12</f>
        <v>E2014-0010</v>
      </c>
      <c r="B11" s="107" t="str">
        <f>LakeErieHABs_2014_PROCESSED!A19</f>
        <v>E140018</v>
      </c>
      <c r="C11" s="107" t="str">
        <f>Sample_Master_2014!D12</f>
        <v>WLE2</v>
      </c>
      <c r="D11" s="150">
        <f>Sample_Master_2014!E12</f>
        <v>41806</v>
      </c>
      <c r="E11" s="152" t="str">
        <f>Sample_Master_2014!H12</f>
        <v>DepthINT</v>
      </c>
      <c r="F11" s="151" t="str">
        <f>Sample_Master_2014!J12</f>
        <v>LA</v>
      </c>
      <c r="G11" s="109">
        <f>Sample_Master_2014!L12</f>
        <v>8.08</v>
      </c>
      <c r="H11" s="176">
        <f>'2014 WLE_Weekly Data Share'!C10</f>
        <v>0.44097222222222227</v>
      </c>
      <c r="I11" s="156">
        <f>'2014 WLE_Weekly Data Share'!D10</f>
        <v>0.45624999999999999</v>
      </c>
      <c r="J11" s="156" t="str">
        <f>'2014 WLE_Weekly Data Share'!E10</f>
        <v>41 45.929</v>
      </c>
      <c r="K11" s="156" t="str">
        <f>'2014 WLE_Weekly Data Share'!F10</f>
        <v>83 19.766</v>
      </c>
      <c r="L11" s="125" t="str">
        <f>'2014 WLE_Weekly Data Share'!G10</f>
        <v>5-10</v>
      </c>
      <c r="M11" s="125">
        <f>'2014 WLE_Weekly Data Share'!H10</f>
        <v>1</v>
      </c>
      <c r="N11" s="125" t="str">
        <f>'2014 WLE_Weekly Data Share'!I10</f>
        <v>sunny</v>
      </c>
      <c r="O11" s="125">
        <f>'2014 WLE_Weekly Data Share'!J10</f>
        <v>5.0999999999999996</v>
      </c>
      <c r="P11" s="125">
        <f>'2014 WLE_Weekly Data Share'!K10</f>
        <v>0.9</v>
      </c>
      <c r="Q11" s="125">
        <f>'2014 WLE_Weekly Data Share'!L10</f>
        <v>22.3977</v>
      </c>
      <c r="R11" s="125">
        <f>'2014 WLE_Weekly Data Share'!M10</f>
        <v>275.53110100000004</v>
      </c>
      <c r="S11" s="125">
        <f>'2014 WLE_Weekly Data Share'!N10</f>
        <v>290.62549999999999</v>
      </c>
      <c r="T11" s="125">
        <f>'2014 WLE_Weekly Data Share'!O10</f>
        <v>5.6076250000000005</v>
      </c>
      <c r="U11" s="125">
        <f>'2014 WLE_Weekly Data Share'!P10</f>
        <v>24.624174999999997</v>
      </c>
      <c r="V11" s="109">
        <f>'2014 WLE_Weekly Data Share'!Q10</f>
        <v>8.9023675000000004</v>
      </c>
      <c r="W11" s="113">
        <f>'2014 WLE_Weekly Data Share'!R10</f>
        <v>131.38000000000002</v>
      </c>
      <c r="X11" s="179">
        <f>'2014 WLE_Weekly Data Share'!S10</f>
        <v>0.56899999999999995</v>
      </c>
      <c r="Y11" s="179">
        <f>'2014 WLE_Weekly Data Share'!T10</f>
        <v>0.92800000000000005</v>
      </c>
      <c r="Z11" s="109">
        <f>'2014 WLE_Weekly Data Share'!U10</f>
        <v>63.38</v>
      </c>
      <c r="AA11" s="109">
        <f>'2014 WLE_Weekly Data Share'!V10</f>
        <v>10.1</v>
      </c>
      <c r="AB11" s="109" t="str">
        <f>'2014 WLE_Weekly Data Share'!W10</f>
        <v>nd</v>
      </c>
      <c r="AC11" s="109">
        <f>'2014 WLE_Weekly Data Share'!X10</f>
        <v>0</v>
      </c>
      <c r="AD11" s="109">
        <f>'2014 WLE_Weekly Data Share'!Y10</f>
        <v>0.30916214999999997</v>
      </c>
      <c r="AE11" s="109">
        <f>'2014 WLE_Weekly Data Share'!Z10</f>
        <v>10.719999999999999</v>
      </c>
      <c r="AF11" s="165">
        <f>LakeErieHABs_2014_PROCESSED!AC19</f>
        <v>233.33657394608127</v>
      </c>
      <c r="AG11" s="109">
        <f>LakeErieHABs_2014_PROCESSED!AD19</f>
        <v>4.3864957447819197</v>
      </c>
      <c r="AH11" s="109">
        <f>LakeErieHABs_2014_PROCESSED!AE19</f>
        <v>2.0249269812533099</v>
      </c>
      <c r="AI11" s="109">
        <f>LakeErieHABs_2014_PROCESSED!AF19</f>
        <v>0.27236326285484819</v>
      </c>
      <c r="AJ11" s="109">
        <f>LakeErieHABs_2014_PROCESSED!AG19</f>
        <v>4.6634068378263729</v>
      </c>
      <c r="AK11" s="109">
        <f>LakeErieHABs_2014_PROCESSED!AH19</f>
        <v>4.2123877169577826</v>
      </c>
      <c r="AL11" s="109">
        <f>LakeErieHABs_2014_PROCESSED!AI19</f>
        <v>3.6216812415025172</v>
      </c>
      <c r="AM11" s="109">
        <f>LakeErieHABs_2014_PROCESSED!AJ19</f>
        <v>3.1878502331272225</v>
      </c>
      <c r="AN11" s="109">
        <f>LakeErieHABs_2014_PROCESSED!AK19</f>
        <v>2.3265191813835271</v>
      </c>
      <c r="AO11" s="109">
        <f>LakeErieHABs_2014_PROCESSED!AL19</f>
        <v>1.4876629555202119</v>
      </c>
      <c r="AP11" s="109">
        <f>LakeErieHABs_2014_PROCESSED!AM19</f>
        <v>1.3029610971213748</v>
      </c>
      <c r="AQ11" s="109">
        <f>LakeErieHABs_2014_PROCESSED!AN19</f>
        <v>1.1251909505815179</v>
      </c>
      <c r="AR11" s="109">
        <f>LakeErieHABs_2014_PROCESSED!AO19</f>
        <v>1.9164813856610985</v>
      </c>
      <c r="AS11" s="113">
        <f>LakeErieHABs_2014_PROCESSED!AP19</f>
        <v>2235.4103859333004</v>
      </c>
      <c r="AT11" s="109">
        <f>LakeErieHABs_2014_PROCESSED!AQ19</f>
        <v>0.3776349639365621</v>
      </c>
      <c r="AU11" s="109">
        <f>LakeErieHABs_2014_PROCESSED!AR19</f>
        <v>0.10726342931082219</v>
      </c>
      <c r="AV11" s="109">
        <f>LakeErieHABs_2014_PROCESSED!AS19</f>
        <v>0.10078848771107454</v>
      </c>
      <c r="AW11" s="109">
        <f>LakeErieHABs_2014_PROCESSED!AT19</f>
        <v>1.5105389860179017</v>
      </c>
      <c r="AY11" s="134"/>
      <c r="AZ11" s="172"/>
      <c r="BA11" s="140">
        <f>LakeErieHABs_MIMS_2014!M9</f>
        <v>25</v>
      </c>
      <c r="BB11" s="191">
        <f>LakeErieHABs_MIMS_2014!N9</f>
        <v>3</v>
      </c>
      <c r="BC11" s="191">
        <f>LakeErieHABs_MIMS_2014!O9</f>
        <v>26.023850429868702</v>
      </c>
      <c r="BD11" s="191">
        <f>LakeErieHABs_MIMS_2014!P9</f>
        <v>0.35292436182295245</v>
      </c>
      <c r="BE11" s="191">
        <f>LakeErieHABs_MIMS_2014!Q9</f>
        <v>26.359587112442568</v>
      </c>
      <c r="BF11" s="191">
        <f>LakeErieHABs_MIMS_2014!R9</f>
        <v>0.28459100785889108</v>
      </c>
      <c r="BG11" s="191"/>
      <c r="BH11" s="191"/>
      <c r="BI11" s="251">
        <f>LakeErieHABs_MIMS_2014!U9</f>
        <v>20.819897857618951</v>
      </c>
      <c r="BJ11" s="191">
        <f>LakeErieHABs_MIMS_2014!V9</f>
        <v>0.35003507971134218</v>
      </c>
      <c r="BK11" s="163">
        <f t="shared" si="9"/>
        <v>0.80003141401869771</v>
      </c>
      <c r="BL11" s="225">
        <f t="shared" si="8"/>
        <v>8.674616809956234</v>
      </c>
      <c r="BM11" s="225">
        <f t="shared" si="0"/>
        <v>0.11764145394098414</v>
      </c>
      <c r="BN11" s="225">
        <f t="shared" si="1"/>
        <v>8.7865290374808556</v>
      </c>
      <c r="BO11" s="225">
        <f t="shared" si="2"/>
        <v>9.4863669286297025E-2</v>
      </c>
      <c r="BP11" s="225">
        <f t="shared" si="3"/>
        <v>0</v>
      </c>
      <c r="BQ11" s="225">
        <f t="shared" si="4"/>
        <v>0</v>
      </c>
      <c r="BR11" s="225">
        <f t="shared" si="5"/>
        <v>6.9399659525396507</v>
      </c>
      <c r="BS11" s="225">
        <f t="shared" si="6"/>
        <v>0.11667835990378073</v>
      </c>
      <c r="BT11" s="165">
        <f>'2014_HABs_H2O2_Snapshot'!C11</f>
        <v>217.12129598453274</v>
      </c>
      <c r="BU11" s="188">
        <f>'2014_HABs_H2O2_Snapshot'!D11</f>
        <v>9.9553245809932793E-4</v>
      </c>
      <c r="BV11" s="178">
        <f>'2014_HABs_H2O2_Snapshot'!E11</f>
        <v>0.21615129749719361</v>
      </c>
      <c r="BW11" s="272"/>
      <c r="BX11" s="107">
        <v>0.12796666666666665</v>
      </c>
      <c r="BY11" s="107">
        <v>0.12710000000000002</v>
      </c>
      <c r="BZ11" s="107">
        <v>0.16134999999999997</v>
      </c>
    </row>
    <row r="12" spans="1:78">
      <c r="A12" s="107" t="str">
        <f>Sample_Master_2014!B13</f>
        <v>E2014-0011</v>
      </c>
      <c r="B12" s="107" t="str">
        <f>LakeErieHABs_2014_PROCESSED!A20</f>
        <v>E140019</v>
      </c>
      <c r="C12" s="107" t="str">
        <f>Sample_Master_2014!D13</f>
        <v>WLE6</v>
      </c>
      <c r="D12" s="150">
        <f>Sample_Master_2014!E13</f>
        <v>41806</v>
      </c>
      <c r="E12" s="152" t="str">
        <f>Sample_Master_2014!H13</f>
        <v>DepthINT</v>
      </c>
      <c r="F12" s="151" t="str">
        <f>Sample_Master_2014!J13</f>
        <v>LA</v>
      </c>
      <c r="G12" s="109">
        <f>Sample_Master_2014!L13</f>
        <v>8.3089999999999993</v>
      </c>
      <c r="H12" s="176">
        <f>'2014 WLE_Weekly Data Share'!C12</f>
        <v>0.47361111111111115</v>
      </c>
      <c r="I12" s="156">
        <f>'2014 WLE_Weekly Data Share'!D12</f>
        <v>0.48541666666666666</v>
      </c>
      <c r="J12" s="156" t="str">
        <f>'2014 WLE_Weekly Data Share'!E12</f>
        <v>41 42.925</v>
      </c>
      <c r="K12" s="156" t="str">
        <f>'2014 WLE_Weekly Data Share'!F12</f>
        <v>83 22.928</v>
      </c>
      <c r="L12" s="125">
        <f>'2014 WLE_Weekly Data Share'!G12</f>
        <v>5</v>
      </c>
      <c r="M12" s="125">
        <f>'2014 WLE_Weekly Data Share'!H12</f>
        <v>1</v>
      </c>
      <c r="N12" s="125" t="str">
        <f>'2014 WLE_Weekly Data Share'!I12</f>
        <v>mostly sunny</v>
      </c>
      <c r="O12" s="125">
        <f>'2014 WLE_Weekly Data Share'!J12</f>
        <v>2.8</v>
      </c>
      <c r="P12" s="125">
        <f>'2014 WLE_Weekly Data Share'!K12</f>
        <v>0.4</v>
      </c>
      <c r="Q12" s="125">
        <f>'2014 WLE_Weekly Data Share'!L12</f>
        <v>23.30422857142857</v>
      </c>
      <c r="R12" s="125">
        <f>'2014 WLE_Weekly Data Share'!M12</f>
        <v>456.85000600000001</v>
      </c>
      <c r="S12" s="125">
        <f>'2014 WLE_Weekly Data Share'!N12</f>
        <v>472.83357142857142</v>
      </c>
      <c r="T12" s="125">
        <f>'2014 WLE_Weekly Data Share'!O12</f>
        <v>6.3423857142857134</v>
      </c>
      <c r="U12" s="125">
        <f>'2014 WLE_Weekly Data Share'!P12</f>
        <v>20.482671428571425</v>
      </c>
      <c r="V12" s="109">
        <f>'2014 WLE_Weekly Data Share'!Q12</f>
        <v>7.7253857142857134</v>
      </c>
      <c r="W12" s="113">
        <f>'2014 WLE_Weekly Data Share'!R12</f>
        <v>209.9025</v>
      </c>
      <c r="X12" s="179">
        <f>'2014 WLE_Weekly Data Share'!S12</f>
        <v>0.84199999999999997</v>
      </c>
      <c r="Y12" s="179">
        <f>'2014 WLE_Weekly Data Share'!T12</f>
        <v>1.048</v>
      </c>
      <c r="Z12" s="109">
        <f>'2014 WLE_Weekly Data Share'!U12</f>
        <v>156</v>
      </c>
      <c r="AA12" s="109">
        <f>'2014 WLE_Weekly Data Share'!V12</f>
        <v>11.4</v>
      </c>
      <c r="AB12" s="109">
        <f>'2014 WLE_Weekly Data Share'!W12</f>
        <v>0.32</v>
      </c>
      <c r="AC12" s="109">
        <f>'2014 WLE_Weekly Data Share'!X12</f>
        <v>0</v>
      </c>
      <c r="AD12" s="109">
        <f>'2014 WLE_Weekly Data Share'!Y12</f>
        <v>1.8193724099999997</v>
      </c>
      <c r="AE12" s="109">
        <f>'2014 WLE_Weekly Data Share'!Z12</f>
        <v>23.04</v>
      </c>
      <c r="AF12" s="165">
        <f>LakeErieHABs_2014_PROCESSED!AC20</f>
        <v>738.64914493910737</v>
      </c>
      <c r="AG12" s="109">
        <f>LakeErieHABs_2014_PROCESSED!AD20</f>
        <v>14.25635986022486</v>
      </c>
      <c r="AH12" s="109">
        <f>LakeErieHABs_2014_PROCESSED!AE20</f>
        <v>7.0988388310466801</v>
      </c>
      <c r="AI12" s="109">
        <f>LakeErieHABs_2014_PROCESSED!AF20</f>
        <v>0.1979701452841176</v>
      </c>
      <c r="AJ12" s="109">
        <f>LakeErieHABs_2014_PROCESSED!AG20</f>
        <v>16.348625827900506</v>
      </c>
      <c r="AK12" s="109">
        <f>LakeErieHABs_2014_PROCESSED!AH20</f>
        <v>14.834259766198334</v>
      </c>
      <c r="AL12" s="109">
        <f>LakeErieHABs_2014_PROCESSED!AI20</f>
        <v>12.694191448055669</v>
      </c>
      <c r="AM12" s="109">
        <f>LakeErieHABs_2014_PROCESSED!AJ20</f>
        <v>11.047034457602226</v>
      </c>
      <c r="AN12" s="109">
        <f>LakeErieHABs_2014_PROCESSED!AK20</f>
        <v>7.5208349336687448</v>
      </c>
      <c r="AO12" s="109">
        <f>LakeErieHABs_2014_PROCESSED!AL20</f>
        <v>3.8457817557594085</v>
      </c>
      <c r="AP12" s="109">
        <f>LakeErieHABs_2014_PROCESSED!AM20</f>
        <v>3.0012664267549805</v>
      </c>
      <c r="AQ12" s="109">
        <f>LakeErieHABs_2014_PROCESSED!AN20</f>
        <v>2.2337154185594725</v>
      </c>
      <c r="AR12" s="109">
        <f>LakeErieHABs_2014_PROCESSED!AO20</f>
        <v>1.0381384228244117</v>
      </c>
      <c r="AS12" s="113">
        <f>LakeErieHABs_2014_PROCESSED!AP20</f>
        <v>8959.19308836657</v>
      </c>
      <c r="AT12" s="109">
        <f>LakeErieHABs_2014_PROCESSED!AQ20</f>
        <v>1.6815015948755734</v>
      </c>
      <c r="AU12" s="109">
        <f>LakeErieHABs_2014_PROCESSED!AR20</f>
        <v>0.51754467856056663</v>
      </c>
      <c r="AV12" s="109">
        <f>LakeErieHABs_2014_PROCESSED!AS20</f>
        <v>0.30396003012460465</v>
      </c>
      <c r="AW12" s="109">
        <f>LakeErieHABs_2014_PROCESSED!AT20</f>
        <v>1.5661320115279391</v>
      </c>
      <c r="AY12" s="134"/>
      <c r="AZ12" s="172"/>
      <c r="BA12" s="191"/>
      <c r="BB12" s="191"/>
      <c r="BC12" s="191"/>
      <c r="BD12" s="191"/>
      <c r="BE12" s="191"/>
      <c r="BF12" s="191"/>
      <c r="BG12" s="191"/>
      <c r="BH12" s="191"/>
      <c r="BI12" s="251"/>
      <c r="BJ12" s="191"/>
      <c r="BK12" s="191"/>
      <c r="BL12" s="225" t="str">
        <f t="shared" si="8"/>
        <v/>
      </c>
      <c r="BM12" s="225" t="str">
        <f t="shared" si="0"/>
        <v/>
      </c>
      <c r="BN12" s="225" t="str">
        <f t="shared" si="1"/>
        <v/>
      </c>
      <c r="BO12" s="225" t="str">
        <f t="shared" si="2"/>
        <v/>
      </c>
      <c r="BP12" s="225" t="str">
        <f t="shared" si="3"/>
        <v/>
      </c>
      <c r="BQ12" s="225" t="str">
        <f t="shared" si="4"/>
        <v/>
      </c>
      <c r="BR12" s="225" t="str">
        <f t="shared" si="5"/>
        <v/>
      </c>
      <c r="BS12" s="225" t="str">
        <f t="shared" si="6"/>
        <v/>
      </c>
      <c r="BT12" s="165">
        <f>'2014_HABs_H2O2_Snapshot'!C12</f>
        <v>240.41718236395505</v>
      </c>
      <c r="BU12" s="188">
        <f>'2014_HABs_H2O2_Snapshot'!D12</f>
        <v>0.1096256054308737</v>
      </c>
      <c r="BV12" s="178">
        <f>'2014_HABs_H2O2_Snapshot'!E12</f>
        <v>26.355879172633344</v>
      </c>
      <c r="BW12" s="272"/>
      <c r="BX12" s="107">
        <v>7.4666666666666659E-2</v>
      </c>
      <c r="BY12" s="107">
        <v>9.1550000000000006E-2</v>
      </c>
      <c r="BZ12" s="107">
        <v>0.13001666666666664</v>
      </c>
    </row>
    <row r="13" spans="1:78">
      <c r="A13" s="107" t="str">
        <f>Sample_Master_2014!B14</f>
        <v>E2014-0012</v>
      </c>
      <c r="B13" s="107" t="str">
        <f>LakeErieHABs_2014_PROCESSED!A21</f>
        <v>E140020</v>
      </c>
      <c r="C13" s="107" t="str">
        <f>Sample_Master_2014!D14</f>
        <v>WLE12</v>
      </c>
      <c r="D13" s="150">
        <f>Sample_Master_2014!E14</f>
        <v>41806</v>
      </c>
      <c r="E13" s="152" t="str">
        <f>Sample_Master_2014!H14</f>
        <v>DepthINT</v>
      </c>
      <c r="F13" s="151" t="str">
        <f>Sample_Master_2014!J14</f>
        <v>LA</v>
      </c>
      <c r="G13" s="109">
        <f>Sample_Master_2014!L14</f>
        <v>8.39</v>
      </c>
      <c r="H13" s="176">
        <f>'2014 WLE_Weekly Data Share'!C14</f>
        <v>0.5083333333333333</v>
      </c>
      <c r="I13" s="156">
        <f>'2014 WLE_Weekly Data Share'!D14</f>
        <v>0.51874999999999993</v>
      </c>
      <c r="J13" s="156" t="str">
        <f>'2014 WLE_Weekly Data Share'!E14</f>
        <v>41 42.248</v>
      </c>
      <c r="K13" s="156" t="str">
        <f>'2014 WLE_Weekly Data Share'!F14</f>
        <v>83 15.368</v>
      </c>
      <c r="L13" s="125" t="str">
        <f>'2014 WLE_Weekly Data Share'!G14</f>
        <v>5-10</v>
      </c>
      <c r="M13" s="125">
        <f>'2014 WLE_Weekly Data Share'!H14</f>
        <v>0</v>
      </c>
      <c r="N13" s="125" t="str">
        <f>'2014 WLE_Weekly Data Share'!I14</f>
        <v>mostly cloudy</v>
      </c>
      <c r="O13" s="125">
        <f>'2014 WLE_Weekly Data Share'!J14</f>
        <v>6.1</v>
      </c>
      <c r="P13" s="125">
        <f>'2014 WLE_Weekly Data Share'!K14</f>
        <v>0.9</v>
      </c>
      <c r="Q13" s="125">
        <f>'2014 WLE_Weekly Data Share'!L14</f>
        <v>23.297646153846156</v>
      </c>
      <c r="R13" s="125">
        <f>'2014 WLE_Weekly Data Share'!M14</f>
        <v>290.23009000000002</v>
      </c>
      <c r="S13" s="125">
        <f>'2014 WLE_Weekly Data Share'!N14</f>
        <v>300.42953846153847</v>
      </c>
      <c r="T13" s="125">
        <f>'2014 WLE_Weekly Data Share'!O14</f>
        <v>7.914823076923077</v>
      </c>
      <c r="U13" s="125">
        <f>'2014 WLE_Weekly Data Share'!P14</f>
        <v>13.838100000000001</v>
      </c>
      <c r="V13" s="109">
        <f>'2014 WLE_Weekly Data Share'!Q14</f>
        <v>7.5922815384615392</v>
      </c>
      <c r="W13" s="113">
        <f>'2014 WLE_Weekly Data Share'!R14</f>
        <v>284.82066666666663</v>
      </c>
      <c r="X13" s="179">
        <f>'2014 WLE_Weekly Data Share'!S14</f>
        <v>0.80800000000000005</v>
      </c>
      <c r="Y13" s="179">
        <f>'2014 WLE_Weekly Data Share'!T14</f>
        <v>1.355</v>
      </c>
      <c r="Z13" s="109">
        <f>'2014 WLE_Weekly Data Share'!U14</f>
        <v>167</v>
      </c>
      <c r="AA13" s="109">
        <f>'2014 WLE_Weekly Data Share'!V14</f>
        <v>11.9</v>
      </c>
      <c r="AB13" s="109" t="str">
        <f>'2014 WLE_Weekly Data Share'!W14</f>
        <v>nd</v>
      </c>
      <c r="AC13" s="109">
        <f>'2014 WLE_Weekly Data Share'!X14</f>
        <v>0</v>
      </c>
      <c r="AD13" s="109">
        <f>'2014 WLE_Weekly Data Share'!Y14</f>
        <v>1.0614567149999998</v>
      </c>
      <c r="AE13" s="109">
        <f>'2014 WLE_Weekly Data Share'!Z14</f>
        <v>34.367999999999995</v>
      </c>
      <c r="AF13" s="165">
        <f>LakeErieHABs_2014_PROCESSED!AC21</f>
        <v>204.08873770251256</v>
      </c>
      <c r="AG13" s="109">
        <f>LakeErieHABs_2014_PROCESSED!AD21</f>
        <v>4.7385655863095542</v>
      </c>
      <c r="AH13" s="109">
        <f>LakeErieHABs_2014_PROCESSED!AE21</f>
        <v>2.0767251249244798</v>
      </c>
      <c r="AI13" s="109">
        <f>LakeErieHABs_2014_PROCESSED!AF21</f>
        <v>5.0482116669237638E-2</v>
      </c>
      <c r="AJ13" s="109">
        <f>LakeErieHABs_2014_PROCESSED!AG21</f>
        <v>4.7826979627010777</v>
      </c>
      <c r="AK13" s="109">
        <f>LakeErieHABs_2014_PROCESSED!AH21</f>
        <v>4.2524376824694166</v>
      </c>
      <c r="AL13" s="109">
        <f>LakeErieHABs_2014_PROCESSED!AI21</f>
        <v>3.5542737871387833</v>
      </c>
      <c r="AM13" s="109">
        <f>LakeErieHABs_2014_PROCESSED!AJ21</f>
        <v>3.0516241532307191</v>
      </c>
      <c r="AN13" s="109">
        <f>LakeErieHABs_2014_PROCESSED!AK21</f>
        <v>2.0278617607748295</v>
      </c>
      <c r="AO13" s="109">
        <f>LakeErieHABs_2014_PROCESSED!AL21</f>
        <v>1.0429172271491325</v>
      </c>
      <c r="AP13" s="109">
        <f>LakeErieHABs_2014_PROCESSED!AM21</f>
        <v>0.80772402121309961</v>
      </c>
      <c r="AQ13" s="109">
        <f>LakeErieHABs_2014_PROCESSED!AN21</f>
        <v>0.6011101520738259</v>
      </c>
      <c r="AR13" s="109">
        <f>LakeErieHABs_2014_PROCESSED!AO21</f>
        <v>1.2165369307681473</v>
      </c>
      <c r="AS13" s="113">
        <f>LakeErieHABs_2014_PROCESSED!AP21</f>
        <v>2776.1024505771543</v>
      </c>
      <c r="AT13" s="109">
        <f>LakeErieHABs_2014_PROCESSED!AQ21</f>
        <v>0.43468888465642647</v>
      </c>
      <c r="AU13" s="109">
        <f>LakeErieHABs_2014_PROCESSED!AR21</f>
        <v>0.12505589027843331</v>
      </c>
      <c r="AV13" s="109">
        <f>LakeErieHABs_2014_PROCESSED!AS21</f>
        <v>0.15410221891097323</v>
      </c>
      <c r="AW13" s="109">
        <f>LakeErieHABs_2014_PROCESSED!AT21</f>
        <v>1.5419054964663463</v>
      </c>
      <c r="AY13" s="134"/>
      <c r="AZ13" s="172"/>
      <c r="BA13" s="140">
        <f>LakeErieHABs_MIMS_2014!M10</f>
        <v>25</v>
      </c>
      <c r="BB13" s="191">
        <f>LakeErieHABs_MIMS_2014!N10</f>
        <v>3.0138888888905058</v>
      </c>
      <c r="BC13" s="191">
        <f>LakeErieHABs_MIMS_2014!O10</f>
        <v>44.577627318925117</v>
      </c>
      <c r="BD13" s="191">
        <f>LakeErieHABs_MIMS_2014!P10</f>
        <v>0.3777094136530143</v>
      </c>
      <c r="BE13" s="191">
        <f>LakeErieHABs_MIMS_2014!Q10</f>
        <v>40.724689063004327</v>
      </c>
      <c r="BF13" s="191">
        <f>LakeErieHABs_MIMS_2014!R10</f>
        <v>0.13544411975946613</v>
      </c>
      <c r="BG13" s="191"/>
      <c r="BH13" s="191"/>
      <c r="BI13" s="251">
        <f>LakeErieHABs_MIMS_2014!U10</f>
        <v>12.867172958073885</v>
      </c>
      <c r="BJ13" s="191">
        <f>LakeErieHABs_MIMS_2014!V10</f>
        <v>0.2506209974950126</v>
      </c>
      <c r="BK13" s="163">
        <f t="shared" ref="BK13" si="10">BI13/BC13</f>
        <v>0.28864642943011048</v>
      </c>
      <c r="BL13" s="225">
        <f t="shared" si="8"/>
        <v>14.790733488299017</v>
      </c>
      <c r="BM13" s="225">
        <f t="shared" si="0"/>
        <v>0.12532293909217715</v>
      </c>
      <c r="BN13" s="225">
        <f t="shared" si="1"/>
        <v>13.512339228270685</v>
      </c>
      <c r="BO13" s="225">
        <f t="shared" si="2"/>
        <v>4.4939984436296453E-2</v>
      </c>
      <c r="BP13" s="225">
        <f t="shared" si="3"/>
        <v>0</v>
      </c>
      <c r="BQ13" s="225">
        <f t="shared" si="4"/>
        <v>0</v>
      </c>
      <c r="BR13" s="225">
        <f t="shared" si="5"/>
        <v>4.2692924100498741</v>
      </c>
      <c r="BS13" s="225">
        <f t="shared" si="6"/>
        <v>8.3155354007517168E-2</v>
      </c>
      <c r="BT13" s="165">
        <f>'2014_HABs_H2O2_Snapshot'!C13</f>
        <v>180.32694309544911</v>
      </c>
      <c r="BU13" s="188">
        <f>'2014_HABs_H2O2_Snapshot'!D13</f>
        <v>0.16137231709919644</v>
      </c>
      <c r="BV13" s="178">
        <f>'2014_HABs_H2O2_Snapshot'!E13</f>
        <v>29.099776642727566</v>
      </c>
      <c r="BW13" s="272"/>
      <c r="BX13" s="107">
        <v>0.11903333333333332</v>
      </c>
      <c r="BY13" s="107">
        <v>0.12948333333333331</v>
      </c>
      <c r="BZ13" s="107">
        <v>0.15885833333333332</v>
      </c>
    </row>
    <row r="14" spans="1:78">
      <c r="A14" s="107" t="str">
        <f>Sample_Master_2014!B15</f>
        <v>E2014-0013</v>
      </c>
      <c r="B14" s="107" t="str">
        <f>LakeErieHABs_2014_PROCESSED!A22</f>
        <v>E140021</v>
      </c>
      <c r="C14" s="107" t="str">
        <f>Sample_Master_2014!D15</f>
        <v>WLE13</v>
      </c>
      <c r="D14" s="150">
        <f>Sample_Master_2014!E15</f>
        <v>41806</v>
      </c>
      <c r="E14" s="152" t="str">
        <f>Sample_Master_2014!H15</f>
        <v>DepthINT</v>
      </c>
      <c r="F14" s="151" t="str">
        <f>Sample_Master_2014!J15</f>
        <v>LA</v>
      </c>
      <c r="G14" s="109">
        <f>Sample_Master_2014!L15</f>
        <v>8.2100000000000009</v>
      </c>
      <c r="H14" s="176">
        <f>'2014 WLE_Weekly Data Share'!C15</f>
        <v>0.54027777777777775</v>
      </c>
      <c r="I14" s="156">
        <f>'2014 WLE_Weekly Data Share'!D15</f>
        <v>0.54722222222222217</v>
      </c>
      <c r="J14" s="156" t="str">
        <f>'2014 WLE_Weekly Data Share'!E15</f>
        <v>41 44.513</v>
      </c>
      <c r="K14" s="156" t="str">
        <f>'2014 WLE_Weekly Data Share'!F15</f>
        <v>83 08.354</v>
      </c>
      <c r="L14" s="125" t="str">
        <f>'2014 WLE_Weekly Data Share'!G15</f>
        <v>5-10</v>
      </c>
      <c r="M14" s="125">
        <f>'2014 WLE_Weekly Data Share'!H15</f>
        <v>0</v>
      </c>
      <c r="N14" s="125" t="str">
        <f>'2014 WLE_Weekly Data Share'!I15</f>
        <v>mostly sunny</v>
      </c>
      <c r="O14" s="125">
        <f>'2014 WLE_Weekly Data Share'!J15</f>
        <v>8.4</v>
      </c>
      <c r="P14" s="125">
        <f>'2014 WLE_Weekly Data Share'!K15</f>
        <v>2</v>
      </c>
      <c r="Q14" s="125">
        <f>'2014 WLE_Weekly Data Share'!L15</f>
        <v>22.844263157894737</v>
      </c>
      <c r="R14" s="125">
        <f>'2014 WLE_Weekly Data Share'!M15</f>
        <v>291.76824963157895</v>
      </c>
      <c r="S14" s="125">
        <f>'2014 WLE_Weekly Data Share'!N15</f>
        <v>304.88257894736836</v>
      </c>
      <c r="T14" s="125">
        <f>'2014 WLE_Weekly Data Share'!O15</f>
        <v>1.8519631578947364</v>
      </c>
      <c r="U14" s="125">
        <f>'2014 WLE_Weekly Data Share'!P15</f>
        <v>62.943768421052638</v>
      </c>
      <c r="V14" s="109">
        <f>'2014 WLE_Weekly Data Share'!Q15</f>
        <v>6.8977747368421074</v>
      </c>
      <c r="W14" s="113">
        <f>'2014 WLE_Weekly Data Share'!R15</f>
        <v>1135.6333333333334</v>
      </c>
      <c r="X14" s="179">
        <f>'2014 WLE_Weekly Data Share'!S15</f>
        <v>0.16400000000000001</v>
      </c>
      <c r="Y14" s="179">
        <f>'2014 WLE_Weekly Data Share'!T15</f>
        <v>0.46400000000000002</v>
      </c>
      <c r="Z14" s="109">
        <f>'2014 WLE_Weekly Data Share'!U15</f>
        <v>49.12</v>
      </c>
      <c r="AA14" s="109">
        <f>'2014 WLE_Weekly Data Share'!V15</f>
        <v>3.13</v>
      </c>
      <c r="AB14" s="109" t="str">
        <f>'2014 WLE_Weekly Data Share'!W15</f>
        <v>nd</v>
      </c>
      <c r="AC14" s="109">
        <f>'2014 WLE_Weekly Data Share'!X15</f>
        <v>0</v>
      </c>
      <c r="AD14" s="109">
        <f>'2014 WLE_Weekly Data Share'!Y15</f>
        <v>0.20517124499999995</v>
      </c>
      <c r="AE14" s="109">
        <f>'2014 WLE_Weekly Data Share'!Z15</f>
        <v>5.0880000000000001</v>
      </c>
      <c r="AF14" s="165">
        <f>LakeErieHABs_2014_PROCESSED!AC22</f>
        <v>190.57960250726222</v>
      </c>
      <c r="AG14" s="109">
        <f>LakeErieHABs_2014_PROCESSED!AD22</f>
        <v>4.7357173125053658</v>
      </c>
      <c r="AH14" s="109">
        <f>LakeErieHABs_2014_PROCESSED!AE22</f>
        <v>2.0201095522203301</v>
      </c>
      <c r="AI14" s="109">
        <f>LakeErieHABs_2014_PROCESSED!AF22</f>
        <v>2.7017735665637803E-2</v>
      </c>
      <c r="AJ14" s="109">
        <f>LakeErieHABs_2014_PROCESSED!AG22</f>
        <v>4.6523122987634205</v>
      </c>
      <c r="AK14" s="109">
        <f>LakeErieHABs_2014_PROCESSED!AH22</f>
        <v>4.1202556333498466</v>
      </c>
      <c r="AL14" s="109">
        <f>LakeErieHABs_2014_PROCESSED!AI22</f>
        <v>3.4223890978486091</v>
      </c>
      <c r="AM14" s="109">
        <f>LakeErieHABs_2014_PROCESSED!AJ22</f>
        <v>2.9048047430957573</v>
      </c>
      <c r="AN14" s="109">
        <f>LakeErieHABs_2014_PROCESSED!AK22</f>
        <v>1.8877034422957477</v>
      </c>
      <c r="AO14" s="109">
        <f>LakeErieHABs_2014_PROCESSED!AL22</f>
        <v>0.90856388248889652</v>
      </c>
      <c r="AP14" s="109">
        <f>LakeErieHABs_2014_PROCESSED!AM22</f>
        <v>0.67966200249237019</v>
      </c>
      <c r="AQ14" s="109">
        <f>LakeErieHABs_2014_PROCESSED!AN22</f>
        <v>0.47857774524438856</v>
      </c>
      <c r="AR14" s="109">
        <f>LakeErieHABs_2014_PROCESSED!AO22</f>
        <v>1.1306729270899605</v>
      </c>
      <c r="AS14" s="113">
        <f>LakeErieHABs_2014_PROCESSED!AP22</f>
        <v>2692.7588019675982</v>
      </c>
      <c r="AT14" s="109">
        <f>LakeErieHABs_2014_PROCESSED!AQ22</f>
        <v>0.41466423958597964</v>
      </c>
      <c r="AU14" s="109">
        <f>LakeErieHABs_2014_PROCESSED!AR22</f>
        <v>0.11136562888792167</v>
      </c>
      <c r="AV14" s="109">
        <f>LakeErieHABs_2014_PROCESSED!AS22</f>
        <v>0.18840950421365607</v>
      </c>
      <c r="AW14" s="109">
        <f>LakeErieHABs_2014_PROCESSED!AT22</f>
        <v>1.5121094688179246</v>
      </c>
      <c r="AY14" s="134"/>
      <c r="AZ14" s="172"/>
      <c r="BA14" s="191"/>
      <c r="BB14" s="191"/>
      <c r="BC14" s="191"/>
      <c r="BD14" s="191"/>
      <c r="BE14" s="191"/>
      <c r="BF14" s="191"/>
      <c r="BG14" s="191"/>
      <c r="BH14" s="191"/>
      <c r="BI14" s="251"/>
      <c r="BJ14" s="191"/>
      <c r="BK14" s="191"/>
      <c r="BL14" s="225" t="str">
        <f t="shared" si="8"/>
        <v/>
      </c>
      <c r="BM14" s="225" t="str">
        <f t="shared" si="0"/>
        <v/>
      </c>
      <c r="BN14" s="225" t="str">
        <f t="shared" si="1"/>
        <v/>
      </c>
      <c r="BO14" s="225" t="str">
        <f t="shared" si="2"/>
        <v/>
      </c>
      <c r="BP14" s="225" t="str">
        <f t="shared" si="3"/>
        <v/>
      </c>
      <c r="BQ14" s="225" t="str">
        <f t="shared" si="4"/>
        <v/>
      </c>
      <c r="BR14" s="225" t="str">
        <f t="shared" si="5"/>
        <v/>
      </c>
      <c r="BS14" s="225" t="str">
        <f t="shared" si="6"/>
        <v/>
      </c>
      <c r="BT14" s="165">
        <f>'2014_HABs_H2O2_Snapshot'!C14</f>
        <v>264.81315299756722</v>
      </c>
      <c r="BU14" s="188">
        <f>'2014_HABs_H2O2_Snapshot'!D14</f>
        <v>4.5505848879013593E-2</v>
      </c>
      <c r="BV14" s="178">
        <f>'2014_HABs_H2O2_Snapshot'!E14</f>
        <v>12.0505473214824</v>
      </c>
      <c r="BW14" s="272"/>
      <c r="BX14" s="107">
        <v>0.31643333333333334</v>
      </c>
      <c r="BY14" s="107">
        <v>0.32748333333333335</v>
      </c>
      <c r="BZ14" s="107">
        <v>0.37467500000000004</v>
      </c>
    </row>
    <row r="15" spans="1:78">
      <c r="A15" s="107" t="str">
        <f>Sample_Master_2014!B16</f>
        <v>E2014-0014</v>
      </c>
      <c r="B15" s="107" t="str">
        <f>LakeErieHABs_2014_PROCESSED!A23</f>
        <v>E140022</v>
      </c>
      <c r="C15" s="107" t="str">
        <f>Sample_Master_2014!D16</f>
        <v>WLE4</v>
      </c>
      <c r="D15" s="150">
        <f>Sample_Master_2014!E16</f>
        <v>41806</v>
      </c>
      <c r="E15" s="152" t="str">
        <f>Sample_Master_2014!H16</f>
        <v>DepthINT</v>
      </c>
      <c r="F15" s="151" t="str">
        <f>Sample_Master_2014!J16</f>
        <v>LA</v>
      </c>
      <c r="G15" s="109">
        <f>Sample_Master_2014!L16</f>
        <v>8.3079999999999998</v>
      </c>
      <c r="H15" s="176">
        <f>'2014 WLE_Weekly Data Share'!C11</f>
        <v>0.5625</v>
      </c>
      <c r="I15" s="156">
        <f>'2014 WLE_Weekly Data Share'!D11</f>
        <v>0.5756944444444444</v>
      </c>
      <c r="J15" s="156" t="str">
        <f>'2014 WLE_Weekly Data Share'!E11</f>
        <v>41 49.499</v>
      </c>
      <c r="K15" s="156" t="str">
        <f>'2014 WLE_Weekly Data Share'!F11</f>
        <v>83 11.539</v>
      </c>
      <c r="L15" s="125">
        <f>'2014 WLE_Weekly Data Share'!G11</f>
        <v>5</v>
      </c>
      <c r="M15" s="125">
        <f>'2014 WLE_Weekly Data Share'!H11</f>
        <v>0</v>
      </c>
      <c r="N15" s="125" t="str">
        <f>'2014 WLE_Weekly Data Share'!I11</f>
        <v>sunny</v>
      </c>
      <c r="O15" s="125">
        <f>'2014 WLE_Weekly Data Share'!J11</f>
        <v>8.5</v>
      </c>
      <c r="P15" s="125">
        <f>'2014 WLE_Weekly Data Share'!K11</f>
        <v>4</v>
      </c>
      <c r="Q15" s="125">
        <f>'2014 WLE_Weekly Data Share'!L11</f>
        <v>22.525863636363638</v>
      </c>
      <c r="R15" s="125">
        <f>'2014 WLE_Weekly Data Share'!M11</f>
        <v>267.74779218181817</v>
      </c>
      <c r="S15" s="125">
        <f>'2014 WLE_Weekly Data Share'!N11</f>
        <v>281.6526818181818</v>
      </c>
      <c r="T15" s="125">
        <f>'2014 WLE_Weekly Data Share'!O11</f>
        <v>4.1140909090909089E-2</v>
      </c>
      <c r="U15" s="125">
        <f>'2014 WLE_Weekly Data Share'!P11</f>
        <v>99.000027272727266</v>
      </c>
      <c r="V15" s="109">
        <f>'2014 WLE_Weekly Data Share'!Q11</f>
        <v>7.1969940909090919</v>
      </c>
      <c r="W15" s="113">
        <f>'2014 WLE_Weekly Data Share'!R11</f>
        <v>1801.4950000000003</v>
      </c>
      <c r="X15" s="179">
        <f>'2014 WLE_Weekly Data Share'!S11</f>
        <v>0.29799999999999999</v>
      </c>
      <c r="Y15" s="179">
        <f>'2014 WLE_Weekly Data Share'!T11</f>
        <v>0.25900000000000001</v>
      </c>
      <c r="Z15" s="109">
        <f>'2014 WLE_Weekly Data Share'!U11</f>
        <v>35.56</v>
      </c>
      <c r="AA15" s="109">
        <f>'2014 WLE_Weekly Data Share'!V11</f>
        <v>1.34</v>
      </c>
      <c r="AB15" s="109" t="str">
        <f>'2014 WLE_Weekly Data Share'!W11</f>
        <v>nd</v>
      </c>
      <c r="AC15" s="109">
        <f>'2014 WLE_Weekly Data Share'!X11</f>
        <v>0</v>
      </c>
      <c r="AD15" s="109">
        <f>'2014 WLE_Weekly Data Share'!Y11</f>
        <v>0.43891656749999997</v>
      </c>
      <c r="AE15" s="109">
        <f>'2014 WLE_Weekly Data Share'!Z11</f>
        <v>12.2624</v>
      </c>
      <c r="AF15" s="165">
        <f>LakeErieHABs_2014_PROCESSED!AC23</f>
        <v>183.22563180575619</v>
      </c>
      <c r="AG15" s="109">
        <f>LakeErieHABs_2014_PROCESSED!AD23</f>
        <v>3.9099521568421474</v>
      </c>
      <c r="AH15" s="109">
        <f>LakeErieHABs_2014_PROCESSED!AE23</f>
        <v>1.7086283604559702</v>
      </c>
      <c r="AI15" s="109">
        <f>LakeErieHABs_2014_PROCESSED!AF23</f>
        <v>0.109362608639037</v>
      </c>
      <c r="AJ15" s="109">
        <f>LakeErieHABs_2014_PROCESSED!AG23</f>
        <v>3.9349711141300996</v>
      </c>
      <c r="AK15" s="109">
        <f>LakeErieHABs_2014_PROCESSED!AH23</f>
        <v>3.5238099380826218</v>
      </c>
      <c r="AL15" s="109">
        <f>LakeErieHABs_2014_PROCESSED!AI23</f>
        <v>2.9917372846458021</v>
      </c>
      <c r="AM15" s="109">
        <f>LakeErieHABs_2014_PROCESSED!AJ23</f>
        <v>2.5974273674807247</v>
      </c>
      <c r="AN15" s="109">
        <f>LakeErieHABs_2014_PROCESSED!AK23</f>
        <v>1.8127564521977955</v>
      </c>
      <c r="AO15" s="109">
        <f>LakeErieHABs_2014_PROCESSED!AL23</f>
        <v>1.0594156395976535</v>
      </c>
      <c r="AP15" s="109">
        <f>LakeErieHABs_2014_PROCESSED!AM23</f>
        <v>0.87942791625475958</v>
      </c>
      <c r="AQ15" s="109">
        <f>LakeErieHABs_2014_PROCESSED!AN23</f>
        <v>0.6831775597654991</v>
      </c>
      <c r="AR15" s="109">
        <f>LakeErieHABs_2014_PROCESSED!AO23</f>
        <v>1.5363486467957606</v>
      </c>
      <c r="AS15" s="113">
        <f>LakeErieHABs_2014_PROCESSED!AP23</f>
        <v>1752.7381602093662</v>
      </c>
      <c r="AT15" s="109">
        <f>LakeErieHABs_2014_PROCESSED!AQ23</f>
        <v>0.30281952588076155</v>
      </c>
      <c r="AU15" s="109">
        <f>LakeErieHABs_2014_PROCESSED!AR23</f>
        <v>8.4276452704095353E-2</v>
      </c>
      <c r="AV15" s="109">
        <f>LakeErieHABs_2014_PROCESSED!AS23</f>
        <v>0.10609646591012831</v>
      </c>
      <c r="AW15" s="109">
        <f>LakeErieHABs_2014_PROCESSED!AT23</f>
        <v>1.4927113672160581</v>
      </c>
      <c r="AY15" s="134"/>
      <c r="AZ15" s="172"/>
      <c r="BA15" s="140">
        <f>LakeErieHABs_MIMS_2014!M11</f>
        <v>25</v>
      </c>
      <c r="BB15" s="191">
        <f>LakeErieHABs_MIMS_2014!N11</f>
        <v>3.0881944444408873</v>
      </c>
      <c r="BC15" s="191">
        <f>LakeErieHABs_MIMS_2014!O11</f>
        <v>25.317390150816703</v>
      </c>
      <c r="BD15" s="191">
        <f>LakeErieHABs_MIMS_2014!P11</f>
        <v>2.1937153522372519</v>
      </c>
      <c r="BE15" s="191">
        <f>LakeErieHABs_MIMS_2014!Q11</f>
        <v>23.426652235660857</v>
      </c>
      <c r="BF15" s="191">
        <f>LakeErieHABs_MIMS_2014!R11</f>
        <v>0.12839834884692386</v>
      </c>
      <c r="BG15" s="191"/>
      <c r="BH15" s="191"/>
      <c r="BI15" s="251">
        <f>LakeErieHABs_MIMS_2014!U11</f>
        <v>9.2825535208723977</v>
      </c>
      <c r="BJ15" s="191">
        <f>LakeErieHABs_MIMS_2014!V11</f>
        <v>0.16439781758803504</v>
      </c>
      <c r="BK15" s="163">
        <f t="shared" ref="BK15" si="11">BI15/BC15</f>
        <v>0.36664733077050421</v>
      </c>
      <c r="BL15" s="225">
        <f t="shared" si="8"/>
        <v>8.1981204895925437</v>
      </c>
      <c r="BM15" s="225">
        <f t="shared" si="0"/>
        <v>0.71035531981679367</v>
      </c>
      <c r="BN15" s="225">
        <f t="shared" si="1"/>
        <v>7.5858734471307603</v>
      </c>
      <c r="BO15" s="225">
        <f t="shared" si="2"/>
        <v>4.1577158160508956E-2</v>
      </c>
      <c r="BP15" s="225">
        <f t="shared" si="3"/>
        <v>0</v>
      </c>
      <c r="BQ15" s="225">
        <f t="shared" si="4"/>
        <v>0</v>
      </c>
      <c r="BR15" s="225">
        <f t="shared" si="5"/>
        <v>3.0058189948440859</v>
      </c>
      <c r="BS15" s="225">
        <f t="shared" si="6"/>
        <v>5.3234283185752899E-2</v>
      </c>
      <c r="BT15" s="165">
        <f>'2014_HABs_H2O2_Snapshot'!C15</f>
        <v>224.54376959297781</v>
      </c>
      <c r="BU15" s="188">
        <f>'2014_HABs_H2O2_Snapshot'!D15</f>
        <v>2.516828260914885E-2</v>
      </c>
      <c r="BV15" s="178">
        <f>'2014_HABs_H2O2_Snapshot'!E15</f>
        <v>5.6513810512396701</v>
      </c>
      <c r="BW15" s="272"/>
      <c r="BX15" s="107">
        <v>0.122</v>
      </c>
      <c r="BY15" s="107">
        <v>0.14238333333333333</v>
      </c>
      <c r="BZ15" s="107">
        <v>0.16260833333333333</v>
      </c>
    </row>
    <row r="16" spans="1:78">
      <c r="A16" s="107" t="str">
        <f>Sample_Master_2014!B17</f>
        <v>E2014-0015</v>
      </c>
      <c r="B16" s="107" t="str">
        <f>LakeErieHABs_2014_PROCESSED!A24</f>
        <v>E140023</v>
      </c>
      <c r="C16" s="107" t="str">
        <f>Sample_Master_2014!D17</f>
        <v>WLE8</v>
      </c>
      <c r="D16" s="150">
        <f>Sample_Master_2014!E17</f>
        <v>41806</v>
      </c>
      <c r="E16" s="152" t="str">
        <f>Sample_Master_2014!H17</f>
        <v>DepthINT</v>
      </c>
      <c r="F16" s="151" t="str">
        <f>Sample_Master_2014!J17</f>
        <v>LA</v>
      </c>
      <c r="G16" s="109">
        <f>Sample_Master_2014!L17</f>
        <v>8.0380000000000003</v>
      </c>
      <c r="H16" s="176">
        <f>'2014 WLE_Weekly Data Share'!C13</f>
        <v>0.59722222222222221</v>
      </c>
      <c r="I16" s="156">
        <f>'2014 WLE_Weekly Data Share'!D13</f>
        <v>0.60833333333333328</v>
      </c>
      <c r="J16" s="156" t="str">
        <f>'2014 WLE_Weekly Data Share'!E13</f>
        <v>41 50.060</v>
      </c>
      <c r="K16" s="156" t="str">
        <f>'2014 WLE_Weekly Data Share'!F13</f>
        <v>83 21.622</v>
      </c>
      <c r="L16" s="125">
        <f>'2014 WLE_Weekly Data Share'!G13</f>
        <v>5</v>
      </c>
      <c r="M16" s="125">
        <f>'2014 WLE_Weekly Data Share'!H13</f>
        <v>0</v>
      </c>
      <c r="N16" s="125" t="str">
        <f>'2014 WLE_Weekly Data Share'!I13</f>
        <v>sunny</v>
      </c>
      <c r="O16" s="125">
        <f>'2014 WLE_Weekly Data Share'!J13</f>
        <v>4.4000000000000004</v>
      </c>
      <c r="P16" s="125">
        <f>'2014 WLE_Weekly Data Share'!K13</f>
        <v>1.4</v>
      </c>
      <c r="Q16" s="125">
        <f>'2014 WLE_Weekly Data Share'!L13</f>
        <v>23.301491304347831</v>
      </c>
      <c r="R16" s="125">
        <f>'2014 WLE_Weekly Data Share'!M13</f>
        <v>414.4509024782609</v>
      </c>
      <c r="S16" s="125">
        <f>'2014 WLE_Weekly Data Share'!N13</f>
        <v>428.97534782608699</v>
      </c>
      <c r="T16" s="125">
        <f>'2014 WLE_Weekly Data Share'!O13</f>
        <v>0.75898260869565204</v>
      </c>
      <c r="U16" s="125">
        <f>'2014 WLE_Weekly Data Share'!P13</f>
        <v>82.721165217391302</v>
      </c>
      <c r="V16" s="109">
        <f>'2014 WLE_Weekly Data Share'!Q13</f>
        <v>6.3361395652173913</v>
      </c>
      <c r="W16" s="113">
        <f>'2014 WLE_Weekly Data Share'!R13</f>
        <v>165.57523809523809</v>
      </c>
      <c r="X16" s="179">
        <f>'2014 WLE_Weekly Data Share'!S13</f>
        <v>0.16500000000000001</v>
      </c>
      <c r="Y16" s="179">
        <f>'2014 WLE_Weekly Data Share'!T13</f>
        <v>0.31</v>
      </c>
      <c r="Z16" s="109">
        <f>'2014 WLE_Weekly Data Share'!U13</f>
        <v>33.35</v>
      </c>
      <c r="AA16" s="109">
        <f>'2014 WLE_Weekly Data Share'!V13</f>
        <v>3.47</v>
      </c>
      <c r="AB16" s="109">
        <f>'2014 WLE_Weekly Data Share'!W13</f>
        <v>0.25</v>
      </c>
      <c r="AC16" s="109">
        <f>'2014 WLE_Weekly Data Share'!X13</f>
        <v>0</v>
      </c>
      <c r="AD16" s="109">
        <f>'2014 WLE_Weekly Data Share'!Y13</f>
        <v>1.4455672650000002</v>
      </c>
      <c r="AE16" s="109">
        <f>'2014 WLE_Weekly Data Share'!Z13</f>
        <v>5.7376000000000005</v>
      </c>
      <c r="AF16" s="165">
        <f>LakeErieHABs_2014_PROCESSED!AC24</f>
        <v>601.17108118685462</v>
      </c>
      <c r="AG16" s="109">
        <f>LakeErieHABs_2014_PROCESSED!AD24</f>
        <v>12.645629688781259</v>
      </c>
      <c r="AH16" s="109">
        <f>LakeErieHABs_2014_PROCESSED!AE24</f>
        <v>6.0864076574518799</v>
      </c>
      <c r="AI16" s="109">
        <f>LakeErieHABs_2014_PROCESSED!AF24</f>
        <v>1.0389653562718905E-2</v>
      </c>
      <c r="AJ16" s="109">
        <f>LakeErieHABs_2014_PROCESSED!AG24</f>
        <v>14.01699683511168</v>
      </c>
      <c r="AK16" s="109">
        <f>LakeErieHABs_2014_PROCESSED!AH24</f>
        <v>12.640420597105436</v>
      </c>
      <c r="AL16" s="109">
        <f>LakeErieHABs_2014_PROCESSED!AI24</f>
        <v>10.71706089440336</v>
      </c>
      <c r="AM16" s="109">
        <f>LakeErieHABs_2014_PROCESSED!AJ24</f>
        <v>9.2390600036828658</v>
      </c>
      <c r="AN16" s="109">
        <f>LakeErieHABs_2014_PROCESSED!AK24</f>
        <v>6.1026109985900208</v>
      </c>
      <c r="AO16" s="109">
        <f>LakeErieHABs_2014_PROCESSED!AL24</f>
        <v>2.8770224100134301</v>
      </c>
      <c r="AP16" s="109">
        <f>LakeErieHABs_2014_PROCESSED!AM24</f>
        <v>2.1421924417906615</v>
      </c>
      <c r="AQ16" s="109">
        <f>LakeErieHABs_2014_PROCESSED!AN24</f>
        <v>1.4967996622347997</v>
      </c>
      <c r="AR16" s="109">
        <f>LakeErieHABs_2014_PROCESSED!AO24</f>
        <v>0.94648432132313209</v>
      </c>
      <c r="AS16" s="113">
        <f>LakeErieHABs_2014_PROCESSED!AP24</f>
        <v>7603.0942422931021</v>
      </c>
      <c r="AT16" s="109">
        <f>LakeErieHABs_2014_PROCESSED!AQ24</f>
        <v>1.4172145296918077</v>
      </c>
      <c r="AU16" s="109">
        <f>LakeErieHABs_2014_PROCESSED!AR24</f>
        <v>0.43438987952874392</v>
      </c>
      <c r="AV16" s="109">
        <f>LakeErieHABs_2014_PROCESSED!AS24</f>
        <v>0.26024582421944648</v>
      </c>
      <c r="AW16" s="109">
        <f>LakeErieHABs_2014_PROCESSED!AT24</f>
        <v>1.5527003127993251</v>
      </c>
      <c r="AY16" s="134"/>
      <c r="AZ16" s="172"/>
      <c r="BA16" s="191"/>
      <c r="BB16" s="191"/>
      <c r="BC16" s="191"/>
      <c r="BD16" s="191"/>
      <c r="BE16" s="191"/>
      <c r="BF16" s="191"/>
      <c r="BG16" s="191"/>
      <c r="BH16" s="191"/>
      <c r="BI16" s="251"/>
      <c r="BJ16" s="191"/>
      <c r="BK16" s="191"/>
      <c r="BL16" s="225" t="str">
        <f t="shared" si="8"/>
        <v/>
      </c>
      <c r="BM16" s="225" t="str">
        <f t="shared" si="0"/>
        <v/>
      </c>
      <c r="BN16" s="225" t="str">
        <f t="shared" si="1"/>
        <v/>
      </c>
      <c r="BO16" s="225" t="str">
        <f t="shared" si="2"/>
        <v/>
      </c>
      <c r="BP16" s="225" t="str">
        <f t="shared" si="3"/>
        <v/>
      </c>
      <c r="BQ16" s="225" t="str">
        <f t="shared" si="4"/>
        <v/>
      </c>
      <c r="BR16" s="225" t="str">
        <f t="shared" si="5"/>
        <v/>
      </c>
      <c r="BS16" s="225" t="str">
        <f t="shared" si="6"/>
        <v/>
      </c>
      <c r="BT16" s="165">
        <f>'2014_HABs_H2O2_Snapshot'!C16</f>
        <v>533.13788022065421</v>
      </c>
      <c r="BU16" s="188">
        <f>'2014_HABs_H2O2_Snapshot'!D16</f>
        <v>0.40612288773338151</v>
      </c>
      <c r="BV16" s="178">
        <f>'2014_HABs_H2O2_Snapshot'!E16</f>
        <v>216.51949547526576</v>
      </c>
      <c r="BW16" s="272"/>
      <c r="BX16" s="107">
        <v>9.0233333333333332E-2</v>
      </c>
      <c r="BY16" s="107">
        <v>0.10604999999999999</v>
      </c>
      <c r="BZ16" s="107">
        <v>0.12417499999999999</v>
      </c>
    </row>
    <row r="17" spans="1:78">
      <c r="A17" s="107" t="str">
        <f>Sample_Master_2014!B18</f>
        <v>E2014-0016</v>
      </c>
      <c r="B17" s="114" t="str">
        <f>LakeErieHABs_2014_PROCESSED!A154</f>
        <v>E140153</v>
      </c>
      <c r="C17" s="107" t="str">
        <f>Sample_Master_2014!D18</f>
        <v>WLE2</v>
      </c>
      <c r="D17" s="150">
        <f>Sample_Master_2014!E18</f>
        <v>41820</v>
      </c>
      <c r="E17" s="152" t="str">
        <f>Sample_Master_2014!H18</f>
        <v>DepthINT</v>
      </c>
      <c r="F17" s="151" t="str">
        <f>Sample_Master_2014!J18</f>
        <v>LA</v>
      </c>
      <c r="G17" s="109">
        <f>Sample_Master_2014!L18</f>
        <v>8.6470000000000002</v>
      </c>
      <c r="H17" s="176">
        <f>'2014 WLE_Weekly Data Share'!C16</f>
        <v>0.42499999999999999</v>
      </c>
      <c r="I17" s="156">
        <f>'2014 WLE_Weekly Data Share'!D16</f>
        <v>0.44305555555555554</v>
      </c>
      <c r="J17" s="156" t="str">
        <f>'2014 WLE_Weekly Data Share'!E16</f>
        <v>41 45.770</v>
      </c>
      <c r="K17" s="156" t="str">
        <f>'2014 WLE_Weekly Data Share'!F16</f>
        <v>83 19.808</v>
      </c>
      <c r="L17" s="125" t="str">
        <f>'2014 WLE_Weekly Data Share'!G16</f>
        <v>10</v>
      </c>
      <c r="M17" s="125" t="str">
        <f>'2014 WLE_Weekly Data Share'!H16</f>
        <v>1-3</v>
      </c>
      <c r="N17" s="125" t="str">
        <f>'2014 WLE_Weekly Data Share'!I16</f>
        <v>mostly cloudy</v>
      </c>
      <c r="O17" s="125">
        <f>'2014 WLE_Weekly Data Share'!J16</f>
        <v>4.9000000000000004</v>
      </c>
      <c r="P17" s="125">
        <f>'2014 WLE_Weekly Data Share'!K16</f>
        <v>1.3</v>
      </c>
      <c r="Q17" s="125">
        <f>'2014 WLE_Weekly Data Share'!L16</f>
        <v>24.690700000000003</v>
      </c>
      <c r="R17" s="125">
        <f>'2014 WLE_Weekly Data Share'!M16</f>
        <v>289.74016818181821</v>
      </c>
      <c r="S17" s="125">
        <f>'2014 WLE_Weekly Data Share'!N16</f>
        <v>291.50900000000001</v>
      </c>
      <c r="T17" s="125">
        <f>'2014 WLE_Weekly Data Share'!O16</f>
        <v>3.1469636363636369</v>
      </c>
      <c r="U17" s="125">
        <f>'2014 WLE_Weekly Data Share'!P16</f>
        <v>45.956390909090914</v>
      </c>
      <c r="V17" s="109">
        <f>'2014 WLE_Weekly Data Share'!Q16</f>
        <v>8.199645454545454</v>
      </c>
      <c r="W17" s="113">
        <f>'2014 WLE_Weekly Data Share'!R16</f>
        <v>313.42444444444442</v>
      </c>
      <c r="X17" s="179">
        <f>'2014 WLE_Weekly Data Share'!S16</f>
        <v>0.98</v>
      </c>
      <c r="Y17" s="179">
        <f>'2014 WLE_Weekly Data Share'!T16</f>
        <v>0.52300000000000002</v>
      </c>
      <c r="Z17" s="109">
        <f>'2014 WLE_Weekly Data Share'!U16</f>
        <v>201.7</v>
      </c>
      <c r="AA17" s="109">
        <f>'2014 WLE_Weekly Data Share'!V16</f>
        <v>4.8099999999999996</v>
      </c>
      <c r="AB17" s="109" t="str">
        <f>'2014 WLE_Weekly Data Share'!W16</f>
        <v>nd</v>
      </c>
      <c r="AC17" s="109">
        <f>'2014 WLE_Weekly Data Share'!X16</f>
        <v>0</v>
      </c>
      <c r="AD17" s="109">
        <f>'2014 WLE_Weekly Data Share'!Y16</f>
        <v>1.6874632259999998</v>
      </c>
      <c r="AE17" s="109">
        <f>'2014 WLE_Weekly Data Share'!Z16</f>
        <v>19.938560000000003</v>
      </c>
      <c r="AF17" s="165">
        <f>LakeErieHABs_2014_PROCESSED!AC154</f>
        <v>157.28917653402729</v>
      </c>
      <c r="AG17" s="109">
        <f>LakeErieHABs_2014_PROCESSED!AD154</f>
        <v>4.3273856276380833</v>
      </c>
      <c r="AH17" s="109">
        <f>LakeErieHABs_2014_PROCESSED!AE154</f>
        <v>1.6991904561089399</v>
      </c>
      <c r="AI17" s="109">
        <f>LakeErieHABs_2014_PROCESSED!AF154</f>
        <v>-7.3544260407561735E-3</v>
      </c>
      <c r="AJ17" s="109">
        <f>LakeErieHABs_2014_PROCESSED!AG154</f>
        <v>3.9132356204188889</v>
      </c>
      <c r="AK17" s="109">
        <f>LakeErieHABs_2014_PROCESSED!AH154</f>
        <v>3.454659764027642</v>
      </c>
      <c r="AL17" s="109">
        <f>LakeErieHABs_2014_PROCESSED!AI154</f>
        <v>2.8431135486076773</v>
      </c>
      <c r="AM17" s="109">
        <f>LakeErieHABs_2014_PROCESSED!AJ154</f>
        <v>2.4123066245953702</v>
      </c>
      <c r="AN17" s="109">
        <f>LakeErieHABs_2014_PROCESSED!AK154</f>
        <v>1.5569604915537691</v>
      </c>
      <c r="AO17" s="109">
        <f>LakeErieHABs_2014_PROCESSED!AL154</f>
        <v>0.71442691293134353</v>
      </c>
      <c r="AP17" s="109">
        <f>LakeErieHABs_2014_PROCESSED!AM154</f>
        <v>0.48445840600317019</v>
      </c>
      <c r="AQ17" s="109">
        <f>LakeErieHABs_2014_PROCESSED!AN154</f>
        <v>0.29873298327556469</v>
      </c>
      <c r="AR17" s="109">
        <f>LakeErieHABs_2014_PROCESSED!AO154</f>
        <v>0.97328249991195448</v>
      </c>
      <c r="AS17" s="113">
        <f>LakeErieHABs_2014_PROCESSED!AP154</f>
        <v>2165.4514428349084</v>
      </c>
      <c r="AT17" s="109">
        <f>LakeErieHABs_2014_PROCESSED!AQ154</f>
        <v>0.37651223586161081</v>
      </c>
      <c r="AU17" s="109">
        <f>LakeErieHABs_2014_PROCESSED!AR154</f>
        <v>0.11231685505415287</v>
      </c>
      <c r="AV17" s="109">
        <f>LakeErieHABs_2014_PROCESSED!AS154</f>
        <v>0.11286957955664012</v>
      </c>
      <c r="AW17" s="109">
        <f>LakeErieHABs_2014_PROCESSED!AT154</f>
        <v>1.5715763470916981</v>
      </c>
      <c r="AY17" s="134"/>
      <c r="AZ17" s="172"/>
      <c r="BA17" s="140">
        <f>LakeErieHABs_MIMS_2014!M12</f>
        <v>25</v>
      </c>
      <c r="BB17" s="191">
        <f>LakeErieHABs_MIMS_2014!N12</f>
        <v>2</v>
      </c>
      <c r="BC17" s="191">
        <f>LakeErieHABs_MIMS_2014!O12</f>
        <v>21.004698085201625</v>
      </c>
      <c r="BD17" s="191">
        <f>LakeErieHABs_MIMS_2014!P12</f>
        <v>0.47046994720461549</v>
      </c>
      <c r="BE17" s="191">
        <f>LakeErieHABs_MIMS_2014!Q12</f>
        <v>15.391641424697619</v>
      </c>
      <c r="BF17" s="191">
        <f>LakeErieHABs_MIMS_2014!R12</f>
        <v>0.25391305306906858</v>
      </c>
      <c r="BG17" s="191"/>
      <c r="BH17" s="191"/>
      <c r="BI17" s="251">
        <f>LakeErieHABs_MIMS_2014!U12</f>
        <v>8.6905310190844798</v>
      </c>
      <c r="BJ17" s="191">
        <f>LakeErieHABs_MIMS_2014!V12</f>
        <v>7.2021305535146324E-2</v>
      </c>
      <c r="BK17" s="163">
        <f t="shared" ref="BK17" si="12">BI17/BC17</f>
        <v>0.41374224870231258</v>
      </c>
      <c r="BL17" s="225">
        <f t="shared" si="8"/>
        <v>10.502349042600812</v>
      </c>
      <c r="BM17" s="225">
        <f t="shared" si="0"/>
        <v>0.23523497360230775</v>
      </c>
      <c r="BN17" s="225">
        <f t="shared" si="1"/>
        <v>7.6958207123488096</v>
      </c>
      <c r="BO17" s="225">
        <f t="shared" si="2"/>
        <v>0.12695652653453429</v>
      </c>
      <c r="BP17" s="225">
        <f t="shared" si="3"/>
        <v>0</v>
      </c>
      <c r="BQ17" s="225">
        <f t="shared" si="4"/>
        <v>0</v>
      </c>
      <c r="BR17" s="225">
        <f t="shared" si="5"/>
        <v>4.3452655095422399</v>
      </c>
      <c r="BS17" s="225">
        <f t="shared" si="6"/>
        <v>3.6010652767573162E-2</v>
      </c>
      <c r="BT17" s="234"/>
      <c r="BU17" s="191"/>
      <c r="BV17" s="235"/>
      <c r="BW17" s="272">
        <f>SolarRadSummary!G17</f>
        <v>17.532455420348001</v>
      </c>
      <c r="BX17" s="107">
        <v>0.27196666666666669</v>
      </c>
      <c r="BY17" s="107">
        <v>0.24005000000000001</v>
      </c>
      <c r="BZ17" s="107">
        <v>0.20248333333333335</v>
      </c>
    </row>
    <row r="18" spans="1:78">
      <c r="A18" s="107" t="str">
        <f>Sample_Master_2014!B19</f>
        <v>E2014-0017</v>
      </c>
      <c r="B18" s="107" t="str">
        <f>LakeErieHABs_2014_PROCESSED!A26</f>
        <v>E140025</v>
      </c>
      <c r="C18" s="107" t="str">
        <f>Sample_Master_2014!D19</f>
        <v>WLE6</v>
      </c>
      <c r="D18" s="150">
        <f>Sample_Master_2014!E19</f>
        <v>41820</v>
      </c>
      <c r="E18" s="152" t="str">
        <f>Sample_Master_2014!H19</f>
        <v>DepthINT</v>
      </c>
      <c r="F18" s="151" t="str">
        <f>Sample_Master_2014!J19</f>
        <v>LA</v>
      </c>
      <c r="G18" s="109">
        <f>Sample_Master_2014!L19</f>
        <v>8.4350000000000005</v>
      </c>
      <c r="H18" s="176">
        <f>'2014 WLE_Weekly Data Share'!C18</f>
        <v>0.46180555555555558</v>
      </c>
      <c r="I18" s="156">
        <f>'2014 WLE_Weekly Data Share'!D18</f>
        <v>0.47083333333333338</v>
      </c>
      <c r="J18" s="156" t="str">
        <f>'2014 WLE_Weekly Data Share'!E18</f>
        <v>41 43.000</v>
      </c>
      <c r="K18" s="156" t="str">
        <f>'2014 WLE_Weekly Data Share'!F18</f>
        <v>83 23.004</v>
      </c>
      <c r="L18" s="125" t="str">
        <f>'2014 WLE_Weekly Data Share'!G18</f>
        <v>10</v>
      </c>
      <c r="M18" s="125" t="str">
        <f>'2014 WLE_Weekly Data Share'!H18</f>
        <v>1-2</v>
      </c>
      <c r="N18" s="125" t="str">
        <f>'2014 WLE_Weekly Data Share'!I18</f>
        <v>mostly cloudy</v>
      </c>
      <c r="O18" s="125">
        <f>'2014 WLE_Weekly Data Share'!J18</f>
        <v>2.5</v>
      </c>
      <c r="P18" s="125">
        <f>'2014 WLE_Weekly Data Share'!K18</f>
        <v>0.9</v>
      </c>
      <c r="Q18" s="125">
        <f>'2014 WLE_Weekly Data Share'!L18</f>
        <v>26.06148823529411</v>
      </c>
      <c r="R18" s="125">
        <f>'2014 WLE_Weekly Data Share'!M18</f>
        <v>413.96283058823525</v>
      </c>
      <c r="S18" s="125">
        <f>'2014 WLE_Weekly Data Share'!N18</f>
        <v>405.30747058823528</v>
      </c>
      <c r="T18" s="125">
        <f>'2014 WLE_Weekly Data Share'!O18</f>
        <v>2.4616882352941176</v>
      </c>
      <c r="U18" s="125">
        <f>'2014 WLE_Weekly Data Share'!P18</f>
        <v>54.045770588235278</v>
      </c>
      <c r="V18" s="109">
        <f>'2014 WLE_Weekly Data Share'!Q18</f>
        <v>7.7917058823529413</v>
      </c>
      <c r="W18" s="113">
        <f>'2014 WLE_Weekly Data Share'!R18</f>
        <v>281.94850000000008</v>
      </c>
      <c r="X18" s="179">
        <f>'2014 WLE_Weekly Data Share'!S18</f>
        <v>2.02</v>
      </c>
      <c r="Y18" s="179">
        <f>'2014 WLE_Weekly Data Share'!T18</f>
        <v>1.04</v>
      </c>
      <c r="Z18" s="109">
        <f>'2014 WLE_Weekly Data Share'!U18</f>
        <v>193.9</v>
      </c>
      <c r="AA18" s="109">
        <f>'2014 WLE_Weekly Data Share'!V18</f>
        <v>8.39</v>
      </c>
      <c r="AB18" s="109">
        <f>'2014 WLE_Weekly Data Share'!W18</f>
        <v>0.4</v>
      </c>
      <c r="AC18" s="109">
        <f>'2014 WLE_Weekly Data Share'!X18</f>
        <v>0</v>
      </c>
      <c r="AD18" s="109">
        <f>'2014 WLE_Weekly Data Share'!Y18</f>
        <v>6.5733494219999988</v>
      </c>
      <c r="AE18" s="109">
        <f>'2014 WLE_Weekly Data Share'!Z18</f>
        <v>29.813119999999998</v>
      </c>
      <c r="AF18" s="165">
        <f>LakeErieHABs_2014_PROCESSED!AC26</f>
        <v>839.04851852673698</v>
      </c>
      <c r="AG18" s="109">
        <f>LakeErieHABs_2014_PROCESSED!AD26</f>
        <v>14.957570345623619</v>
      </c>
      <c r="AH18" s="109">
        <f>LakeErieHABs_2014_PROCESSED!AE26</f>
        <v>7.7567935845053411</v>
      </c>
      <c r="AI18" s="109">
        <f>LakeErieHABs_2014_PROCESSED!AF26</f>
        <v>0.28136682181751099</v>
      </c>
      <c r="AJ18" s="109">
        <f>LakeErieHABs_2014_PROCESSED!AG26</f>
        <v>17.863895625115802</v>
      </c>
      <c r="AK18" s="109">
        <f>LakeErieHABs_2014_PROCESSED!AH26</f>
        <v>16.314749702811469</v>
      </c>
      <c r="AL18" s="109">
        <f>LakeErieHABs_2014_PROCESSED!AI26</f>
        <v>14.102601517610026</v>
      </c>
      <c r="AM18" s="109">
        <f>LakeErieHABs_2014_PROCESSED!AJ26</f>
        <v>12.35607911988656</v>
      </c>
      <c r="AN18" s="109">
        <f>LakeErieHABs_2014_PROCESSED!AK26</f>
        <v>8.567327288040822</v>
      </c>
      <c r="AO18" s="109">
        <f>LakeErieHABs_2014_PROCESSED!AL26</f>
        <v>4.5633306295030103</v>
      </c>
      <c r="AP18" s="109">
        <f>LakeErieHABs_2014_PROCESSED!AM26</f>
        <v>3.6081975074706585</v>
      </c>
      <c r="AQ18" s="109">
        <f>LakeErieHABs_2014_PROCESSED!AN26</f>
        <v>2.7265139023500633</v>
      </c>
      <c r="AR18" s="109">
        <f>LakeErieHABs_2014_PROCESSED!AO26</f>
        <v>1.0125928345668531</v>
      </c>
      <c r="AS18" s="113">
        <f>LakeErieHABs_2014_PROCESSED!AP26</f>
        <v>10072.563816604619</v>
      </c>
      <c r="AT18" s="109">
        <f>LakeErieHABs_2014_PROCESSED!AQ26</f>
        <v>1.8351874677170168</v>
      </c>
      <c r="AU18" s="109">
        <f>LakeErieHABs_2014_PROCESSED!AR26</f>
        <v>0.60131168835755722</v>
      </c>
      <c r="AV18" s="109">
        <f>LakeErieHABs_2014_PROCESSED!AS26</f>
        <v>0.30424958024442006</v>
      </c>
      <c r="AW18" s="109">
        <f>LakeErieHABs_2014_PROCESSED!AT26</f>
        <v>1.5812995473508857</v>
      </c>
      <c r="AY18" s="134"/>
      <c r="AZ18" s="172"/>
      <c r="BA18" s="191"/>
      <c r="BB18" s="191"/>
      <c r="BC18" s="191"/>
      <c r="BD18" s="191"/>
      <c r="BE18" s="191"/>
      <c r="BF18" s="191"/>
      <c r="BG18" s="191"/>
      <c r="BH18" s="191"/>
      <c r="BI18" s="251"/>
      <c r="BJ18" s="191"/>
      <c r="BK18" s="191"/>
      <c r="BL18" s="225" t="str">
        <f t="shared" si="8"/>
        <v/>
      </c>
      <c r="BM18" s="225" t="str">
        <f t="shared" si="0"/>
        <v/>
      </c>
      <c r="BN18" s="225" t="str">
        <f t="shared" si="1"/>
        <v/>
      </c>
      <c r="BO18" s="225" t="str">
        <f t="shared" si="2"/>
        <v/>
      </c>
      <c r="BP18" s="225" t="str">
        <f t="shared" si="3"/>
        <v/>
      </c>
      <c r="BQ18" s="225" t="str">
        <f t="shared" si="4"/>
        <v/>
      </c>
      <c r="BR18" s="225" t="str">
        <f t="shared" si="5"/>
        <v/>
      </c>
      <c r="BS18" s="225" t="str">
        <f t="shared" si="6"/>
        <v/>
      </c>
      <c r="BT18" s="234"/>
      <c r="BU18" s="191"/>
      <c r="BV18" s="235"/>
      <c r="BW18" s="272">
        <f>SolarRadSummary!G18</f>
        <v>155.74058106656136</v>
      </c>
      <c r="BX18" s="107">
        <v>0.30230000000000001</v>
      </c>
      <c r="BY18" s="107">
        <v>0.24086666666666665</v>
      </c>
      <c r="BZ18" s="107">
        <v>0.20102500000000001</v>
      </c>
    </row>
    <row r="19" spans="1:78">
      <c r="A19" s="107" t="str">
        <f>Sample_Master_2014!B20</f>
        <v>E2014-0018</v>
      </c>
      <c r="B19" s="107" t="str">
        <f>LakeErieHABs_2014_PROCESSED!A27</f>
        <v>E140026</v>
      </c>
      <c r="C19" s="107" t="str">
        <f>Sample_Master_2014!D20</f>
        <v>WLE12</v>
      </c>
      <c r="D19" s="150">
        <f>Sample_Master_2014!E20</f>
        <v>41820</v>
      </c>
      <c r="E19" s="152" t="str">
        <f>Sample_Master_2014!H20</f>
        <v>DepthINT</v>
      </c>
      <c r="F19" s="151" t="str">
        <f>Sample_Master_2014!J20</f>
        <v>LA</v>
      </c>
      <c r="G19" s="109">
        <f>Sample_Master_2014!L20</f>
        <v>8.3889999999999993</v>
      </c>
      <c r="H19" s="176">
        <f>'2014 WLE_Weekly Data Share'!C20</f>
        <v>0.48472222222222222</v>
      </c>
      <c r="I19" s="156">
        <f>'2014 WLE_Weekly Data Share'!D20</f>
        <v>0.49583333333333335</v>
      </c>
      <c r="J19" s="156" t="str">
        <f>'2014 WLE_Weekly Data Share'!E20</f>
        <v>41 42.192</v>
      </c>
      <c r="K19" s="156" t="str">
        <f>'2014 WLE_Weekly Data Share'!F20</f>
        <v>83 15.452</v>
      </c>
      <c r="L19" s="125" t="str">
        <f>'2014 WLE_Weekly Data Share'!G20</f>
        <v>10</v>
      </c>
      <c r="M19" s="125" t="str">
        <f>'2014 WLE_Weekly Data Share'!H20</f>
        <v>1-3</v>
      </c>
      <c r="N19" s="125" t="str">
        <f>'2014 WLE_Weekly Data Share'!I20</f>
        <v>mostly cloudy</v>
      </c>
      <c r="O19" s="125">
        <f>'2014 WLE_Weekly Data Share'!J20</f>
        <v>6</v>
      </c>
      <c r="P19" s="125">
        <f>'2014 WLE_Weekly Data Share'!K20</f>
        <v>1.4</v>
      </c>
      <c r="Q19" s="125">
        <f>'2014 WLE_Weekly Data Share'!L20</f>
        <v>24.486624999999997</v>
      </c>
      <c r="R19" s="125">
        <f>'2014 WLE_Weekly Data Share'!M20</f>
        <v>287.04167131249994</v>
      </c>
      <c r="S19" s="125">
        <f>'2014 WLE_Weekly Data Share'!N20</f>
        <v>289.98506249999997</v>
      </c>
      <c r="T19" s="125">
        <f>'2014 WLE_Weekly Data Share'!O20</f>
        <v>1.4921624999999998</v>
      </c>
      <c r="U19" s="125">
        <f>'2014 WLE_Weekly Data Share'!P20</f>
        <v>68.8986625</v>
      </c>
      <c r="V19" s="109">
        <f>'2014 WLE_Weekly Data Share'!Q20</f>
        <v>7.0615562499999998</v>
      </c>
      <c r="W19" s="113">
        <f>'2014 WLE_Weekly Data Share'!R20</f>
        <v>680.5</v>
      </c>
      <c r="X19" s="179">
        <f>'2014 WLE_Weekly Data Share'!S20</f>
        <v>0.39</v>
      </c>
      <c r="Y19" s="179">
        <f>'2014 WLE_Weekly Data Share'!T20</f>
        <v>0.55000000000000004</v>
      </c>
      <c r="Z19" s="109">
        <f>'2014 WLE_Weekly Data Share'!U20</f>
        <v>57.56</v>
      </c>
      <c r="AA19" s="109">
        <f>'2014 WLE_Weekly Data Share'!V20</f>
        <v>4.01</v>
      </c>
      <c r="AB19" s="109" t="str">
        <f>'2014 WLE_Weekly Data Share'!W20</f>
        <v>nd</v>
      </c>
      <c r="AC19" s="109">
        <f>'2014 WLE_Weekly Data Share'!X20</f>
        <v>0</v>
      </c>
      <c r="AD19" s="109">
        <f>'2014 WLE_Weekly Data Share'!Y20</f>
        <v>0.62619388199999992</v>
      </c>
      <c r="AE19" s="109">
        <f>'2014 WLE_Weekly Data Share'!Z20</f>
        <v>7.8784000000000001</v>
      </c>
      <c r="AF19" s="165">
        <f>LakeErieHABs_2014_PROCESSED!AC27</f>
        <v>261.86733858339255</v>
      </c>
      <c r="AG19" s="109">
        <f>LakeErieHABs_2014_PROCESSED!AD27</f>
        <v>4.7745861914882326</v>
      </c>
      <c r="AH19" s="109">
        <f>LakeErieHABs_2014_PROCESSED!AE27</f>
        <v>2.2047429637669098</v>
      </c>
      <c r="AI19" s="109">
        <f>LakeErieHABs_2014_PROCESSED!AF27</f>
        <v>0.27035697422048022</v>
      </c>
      <c r="AJ19" s="109">
        <f>LakeErieHABs_2014_PROCESSED!AG27</f>
        <v>5.0775230455551936</v>
      </c>
      <c r="AK19" s="109">
        <f>LakeErieHABs_2014_PROCESSED!AH27</f>
        <v>4.5957794139905372</v>
      </c>
      <c r="AL19" s="109">
        <f>LakeErieHABs_2014_PROCESSED!AI27</f>
        <v>3.9667763002795424</v>
      </c>
      <c r="AM19" s="109">
        <f>LakeErieHABs_2014_PROCESSED!AJ27</f>
        <v>3.5048750746483575</v>
      </c>
      <c r="AN19" s="109">
        <f>LakeErieHABs_2014_PROCESSED!AK27</f>
        <v>2.5962605573050048</v>
      </c>
      <c r="AO19" s="109">
        <f>LakeErieHABs_2014_PROCESSED!AL27</f>
        <v>1.721491967119622</v>
      </c>
      <c r="AP19" s="109">
        <f>LakeErieHABs_2014_PROCESSED!AM27</f>
        <v>1.4933297522770248</v>
      </c>
      <c r="AQ19" s="109">
        <f>LakeErieHABs_2014_PROCESSED!AN27</f>
        <v>1.2460550515871347</v>
      </c>
      <c r="AR19" s="109">
        <f>LakeErieHABs_2014_PROCESSED!AO27</f>
        <v>1.8739137521808931</v>
      </c>
      <c r="AS19" s="113">
        <f>LakeErieHABs_2014_PROCESSED!AP27</f>
        <v>2206.6024687733598</v>
      </c>
      <c r="AT19" s="109">
        <f>LakeErieHABs_2014_PROCESSED!AQ27</f>
        <v>0.36847546485289351</v>
      </c>
      <c r="AU19" s="109">
        <f>LakeErieHABs_2014_PROCESSED!AR27</f>
        <v>0.10800150149747925</v>
      </c>
      <c r="AV19" s="109">
        <f>LakeErieHABs_2014_PROCESSED!AS27</f>
        <v>0.10484241014318316</v>
      </c>
      <c r="AW19" s="109">
        <f>LakeErieHABs_2014_PROCESSED!AT27</f>
        <v>1.5653871037260163</v>
      </c>
      <c r="AY19" s="134"/>
      <c r="AZ19" s="172"/>
      <c r="BA19" s="140">
        <f>LakeErieHABs_MIMS_2014!M13</f>
        <v>25</v>
      </c>
      <c r="BB19" s="191">
        <f>LakeErieHABs_MIMS_2014!N13</f>
        <v>2.0305555555532919</v>
      </c>
      <c r="BC19" s="191">
        <f>LakeErieHABs_MIMS_2014!O13</f>
        <v>12.751061018790503</v>
      </c>
      <c r="BD19" s="191">
        <f>LakeErieHABs_MIMS_2014!P13</f>
        <v>1.9101689222540861</v>
      </c>
      <c r="BE19" s="191">
        <f>LakeErieHABs_MIMS_2014!Q13</f>
        <v>14.014129701104793</v>
      </c>
      <c r="BF19" s="191">
        <f>LakeErieHABs_MIMS_2014!R13</f>
        <v>2.6510449770340623</v>
      </c>
      <c r="BG19" s="191"/>
      <c r="BH19" s="191"/>
      <c r="BI19" s="251">
        <f>LakeErieHABs_MIMS_2014!U13</f>
        <v>8.0077170907317363</v>
      </c>
      <c r="BJ19" s="191">
        <f>LakeErieHABs_MIMS_2014!V13</f>
        <v>0.855358541383481</v>
      </c>
      <c r="BK19" s="163">
        <f t="shared" ref="BK19" si="13">BI19/BC19</f>
        <v>0.62800398170248151</v>
      </c>
      <c r="BL19" s="225">
        <f t="shared" si="8"/>
        <v>6.2795922938025974</v>
      </c>
      <c r="BM19" s="225">
        <f t="shared" si="0"/>
        <v>0.94071246513301998</v>
      </c>
      <c r="BN19" s="225">
        <f t="shared" si="1"/>
        <v>6.9016233822207242</v>
      </c>
      <c r="BO19" s="225">
        <f t="shared" si="2"/>
        <v>1.305576185681705</v>
      </c>
      <c r="BP19" s="225">
        <f t="shared" si="3"/>
        <v>0</v>
      </c>
      <c r="BQ19" s="225">
        <f t="shared" si="4"/>
        <v>0</v>
      </c>
      <c r="BR19" s="225">
        <f t="shared" si="5"/>
        <v>3.9436089639762502</v>
      </c>
      <c r="BS19" s="225">
        <f t="shared" si="6"/>
        <v>0.42124360451217024</v>
      </c>
      <c r="BT19" s="234"/>
      <c r="BU19" s="191"/>
      <c r="BV19" s="235"/>
      <c r="BW19" s="272">
        <f>SolarRadSummary!G19</f>
        <v>155.74058106656136</v>
      </c>
      <c r="BX19" s="107">
        <v>0.33793333333333325</v>
      </c>
      <c r="BY19" s="107">
        <v>0.28396666666666665</v>
      </c>
      <c r="BZ19" s="107">
        <v>0.23401666666666665</v>
      </c>
    </row>
    <row r="20" spans="1:78">
      <c r="A20" s="107" t="str">
        <f>Sample_Master_2014!B21</f>
        <v>E2014-0019</v>
      </c>
      <c r="B20" s="107" t="str">
        <f>LakeErieHABs_2014_PROCESSED!A28</f>
        <v>E140027</v>
      </c>
      <c r="C20" s="107" t="str">
        <f>Sample_Master_2014!D21</f>
        <v>WLE13</v>
      </c>
      <c r="D20" s="150">
        <f>Sample_Master_2014!E21</f>
        <v>41820</v>
      </c>
      <c r="E20" s="152" t="str">
        <f>Sample_Master_2014!H21</f>
        <v>DepthINT</v>
      </c>
      <c r="F20" s="151" t="str">
        <f>Sample_Master_2014!J21</f>
        <v>LA</v>
      </c>
      <c r="G20" s="109">
        <f>Sample_Master_2014!L21</f>
        <v>8.5579999999999998</v>
      </c>
      <c r="H20" s="176">
        <f>'2014 WLE_Weekly Data Share'!C21</f>
        <v>0.50902777777777775</v>
      </c>
      <c r="I20" s="156">
        <f>'2014 WLE_Weekly Data Share'!D21</f>
        <v>0.51736111111111105</v>
      </c>
      <c r="J20" s="156" t="str">
        <f>'2014 WLE_Weekly Data Share'!E21</f>
        <v>41 44.487</v>
      </c>
      <c r="K20" s="156" t="str">
        <f>'2014 WLE_Weekly Data Share'!F21</f>
        <v>83 08.232</v>
      </c>
      <c r="L20" s="125" t="str">
        <f>'2014 WLE_Weekly Data Share'!G21</f>
        <v>10</v>
      </c>
      <c r="M20" s="125" t="str">
        <f>'2014 WLE_Weekly Data Share'!H21</f>
        <v>1-3</v>
      </c>
      <c r="N20" s="125" t="str">
        <f>'2014 WLE_Weekly Data Share'!I21</f>
        <v>mostly sunny</v>
      </c>
      <c r="O20" s="125">
        <f>'2014 WLE_Weekly Data Share'!J21</f>
        <v>8.3000000000000007</v>
      </c>
      <c r="P20" s="125">
        <f>'2014 WLE_Weekly Data Share'!K21</f>
        <v>3</v>
      </c>
      <c r="Q20" s="125">
        <f>'2014 WLE_Weekly Data Share'!L21</f>
        <v>24.661938461538469</v>
      </c>
      <c r="R20" s="125">
        <f>'2014 WLE_Weekly Data Share'!M21</f>
        <v>291.53821900000003</v>
      </c>
      <c r="S20" s="125">
        <f>'2014 WLE_Weekly Data Share'!N21</f>
        <v>293.48753846153846</v>
      </c>
      <c r="T20" s="125">
        <f>'2014 WLE_Weekly Data Share'!O21</f>
        <v>0.40829230769230773</v>
      </c>
      <c r="U20" s="125">
        <f>'2014 WLE_Weekly Data Share'!P21</f>
        <v>90.297107692307691</v>
      </c>
      <c r="V20" s="109">
        <f>'2014 WLE_Weekly Data Share'!Q21</f>
        <v>7.824876923076924</v>
      </c>
      <c r="W20" s="113">
        <f>'2014 WLE_Weekly Data Share'!R21</f>
        <v>202.988</v>
      </c>
      <c r="X20" s="179">
        <f>'2014 WLE_Weekly Data Share'!S21</f>
        <v>0.43</v>
      </c>
      <c r="Y20" s="179">
        <f>'2014 WLE_Weekly Data Share'!T21</f>
        <v>0.34</v>
      </c>
      <c r="Z20" s="109">
        <f>'2014 WLE_Weekly Data Share'!U21</f>
        <v>168.1</v>
      </c>
      <c r="AA20" s="109">
        <f>'2014 WLE_Weekly Data Share'!V21</f>
        <v>1.41</v>
      </c>
      <c r="AB20" s="109" t="str">
        <f>'2014 WLE_Weekly Data Share'!W21</f>
        <v>nd</v>
      </c>
      <c r="AC20" s="109">
        <f>'2014 WLE_Weekly Data Share'!X21</f>
        <v>0</v>
      </c>
      <c r="AD20" s="109">
        <f>'2014 WLE_Weekly Data Share'!Y21</f>
        <v>0.80944271999999984</v>
      </c>
      <c r="AE20" s="109">
        <f>'2014 WLE_Weekly Data Share'!Z21</f>
        <v>10.623999999999999</v>
      </c>
      <c r="AF20" s="165">
        <f>LakeErieHABs_2014_PROCESSED!AC28</f>
        <v>155.21643324480272</v>
      </c>
      <c r="AG20" s="109">
        <f>LakeErieHABs_2014_PROCESSED!AD28</f>
        <v>4.3628725866804441</v>
      </c>
      <c r="AH20" s="109">
        <f>LakeErieHABs_2014_PROCESSED!AE28</f>
        <v>1.7442355820097601</v>
      </c>
      <c r="AI20" s="109">
        <f>LakeErieHABs_2014_PROCESSED!AF28</f>
        <v>-7.43965906410059E-2</v>
      </c>
      <c r="AJ20" s="109">
        <f>LakeErieHABs_2014_PROCESSED!AG28</f>
        <v>4.0169745453684778</v>
      </c>
      <c r="AK20" s="109">
        <f>LakeErieHABs_2014_PROCESSED!AH28</f>
        <v>3.5351347697618576</v>
      </c>
      <c r="AL20" s="109">
        <f>LakeErieHABs_2014_PROCESSED!AI28</f>
        <v>2.9088372882398601</v>
      </c>
      <c r="AM20" s="109">
        <f>LakeErieHABs_2014_PROCESSED!AJ28</f>
        <v>2.4516094746252022</v>
      </c>
      <c r="AN20" s="109">
        <f>LakeErieHABs_2014_PROCESSED!AK28</f>
        <v>1.5312789110626412</v>
      </c>
      <c r="AO20" s="109">
        <f>LakeErieHABs_2014_PROCESSED!AL28</f>
        <v>0.64895678462417494</v>
      </c>
      <c r="AP20" s="109">
        <f>LakeErieHABs_2014_PROCESSED!AM28</f>
        <v>0.43559443293136474</v>
      </c>
      <c r="AQ20" s="109">
        <f>LakeErieHABs_2014_PROCESSED!AN28</f>
        <v>0.24301319735988344</v>
      </c>
      <c r="AR20" s="109">
        <f>LakeErieHABs_2014_PROCESSED!AO28</f>
        <v>0.92158196417960991</v>
      </c>
      <c r="AS20" s="113">
        <f>LakeErieHABs_2014_PROCESSED!AP28</f>
        <v>2202.8615925977556</v>
      </c>
      <c r="AT20" s="109">
        <f>LakeErieHABs_2014_PROCESSED!AQ28</f>
        <v>0.39356960902669696</v>
      </c>
      <c r="AU20" s="109">
        <f>LakeErieHABs_2014_PROCESSED!AR28</f>
        <v>0.10918383261782152</v>
      </c>
      <c r="AV20" s="109">
        <f>LakeErieHABs_2014_PROCESSED!AS28</f>
        <v>0.10885478629741052</v>
      </c>
      <c r="AW20" s="109">
        <f>LakeErieHABs_2014_PROCESSED!AT28</f>
        <v>1.5493880793702384</v>
      </c>
      <c r="AY20" s="134"/>
      <c r="AZ20" s="172"/>
      <c r="BA20" s="191"/>
      <c r="BB20" s="191"/>
      <c r="BC20" s="191"/>
      <c r="BD20" s="191"/>
      <c r="BE20" s="191"/>
      <c r="BF20" s="191"/>
      <c r="BG20" s="191"/>
      <c r="BH20" s="191"/>
      <c r="BI20" s="251"/>
      <c r="BJ20" s="191"/>
      <c r="BK20" s="191"/>
      <c r="BL20" s="225" t="str">
        <f t="shared" si="8"/>
        <v/>
      </c>
      <c r="BM20" s="225" t="str">
        <f t="shared" si="0"/>
        <v/>
      </c>
      <c r="BN20" s="225" t="str">
        <f t="shared" si="1"/>
        <v/>
      </c>
      <c r="BO20" s="225" t="str">
        <f t="shared" si="2"/>
        <v/>
      </c>
      <c r="BP20" s="225" t="str">
        <f t="shared" si="3"/>
        <v/>
      </c>
      <c r="BQ20" s="225" t="str">
        <f t="shared" si="4"/>
        <v/>
      </c>
      <c r="BR20" s="225" t="str">
        <f t="shared" si="5"/>
        <v/>
      </c>
      <c r="BS20" s="225" t="str">
        <f t="shared" si="6"/>
        <v/>
      </c>
      <c r="BT20" s="234"/>
      <c r="BU20" s="191"/>
      <c r="BV20" s="235"/>
      <c r="BW20" s="272">
        <f>SolarRadSummary!G20</f>
        <v>155.74058106656136</v>
      </c>
      <c r="BX20" s="107">
        <v>0.47306666666666669</v>
      </c>
      <c r="BY20" s="107">
        <v>0.39703333333333335</v>
      </c>
      <c r="BZ20" s="107">
        <v>0.3152666666666667</v>
      </c>
    </row>
    <row r="21" spans="1:78">
      <c r="A21" s="107" t="str">
        <f>Sample_Master_2014!B22</f>
        <v>E2014-0020</v>
      </c>
      <c r="B21" s="107" t="str">
        <f>LakeErieHABs_2014_PROCESSED!A29</f>
        <v>E140028</v>
      </c>
      <c r="C21" s="107" t="str">
        <f>Sample_Master_2014!D22</f>
        <v>WLE4</v>
      </c>
      <c r="D21" s="150">
        <f>Sample_Master_2014!E22</f>
        <v>41820</v>
      </c>
      <c r="E21" s="152" t="str">
        <f>Sample_Master_2014!H22</f>
        <v>DepthINT</v>
      </c>
      <c r="F21" s="151" t="str">
        <f>Sample_Master_2014!J22</f>
        <v>LA</v>
      </c>
      <c r="G21" s="109">
        <f>Sample_Master_2014!L22</f>
        <v>8.609</v>
      </c>
      <c r="H21" s="176">
        <f>'2014 WLE_Weekly Data Share'!C17</f>
        <v>0.53333333333333333</v>
      </c>
      <c r="I21" s="156">
        <f>'2014 WLE_Weekly Data Share'!D17</f>
        <v>0.54375000000000007</v>
      </c>
      <c r="J21" s="156" t="str">
        <f>'2014 WLE_Weekly Data Share'!E17</f>
        <v>41 49.546</v>
      </c>
      <c r="K21" s="156" t="str">
        <f>'2014 WLE_Weekly Data Share'!F17</f>
        <v>83 11.733</v>
      </c>
      <c r="L21" s="125" t="str">
        <f>'2014 WLE_Weekly Data Share'!G17</f>
        <v>10</v>
      </c>
      <c r="M21" s="125" t="str">
        <f>'2014 WLE_Weekly Data Share'!H17</f>
        <v>1-3</v>
      </c>
      <c r="N21" s="125" t="str">
        <f>'2014 WLE_Weekly Data Share'!I17</f>
        <v>mostly sunny</v>
      </c>
      <c r="O21" s="125">
        <f>'2014 WLE_Weekly Data Share'!J17</f>
        <v>8</v>
      </c>
      <c r="P21" s="125">
        <f>'2014 WLE_Weekly Data Share'!K17</f>
        <v>2</v>
      </c>
      <c r="Q21" s="125">
        <f>'2014 WLE_Weekly Data Share'!L17</f>
        <v>24.847842857142858</v>
      </c>
      <c r="R21" s="125">
        <f>'2014 WLE_Weekly Data Share'!M17</f>
        <v>310.88319792857146</v>
      </c>
      <c r="S21" s="125">
        <f>'2014 WLE_Weekly Data Share'!N17</f>
        <v>311.7948571428571</v>
      </c>
      <c r="T21" s="125">
        <f>'2014 WLE_Weekly Data Share'!O17</f>
        <v>0.80895714285714304</v>
      </c>
      <c r="U21" s="125">
        <f>'2014 WLE_Weekly Data Share'!P17</f>
        <v>81.69059285714286</v>
      </c>
      <c r="V21" s="109">
        <f>'2014 WLE_Weekly Data Share'!Q17</f>
        <v>7.8097785714285708</v>
      </c>
      <c r="W21" s="113">
        <f>'2014 WLE_Weekly Data Share'!R17</f>
        <v>203.85538461538459</v>
      </c>
      <c r="X21" s="179">
        <f>'2014 WLE_Weekly Data Share'!S17</f>
        <v>0.47</v>
      </c>
      <c r="Y21" s="179">
        <f>'2014 WLE_Weekly Data Share'!T17</f>
        <v>0.371</v>
      </c>
      <c r="Z21" s="109">
        <f>'2014 WLE_Weekly Data Share'!U17</f>
        <v>69.2</v>
      </c>
      <c r="AA21" s="109">
        <f>'2014 WLE_Weekly Data Share'!V17</f>
        <v>1.79</v>
      </c>
      <c r="AB21" s="109" t="str">
        <f>'2014 WLE_Weekly Data Share'!W17</f>
        <v>nd</v>
      </c>
      <c r="AC21" s="109">
        <f>'2014 WLE_Weekly Data Share'!X17</f>
        <v>0</v>
      </c>
      <c r="AD21" s="109">
        <f>'2014 WLE_Weekly Data Share'!Y17</f>
        <v>1.5892808220000001</v>
      </c>
      <c r="AE21" s="109">
        <f>'2014 WLE_Weekly Data Share'!Z17</f>
        <v>12.929279999999999</v>
      </c>
      <c r="AF21" s="165">
        <f>LakeErieHABs_2014_PROCESSED!AC29</f>
        <v>409.70041862504729</v>
      </c>
      <c r="AG21" s="109">
        <f>LakeErieHABs_2014_PROCESSED!AD29</f>
        <v>6.3975701349134804</v>
      </c>
      <c r="AH21" s="109">
        <f>LakeErieHABs_2014_PROCESSED!AE29</f>
        <v>3.2143113530627399</v>
      </c>
      <c r="AI21" s="109">
        <f>LakeErieHABs_2014_PROCESSED!AF29</f>
        <v>0.44601170998143436</v>
      </c>
      <c r="AJ21" s="109">
        <f>LakeErieHABs_2014_PROCESSED!AG29</f>
        <v>7.40255904610349</v>
      </c>
      <c r="AK21" s="109">
        <f>LakeErieHABs_2014_PROCESSED!AH29</f>
        <v>6.7923123032763799</v>
      </c>
      <c r="AL21" s="109">
        <f>LakeErieHABs_2014_PROCESSED!AI29</f>
        <v>5.9699153874963145</v>
      </c>
      <c r="AM21" s="109">
        <f>LakeErieHABs_2014_PROCESSED!AJ29</f>
        <v>5.3566816528312708</v>
      </c>
      <c r="AN21" s="109">
        <f>LakeErieHABs_2014_PROCESSED!AK29</f>
        <v>4.0680973855053706</v>
      </c>
      <c r="AO21" s="109">
        <f>LakeErieHABs_2014_PROCESSED!AL29</f>
        <v>2.8484008156335006</v>
      </c>
      <c r="AP21" s="109">
        <f>LakeErieHABs_2014_PROCESSED!AM29</f>
        <v>2.5220020319379994</v>
      </c>
      <c r="AQ21" s="109">
        <f>LakeErieHABs_2014_PROCESSED!AN29</f>
        <v>2.1622936046160404</v>
      </c>
      <c r="AR21" s="109">
        <f>LakeErieHABs_2014_PROCESSED!AO29</f>
        <v>1.8876009936278388</v>
      </c>
      <c r="AS21" s="113">
        <f>LakeErieHABs_2014_PROCESSED!AP29</f>
        <v>3075.9687832101858</v>
      </c>
      <c r="AT21" s="109">
        <f>LakeErieHABs_2014_PROCESSED!AQ29</f>
        <v>0.52674627622100678</v>
      </c>
      <c r="AU21" s="109">
        <f>LakeErieHABs_2014_PROCESSED!AR29</f>
        <v>0.15357396733658149</v>
      </c>
      <c r="AV21" s="109">
        <f>LakeErieHABs_2014_PROCESSED!AS29</f>
        <v>0.13229805507289655</v>
      </c>
      <c r="AW21" s="109">
        <f>LakeErieHABs_2014_PROCESSED!AT29</f>
        <v>1.5476124884465583</v>
      </c>
      <c r="AY21" s="134"/>
      <c r="AZ21" s="172"/>
      <c r="BA21" s="140">
        <f>LakeErieHABs_MIMS_2014!M14</f>
        <v>25</v>
      </c>
      <c r="BB21" s="191">
        <f>LakeErieHABs_MIMS_2014!N14</f>
        <v>2.0673611111124046</v>
      </c>
      <c r="BC21" s="191">
        <f>LakeErieHABs_MIMS_2014!O14</f>
        <v>23.229745216425783</v>
      </c>
      <c r="BD21" s="191">
        <f>LakeErieHABs_MIMS_2014!P14</f>
        <v>0.87058109936516315</v>
      </c>
      <c r="BE21" s="191">
        <f>LakeErieHABs_MIMS_2014!Q14</f>
        <v>20.524408049880901</v>
      </c>
      <c r="BF21" s="191">
        <f>LakeErieHABs_MIMS_2014!R14</f>
        <v>0.18577742343061293</v>
      </c>
      <c r="BG21" s="191"/>
      <c r="BH21" s="191"/>
      <c r="BI21" s="251">
        <f>LakeErieHABs_MIMS_2014!U14</f>
        <v>9.0160754411545181</v>
      </c>
      <c r="BJ21" s="191">
        <f>LakeErieHABs_MIMS_2014!V14</f>
        <v>0.14258941068862246</v>
      </c>
      <c r="BK21" s="163">
        <f t="shared" ref="BK21" si="14">BI21/BC21</f>
        <v>0.38812631637385497</v>
      </c>
      <c r="BL21" s="225">
        <f t="shared" si="8"/>
        <v>11.236423618284245</v>
      </c>
      <c r="BM21" s="225">
        <f t="shared" si="0"/>
        <v>0.42110741789890849</v>
      </c>
      <c r="BN21" s="225">
        <f t="shared" si="1"/>
        <v>9.9278292212999677</v>
      </c>
      <c r="BO21" s="225">
        <f t="shared" si="2"/>
        <v>8.9862106059763261E-2</v>
      </c>
      <c r="BP21" s="225">
        <f t="shared" si="3"/>
        <v>0</v>
      </c>
      <c r="BQ21" s="225">
        <f t="shared" si="4"/>
        <v>0</v>
      </c>
      <c r="BR21" s="225">
        <f t="shared" si="5"/>
        <v>4.3611517081808477</v>
      </c>
      <c r="BS21" s="225">
        <f t="shared" si="6"/>
        <v>6.8971700165095018E-2</v>
      </c>
      <c r="BT21" s="234"/>
      <c r="BU21" s="191"/>
      <c r="BV21" s="235"/>
      <c r="BW21" s="272">
        <f>SolarRadSummary!G21</f>
        <v>424.04920630139088</v>
      </c>
      <c r="BX21" s="107">
        <v>0.51473333333333338</v>
      </c>
      <c r="BY21" s="107">
        <v>0.44128333333333325</v>
      </c>
      <c r="BZ21" s="107">
        <v>0.34995833333333332</v>
      </c>
    </row>
    <row r="22" spans="1:78">
      <c r="A22" s="107" t="str">
        <f>Sample_Master_2014!B23</f>
        <v>E2014-0021</v>
      </c>
      <c r="B22" s="107" t="str">
        <f>LakeErieHABs_2014_PROCESSED!A30</f>
        <v>E140029</v>
      </c>
      <c r="C22" s="107" t="str">
        <f>Sample_Master_2014!D23</f>
        <v>WLE8</v>
      </c>
      <c r="D22" s="150">
        <f>Sample_Master_2014!E23</f>
        <v>41820</v>
      </c>
      <c r="E22" s="152" t="str">
        <f>Sample_Master_2014!H23</f>
        <v>DepthINT</v>
      </c>
      <c r="F22" s="151" t="str">
        <f>Sample_Master_2014!J23</f>
        <v>LA</v>
      </c>
      <c r="G22" s="109">
        <f>Sample_Master_2014!L23</f>
        <v>8.6780000000000008</v>
      </c>
      <c r="H22" s="176">
        <f>'2014 WLE_Weekly Data Share'!C19</f>
        <v>0.56736111111111109</v>
      </c>
      <c r="I22" s="156">
        <f>'2014 WLE_Weekly Data Share'!D19</f>
        <v>0.57708333333333328</v>
      </c>
      <c r="J22" s="156" t="str">
        <f>'2014 WLE_Weekly Data Share'!E19</f>
        <v>41 50.002</v>
      </c>
      <c r="K22" s="156" t="str">
        <f>'2014 WLE_Weekly Data Share'!F19</f>
        <v>83 21.804</v>
      </c>
      <c r="L22" s="125" t="str">
        <f>'2014 WLE_Weekly Data Share'!G19</f>
        <v>10</v>
      </c>
      <c r="M22" s="125" t="str">
        <f>'2014 WLE_Weekly Data Share'!H19</f>
        <v>1-3</v>
      </c>
      <c r="N22" s="125" t="str">
        <f>'2014 WLE_Weekly Data Share'!I19</f>
        <v>mostly sunny</v>
      </c>
      <c r="O22" s="125">
        <f>'2014 WLE_Weekly Data Share'!J19</f>
        <v>4.2</v>
      </c>
      <c r="P22" s="125">
        <f>'2014 WLE_Weekly Data Share'!K19</f>
        <v>1</v>
      </c>
      <c r="Q22" s="125">
        <f>'2014 WLE_Weekly Data Share'!L19</f>
        <v>25.935047368421046</v>
      </c>
      <c r="R22" s="125">
        <f>'2014 WLE_Weekly Data Share'!M19</f>
        <v>408.50499815789459</v>
      </c>
      <c r="S22" s="125">
        <f>'2014 WLE_Weekly Data Share'!N19</f>
        <v>400.95678947368418</v>
      </c>
      <c r="T22" s="125">
        <f>'2014 WLE_Weekly Data Share'!O19</f>
        <v>4.1655684210526314</v>
      </c>
      <c r="U22" s="125">
        <f>'2014 WLE_Weekly Data Share'!P19</f>
        <v>35.596315789473685</v>
      </c>
      <c r="V22" s="109">
        <f>'2014 WLE_Weekly Data Share'!Q19</f>
        <v>8.5257157894736846</v>
      </c>
      <c r="W22" s="113">
        <f>'2014 WLE_Weekly Data Share'!R19</f>
        <v>96.2241111111111</v>
      </c>
      <c r="X22" s="179">
        <f>'2014 WLE_Weekly Data Share'!S19</f>
        <v>1.68</v>
      </c>
      <c r="Y22" s="179">
        <f>'2014 WLE_Weekly Data Share'!T19</f>
        <v>1.36</v>
      </c>
      <c r="Z22" s="109">
        <f>'2014 WLE_Weekly Data Share'!U19</f>
        <v>257</v>
      </c>
      <c r="AA22" s="109">
        <f>'2014 WLE_Weekly Data Share'!V19</f>
        <v>8.6199999999999992</v>
      </c>
      <c r="AB22" s="109">
        <f>'2014 WLE_Weekly Data Share'!W19</f>
        <v>0.1</v>
      </c>
      <c r="AC22" s="109">
        <f>'2014 WLE_Weekly Data Share'!X19</f>
        <v>0</v>
      </c>
      <c r="AD22" s="109">
        <f>'2014 WLE_Weekly Data Share'!Y19</f>
        <v>4.4886596759999993</v>
      </c>
      <c r="AE22" s="109">
        <f>'2014 WLE_Weekly Data Share'!Z19</f>
        <v>35.969920000000002</v>
      </c>
      <c r="AF22" s="165">
        <f>LakeErieHABs_2014_PROCESSED!AC30</f>
        <v>616.18166759228768</v>
      </c>
      <c r="AG22" s="109">
        <f>LakeErieHABs_2014_PROCESSED!AD30</f>
        <v>11.685032607267139</v>
      </c>
      <c r="AH22" s="109">
        <f>LakeErieHABs_2014_PROCESSED!AE30</f>
        <v>5.8869759389807204</v>
      </c>
      <c r="AI22" s="109">
        <f>LakeErieHABs_2014_PROCESSED!AF30</f>
        <v>9.6662036630036405E-2</v>
      </c>
      <c r="AJ22" s="109">
        <f>LakeErieHABs_2014_PROCESSED!AG30</f>
        <v>13.557705587472599</v>
      </c>
      <c r="AK22" s="109">
        <f>LakeErieHABs_2014_PROCESSED!AH30</f>
        <v>12.335300684421144</v>
      </c>
      <c r="AL22" s="109">
        <f>LakeErieHABs_2014_PROCESSED!AI30</f>
        <v>10.583333823958386</v>
      </c>
      <c r="AM22" s="109">
        <f>LakeErieHABs_2014_PROCESSED!AJ30</f>
        <v>9.2027582770628076</v>
      </c>
      <c r="AN22" s="109">
        <f>LakeErieHABs_2014_PROCESSED!AK30</f>
        <v>6.2529259908926438</v>
      </c>
      <c r="AO22" s="109">
        <f>LakeErieHABs_2014_PROCESSED!AL30</f>
        <v>3.2113521718739571</v>
      </c>
      <c r="AP22" s="109">
        <f>LakeErieHABs_2014_PROCESSED!AM30</f>
        <v>2.4839801415859317</v>
      </c>
      <c r="AQ22" s="109">
        <f>LakeErieHABs_2014_PROCESSED!AN30</f>
        <v>1.7975290114517548</v>
      </c>
      <c r="AR22" s="109">
        <f>LakeErieHABs_2014_PROCESSED!AO30</f>
        <v>0.97467535336992317</v>
      </c>
      <c r="AS22" s="113">
        <f>LakeErieHABs_2014_PROCESSED!AP30</f>
        <v>8006.3120405625596</v>
      </c>
      <c r="AT22" s="109">
        <f>LakeErieHABs_2014_PROCESSED!AQ30</f>
        <v>1.439955939608828</v>
      </c>
      <c r="AU22" s="109">
        <f>LakeErieHABs_2014_PROCESSED!AR30</f>
        <v>0.46481026995214686</v>
      </c>
      <c r="AV22" s="109">
        <f>LakeErieHABs_2014_PROCESSED!AS30</f>
        <v>0.25514851377293923</v>
      </c>
      <c r="AW22" s="109">
        <f>LakeErieHABs_2014_PROCESSED!AT30</f>
        <v>1.5909132077673924</v>
      </c>
      <c r="AY22" s="134"/>
      <c r="AZ22" s="172"/>
      <c r="BA22" s="191"/>
      <c r="BB22" s="191"/>
      <c r="BC22" s="191"/>
      <c r="BD22" s="191"/>
      <c r="BE22" s="191"/>
      <c r="BF22" s="191"/>
      <c r="BG22" s="191"/>
      <c r="BH22" s="191"/>
      <c r="BI22" s="251"/>
      <c r="BJ22" s="191"/>
      <c r="BK22" s="191"/>
      <c r="BL22" s="225" t="str">
        <f t="shared" si="8"/>
        <v/>
      </c>
      <c r="BM22" s="225" t="str">
        <f t="shared" si="0"/>
        <v/>
      </c>
      <c r="BN22" s="225" t="str">
        <f t="shared" si="1"/>
        <v/>
      </c>
      <c r="BO22" s="225" t="str">
        <f t="shared" si="2"/>
        <v/>
      </c>
      <c r="BP22" s="225" t="str">
        <f t="shared" si="3"/>
        <v/>
      </c>
      <c r="BQ22" s="225" t="str">
        <f t="shared" si="4"/>
        <v/>
      </c>
      <c r="BR22" s="225" t="str">
        <f t="shared" si="5"/>
        <v/>
      </c>
      <c r="BS22" s="225" t="str">
        <f t="shared" si="6"/>
        <v/>
      </c>
      <c r="BT22" s="234"/>
      <c r="BU22" s="191"/>
      <c r="BV22" s="235"/>
      <c r="BW22" s="272">
        <f>SolarRadSummary!G22</f>
        <v>797.69995685483161</v>
      </c>
      <c r="BX22" s="107">
        <v>0.3818333333333333</v>
      </c>
      <c r="BY22" s="107">
        <v>0.35461666666666664</v>
      </c>
      <c r="BZ22" s="107">
        <v>0.28583333333333333</v>
      </c>
    </row>
    <row r="23" spans="1:78">
      <c r="A23" s="107" t="str">
        <f>Sample_Master_2014!B24</f>
        <v>E2014-0022</v>
      </c>
      <c r="B23" s="107" t="str">
        <f>LakeErieHABs_2014_PROCESSED!A31</f>
        <v>E140030</v>
      </c>
      <c r="C23" s="107" t="str">
        <f>Sample_Master_2014!D24</f>
        <v>WLE2</v>
      </c>
      <c r="D23" s="150">
        <f>Sample_Master_2014!E24</f>
        <v>41828</v>
      </c>
      <c r="E23" s="152" t="str">
        <f>Sample_Master_2014!H24</f>
        <v>DepthINT</v>
      </c>
      <c r="F23" s="151" t="str">
        <f>Sample_Master_2014!J24</f>
        <v>LA</v>
      </c>
      <c r="G23" s="109">
        <f>Sample_Master_2014!L24</f>
        <v>8.2650000000000006</v>
      </c>
      <c r="H23" s="176">
        <f>'2014 WLE_Weekly Data Share'!C22</f>
        <v>0.45347222222222222</v>
      </c>
      <c r="I23" s="156">
        <f>'2014 WLE_Weekly Data Share'!D22</f>
        <v>0</v>
      </c>
      <c r="J23" s="156" t="str">
        <f>'2014 WLE_Weekly Data Share'!E22</f>
        <v>41 45.876</v>
      </c>
      <c r="K23" s="156" t="str">
        <f>'2014 WLE_Weekly Data Share'!F22</f>
        <v>83 19.813</v>
      </c>
      <c r="L23" s="125" t="str">
        <f>'2014 WLE_Weekly Data Share'!G22</f>
        <v>10-15</v>
      </c>
      <c r="M23" s="125" t="str">
        <f>'2014 WLE_Weekly Data Share'!H22</f>
        <v>2</v>
      </c>
      <c r="N23" s="125" t="str">
        <f>'2014 WLE_Weekly Data Share'!I22</f>
        <v>coudy</v>
      </c>
      <c r="O23" s="125">
        <f>'2014 WLE_Weekly Data Share'!J22</f>
        <v>5</v>
      </c>
      <c r="P23" s="125">
        <f>'2014 WLE_Weekly Data Share'!K22</f>
        <v>1.4</v>
      </c>
      <c r="Q23" s="125">
        <f>'2014 WLE_Weekly Data Share'!L22</f>
        <v>23.769399999999997</v>
      </c>
      <c r="R23" s="125">
        <f>'2014 WLE_Weekly Data Share'!M22</f>
        <v>288.65402399999999</v>
      </c>
      <c r="S23" s="125">
        <f>'2014 WLE_Weekly Data Share'!N22</f>
        <v>295.90300000000002</v>
      </c>
      <c r="T23" s="125">
        <f>'2014 WLE_Weekly Data Share'!O22</f>
        <v>0.88149999999999995</v>
      </c>
      <c r="U23" s="125">
        <f>'2014 WLE_Weekly Data Share'!P22</f>
        <v>80.221299999999999</v>
      </c>
      <c r="V23" s="109">
        <f>'2014 WLE_Weekly Data Share'!Q22</f>
        <v>7.4827500000000002</v>
      </c>
      <c r="W23" s="113">
        <f>'2014 WLE_Weekly Data Share'!R22</f>
        <v>107.645</v>
      </c>
      <c r="X23" s="179">
        <f>'2014 WLE_Weekly Data Share'!S22</f>
        <v>0.20399999999999999</v>
      </c>
      <c r="Y23" s="179">
        <f>'2014 WLE_Weekly Data Share'!T22</f>
        <v>0.60099999999999998</v>
      </c>
      <c r="Z23" s="109">
        <f>'2014 WLE_Weekly Data Share'!U22</f>
        <v>177.5</v>
      </c>
      <c r="AA23" s="109">
        <f>'2014 WLE_Weekly Data Share'!V22</f>
        <v>3.55</v>
      </c>
      <c r="AB23" s="109">
        <f>'2014 WLE_Weekly Data Share'!W22</f>
        <v>0.28999999999999998</v>
      </c>
      <c r="AC23" s="109">
        <f>'2014 WLE_Weekly Data Share'!X22</f>
        <v>0</v>
      </c>
      <c r="AD23" s="109">
        <f>'2014 WLE_Weekly Data Share'!Y22</f>
        <v>1.1845594619999997</v>
      </c>
      <c r="AE23" s="109">
        <f>'2014 WLE_Weekly Data Share'!Z22</f>
        <v>6.8479999999999999</v>
      </c>
      <c r="AF23" s="165">
        <f>LakeErieHABs_2014_PROCESSED!AC31</f>
        <v>250.37745446617831</v>
      </c>
      <c r="AG23" s="109">
        <f>LakeErieHABs_2014_PROCESSED!AD31</f>
        <v>5.133525993024227</v>
      </c>
      <c r="AH23" s="109">
        <f>LakeErieHABs_2014_PROCESSED!AE31</f>
        <v>2.3156801307574497</v>
      </c>
      <c r="AI23" s="109">
        <f>LakeErieHABs_2014_PROCESSED!AF31</f>
        <v>0.17106052480185641</v>
      </c>
      <c r="AJ23" s="109">
        <f>LakeErieHABs_2014_PROCESSED!AG31</f>
        <v>5.3330113411344069</v>
      </c>
      <c r="AK23" s="109">
        <f>LakeErieHABs_2014_PROCESSED!AH31</f>
        <v>4.8046540842739933</v>
      </c>
      <c r="AL23" s="109">
        <f>LakeErieHABs_2014_PROCESSED!AI31</f>
        <v>4.0876763282135551</v>
      </c>
      <c r="AM23" s="109">
        <f>LakeErieHABs_2014_PROCESSED!AJ31</f>
        <v>3.5618285645365884</v>
      </c>
      <c r="AN23" s="109">
        <f>LakeErieHABs_2014_PROCESSED!AK31</f>
        <v>2.4986582082595983</v>
      </c>
      <c r="AO23" s="109">
        <f>LakeErieHABs_2014_PROCESSED!AL31</f>
        <v>1.4544129197756595</v>
      </c>
      <c r="AP23" s="109">
        <f>LakeErieHABs_2014_PROCESSED!AM31</f>
        <v>1.2065362212702186</v>
      </c>
      <c r="AQ23" s="109">
        <f>LakeErieHABs_2014_PROCESSED!AN31</f>
        <v>0.97462516054644999</v>
      </c>
      <c r="AR23" s="109">
        <f>LakeErieHABs_2014_PROCESSED!AO31</f>
        <v>1.5215933140581408</v>
      </c>
      <c r="AS23" s="113">
        <f>LakeErieHABs_2014_PROCESSED!AP31</f>
        <v>2661.4807413795993</v>
      </c>
      <c r="AT23" s="109">
        <f>LakeErieHABs_2014_PROCESSED!AQ31</f>
        <v>0.46366254840671561</v>
      </c>
      <c r="AU23" s="109">
        <f>LakeErieHABs_2014_PROCESSED!AR31</f>
        <v>0.13412037505670255</v>
      </c>
      <c r="AV23" s="109">
        <f>LakeErieHABs_2014_PROCESSED!AS31</f>
        <v>0.11988398087055695</v>
      </c>
      <c r="AW23" s="109">
        <f>LakeErieHABs_2014_PROCESSED!AT31</f>
        <v>1.5608744885958088</v>
      </c>
      <c r="AY23" s="134"/>
      <c r="AZ23" s="172"/>
      <c r="BA23" s="140">
        <f>LakeErieHABs_MIMS_2014!M15</f>
        <v>25</v>
      </c>
      <c r="BB23" s="191">
        <f>LakeErieHABs_MIMS_2014!N15</f>
        <v>2.0444444444437977</v>
      </c>
      <c r="BC23" s="191">
        <f>LakeErieHABs_MIMS_2014!O15</f>
        <v>20.276247094854011</v>
      </c>
      <c r="BD23" s="191">
        <f>LakeErieHABs_MIMS_2014!P15</f>
        <v>0.67355435654860185</v>
      </c>
      <c r="BE23" s="191">
        <f>LakeErieHABs_MIMS_2014!Q15</f>
        <v>14.552522003236959</v>
      </c>
      <c r="BF23" s="191">
        <f>LakeErieHABs_MIMS_2014!R15</f>
        <v>0.46199988695288902</v>
      </c>
      <c r="BG23" s="191"/>
      <c r="BH23" s="191"/>
      <c r="BI23" s="251">
        <f>LakeErieHABs_MIMS_2014!U15</f>
        <v>9.1900066151073929</v>
      </c>
      <c r="BJ23" s="191">
        <f>LakeErieHABs_MIMS_2014!V15</f>
        <v>0.36988897375420238</v>
      </c>
      <c r="BK23" s="163">
        <f t="shared" ref="BK23" si="15">BI23/BC23</f>
        <v>0.45324001883167825</v>
      </c>
      <c r="BL23" s="225">
        <f t="shared" si="8"/>
        <v>9.9177295572686859</v>
      </c>
      <c r="BM23" s="225">
        <f t="shared" si="0"/>
        <v>0.32945593526844208</v>
      </c>
      <c r="BN23" s="225">
        <f t="shared" si="1"/>
        <v>7.1180814146290254</v>
      </c>
      <c r="BO23" s="225">
        <f t="shared" si="2"/>
        <v>0.22597820557485415</v>
      </c>
      <c r="BP23" s="225">
        <f t="shared" si="3"/>
        <v>0</v>
      </c>
      <c r="BQ23" s="225">
        <f t="shared" si="4"/>
        <v>0</v>
      </c>
      <c r="BR23" s="225">
        <f t="shared" si="5"/>
        <v>4.4951119313039509</v>
      </c>
      <c r="BS23" s="225">
        <f t="shared" si="6"/>
        <v>0.18092395455374319</v>
      </c>
      <c r="BT23" s="165">
        <f>'2014_HABs_H2O2_Snapshot'!C23</f>
        <v>163.60269506763291</v>
      </c>
      <c r="BU23" s="188">
        <f>'2014_HABs_H2O2_Snapshot'!D23</f>
        <v>1.7308620017380184E-2</v>
      </c>
      <c r="BV23" s="178">
        <f>'2014_HABs_H2O2_Snapshot'!E23</f>
        <v>2.8317368827449774</v>
      </c>
      <c r="BW23" s="272">
        <f>SolarRadSummary!G23</f>
        <v>226.82718082568522</v>
      </c>
      <c r="BX23" s="107">
        <v>0.43026666666666663</v>
      </c>
      <c r="BY23" s="107">
        <v>0.42351666666666671</v>
      </c>
      <c r="BZ23" s="107">
        <v>0.33261666666666667</v>
      </c>
    </row>
    <row r="24" spans="1:78">
      <c r="A24" s="107" t="str">
        <f>Sample_Master_2014!B25</f>
        <v>E2014-0023</v>
      </c>
      <c r="B24" s="107" t="str">
        <f>LakeErieHABs_2014_PROCESSED!A32</f>
        <v>E140031</v>
      </c>
      <c r="C24" s="107" t="str">
        <f>Sample_Master_2014!D25</f>
        <v>WLE6</v>
      </c>
      <c r="D24" s="150">
        <f>Sample_Master_2014!E25</f>
        <v>41828</v>
      </c>
      <c r="E24" s="152" t="str">
        <f>Sample_Master_2014!H25</f>
        <v>DepthINT</v>
      </c>
      <c r="F24" s="151" t="str">
        <f>Sample_Master_2014!J25</f>
        <v>LA</v>
      </c>
      <c r="G24" s="109">
        <f>Sample_Master_2014!L25</f>
        <v>8.9719999999999995</v>
      </c>
      <c r="H24" s="176">
        <f>'2014 WLE_Weekly Data Share'!C24</f>
        <v>0.47430555555555554</v>
      </c>
      <c r="I24" s="156">
        <f>'2014 WLE_Weekly Data Share'!D24</f>
        <v>0.48819444444444443</v>
      </c>
      <c r="J24" s="156" t="str">
        <f>'2014 WLE_Weekly Data Share'!E24</f>
        <v>41 42.871</v>
      </c>
      <c r="K24" s="156" t="str">
        <f>'2014 WLE_Weekly Data Share'!F24</f>
        <v>83 22.767</v>
      </c>
      <c r="L24" s="125" t="str">
        <f>'2014 WLE_Weekly Data Share'!G24</f>
        <v>10-15</v>
      </c>
      <c r="M24" s="125" t="str">
        <f>'2014 WLE_Weekly Data Share'!H24</f>
        <v>2</v>
      </c>
      <c r="N24" s="125" t="str">
        <f>'2014 WLE_Weekly Data Share'!I24</f>
        <v>rainy</v>
      </c>
      <c r="O24" s="125">
        <f>'2014 WLE_Weekly Data Share'!J24</f>
        <v>2.8</v>
      </c>
      <c r="P24" s="125">
        <f>'2014 WLE_Weekly Data Share'!K24</f>
        <v>0.3</v>
      </c>
      <c r="Q24" s="125">
        <f>'2014 WLE_Weekly Data Share'!L24</f>
        <v>23.786933333333337</v>
      </c>
      <c r="R24" s="125">
        <f>'2014 WLE_Weekly Data Share'!M24</f>
        <v>358.54133333333334</v>
      </c>
      <c r="S24" s="125">
        <f>'2014 WLE_Weekly Data Share'!N24</f>
        <v>367.41300000000001</v>
      </c>
      <c r="T24" s="125">
        <f>'2014 WLE_Weekly Data Share'!O24</f>
        <v>5.2470999999999997</v>
      </c>
      <c r="U24" s="125">
        <f>'2014 WLE_Weekly Data Share'!P24</f>
        <v>26.934233333333335</v>
      </c>
      <c r="V24" s="109">
        <f>'2014 WLE_Weekly Data Share'!Q24</f>
        <v>7.7018000000000013</v>
      </c>
      <c r="W24" s="113">
        <f>'2014 WLE_Weekly Data Share'!R24</f>
        <v>18.658249999999999</v>
      </c>
      <c r="X24" s="179">
        <f>'2014 WLE_Weekly Data Share'!S24</f>
        <v>2.76</v>
      </c>
      <c r="Y24" s="179">
        <f>'2014 WLE_Weekly Data Share'!T24</f>
        <v>1.923</v>
      </c>
      <c r="Z24" s="109">
        <f>'2014 WLE_Weekly Data Share'!U24</f>
        <v>400.1</v>
      </c>
      <c r="AA24" s="109">
        <f>'2014 WLE_Weekly Data Share'!V24</f>
        <v>11.9</v>
      </c>
      <c r="AB24" s="109" t="str">
        <f>'2014 WLE_Weekly Data Share'!W24</f>
        <v>nd</v>
      </c>
      <c r="AC24" s="109">
        <f>'2014 WLE_Weekly Data Share'!X24</f>
        <v>0</v>
      </c>
      <c r="AD24" s="109">
        <f>'2014 WLE_Weekly Data Share'!Y24</f>
        <v>13.753031399999998</v>
      </c>
      <c r="AE24" s="109">
        <f>'2014 WLE_Weekly Data Share'!Z24</f>
        <v>46.270719999999997</v>
      </c>
      <c r="AF24" s="165">
        <f>LakeErieHABs_2014_PROCESSED!AC32</f>
        <v>916.52887396430003</v>
      </c>
      <c r="AG24" s="109">
        <f>LakeErieHABs_2014_PROCESSED!AD32</f>
        <v>14.701129934639621</v>
      </c>
      <c r="AH24" s="109">
        <f>LakeErieHABs_2014_PROCESSED!AE32</f>
        <v>7.9563500867079302</v>
      </c>
      <c r="AI24" s="109">
        <f>LakeErieHABs_2014_PROCESSED!AF32</f>
        <v>0.54339223826516558</v>
      </c>
      <c r="AJ24" s="109">
        <f>LakeErieHABs_2014_PROCESSED!AG32</f>
        <v>18.323474249688367</v>
      </c>
      <c r="AK24" s="109">
        <f>LakeErieHABs_2014_PROCESSED!AH32</f>
        <v>16.855289805785212</v>
      </c>
      <c r="AL24" s="109">
        <f>LakeErieHABs_2014_PROCESSED!AI32</f>
        <v>14.713553896226625</v>
      </c>
      <c r="AM24" s="109">
        <f>LakeErieHABs_2014_PROCESSED!AJ32</f>
        <v>13.02265743321569</v>
      </c>
      <c r="AN24" s="109">
        <f>LakeErieHABs_2014_PROCESSED!AK32</f>
        <v>9.3350395770404795</v>
      </c>
      <c r="AO24" s="109">
        <f>LakeErieHABs_2014_PROCESSED!AL32</f>
        <v>5.457875067759411</v>
      </c>
      <c r="AP24" s="109">
        <f>LakeErieHABs_2014_PROCESSED!AM32</f>
        <v>4.5059467695026791</v>
      </c>
      <c r="AQ24" s="109">
        <f>LakeErieHABs_2014_PROCESSED!AN32</f>
        <v>3.5904756232716744</v>
      </c>
      <c r="AR24" s="109">
        <f>LakeErieHABs_2014_PROCESSED!AO32</f>
        <v>1.1334640980346362</v>
      </c>
      <c r="AS24" s="113">
        <f>LakeErieHABs_2014_PROCESSED!AP32</f>
        <v>9726.1736187411261</v>
      </c>
      <c r="AT24" s="109">
        <f>LakeErieHABs_2014_PROCESSED!AQ32</f>
        <v>1.7107303768851423</v>
      </c>
      <c r="AU24" s="109">
        <f>LakeErieHABs_2014_PROCESSED!AR32</f>
        <v>0.55860214290987831</v>
      </c>
      <c r="AV24" s="109">
        <f>LakeErieHABs_2014_PROCESSED!AS32</f>
        <v>0.29089976790989297</v>
      </c>
      <c r="AW24" s="109">
        <f>LakeErieHABs_2014_PROCESSED!AT32</f>
        <v>1.5835900303306658</v>
      </c>
      <c r="AY24" s="134"/>
      <c r="AZ24" s="172"/>
      <c r="BA24" s="191"/>
      <c r="BB24" s="191"/>
      <c r="BC24" s="191"/>
      <c r="BD24" s="191"/>
      <c r="BE24" s="191"/>
      <c r="BF24" s="191"/>
      <c r="BG24" s="191"/>
      <c r="BH24" s="191"/>
      <c r="BI24" s="251"/>
      <c r="BJ24" s="191"/>
      <c r="BK24" s="191"/>
      <c r="BL24" s="225" t="str">
        <f t="shared" si="8"/>
        <v/>
      </c>
      <c r="BM24" s="225" t="str">
        <f t="shared" si="0"/>
        <v/>
      </c>
      <c r="BN24" s="225" t="str">
        <f t="shared" si="1"/>
        <v/>
      </c>
      <c r="BO24" s="225" t="str">
        <f t="shared" si="2"/>
        <v/>
      </c>
      <c r="BP24" s="225" t="str">
        <f t="shared" si="3"/>
        <v/>
      </c>
      <c r="BQ24" s="225" t="str">
        <f t="shared" si="4"/>
        <v/>
      </c>
      <c r="BR24" s="225" t="str">
        <f t="shared" si="5"/>
        <v/>
      </c>
      <c r="BS24" s="225" t="str">
        <f t="shared" si="6"/>
        <v/>
      </c>
      <c r="BT24" s="165">
        <f>'2014_HABs_H2O2_Snapshot'!C24</f>
        <v>190.26686768591992</v>
      </c>
      <c r="BU24" s="188">
        <f>'2014_HABs_H2O2_Snapshot'!D24</f>
        <v>3.6719346480735285E-2</v>
      </c>
      <c r="BV24" s="178">
        <f>'2014_HABs_H2O2_Snapshot'!E24</f>
        <v>6.9864750383635092</v>
      </c>
      <c r="BW24" s="272">
        <f>SolarRadSummary!G24</f>
        <v>61.473543089370125</v>
      </c>
      <c r="BX24" s="107">
        <v>0.37833333333333335</v>
      </c>
      <c r="BY24" s="107">
        <v>0.34820000000000001</v>
      </c>
      <c r="BZ24" s="107">
        <v>0.25764999999999999</v>
      </c>
    </row>
    <row r="25" spans="1:78">
      <c r="A25" s="107" t="str">
        <f>Sample_Master_2014!B26</f>
        <v>E2014-0024</v>
      </c>
      <c r="B25" s="107" t="str">
        <f>LakeErieHABs_2014_PROCESSED!A33</f>
        <v>E140032</v>
      </c>
      <c r="C25" s="107" t="str">
        <f>Sample_Master_2014!D26</f>
        <v>WLE12</v>
      </c>
      <c r="D25" s="150">
        <f>Sample_Master_2014!E26</f>
        <v>41828</v>
      </c>
      <c r="E25" s="152" t="str">
        <f>Sample_Master_2014!H26</f>
        <v>DepthINT</v>
      </c>
      <c r="F25" s="151" t="str">
        <f>Sample_Master_2014!J26</f>
        <v>LA</v>
      </c>
      <c r="G25" s="109">
        <f>Sample_Master_2014!L26</f>
        <v>8.3339999999999996</v>
      </c>
      <c r="H25" s="176">
        <f>'2014 WLE_Weekly Data Share'!C26</f>
        <v>0.50624999999999998</v>
      </c>
      <c r="I25" s="156">
        <f>'2014 WLE_Weekly Data Share'!D26</f>
        <v>0.51736111111111105</v>
      </c>
      <c r="J25" s="156">
        <f>'2014 WLE_Weekly Data Share'!E26</f>
        <v>0</v>
      </c>
      <c r="K25" s="156">
        <f>'2014 WLE_Weekly Data Share'!F26</f>
        <v>0</v>
      </c>
      <c r="L25" s="125" t="str">
        <f>'2014 WLE_Weekly Data Share'!G26</f>
        <v>10-15</v>
      </c>
      <c r="M25" s="125" t="str">
        <f>'2014 WLE_Weekly Data Share'!H26</f>
        <v>2-3</v>
      </c>
      <c r="N25" s="125" t="str">
        <f>'2014 WLE_Weekly Data Share'!I26</f>
        <v>rainy</v>
      </c>
      <c r="O25" s="125">
        <f>'2014 WLE_Weekly Data Share'!J26</f>
        <v>5.7</v>
      </c>
      <c r="P25" s="125">
        <f>'2014 WLE_Weekly Data Share'!K26</f>
        <v>1</v>
      </c>
      <c r="Q25" s="125">
        <f>'2014 WLE_Weekly Data Share'!L26</f>
        <v>23.546019999999999</v>
      </c>
      <c r="R25" s="125">
        <f>'2014 WLE_Weekly Data Share'!M26</f>
        <v>271.52269560000002</v>
      </c>
      <c r="S25" s="125">
        <f>'2014 WLE_Weekly Data Share'!N26</f>
        <v>279.62220000000002</v>
      </c>
      <c r="T25" s="125">
        <f>'2014 WLE_Weekly Data Share'!O26</f>
        <v>4.5009399999999999</v>
      </c>
      <c r="U25" s="125">
        <f>'2014 WLE_Weekly Data Share'!P26</f>
        <v>32.459379999999996</v>
      </c>
      <c r="V25" s="109">
        <f>'2014 WLE_Weekly Data Share'!Q26</f>
        <v>8.4122400000000006</v>
      </c>
      <c r="W25" s="113">
        <f>'2014 WLE_Weekly Data Share'!R26</f>
        <v>66.664999999999992</v>
      </c>
      <c r="X25" s="179">
        <f>'2014 WLE_Weekly Data Share'!S26</f>
        <v>0.19900000000000001</v>
      </c>
      <c r="Y25" s="179">
        <f>'2014 WLE_Weekly Data Share'!T26</f>
        <v>1.1000000000000001</v>
      </c>
      <c r="Z25" s="109">
        <f>'2014 WLE_Weekly Data Share'!U26</f>
        <v>73</v>
      </c>
      <c r="AA25" s="109">
        <f>'2014 WLE_Weekly Data Share'!V26</f>
        <v>9.4700000000000006</v>
      </c>
      <c r="AB25" s="109" t="str">
        <f>'2014 WLE_Weekly Data Share'!W26</f>
        <v>nd</v>
      </c>
      <c r="AC25" s="109">
        <f>'2014 WLE_Weekly Data Share'!X26</f>
        <v>0</v>
      </c>
      <c r="AD25" s="109">
        <f>'2014 WLE_Weekly Data Share'!Y26</f>
        <v>0.11804372999999999</v>
      </c>
      <c r="AE25" s="109">
        <f>'2014 WLE_Weekly Data Share'!Z26</f>
        <v>6.976</v>
      </c>
      <c r="AF25" s="165">
        <f>LakeErieHABs_2014_PROCESSED!AC33</f>
        <v>195.04026265479519</v>
      </c>
      <c r="AG25" s="109">
        <f>LakeErieHABs_2014_PROCESSED!AD33</f>
        <v>4.091004470019258</v>
      </c>
      <c r="AH25" s="109">
        <f>LakeErieHABs_2014_PROCESSED!AE33</f>
        <v>1.7751235120580799</v>
      </c>
      <c r="AI25" s="109">
        <f>LakeErieHABs_2014_PROCESSED!AF33</f>
        <v>0.15612711189402362</v>
      </c>
      <c r="AJ25" s="109">
        <f>LakeErieHABs_2014_PROCESSED!AG33</f>
        <v>4.0881094482697584</v>
      </c>
      <c r="AK25" s="109">
        <f>LakeErieHABs_2014_PROCESSED!AH33</f>
        <v>3.6628722362825599</v>
      </c>
      <c r="AL25" s="109">
        <f>LakeErieHABs_2014_PROCESSED!AI33</f>
        <v>3.1159686199647414</v>
      </c>
      <c r="AM25" s="109">
        <f>LakeErieHABs_2014_PROCESSED!AJ33</f>
        <v>2.7092136532287161</v>
      </c>
      <c r="AN25" s="109">
        <f>LakeErieHABs_2014_PROCESSED!AK33</f>
        <v>1.9273400793931785</v>
      </c>
      <c r="AO25" s="109">
        <f>LakeErieHABs_2014_PROCESSED!AL33</f>
        <v>1.1621370254089149</v>
      </c>
      <c r="AP25" s="109">
        <f>LakeErieHABs_2014_PROCESSED!AM33</f>
        <v>0.98010681046098913</v>
      </c>
      <c r="AQ25" s="109">
        <f>LakeErieHABs_2014_PROCESSED!AN33</f>
        <v>0.78248480345971883</v>
      </c>
      <c r="AR25" s="109">
        <f>LakeErieHABs_2014_PROCESSED!AO33</f>
        <v>1.6536163552779837</v>
      </c>
      <c r="AS25" s="113">
        <f>LakeErieHABs_2014_PROCESSED!AP33</f>
        <v>1946.4757037132101</v>
      </c>
      <c r="AT25" s="109">
        <f>LakeErieHABs_2014_PROCESSED!AQ33</f>
        <v>0.32872713985330887</v>
      </c>
      <c r="AU25" s="109">
        <f>LakeErieHABs_2014_PROCESSED!AR33</f>
        <v>9.2580711212958203E-2</v>
      </c>
      <c r="AV25" s="109">
        <f>LakeErieHABs_2014_PROCESSED!AS33</f>
        <v>9.6628450653393816E-2</v>
      </c>
      <c r="AW25" s="109">
        <f>LakeErieHABs_2014_PROCESSED!AT33</f>
        <v>1.5278313971211539</v>
      </c>
      <c r="AY25" s="134"/>
      <c r="AZ25" s="172"/>
      <c r="BA25" s="140">
        <f>LakeErieHABs_MIMS_2014!M16</f>
        <v>25</v>
      </c>
      <c r="BB25" s="191">
        <f>LakeErieHABs_MIMS_2014!N16</f>
        <v>2.0604166666671517</v>
      </c>
      <c r="BC25" s="191">
        <f>LakeErieHABs_MIMS_2014!O16</f>
        <v>22.014626530930297</v>
      </c>
      <c r="BD25" s="191">
        <f>LakeErieHABs_MIMS_2014!P16</f>
        <v>1.3991446334555542</v>
      </c>
      <c r="BE25" s="191">
        <f>LakeErieHABs_MIMS_2014!Q16</f>
        <v>18.131252811104599</v>
      </c>
      <c r="BF25" s="191">
        <f>LakeErieHABs_MIMS_2014!R16</f>
        <v>0.2988607475097011</v>
      </c>
      <c r="BG25" s="191"/>
      <c r="BH25" s="191"/>
      <c r="BI25" s="251">
        <f>LakeErieHABs_MIMS_2014!U16</f>
        <v>7.3253568235956168</v>
      </c>
      <c r="BJ25" s="191">
        <f>LakeErieHABs_MIMS_2014!V16</f>
        <v>0.24748156171133989</v>
      </c>
      <c r="BK25" s="163">
        <f t="shared" ref="BK25" si="16">BI25/BC25</f>
        <v>0.33274953873523927</v>
      </c>
      <c r="BL25" s="225">
        <f t="shared" si="8"/>
        <v>10.684550793573361</v>
      </c>
      <c r="BM25" s="225">
        <f t="shared" si="0"/>
        <v>0.67905907387108988</v>
      </c>
      <c r="BN25" s="225">
        <f t="shared" si="1"/>
        <v>8.7997991398666926</v>
      </c>
      <c r="BO25" s="225">
        <f t="shared" si="2"/>
        <v>0.14504869444350127</v>
      </c>
      <c r="BP25" s="225">
        <f t="shared" si="3"/>
        <v>0</v>
      </c>
      <c r="BQ25" s="225">
        <f t="shared" si="4"/>
        <v>0</v>
      </c>
      <c r="BR25" s="225">
        <f t="shared" si="5"/>
        <v>3.5552793481547709</v>
      </c>
      <c r="BS25" s="225">
        <f t="shared" si="6"/>
        <v>0.12011238586594053</v>
      </c>
      <c r="BT25" s="165">
        <f>'2014_HABs_H2O2_Snapshot'!C25</f>
        <v>154.95022013848384</v>
      </c>
      <c r="BU25" s="188">
        <f>'2014_HABs_H2O2_Snapshot'!D25</f>
        <v>0.20269283432387294</v>
      </c>
      <c r="BV25" s="178">
        <f>'2014_HABs_H2O2_Snapshot'!E25</f>
        <v>31.407299298977346</v>
      </c>
      <c r="BW25" s="272">
        <f>SolarRadSummary!G25</f>
        <v>61.473543089370125</v>
      </c>
      <c r="BX25" s="107">
        <v>0.44383333333333336</v>
      </c>
      <c r="BY25" s="107">
        <v>0.41486666666666666</v>
      </c>
      <c r="BZ25" s="107">
        <v>0.33644166666666669</v>
      </c>
    </row>
    <row r="26" spans="1:78">
      <c r="A26" s="107" t="str">
        <f>Sample_Master_2014!B27</f>
        <v>E2014-0025</v>
      </c>
      <c r="B26" s="114" t="str">
        <f>LakeErieHABs_2014_PROCESSED!A155</f>
        <v>E140154</v>
      </c>
      <c r="C26" s="107" t="str">
        <f>Sample_Master_2014!D27</f>
        <v>WLE13</v>
      </c>
      <c r="D26" s="150">
        <f>Sample_Master_2014!E27</f>
        <v>41828</v>
      </c>
      <c r="E26" s="152" t="str">
        <f>Sample_Master_2014!H27</f>
        <v>DepthINT</v>
      </c>
      <c r="F26" s="151" t="str">
        <f>Sample_Master_2014!J27</f>
        <v>LA</v>
      </c>
      <c r="G26" s="109">
        <f>Sample_Master_2014!L27</f>
        <v>8.3019999999999996</v>
      </c>
      <c r="H26" s="176">
        <f>'2014 WLE_Weekly Data Share'!C27</f>
        <v>0.53055555555555556</v>
      </c>
      <c r="I26" s="156">
        <f>'2014 WLE_Weekly Data Share'!D27</f>
        <v>0.53819444444444442</v>
      </c>
      <c r="J26" s="156" t="str">
        <f>'2014 WLE_Weekly Data Share'!E27</f>
        <v>41 44.553</v>
      </c>
      <c r="K26" s="156" t="str">
        <f>'2014 WLE_Weekly Data Share'!F27</f>
        <v>83 08.206</v>
      </c>
      <c r="L26" s="125" t="str">
        <f>'2014 WLE_Weekly Data Share'!G27</f>
        <v>15</v>
      </c>
      <c r="M26" s="125" t="str">
        <f>'2014 WLE_Weekly Data Share'!H27</f>
        <v>3</v>
      </c>
      <c r="N26" s="125" t="str">
        <f>'2014 WLE_Weekly Data Share'!I27</f>
        <v>cloudy</v>
      </c>
      <c r="O26" s="125">
        <f>'2014 WLE_Weekly Data Share'!J27</f>
        <v>8.1999999999999993</v>
      </c>
      <c r="P26" s="125">
        <f>'2014 WLE_Weekly Data Share'!K27</f>
        <v>2</v>
      </c>
      <c r="Q26" s="125">
        <f>'2014 WLE_Weekly Data Share'!L27</f>
        <v>23.305300000000003</v>
      </c>
      <c r="R26" s="125">
        <f>'2014 WLE_Weekly Data Share'!M27</f>
        <v>236.91603325</v>
      </c>
      <c r="S26" s="125">
        <f>'2014 WLE_Weekly Data Share'!N27</f>
        <v>245.19937499999997</v>
      </c>
      <c r="T26" s="125">
        <f>'2014 WLE_Weekly Data Share'!O27</f>
        <v>0.35094999999999998</v>
      </c>
      <c r="U26" s="125">
        <f>'2014 WLE_Weekly Data Share'!P27</f>
        <v>91.600312500000001</v>
      </c>
      <c r="V26" s="109">
        <f>'2014 WLE_Weekly Data Share'!Q27</f>
        <v>7.7125624999999998</v>
      </c>
      <c r="W26" s="113">
        <f>'2014 WLE_Weekly Data Share'!R27</f>
        <v>454.42714285714288</v>
      </c>
      <c r="X26" s="179">
        <f>'2014 WLE_Weekly Data Share'!S27</f>
        <v>0.14899999999999999</v>
      </c>
      <c r="Y26" s="179">
        <f>'2014 WLE_Weekly Data Share'!T27</f>
        <v>0.313</v>
      </c>
      <c r="Z26" s="109">
        <f>'2014 WLE_Weekly Data Share'!U27</f>
        <v>34.380000000000003</v>
      </c>
      <c r="AA26" s="109">
        <f>'2014 WLE_Weekly Data Share'!V27</f>
        <v>2.2200000000000002</v>
      </c>
      <c r="AB26" s="109" t="str">
        <f>'2014 WLE_Weekly Data Share'!W27</f>
        <v>nd</v>
      </c>
      <c r="AC26" s="109">
        <f>'2014 WLE_Weekly Data Share'!X27</f>
        <v>0</v>
      </c>
      <c r="AD26" s="109">
        <f>'2014 WLE_Weekly Data Share'!Y27</f>
        <v>0.14015350799999998</v>
      </c>
      <c r="AE26" s="109">
        <f>'2014 WLE_Weekly Data Share'!Z27</f>
        <v>3.2991999999999999</v>
      </c>
      <c r="AF26" s="165">
        <f>LakeErieHABs_2014_PROCESSED!AC155</f>
        <v>69.219483057298632</v>
      </c>
      <c r="AG26" s="109">
        <f>LakeErieHABs_2014_PROCESSED!AD155</f>
        <v>2.6368061243550378</v>
      </c>
      <c r="AH26" s="109">
        <f>LakeErieHABs_2014_PROCESSED!AE155</f>
        <v>0.85453830867607794</v>
      </c>
      <c r="AI26" s="109">
        <f>LakeErieHABs_2014_PROCESSED!AF155</f>
        <v>-2.407556948827962E-2</v>
      </c>
      <c r="AJ26" s="109">
        <f>LakeErieHABs_2014_PROCESSED!AG155</f>
        <v>1.9680017248810076</v>
      </c>
      <c r="AK26" s="109">
        <f>LakeErieHABs_2014_PROCESSED!AH155</f>
        <v>1.6901107616075346</v>
      </c>
      <c r="AL26" s="109">
        <f>LakeErieHABs_2014_PROCESSED!AI155</f>
        <v>1.3464721651600582</v>
      </c>
      <c r="AM26" s="109">
        <f>LakeErieHABs_2014_PROCESSED!AJ155</f>
        <v>1.1086886883466327</v>
      </c>
      <c r="AN26" s="109">
        <f>LakeErieHABs_2014_PROCESSED!AK155</f>
        <v>0.64883747331270425</v>
      </c>
      <c r="AO26" s="109">
        <f>LakeErieHABs_2014_PROCESSED!AL155</f>
        <v>0.25233974563244671</v>
      </c>
      <c r="AP26" s="109">
        <f>LakeErieHABs_2014_PROCESSED!AM155</f>
        <v>0.14115382125017786</v>
      </c>
      <c r="AQ26" s="109">
        <f>LakeErieHABs_2014_PROCESSED!AN155</f>
        <v>3.4214461029579507E-2</v>
      </c>
      <c r="AR26" s="109">
        <f>LakeErieHABs_2014_PROCESSED!AO155</f>
        <v>0.83845171147469266</v>
      </c>
      <c r="AS26" s="113">
        <f>LakeErieHABs_2014_PROCESSED!AP155</f>
        <v>1061.0714782755767</v>
      </c>
      <c r="AT26" s="109">
        <f>LakeErieHABs_2014_PROCESSED!AQ155</f>
        <v>0.18612892022531685</v>
      </c>
      <c r="AU26" s="109">
        <f>LakeErieHABs_2014_PROCESSED!AR155</f>
        <v>5.2959707161578551E-2</v>
      </c>
      <c r="AV26" s="109">
        <f>LakeErieHABs_2014_PROCESSED!AS155</f>
        <v>7.2523326387683884E-2</v>
      </c>
      <c r="AW26" s="109">
        <f>LakeErieHABs_2014_PROCESSED!AT155</f>
        <v>1.5850240834694942</v>
      </c>
      <c r="AY26" s="134"/>
      <c r="AZ26" s="172"/>
      <c r="BA26" s="191"/>
      <c r="BB26" s="191"/>
      <c r="BC26" s="191"/>
      <c r="BD26" s="191"/>
      <c r="BE26" s="191"/>
      <c r="BF26" s="191"/>
      <c r="BG26" s="191"/>
      <c r="BH26" s="191"/>
      <c r="BI26" s="251"/>
      <c r="BJ26" s="191"/>
      <c r="BK26" s="191"/>
      <c r="BL26" s="225" t="str">
        <f t="shared" si="8"/>
        <v/>
      </c>
      <c r="BM26" s="225" t="str">
        <f t="shared" si="0"/>
        <v/>
      </c>
      <c r="BN26" s="225" t="str">
        <f t="shared" si="1"/>
        <v/>
      </c>
      <c r="BO26" s="225" t="str">
        <f t="shared" si="2"/>
        <v/>
      </c>
      <c r="BP26" s="225" t="str">
        <f t="shared" si="3"/>
        <v/>
      </c>
      <c r="BQ26" s="225" t="str">
        <f t="shared" si="4"/>
        <v/>
      </c>
      <c r="BR26" s="225" t="str">
        <f t="shared" si="5"/>
        <v/>
      </c>
      <c r="BS26" s="225" t="str">
        <f t="shared" si="6"/>
        <v/>
      </c>
      <c r="BT26" s="165">
        <f>'2014_HABs_H2O2_Snapshot'!C26</f>
        <v>160.42064913590761</v>
      </c>
      <c r="BU26" s="188">
        <f>'2014_HABs_H2O2_Snapshot'!D26</f>
        <v>1.0274061836184588E-3</v>
      </c>
      <c r="BV26" s="178">
        <f>'2014_HABs_H2O2_Snapshot'!E26</f>
        <v>0.16481716690231865</v>
      </c>
      <c r="BW26" s="272">
        <f>SolarRadSummary!G26</f>
        <v>61.473543089370125</v>
      </c>
      <c r="BX26" s="107">
        <v>0.69006666666666661</v>
      </c>
      <c r="BY26" s="107">
        <v>0.62785000000000002</v>
      </c>
      <c r="BZ26" s="107">
        <v>0.50378333333333336</v>
      </c>
    </row>
    <row r="27" spans="1:78">
      <c r="A27" s="107" t="str">
        <f>Sample_Master_2014!B28</f>
        <v>E2014-0026</v>
      </c>
      <c r="B27" s="107" t="str">
        <f>LakeErieHABs_2014_PROCESSED!A35</f>
        <v>E140034</v>
      </c>
      <c r="C27" s="107" t="str">
        <f>Sample_Master_2014!D28</f>
        <v>WLE4</v>
      </c>
      <c r="D27" s="150">
        <f>Sample_Master_2014!E28</f>
        <v>41828</v>
      </c>
      <c r="E27" s="152" t="str">
        <f>Sample_Master_2014!H28</f>
        <v>DepthINT/0.5</v>
      </c>
      <c r="F27" s="151" t="str">
        <f>Sample_Master_2014!J28</f>
        <v>LA</v>
      </c>
      <c r="G27" s="109">
        <f>Sample_Master_2014!L28</f>
        <v>8.4499999999999993</v>
      </c>
      <c r="H27" s="176">
        <f>'2014 WLE_Weekly Data Share'!C23</f>
        <v>0.55694444444444446</v>
      </c>
      <c r="I27" s="156">
        <f>'2014 WLE_Weekly Data Share'!D23</f>
        <v>0.57430555555555551</v>
      </c>
      <c r="J27" s="156" t="str">
        <f>'2014 WLE_Weekly Data Share'!E23</f>
        <v>41 49.599</v>
      </c>
      <c r="K27" s="156" t="str">
        <f>'2014 WLE_Weekly Data Share'!F23</f>
        <v>83 11.804</v>
      </c>
      <c r="L27" s="125" t="str">
        <f>'2014 WLE_Weekly Data Share'!G23</f>
        <v>15</v>
      </c>
      <c r="M27" s="125" t="str">
        <f>'2014 WLE_Weekly Data Share'!H23</f>
        <v>4</v>
      </c>
      <c r="N27" s="125" t="str">
        <f>'2014 WLE_Weekly Data Share'!I23</f>
        <v>sunny</v>
      </c>
      <c r="O27" s="125">
        <f>'2014 WLE_Weekly Data Share'!J23</f>
        <v>7</v>
      </c>
      <c r="P27" s="125">
        <f>'2014 WLE_Weekly Data Share'!K23</f>
        <v>2</v>
      </c>
      <c r="Q27" s="125">
        <f>'2014 WLE_Weekly Data Share'!L23</f>
        <v>23.704650000000001</v>
      </c>
      <c r="R27" s="125">
        <f>'2014 WLE_Weekly Data Share'!M23</f>
        <v>274.41963499999997</v>
      </c>
      <c r="S27" s="125">
        <f>'2014 WLE_Weekly Data Share'!N23</f>
        <v>281.685</v>
      </c>
      <c r="T27" s="125">
        <f>'2014 WLE_Weekly Data Share'!O23</f>
        <v>0.11355</v>
      </c>
      <c r="U27" s="125">
        <f>'2014 WLE_Weekly Data Share'!P23</f>
        <v>97.200600000000009</v>
      </c>
      <c r="V27" s="109">
        <f>'2014 WLE_Weekly Data Share'!Q23</f>
        <v>8.6920999999999999</v>
      </c>
      <c r="W27" s="113">
        <f>'2014 WLE_Weekly Data Share'!R23</f>
        <v>491.92333333333335</v>
      </c>
      <c r="X27" s="179">
        <f>'2014 WLE_Weekly Data Share'!S23</f>
        <v>0.161</v>
      </c>
      <c r="Y27" s="179">
        <f>'2014 WLE_Weekly Data Share'!T23</f>
        <v>0.223</v>
      </c>
      <c r="Z27" s="109">
        <f>'2014 WLE_Weekly Data Share'!U23</f>
        <v>35.29</v>
      </c>
      <c r="AA27" s="109">
        <f>'2014 WLE_Weekly Data Share'!V23</f>
        <v>1.1599999999999999</v>
      </c>
      <c r="AB27" s="109" t="str">
        <f>'2014 WLE_Weekly Data Share'!W23</f>
        <v>nd</v>
      </c>
      <c r="AC27" s="109">
        <f>'2014 WLE_Weekly Data Share'!X23</f>
        <v>0</v>
      </c>
      <c r="AD27" s="109">
        <f>'2014 WLE_Weekly Data Share'!Y23</f>
        <v>0.59808823199999994</v>
      </c>
      <c r="AE27" s="109">
        <f>'2014 WLE_Weekly Data Share'!Z23</f>
        <v>3.5488</v>
      </c>
      <c r="AF27" s="165">
        <f>LakeErieHABs_2014_PROCESSED!AC35</f>
        <v>119.49924879200468</v>
      </c>
      <c r="AG27" s="109">
        <f>LakeErieHABs_2014_PROCESSED!AD35</f>
        <v>3.9172770539525019</v>
      </c>
      <c r="AH27" s="109">
        <f>LakeErieHABs_2014_PROCESSED!AE35</f>
        <v>1.4768579120366301</v>
      </c>
      <c r="AI27" s="109">
        <f>LakeErieHABs_2014_PROCESSED!AF35</f>
        <v>-7.3410571467583965E-2</v>
      </c>
      <c r="AJ27" s="109">
        <f>LakeErieHABs_2014_PROCESSED!AG35</f>
        <v>3.4012037714203593</v>
      </c>
      <c r="AK27" s="109">
        <f>LakeErieHABs_2014_PROCESSED!AH35</f>
        <v>2.9611813326319876</v>
      </c>
      <c r="AL27" s="109">
        <f>LakeErieHABs_2014_PROCESSED!AI35</f>
        <v>2.3912354768928017</v>
      </c>
      <c r="AM27" s="109">
        <f>LakeErieHABs_2014_PROCESSED!AJ35</f>
        <v>1.9723043750233404</v>
      </c>
      <c r="AN27" s="109">
        <f>LakeErieHABs_2014_PROCESSED!AK35</f>
        <v>1.1602996944302639</v>
      </c>
      <c r="AO27" s="109">
        <f>LakeErieHABs_2014_PROCESSED!AL35</f>
        <v>0.3862236477290078</v>
      </c>
      <c r="AP27" s="109">
        <f>LakeErieHABs_2014_PROCESSED!AM35</f>
        <v>0.20531853174587805</v>
      </c>
      <c r="AQ27" s="109">
        <f>LakeErieHABs_2014_PROCESSED!AN35</f>
        <v>4.1138861476337614E-2</v>
      </c>
      <c r="AR27" s="109">
        <f>LakeErieHABs_2014_PROCESSED!AO35</f>
        <v>0.68611759824845775</v>
      </c>
      <c r="AS27" s="113">
        <f>LakeErieHABs_2014_PROCESSED!AP35</f>
        <v>1990.3119809590005</v>
      </c>
      <c r="AT27" s="109">
        <f>LakeErieHABs_2014_PROCESSED!AQ35</f>
        <v>0.35416202448344969</v>
      </c>
      <c r="AU27" s="109">
        <f>LakeErieHABs_2014_PROCESSED!AR35</f>
        <v>0.10180915026956278</v>
      </c>
      <c r="AV27" s="109">
        <f>LakeErieHABs_2014_PROCESSED!AS35</f>
        <v>0.10738811823866815</v>
      </c>
      <c r="AW27" s="109">
        <f>LakeErieHABs_2014_PROCESSED!AT35</f>
        <v>1.5721775822124353</v>
      </c>
      <c r="AY27" s="134"/>
      <c r="AZ27" s="172"/>
      <c r="BA27" s="140">
        <f>LakeErieHABs_MIMS_2014!M17</f>
        <v>25</v>
      </c>
      <c r="BB27" s="191">
        <f>LakeErieHABs_MIMS_2014!N17</f>
        <v>2.1291666666656965</v>
      </c>
      <c r="BC27" s="191">
        <f>LakeErieHABs_MIMS_2014!O17</f>
        <v>14.305182188907642</v>
      </c>
      <c r="BD27" s="191">
        <f>LakeErieHABs_MIMS_2014!P17</f>
        <v>0.20387580473192526</v>
      </c>
      <c r="BE27" s="191">
        <f>LakeErieHABs_MIMS_2014!Q17</f>
        <v>13.888780981042126</v>
      </c>
      <c r="BF27" s="191">
        <f>LakeErieHABs_MIMS_2014!R17</f>
        <v>7.14868715683218E-2</v>
      </c>
      <c r="BG27" s="191"/>
      <c r="BH27" s="191"/>
      <c r="BI27" s="251">
        <f>LakeErieHABs_MIMS_2014!U17</f>
        <v>7.6093549652549273</v>
      </c>
      <c r="BJ27" s="191">
        <f>LakeErieHABs_MIMS_2014!V17</f>
        <v>9.0121127548149854E-2</v>
      </c>
      <c r="BK27" s="163">
        <f t="shared" ref="BK27" si="17">BI27/BC27</f>
        <v>0.53192995830247336</v>
      </c>
      <c r="BL27" s="225">
        <f t="shared" si="8"/>
        <v>6.718676566221915</v>
      </c>
      <c r="BM27" s="225">
        <f t="shared" si="0"/>
        <v>9.5753802613863709E-2</v>
      </c>
      <c r="BN27" s="225">
        <f t="shared" si="1"/>
        <v>6.523106527302601</v>
      </c>
      <c r="BO27" s="225">
        <f t="shared" si="2"/>
        <v>3.3575047311947256E-2</v>
      </c>
      <c r="BP27" s="225">
        <f t="shared" si="3"/>
        <v>0</v>
      </c>
      <c r="BQ27" s="225">
        <f t="shared" si="4"/>
        <v>0</v>
      </c>
      <c r="BR27" s="225">
        <f t="shared" si="5"/>
        <v>3.5738653457182283</v>
      </c>
      <c r="BS27" s="225">
        <f t="shared" si="6"/>
        <v>4.2326948359228608E-2</v>
      </c>
      <c r="BT27" s="165">
        <f>'2014_HABs_H2O2_Snapshot'!C27</f>
        <v>173.93376280842327</v>
      </c>
      <c r="BU27" s="188">
        <f>'2014_HABs_H2O2_Snapshot'!D27</f>
        <v>1.8117864481292441E-2</v>
      </c>
      <c r="BV27" s="178">
        <f>'2014_HABs_H2O2_Snapshot'!E27</f>
        <v>3.1513083432842759</v>
      </c>
      <c r="BW27" s="272">
        <f>SolarRadSummary!G27</f>
        <v>397.56091295189219</v>
      </c>
      <c r="BX27" s="107">
        <v>0.68276666666666674</v>
      </c>
      <c r="BY27" s="107">
        <v>0.62980000000000003</v>
      </c>
      <c r="BZ27" s="107">
        <v>0.50265833333333332</v>
      </c>
    </row>
    <row r="28" spans="1:78">
      <c r="A28" s="107" t="str">
        <f>Sample_Master_2014!B29</f>
        <v>E2014-0027</v>
      </c>
      <c r="B28" s="107" t="str">
        <f>LakeErieHABs_2014_PROCESSED!A36</f>
        <v>E140035</v>
      </c>
      <c r="C28" s="107" t="str">
        <f>Sample_Master_2014!D29</f>
        <v>WLE8</v>
      </c>
      <c r="D28" s="150">
        <f>Sample_Master_2014!E29</f>
        <v>41828</v>
      </c>
      <c r="E28" s="152">
        <f>Sample_Master_2014!H29</f>
        <v>0.5</v>
      </c>
      <c r="F28" s="151" t="str">
        <f>Sample_Master_2014!J29</f>
        <v>LA</v>
      </c>
      <c r="G28" s="109">
        <f>Sample_Master_2014!L29</f>
        <v>8.1379999999999999</v>
      </c>
      <c r="H28" s="176">
        <f>'2014 WLE_Weekly Data Share'!C25</f>
        <v>0.60902777777777783</v>
      </c>
      <c r="I28" s="156">
        <f>'2014 WLE_Weekly Data Share'!D25</f>
        <v>0.6166666666666667</v>
      </c>
      <c r="J28" s="156" t="str">
        <f>'2014 WLE_Weekly Data Share'!E25</f>
        <v>41 50.083</v>
      </c>
      <c r="K28" s="156" t="str">
        <f>'2014 WLE_Weekly Data Share'!F25</f>
        <v>83 21.654</v>
      </c>
      <c r="L28" s="125" t="str">
        <f>'2014 WLE_Weekly Data Share'!G25</f>
        <v>20-30</v>
      </c>
      <c r="M28" s="125" t="str">
        <f>'2014 WLE_Weekly Data Share'!H25</f>
        <v>3</v>
      </c>
      <c r="N28" s="125" t="str">
        <f>'2014 WLE_Weekly Data Share'!I25</f>
        <v>sunny</v>
      </c>
      <c r="O28" s="125">
        <f>'2014 WLE_Weekly Data Share'!J25</f>
        <v>4</v>
      </c>
      <c r="P28" s="125">
        <f>'2014 WLE_Weekly Data Share'!K25</f>
        <v>2</v>
      </c>
      <c r="Q28" s="125">
        <f>'2014 WLE_Weekly Data Share'!L25</f>
        <v>23.984533333333335</v>
      </c>
      <c r="R28" s="125">
        <f>'2014 WLE_Weekly Data Share'!M25</f>
        <v>286.9004415</v>
      </c>
      <c r="S28" s="125">
        <f>'2014 WLE_Weekly Data Share'!N25</f>
        <v>292.81349999999998</v>
      </c>
      <c r="T28" s="125">
        <f>'2014 WLE_Weekly Data Share'!O25</f>
        <v>0.33965000000000001</v>
      </c>
      <c r="U28" s="125">
        <f>'2014 WLE_Weekly Data Share'!P25</f>
        <v>91.869600000000005</v>
      </c>
      <c r="V28" s="109">
        <f>'2014 WLE_Weekly Data Share'!Q25</f>
        <v>9.2195833333333326</v>
      </c>
      <c r="W28" s="113">
        <f>'2014 WLE_Weekly Data Share'!R25</f>
        <v>256.32090909090908</v>
      </c>
      <c r="X28" s="179">
        <f>'2014 WLE_Weekly Data Share'!S25</f>
        <v>0.15</v>
      </c>
      <c r="Y28" s="179">
        <f>'2014 WLE_Weekly Data Share'!T25</f>
        <v>0.23300000000000001</v>
      </c>
      <c r="Z28" s="109">
        <f>'2014 WLE_Weekly Data Share'!U25</f>
        <v>23.94</v>
      </c>
      <c r="AA28" s="109">
        <f>'2014 WLE_Weekly Data Share'!V25</f>
        <v>2.4500000000000002</v>
      </c>
      <c r="AB28" s="109" t="str">
        <f>'2014 WLE_Weekly Data Share'!W25</f>
        <v>nd</v>
      </c>
      <c r="AC28" s="109">
        <f>'2014 WLE_Weekly Data Share'!X25</f>
        <v>0</v>
      </c>
      <c r="AD28" s="109">
        <f>'2014 WLE_Weekly Data Share'!Y25</f>
        <v>8.9563338000000006E-2</v>
      </c>
      <c r="AE28" s="109">
        <f>'2014 WLE_Weekly Data Share'!Z25</f>
        <v>3.1456</v>
      </c>
      <c r="AF28" s="165">
        <f>LakeErieHABs_2014_PROCESSED!AC36</f>
        <v>198.13373060815104</v>
      </c>
      <c r="AG28" s="109">
        <f>LakeErieHABs_2014_PROCESSED!AD36</f>
        <v>4.6667213855016723</v>
      </c>
      <c r="AH28" s="109">
        <f>LakeErieHABs_2014_PROCESSED!AE36</f>
        <v>1.9730459342631599</v>
      </c>
      <c r="AI28" s="109">
        <f>LakeErieHABs_2014_PROCESSED!AF36</f>
        <v>6.8344767883861263E-2</v>
      </c>
      <c r="AJ28" s="109">
        <f>LakeErieHABs_2014_PROCESSED!AG36</f>
        <v>4.5439247866080574</v>
      </c>
      <c r="AK28" s="109">
        <f>LakeErieHABs_2014_PROCESSED!AH36</f>
        <v>4.0467867952811263</v>
      </c>
      <c r="AL28" s="109">
        <f>LakeErieHABs_2014_PROCESSED!AI36</f>
        <v>3.3907015963811906</v>
      </c>
      <c r="AM28" s="109">
        <f>LakeErieHABs_2014_PROCESSED!AJ36</f>
        <v>2.9128987807415405</v>
      </c>
      <c r="AN28" s="109">
        <f>LakeErieHABs_2014_PROCESSED!AK36</f>
        <v>1.9315625503877203</v>
      </c>
      <c r="AO28" s="109">
        <f>LakeErieHABs_2014_PROCESSED!AL36</f>
        <v>1.0412117410793549</v>
      </c>
      <c r="AP28" s="109">
        <f>LakeErieHABs_2014_PROCESSED!AM36</f>
        <v>0.82119370860910335</v>
      </c>
      <c r="AQ28" s="109">
        <f>LakeErieHABs_2014_PROCESSED!AN36</f>
        <v>0.61667954674673342</v>
      </c>
      <c r="AR28" s="109">
        <f>LakeErieHABs_2014_PROCESSED!AO36</f>
        <v>1.2912671587302917</v>
      </c>
      <c r="AS28" s="113">
        <f>LakeErieHABs_2014_PROCESSED!AP36</f>
        <v>2419.4898191062848</v>
      </c>
      <c r="AT28" s="109">
        <f>LakeErieHABs_2014_PROCESSED!AQ36</f>
        <v>0.38741033361177352</v>
      </c>
      <c r="AU28" s="109">
        <f>LakeErieHABs_2014_PROCESSED!AR36</f>
        <v>0.10892840378119401</v>
      </c>
      <c r="AV28" s="109">
        <f>LakeErieHABs_2014_PROCESSED!AS36</f>
        <v>0.11888677820506799</v>
      </c>
      <c r="AW28" s="109">
        <f>LakeErieHABs_2014_PROCESSED!AT36</f>
        <v>1.5039442357941655</v>
      </c>
      <c r="AY28" s="134"/>
      <c r="AZ28" s="172"/>
      <c r="BA28" s="191"/>
      <c r="BB28" s="191"/>
      <c r="BC28" s="191"/>
      <c r="BD28" s="191"/>
      <c r="BE28" s="191"/>
      <c r="BF28" s="191"/>
      <c r="BG28" s="191"/>
      <c r="BH28" s="191"/>
      <c r="BI28" s="251"/>
      <c r="BJ28" s="191"/>
      <c r="BK28" s="191"/>
      <c r="BL28" s="225" t="str">
        <f t="shared" si="8"/>
        <v/>
      </c>
      <c r="BM28" s="225" t="str">
        <f t="shared" si="0"/>
        <v/>
      </c>
      <c r="BN28" s="225" t="str">
        <f t="shared" si="1"/>
        <v/>
      </c>
      <c r="BO28" s="225" t="str">
        <f t="shared" si="2"/>
        <v/>
      </c>
      <c r="BP28" s="225" t="str">
        <f t="shared" si="3"/>
        <v/>
      </c>
      <c r="BQ28" s="225" t="str">
        <f t="shared" si="4"/>
        <v/>
      </c>
      <c r="BR28" s="225" t="str">
        <f t="shared" si="5"/>
        <v/>
      </c>
      <c r="BS28" s="225" t="str">
        <f t="shared" si="6"/>
        <v/>
      </c>
      <c r="BT28" s="165">
        <f>'2014_HABs_H2O2_Snapshot'!C28</f>
        <v>223.24204067747692</v>
      </c>
      <c r="BU28" s="188">
        <f>'2014_HABs_H2O2_Snapshot'!D28</f>
        <v>0.13994203794625684</v>
      </c>
      <c r="BV28" s="178">
        <f>'2014_HABs_H2O2_Snapshot'!E28</f>
        <v>31.240946127687288</v>
      </c>
      <c r="BW28" s="272">
        <f>SolarRadSummary!G28</f>
        <v>407.49442145876105</v>
      </c>
      <c r="BX28" s="107">
        <v>0.48813333333333331</v>
      </c>
      <c r="BY28" s="107">
        <v>0.45606666666666662</v>
      </c>
      <c r="BZ28" s="107">
        <v>0.41647499999999998</v>
      </c>
    </row>
    <row r="29" spans="1:78">
      <c r="A29" s="107" t="str">
        <f>Sample_Master_2014!B30</f>
        <v>E2014-0028</v>
      </c>
      <c r="B29" s="107" t="str">
        <f>LakeErieHABs_2014_PROCESSED!A37</f>
        <v>E140036</v>
      </c>
      <c r="C29" s="107" t="str">
        <f>Sample_Master_2014!D30</f>
        <v>WLE2</v>
      </c>
      <c r="D29" s="150">
        <f>Sample_Master_2014!E30</f>
        <v>41834</v>
      </c>
      <c r="E29" s="152" t="str">
        <f>Sample_Master_2014!H30</f>
        <v>DepthINT</v>
      </c>
      <c r="F29" s="151" t="str">
        <f>Sample_Master_2014!J30</f>
        <v>LA</v>
      </c>
      <c r="G29" s="109">
        <f>Sample_Master_2014!L30</f>
        <v>8.3819999999999997</v>
      </c>
      <c r="H29" s="176">
        <f>'2014 WLE_Weekly Data Share'!C28</f>
        <v>0.41666666666666669</v>
      </c>
      <c r="I29" s="156">
        <f>'2014 WLE_Weekly Data Share'!D28</f>
        <v>0.43333333333333335</v>
      </c>
      <c r="J29" s="156" t="str">
        <f>'2014 WLE_Weekly Data Share'!E28</f>
        <v>41 45.773</v>
      </c>
      <c r="K29" s="156" t="str">
        <f>'2014 WLE_Weekly Data Share'!F28</f>
        <v>83 19.843</v>
      </c>
      <c r="L29" s="125" t="str">
        <f>'2014 WLE_Weekly Data Share'!G28</f>
        <v>5-10</v>
      </c>
      <c r="M29" s="125" t="str">
        <f>'2014 WLE_Weekly Data Share'!H28</f>
        <v>1</v>
      </c>
      <c r="N29" s="125" t="str">
        <f>'2014 WLE_Weekly Data Share'!I28</f>
        <v>partly sunny</v>
      </c>
      <c r="O29" s="125">
        <f>'2014 WLE_Weekly Data Share'!J28</f>
        <v>5.0999999999999996</v>
      </c>
      <c r="P29" s="125">
        <f>'2014 WLE_Weekly Data Share'!K28</f>
        <v>1.75</v>
      </c>
      <c r="Q29" s="125">
        <f>'2014 WLE_Weekly Data Share'!L28</f>
        <v>24.416533333333334</v>
      </c>
      <c r="R29" s="125">
        <f>'2014 WLE_Weekly Data Share'!M28</f>
        <v>308.86659166666669</v>
      </c>
      <c r="S29" s="125">
        <f>'2014 WLE_Weekly Data Share'!N28</f>
        <v>312.47622222222219</v>
      </c>
      <c r="T29" s="125">
        <f>'2014 WLE_Weekly Data Share'!O28</f>
        <v>1.1083444444444446</v>
      </c>
      <c r="U29" s="125">
        <f>'2014 WLE_Weekly Data Share'!P28</f>
        <v>75.898722222222233</v>
      </c>
      <c r="V29" s="109">
        <f>'2014 WLE_Weekly Data Share'!Q28</f>
        <v>6.805562222222223</v>
      </c>
      <c r="W29" s="113">
        <f>'2014 WLE_Weekly Data Share'!R28</f>
        <v>203.946</v>
      </c>
      <c r="X29" s="179">
        <f>'2014 WLE_Weekly Data Share'!S28</f>
        <v>0.20100000000000001</v>
      </c>
      <c r="Y29" s="179">
        <f>'2014 WLE_Weekly Data Share'!T28</f>
        <v>1.29</v>
      </c>
      <c r="Z29" s="109">
        <f>'2014 WLE_Weekly Data Share'!U28</f>
        <v>114.5</v>
      </c>
      <c r="AA29" s="109">
        <f>'2014 WLE_Weekly Data Share'!V28</f>
        <v>3.61</v>
      </c>
      <c r="AB29" s="109">
        <f>'2014 WLE_Weekly Data Share'!W28</f>
        <v>1.0209999999999999</v>
      </c>
      <c r="AC29" s="109">
        <f>'2014 WLE_Weekly Data Share'!X28</f>
        <v>0</v>
      </c>
      <c r="AD29" s="109">
        <f>'2014 WLE_Weekly Data Share'!Y28</f>
        <v>17.178173279999996</v>
      </c>
      <c r="AE29" s="109">
        <f>'2014 WLE_Weekly Data Share'!Z28</f>
        <v>10.432</v>
      </c>
      <c r="AF29" s="165">
        <f>LakeErieHABs_2014_PROCESSED!AC37</f>
        <v>519.55423601221844</v>
      </c>
      <c r="AG29" s="109">
        <f>LakeErieHABs_2014_PROCESSED!AD37</f>
        <v>7.6518442212873348</v>
      </c>
      <c r="AH29" s="109">
        <f>LakeErieHABs_2014_PROCESSED!AE37</f>
        <v>4.03239939136426</v>
      </c>
      <c r="AI29" s="109">
        <f>LakeErieHABs_2014_PROCESSED!AF37</f>
        <v>0.76071618877322023</v>
      </c>
      <c r="AJ29" s="109">
        <f>LakeErieHABs_2014_PROCESSED!AG37</f>
        <v>9.2866157983118924</v>
      </c>
      <c r="AK29" s="109">
        <f>LakeErieHABs_2014_PROCESSED!AH37</f>
        <v>8.5727117265534467</v>
      </c>
      <c r="AL29" s="109">
        <f>LakeErieHABs_2014_PROCESSED!AI37</f>
        <v>7.5508260389330584</v>
      </c>
      <c r="AM29" s="109">
        <f>LakeErieHABs_2014_PROCESSED!AJ37</f>
        <v>6.7763512008598745</v>
      </c>
      <c r="AN29" s="109">
        <f>LakeErieHABs_2014_PROCESSED!AK37</f>
        <v>5.1966848188722725</v>
      </c>
      <c r="AO29" s="109">
        <f>LakeErieHABs_2014_PROCESSED!AL37</f>
        <v>3.6446133706896506</v>
      </c>
      <c r="AP29" s="109">
        <f>LakeErieHABs_2014_PROCESSED!AM37</f>
        <v>3.2606755141030503</v>
      </c>
      <c r="AQ29" s="109">
        <f>LakeErieHABs_2014_PROCESSED!AN37</f>
        <v>2.8216774330281869</v>
      </c>
      <c r="AR29" s="109">
        <f>LakeErieHABs_2014_PROCESSED!AO37</f>
        <v>1.9268771708393571</v>
      </c>
      <c r="AS29" s="113">
        <f>LakeErieHABs_2014_PROCESSED!AP37</f>
        <v>4271.6540741125127</v>
      </c>
      <c r="AT29" s="109">
        <f>LakeErieHABs_2014_PROCESSED!AQ37</f>
        <v>0.70657934499109243</v>
      </c>
      <c r="AU29" s="109">
        <f>LakeErieHABs_2014_PROCESSED!AR37</f>
        <v>0.21143002957816626</v>
      </c>
      <c r="AV29" s="109">
        <f>LakeErieHABs_2014_PROCESSED!AS37</f>
        <v>0.16636262011245573</v>
      </c>
      <c r="AW29" s="109">
        <f>LakeErieHABs_2014_PROCESSED!AT37</f>
        <v>1.5926766035603124</v>
      </c>
      <c r="AY29" s="134"/>
      <c r="AZ29" s="172"/>
      <c r="BA29" s="140">
        <f>LakeErieHABs_MIMS_2014!M18</f>
        <v>25</v>
      </c>
      <c r="BB29" s="191">
        <f>LakeErieHABs_MIMS_2014!N18</f>
        <v>2.9576388888890506</v>
      </c>
      <c r="BC29" s="191">
        <f>LakeErieHABs_MIMS_2014!O18</f>
        <v>29.790937466458171</v>
      </c>
      <c r="BD29" s="191">
        <f>LakeErieHABs_MIMS_2014!P18</f>
        <v>0.49998383497349841</v>
      </c>
      <c r="BE29" s="191">
        <f>LakeErieHABs_MIMS_2014!Q18</f>
        <v>26.023174308277294</v>
      </c>
      <c r="BF29" s="191">
        <f>LakeErieHABs_MIMS_2014!R18</f>
        <v>0.47646478743386528</v>
      </c>
      <c r="BG29" s="191"/>
      <c r="BH29" s="191"/>
      <c r="BI29" s="251">
        <f>LakeErieHABs_MIMS_2014!U18</f>
        <v>12.002878432763074</v>
      </c>
      <c r="BJ29" s="191">
        <f>LakeErieHABs_MIMS_2014!V18</f>
        <v>0.72485214556567823</v>
      </c>
      <c r="BK29" s="163">
        <f t="shared" ref="BK29" si="18">BI29/BC29</f>
        <v>0.40290368325190173</v>
      </c>
      <c r="BL29" s="225">
        <f t="shared" si="8"/>
        <v>10.072540491124071</v>
      </c>
      <c r="BM29" s="225">
        <f t="shared" si="0"/>
        <v>0.16904830297295101</v>
      </c>
      <c r="BN29" s="225">
        <f t="shared" si="1"/>
        <v>8.7986313697856904</v>
      </c>
      <c r="BO29" s="225">
        <f t="shared" si="2"/>
        <v>0.16109633573719853</v>
      </c>
      <c r="BP29" s="225">
        <f t="shared" si="3"/>
        <v>0</v>
      </c>
      <c r="BQ29" s="225">
        <f t="shared" si="4"/>
        <v>0</v>
      </c>
      <c r="BR29" s="225">
        <f t="shared" si="5"/>
        <v>4.0582636635778071</v>
      </c>
      <c r="BS29" s="225">
        <f t="shared" si="6"/>
        <v>0.24507797361223752</v>
      </c>
      <c r="BT29" s="165">
        <f>'2014_HABs_H2O2_Snapshot'!C29</f>
        <v>683.25972103351569</v>
      </c>
      <c r="BU29" s="188">
        <f>'2014_HABs_H2O2_Snapshot'!D29</f>
        <v>4.6382001789583488E-2</v>
      </c>
      <c r="BV29" s="178">
        <f>'2014_HABs_H2O2_Snapshot'!E29</f>
        <v>31.69095360372684</v>
      </c>
      <c r="BW29" s="272">
        <f>SolarRadSummary!G29</f>
        <v>5.2636457463697681</v>
      </c>
      <c r="BX29" s="107">
        <v>0.1368</v>
      </c>
      <c r="BY29" s="107">
        <v>0.13366666666666666</v>
      </c>
      <c r="BZ29" s="107">
        <v>0.14378333333333335</v>
      </c>
    </row>
    <row r="30" spans="1:78">
      <c r="A30" s="107" t="str">
        <f>Sample_Master_2014!B31</f>
        <v>E2014-0029</v>
      </c>
      <c r="B30" s="107" t="str">
        <f>LakeErieHABs_2014_PROCESSED!A38</f>
        <v>E140037</v>
      </c>
      <c r="C30" s="107" t="str">
        <f>Sample_Master_2014!D31</f>
        <v>WLE6</v>
      </c>
      <c r="D30" s="150">
        <f>Sample_Master_2014!E31</f>
        <v>41834</v>
      </c>
      <c r="E30" s="152" t="str">
        <f>Sample_Master_2014!H31</f>
        <v>DepthINT</v>
      </c>
      <c r="F30" s="151" t="str">
        <f>Sample_Master_2014!J31</f>
        <v>LA</v>
      </c>
      <c r="G30" s="109">
        <f>Sample_Master_2014!L31</f>
        <v>8.3840000000000003</v>
      </c>
      <c r="H30" s="176">
        <f>'2014 WLE_Weekly Data Share'!C30</f>
        <v>0.44305555555555554</v>
      </c>
      <c r="I30" s="156">
        <f>'2014 WLE_Weekly Data Share'!D30</f>
        <v>0.45624999999999999</v>
      </c>
      <c r="J30" s="156" t="str">
        <f>'2014 WLE_Weekly Data Share'!E30</f>
        <v>41 42.598</v>
      </c>
      <c r="K30" s="156" t="str">
        <f>'2014 WLE_Weekly Data Share'!F30</f>
        <v>83 22.870</v>
      </c>
      <c r="L30" s="125" t="str">
        <f>'2014 WLE_Weekly Data Share'!G30</f>
        <v>&lt;5</v>
      </c>
      <c r="M30" s="125" t="str">
        <f>'2014 WLE_Weekly Data Share'!H30</f>
        <v>&lt;1</v>
      </c>
      <c r="N30" s="125" t="str">
        <f>'2014 WLE_Weekly Data Share'!I30</f>
        <v>partly sunny</v>
      </c>
      <c r="O30" s="125">
        <f>'2014 WLE_Weekly Data Share'!J30</f>
        <v>2.5</v>
      </c>
      <c r="P30" s="125">
        <f>'2014 WLE_Weekly Data Share'!K30</f>
        <v>1.5</v>
      </c>
      <c r="Q30" s="125">
        <f>'2014 WLE_Weekly Data Share'!L30</f>
        <v>25.246600000000001</v>
      </c>
      <c r="R30" s="125">
        <f>'2014 WLE_Weekly Data Share'!M30</f>
        <v>363.808133</v>
      </c>
      <c r="S30" s="125">
        <f>'2014 WLE_Weekly Data Share'!N30</f>
        <v>361.97899999999998</v>
      </c>
      <c r="T30" s="125">
        <f>'2014 WLE_Weekly Data Share'!O30</f>
        <v>2.1797333333333331</v>
      </c>
      <c r="U30" s="125">
        <f>'2014 WLE_Weekly Data Share'!P30</f>
        <v>58.553866666666671</v>
      </c>
      <c r="V30" s="109">
        <f>'2014 WLE_Weekly Data Share'!Q30</f>
        <v>6.6940600000000003</v>
      </c>
      <c r="W30" s="113">
        <f>'2014 WLE_Weekly Data Share'!R30</f>
        <v>404.64333333333337</v>
      </c>
      <c r="X30" s="179">
        <f>'2014 WLE_Weekly Data Share'!S30</f>
        <v>0.46200000000000002</v>
      </c>
      <c r="Y30" s="179">
        <f>'2014 WLE_Weekly Data Share'!T30</f>
        <v>1.2629999999999999</v>
      </c>
      <c r="Z30" s="109">
        <f>'2014 WLE_Weekly Data Share'!U30</f>
        <v>216.9</v>
      </c>
      <c r="AA30" s="109">
        <f>'2014 WLE_Weekly Data Share'!V30</f>
        <v>5.41</v>
      </c>
      <c r="AB30" s="109">
        <f>'2014 WLE_Weekly Data Share'!W30</f>
        <v>0.56499999999999995</v>
      </c>
      <c r="AC30" s="109">
        <f>'2014 WLE_Weekly Data Share'!X30</f>
        <v>0</v>
      </c>
      <c r="AD30" s="109">
        <f>'2014 WLE_Weekly Data Share'!Y30</f>
        <v>0.8731488599999998</v>
      </c>
      <c r="AE30" s="109">
        <f>'2014 WLE_Weekly Data Share'!Z30</f>
        <v>19.285333333333334</v>
      </c>
      <c r="AF30" s="165">
        <f>LakeErieHABs_2014_PROCESSED!AC38</f>
        <v>645.16595682819207</v>
      </c>
      <c r="AG30" s="109">
        <f>LakeErieHABs_2014_PROCESSED!AD38</f>
        <v>12.36380184758632</v>
      </c>
      <c r="AH30" s="109">
        <f>LakeErieHABs_2014_PROCESSED!AE38</f>
        <v>6.1846019549524698</v>
      </c>
      <c r="AI30" s="109">
        <f>LakeErieHABs_2014_PROCESSED!AF38</f>
        <v>0.12696231182912701</v>
      </c>
      <c r="AJ30" s="109">
        <f>LakeErieHABs_2014_PROCESSED!AG38</f>
        <v>14.243138302255538</v>
      </c>
      <c r="AK30" s="109">
        <f>LakeErieHABs_2014_PROCESSED!AH38</f>
        <v>12.961683579412012</v>
      </c>
      <c r="AL30" s="109">
        <f>LakeErieHABs_2014_PROCESSED!AI38</f>
        <v>11.091346269182942</v>
      </c>
      <c r="AM30" s="109">
        <f>LakeErieHABs_2014_PROCESSED!AJ38</f>
        <v>9.6647749769816382</v>
      </c>
      <c r="AN30" s="109">
        <f>LakeErieHABs_2014_PROCESSED!AK38</f>
        <v>6.5400285856461435</v>
      </c>
      <c r="AO30" s="109">
        <f>LakeErieHABs_2014_PROCESSED!AL38</f>
        <v>3.3617647456638835</v>
      </c>
      <c r="AP30" s="109">
        <f>LakeErieHABs_2014_PROCESSED!AM38</f>
        <v>2.6060571275911895</v>
      </c>
      <c r="AQ30" s="109">
        <f>LakeErieHABs_2014_PROCESSED!AN38</f>
        <v>1.9229030313231843</v>
      </c>
      <c r="AR30" s="109">
        <f>LakeErieHABs_2014_PROCESSED!AO38</f>
        <v>1.0007777859599916</v>
      </c>
      <c r="AS30" s="113">
        <f>LakeErieHABs_2014_PROCESSED!AP38</f>
        <v>7978.5340724777216</v>
      </c>
      <c r="AT30" s="109">
        <f>LakeErieHABs_2014_PROCESSED!AQ38</f>
        <v>1.4643773631736441</v>
      </c>
      <c r="AU30" s="109">
        <f>LakeErieHABs_2014_PROCESSED!AR38</f>
        <v>0.45621344838073796</v>
      </c>
      <c r="AV30" s="109">
        <f>LakeErieHABs_2014_PROCESSED!AS38</f>
        <v>0.25939415871059363</v>
      </c>
      <c r="AW30" s="109">
        <f>LakeErieHABs_2014_PROCESSED!AT38</f>
        <v>1.5833223860118431</v>
      </c>
      <c r="AY30" s="134"/>
      <c r="AZ30" s="172"/>
      <c r="BA30" s="191"/>
      <c r="BB30" s="191"/>
      <c r="BC30" s="191"/>
      <c r="BD30" s="191"/>
      <c r="BE30" s="191"/>
      <c r="BF30" s="191"/>
      <c r="BG30" s="191"/>
      <c r="BH30" s="191"/>
      <c r="BI30" s="251"/>
      <c r="BJ30" s="191"/>
      <c r="BK30" s="191"/>
      <c r="BL30" s="225" t="str">
        <f t="shared" si="8"/>
        <v/>
      </c>
      <c r="BM30" s="225" t="str">
        <f t="shared" si="0"/>
        <v/>
      </c>
      <c r="BN30" s="225" t="str">
        <f t="shared" si="1"/>
        <v/>
      </c>
      <c r="BO30" s="225" t="str">
        <f t="shared" si="2"/>
        <v/>
      </c>
      <c r="BP30" s="225" t="str">
        <f t="shared" si="3"/>
        <v/>
      </c>
      <c r="BQ30" s="225" t="str">
        <f t="shared" si="4"/>
        <v/>
      </c>
      <c r="BR30" s="225" t="str">
        <f t="shared" si="5"/>
        <v/>
      </c>
      <c r="BS30" s="225" t="str">
        <f t="shared" si="6"/>
        <v/>
      </c>
      <c r="BT30" s="165">
        <f>'2014_HABs_H2O2_Snapshot'!C30</f>
        <v>640.80593914723374</v>
      </c>
      <c r="BU30" s="188">
        <f>'2014_HABs_H2O2_Snapshot'!D30</f>
        <v>0.11863713471064798</v>
      </c>
      <c r="BV30" s="178">
        <f>'2014_HABs_H2O2_Snapshot'!E30</f>
        <v>76.023380525993659</v>
      </c>
      <c r="BW30" s="272">
        <f>SolarRadSummary!G30</f>
        <v>5.2636457463697681</v>
      </c>
      <c r="BX30" s="107">
        <v>0.10149999999999999</v>
      </c>
      <c r="BY30" s="107">
        <v>7.0516666666666658E-2</v>
      </c>
      <c r="BZ30" s="107">
        <v>7.9133333333333319E-2</v>
      </c>
    </row>
    <row r="31" spans="1:78">
      <c r="A31" s="107" t="str">
        <f>Sample_Master_2014!B32</f>
        <v>E2014-0030</v>
      </c>
      <c r="B31" s="114" t="str">
        <f>LakeErieHABs_2014_PROCESSED!A43</f>
        <v>E140042</v>
      </c>
      <c r="C31" s="107" t="str">
        <f>Sample_Master_2014!D32</f>
        <v>WLE12</v>
      </c>
      <c r="D31" s="150">
        <f>Sample_Master_2014!E32</f>
        <v>41834</v>
      </c>
      <c r="E31" s="152" t="str">
        <f>Sample_Master_2014!H32</f>
        <v>DepthINT</v>
      </c>
      <c r="F31" s="151" t="str">
        <f>Sample_Master_2014!J32</f>
        <v>LA</v>
      </c>
      <c r="G31" s="109">
        <f>Sample_Master_2014!L32</f>
        <v>8.32</v>
      </c>
      <c r="H31" s="176">
        <f>'2014 WLE_Weekly Data Share'!C32</f>
        <v>0.47013888888888888</v>
      </c>
      <c r="I31" s="156">
        <f>'2014 WLE_Weekly Data Share'!D32</f>
        <v>0.48055555555555557</v>
      </c>
      <c r="J31" s="156" t="str">
        <f>'2014 WLE_Weekly Data Share'!E32</f>
        <v>41 42.220</v>
      </c>
      <c r="K31" s="156" t="str">
        <f>'2014 WLE_Weekly Data Share'!F32</f>
        <v>83 15.642</v>
      </c>
      <c r="L31" s="125" t="str">
        <f>'2014 WLE_Weekly Data Share'!G32</f>
        <v>5-0</v>
      </c>
      <c r="M31" s="125" t="str">
        <f>'2014 WLE_Weekly Data Share'!H32</f>
        <v>1</v>
      </c>
      <c r="N31" s="125" t="str">
        <f>'2014 WLE_Weekly Data Share'!I32</f>
        <v>partly sunny</v>
      </c>
      <c r="O31" s="125">
        <f>'2014 WLE_Weekly Data Share'!J32</f>
        <v>6.1</v>
      </c>
      <c r="P31" s="125">
        <f>'2014 WLE_Weekly Data Share'!K32</f>
        <v>1.5</v>
      </c>
      <c r="Q31" s="125">
        <f>'2014 WLE_Weekly Data Share'!L32</f>
        <v>24.64086</v>
      </c>
      <c r="R31" s="125">
        <f>'2014 WLE_Weekly Data Share'!M32</f>
        <v>283.92243340000005</v>
      </c>
      <c r="S31" s="125">
        <f>'2014 WLE_Weekly Data Share'!N32</f>
        <v>285.94220000000001</v>
      </c>
      <c r="T31" s="125">
        <f>'2014 WLE_Weekly Data Share'!O32</f>
        <v>1.8987799999999999</v>
      </c>
      <c r="U31" s="125">
        <f>'2014 WLE_Weekly Data Share'!P32</f>
        <v>62.261220000000002</v>
      </c>
      <c r="V31" s="109">
        <f>'2014 WLE_Weekly Data Share'!Q32</f>
        <v>8.7275639999999992</v>
      </c>
      <c r="W31" s="113">
        <f>'2014 WLE_Weekly Data Share'!R32</f>
        <v>529.62333333333333</v>
      </c>
      <c r="X31" s="179">
        <f>'2014 WLE_Weekly Data Share'!S32</f>
        <v>0.26</v>
      </c>
      <c r="Y31" s="179">
        <f>'2014 WLE_Weekly Data Share'!T32</f>
        <v>0.55000000000000004</v>
      </c>
      <c r="Z31" s="109">
        <f>'2014 WLE_Weekly Data Share'!U32</f>
        <v>26.75</v>
      </c>
      <c r="AA31" s="109">
        <f>'2014 WLE_Weekly Data Share'!V32</f>
        <v>3.7</v>
      </c>
      <c r="AB31" s="109" t="str">
        <f>'2014 WLE_Weekly Data Share'!W32</f>
        <v>nd</v>
      </c>
      <c r="AC31" s="109">
        <f>'2014 WLE_Weekly Data Share'!X32</f>
        <v>0</v>
      </c>
      <c r="AD31" s="109">
        <f>'2014 WLE_Weekly Data Share'!Y32</f>
        <v>0.72653105249999994</v>
      </c>
      <c r="AE31" s="109">
        <f>'2014 WLE_Weekly Data Share'!Z32</f>
        <v>7.7439999999999998</v>
      </c>
      <c r="AF31" s="165">
        <f>LakeErieHABs_2014_PROCESSED!AC43</f>
        <v>148.2160598494979</v>
      </c>
      <c r="AG31" s="109">
        <f>LakeErieHABs_2014_PROCESSED!AD43</f>
        <v>4.2192430269706653</v>
      </c>
      <c r="AH31" s="109">
        <f>LakeErieHABs_2014_PROCESSED!AE43</f>
        <v>1.6839801699449499</v>
      </c>
      <c r="AI31" s="109">
        <f>LakeErieHABs_2014_PROCESSED!AF43</f>
        <v>-4.2670253109608557E-2</v>
      </c>
      <c r="AJ31" s="109">
        <f>LakeErieHABs_2014_PROCESSED!AG43</f>
        <v>3.87820633138322</v>
      </c>
      <c r="AK31" s="109">
        <f>LakeErieHABs_2014_PROCESSED!AH43</f>
        <v>3.4160861719221063</v>
      </c>
      <c r="AL31" s="109">
        <f>LakeErieHABs_2014_PROCESSED!AI43</f>
        <v>2.7826209881047759</v>
      </c>
      <c r="AM31" s="109">
        <f>LakeErieHABs_2014_PROCESSED!AJ43</f>
        <v>2.3393262143793305</v>
      </c>
      <c r="AN31" s="109">
        <f>LakeErieHABs_2014_PROCESSED!AK43</f>
        <v>1.4505618582109305</v>
      </c>
      <c r="AO31" s="109">
        <f>LakeErieHABs_2014_PROCESSED!AL43</f>
        <v>0.65084974781100047</v>
      </c>
      <c r="AP31" s="109">
        <f>LakeErieHABs_2014_PROCESSED!AM43</f>
        <v>0.45641784500393284</v>
      </c>
      <c r="AQ31" s="109">
        <f>LakeErieHABs_2014_PROCESSED!AN43</f>
        <v>0.26405107426644991</v>
      </c>
      <c r="AR31" s="109">
        <f>LakeErieHABs_2014_PROCESSED!AO43</f>
        <v>1.0822268495746605</v>
      </c>
      <c r="AS31" s="113">
        <f>LakeErieHABs_2014_PROCESSED!AP43</f>
        <v>2141.9475312673771</v>
      </c>
      <c r="AT31" s="109">
        <f>LakeErieHABs_2014_PROCESSED!AQ43</f>
        <v>0.36553749908050487</v>
      </c>
      <c r="AU31" s="109">
        <f>LakeErieHABs_2014_PROCESSED!AR43</f>
        <v>0.10454177807622113</v>
      </c>
      <c r="AV31" s="109">
        <f>LakeErieHABs_2014_PROCESSED!AS43</f>
        <v>9.9384689316125915E-2</v>
      </c>
      <c r="AW31" s="109">
        <f>LakeErieHABs_2014_PROCESSED!AT43</f>
        <v>1.5366302072015328</v>
      </c>
      <c r="AY31" s="134"/>
      <c r="AZ31" s="172"/>
      <c r="BA31" s="140">
        <f>LakeErieHABs_MIMS_2014!M19</f>
        <v>25</v>
      </c>
      <c r="BB31" s="191">
        <f>LakeErieHABs_MIMS_2014!N19</f>
        <v>2.9826388888905058</v>
      </c>
      <c r="BC31" s="191">
        <f>LakeErieHABs_MIMS_2014!O19</f>
        <v>27.470182893893082</v>
      </c>
      <c r="BD31" s="191">
        <f>LakeErieHABs_MIMS_2014!P19</f>
        <v>0.2197086710541894</v>
      </c>
      <c r="BE31" s="191">
        <f>LakeErieHABs_MIMS_2014!Q19</f>
        <v>23.978587034270674</v>
      </c>
      <c r="BF31" s="191">
        <f>LakeErieHABs_MIMS_2014!R19</f>
        <v>0.10959523280393778</v>
      </c>
      <c r="BG31" s="191"/>
      <c r="BH31" s="191"/>
      <c r="BI31" s="251">
        <f>LakeErieHABs_MIMS_2014!U19</f>
        <v>8.0110869552280324</v>
      </c>
      <c r="BJ31" s="191">
        <f>LakeErieHABs_MIMS_2014!V19</f>
        <v>0.62611697863074189</v>
      </c>
      <c r="BK31" s="163">
        <f t="shared" ref="BK31" si="19">BI31/BC31</f>
        <v>0.29162845351892375</v>
      </c>
      <c r="BL31" s="225">
        <f t="shared" si="8"/>
        <v>9.210026395153573</v>
      </c>
      <c r="BM31" s="225">
        <f t="shared" si="0"/>
        <v>7.3662511366207509E-2</v>
      </c>
      <c r="BN31" s="225">
        <f t="shared" si="1"/>
        <v>8.0393865726032718</v>
      </c>
      <c r="BO31" s="225">
        <f t="shared" si="2"/>
        <v>3.6744385387097754E-2</v>
      </c>
      <c r="BP31" s="225">
        <f t="shared" si="3"/>
        <v>0</v>
      </c>
      <c r="BQ31" s="225">
        <f t="shared" si="4"/>
        <v>0</v>
      </c>
      <c r="BR31" s="225">
        <f t="shared" si="5"/>
        <v>2.6859057544871043</v>
      </c>
      <c r="BS31" s="225">
        <f t="shared" si="6"/>
        <v>0.20992047711938988</v>
      </c>
      <c r="BT31" s="165">
        <f>'2014_HABs_H2O2_Snapshot'!C31</f>
        <v>421.58052846292054</v>
      </c>
      <c r="BU31" s="188">
        <f>'2014_HABs_H2O2_Snapshot'!D31</f>
        <v>1.9752897367768266E-2</v>
      </c>
      <c r="BV31" s="178">
        <f>'2014_HABs_H2O2_Snapshot'!E31</f>
        <v>8.3274369109775783</v>
      </c>
      <c r="BW31" s="272">
        <f>SolarRadSummary!G31</f>
        <v>148.43778311232563</v>
      </c>
      <c r="BX31" s="107">
        <v>0.16469999999999999</v>
      </c>
      <c r="BY31" s="107">
        <v>0.13138333333333335</v>
      </c>
      <c r="BZ31" s="107">
        <v>0.14276666666666668</v>
      </c>
    </row>
    <row r="32" spans="1:78">
      <c r="A32" s="107" t="str">
        <f>Sample_Master_2014!B33</f>
        <v>E2014-0031</v>
      </c>
      <c r="B32" s="107" t="str">
        <f>LakeErieHABs_2014_PROCESSED!A40</f>
        <v>E140039</v>
      </c>
      <c r="C32" s="107" t="str">
        <f>Sample_Master_2014!D33</f>
        <v>WLE13</v>
      </c>
      <c r="D32" s="150">
        <f>Sample_Master_2014!E33</f>
        <v>41834</v>
      </c>
      <c r="E32" s="152" t="str">
        <f>Sample_Master_2014!H33</f>
        <v>DepthINT</v>
      </c>
      <c r="F32" s="151" t="str">
        <f>Sample_Master_2014!J33</f>
        <v>LA</v>
      </c>
      <c r="G32" s="109">
        <f>Sample_Master_2014!L33</f>
        <v>8.4480000000000004</v>
      </c>
      <c r="H32" s="176">
        <f>'2014 WLE_Weekly Data Share'!C33</f>
        <v>0.49236111111111108</v>
      </c>
      <c r="I32" s="156">
        <f>'2014 WLE_Weekly Data Share'!D33</f>
        <v>0.50138888888888888</v>
      </c>
      <c r="J32" s="156" t="str">
        <f>'2014 WLE_Weekly Data Share'!E33</f>
        <v>41 44.535</v>
      </c>
      <c r="K32" s="156" t="str">
        <f>'2014 WLE_Weekly Data Share'!F33</f>
        <v>83 08.322</v>
      </c>
      <c r="L32" s="125" t="str">
        <f>'2014 WLE_Weekly Data Share'!G33</f>
        <v>10-15</v>
      </c>
      <c r="M32" s="125" t="str">
        <f>'2014 WLE_Weekly Data Share'!H33</f>
        <v>1</v>
      </c>
      <c r="N32" s="125" t="str">
        <f>'2014 WLE_Weekly Data Share'!I33</f>
        <v>partly cloudy</v>
      </c>
      <c r="O32" s="125">
        <f>'2014 WLE_Weekly Data Share'!J33</f>
        <v>8.5</v>
      </c>
      <c r="P32" s="125">
        <f>'2014 WLE_Weekly Data Share'!K33</f>
        <v>4</v>
      </c>
      <c r="Q32" s="125">
        <f>'2014 WLE_Weekly Data Share'!L33</f>
        <v>24.534063636363634</v>
      </c>
      <c r="R32" s="125">
        <f>'2014 WLE_Weekly Data Share'!M33</f>
        <v>256.965417</v>
      </c>
      <c r="S32" s="125">
        <f>'2014 WLE_Weekly Data Share'!N33</f>
        <v>259.35190909090909</v>
      </c>
      <c r="T32" s="125">
        <f>'2014 WLE_Weekly Data Share'!O33</f>
        <v>9.7172727272727272E-2</v>
      </c>
      <c r="U32" s="125">
        <f>'2014 WLE_Weekly Data Share'!P33</f>
        <v>97.600536363636365</v>
      </c>
      <c r="V32" s="109">
        <f>'2014 WLE_Weekly Data Share'!Q33</f>
        <v>7.3870518181818197</v>
      </c>
      <c r="W32" s="113">
        <f>'2014 WLE_Weekly Data Share'!R33</f>
        <v>1522.925</v>
      </c>
      <c r="X32" s="179">
        <f>'2014 WLE_Weekly Data Share'!S33</f>
        <v>0.13600000000000001</v>
      </c>
      <c r="Y32" s="179">
        <f>'2014 WLE_Weekly Data Share'!T33</f>
        <v>0.27200000000000002</v>
      </c>
      <c r="Z32" s="109">
        <f>'2014 WLE_Weekly Data Share'!U33</f>
        <v>38.270000000000003</v>
      </c>
      <c r="AA32" s="109">
        <f>'2014 WLE_Weekly Data Share'!V33</f>
        <v>0.99399999999999999</v>
      </c>
      <c r="AB32" s="109">
        <f>'2014 WLE_Weekly Data Share'!W33</f>
        <v>0.442</v>
      </c>
      <c r="AC32" s="109">
        <f>'2014 WLE_Weekly Data Share'!X33</f>
        <v>0</v>
      </c>
      <c r="AD32" s="109">
        <f>'2014 WLE_Weekly Data Share'!Y33</f>
        <v>0.96121323000000003</v>
      </c>
      <c r="AE32" s="109">
        <f>'2014 WLE_Weekly Data Share'!Z33</f>
        <v>4.2816000000000001</v>
      </c>
      <c r="AF32" s="165">
        <f>LakeErieHABs_2014_PROCESSED!AC40</f>
        <v>101.16411844746982</v>
      </c>
      <c r="AG32" s="109">
        <f>LakeErieHABs_2014_PROCESSED!AD40</f>
        <v>2.9444600076205556</v>
      </c>
      <c r="AH32" s="109">
        <f>LakeErieHABs_2014_PROCESSED!AE40</f>
        <v>1.1204678256815399</v>
      </c>
      <c r="AI32" s="109">
        <f>LakeErieHABs_2014_PROCESSED!AF40</f>
        <v>4.2236849985862815E-3</v>
      </c>
      <c r="AJ32" s="109">
        <f>LakeErieHABs_2014_PROCESSED!AG40</f>
        <v>2.5804374025445869</v>
      </c>
      <c r="AK32" s="109">
        <f>LakeErieHABs_2014_PROCESSED!AH40</f>
        <v>2.2679235473094832</v>
      </c>
      <c r="AL32" s="109">
        <f>LakeErieHABs_2014_PROCESSED!AI40</f>
        <v>1.845122177922885</v>
      </c>
      <c r="AM32" s="109">
        <f>LakeErieHABs_2014_PROCESSED!AJ40</f>
        <v>1.5540539024655153</v>
      </c>
      <c r="AN32" s="109">
        <f>LakeErieHABs_2014_PROCESSED!AK40</f>
        <v>0.9855046568010376</v>
      </c>
      <c r="AO32" s="109">
        <f>LakeErieHABs_2014_PROCESSED!AL40</f>
        <v>0.47368374777101491</v>
      </c>
      <c r="AP32" s="109">
        <f>LakeErieHABs_2014_PROCESSED!AM40</f>
        <v>0.34794989194277159</v>
      </c>
      <c r="AQ32" s="109">
        <f>LakeErieHABs_2014_PROCESSED!AN40</f>
        <v>0.2440130471520176</v>
      </c>
      <c r="AR32" s="109">
        <f>LakeErieHABs_2014_PROCESSED!AO40</f>
        <v>1.2557243270407974</v>
      </c>
      <c r="AS32" s="113">
        <f>LakeErieHABs_2014_PROCESSED!AP40</f>
        <v>1279.8173819228664</v>
      </c>
      <c r="AT32" s="109">
        <f>LakeErieHABs_2014_PROCESSED!AQ40</f>
        <v>0.23162728210093822</v>
      </c>
      <c r="AU32" s="109">
        <f>LakeErieHABs_2014_PROCESSED!AR40</f>
        <v>6.2510311399656515E-2</v>
      </c>
      <c r="AV32" s="109">
        <f>LakeErieHABs_2014_PROCESSED!AS40</f>
        <v>7.7704766328284686E-2</v>
      </c>
      <c r="AW32" s="109">
        <f>LakeErieHABs_2014_PROCESSED!AT40</f>
        <v>1.5694368716432114</v>
      </c>
      <c r="AY32" s="134"/>
      <c r="AZ32" s="172"/>
      <c r="BA32" s="191"/>
      <c r="BB32" s="191"/>
      <c r="BC32" s="191"/>
      <c r="BD32" s="191"/>
      <c r="BE32" s="191"/>
      <c r="BF32" s="191"/>
      <c r="BG32" s="191"/>
      <c r="BH32" s="191"/>
      <c r="BI32" s="251"/>
      <c r="BJ32" s="191"/>
      <c r="BK32" s="191"/>
      <c r="BL32" s="225" t="str">
        <f t="shared" si="8"/>
        <v/>
      </c>
      <c r="BM32" s="225" t="str">
        <f t="shared" si="0"/>
        <v/>
      </c>
      <c r="BN32" s="225" t="str">
        <f t="shared" si="1"/>
        <v/>
      </c>
      <c r="BO32" s="225" t="str">
        <f t="shared" si="2"/>
        <v/>
      </c>
      <c r="BP32" s="225" t="str">
        <f t="shared" si="3"/>
        <v/>
      </c>
      <c r="BQ32" s="225" t="str">
        <f t="shared" si="4"/>
        <v/>
      </c>
      <c r="BR32" s="225" t="str">
        <f t="shared" si="5"/>
        <v/>
      </c>
      <c r="BS32" s="225" t="str">
        <f t="shared" si="6"/>
        <v/>
      </c>
      <c r="BT32" s="165">
        <f>'2014_HABs_H2O2_Snapshot'!C32</f>
        <v>476.11264771905178</v>
      </c>
      <c r="BU32" s="188">
        <f>'2014_HABs_H2O2_Snapshot'!D32</f>
        <v>3.7065175849163433E-2</v>
      </c>
      <c r="BV32" s="178">
        <f>'2014_HABs_H2O2_Snapshot'!E32</f>
        <v>17.647199011717454</v>
      </c>
      <c r="BW32" s="272">
        <f>SolarRadSummary!G32</f>
        <v>148.43778311232563</v>
      </c>
      <c r="BX32" s="107">
        <v>0.22356666666666669</v>
      </c>
      <c r="BY32" s="107">
        <v>0.19198333333333331</v>
      </c>
      <c r="BZ32" s="107">
        <v>0.19136666666666668</v>
      </c>
    </row>
    <row r="33" spans="1:78">
      <c r="A33" s="107" t="str">
        <f>Sample_Master_2014!B34</f>
        <v>E2014-0032</v>
      </c>
      <c r="B33" s="107" t="str">
        <f>LakeErieHABs_2014_PROCESSED!A41</f>
        <v>E140040</v>
      </c>
      <c r="C33" s="107" t="str">
        <f>Sample_Master_2014!D34</f>
        <v>WLE4</v>
      </c>
      <c r="D33" s="150">
        <f>Sample_Master_2014!E34</f>
        <v>41834</v>
      </c>
      <c r="E33" s="152" t="str">
        <f>Sample_Master_2014!H34</f>
        <v>DepthINT</v>
      </c>
      <c r="F33" s="151" t="str">
        <f>Sample_Master_2014!J34</f>
        <v>LA</v>
      </c>
      <c r="G33" s="109">
        <f>Sample_Master_2014!L34</f>
        <v>8.43</v>
      </c>
      <c r="H33" s="176">
        <f>'2014 WLE_Weekly Data Share'!C29</f>
        <v>0.52083333333333337</v>
      </c>
      <c r="I33" s="156">
        <f>'2014 WLE_Weekly Data Share'!D29</f>
        <v>0.53402777777777777</v>
      </c>
      <c r="J33" s="156" t="str">
        <f>'2014 WLE_Weekly Data Share'!E29</f>
        <v>41 49.598</v>
      </c>
      <c r="K33" s="156" t="str">
        <f>'2014 WLE_Weekly Data Share'!F29</f>
        <v>83 11.620</v>
      </c>
      <c r="L33" s="125" t="str">
        <f>'2014 WLE_Weekly Data Share'!G29</f>
        <v>5-10</v>
      </c>
      <c r="M33" s="125" t="str">
        <f>'2014 WLE_Weekly Data Share'!H29</f>
        <v>1</v>
      </c>
      <c r="N33" s="125" t="str">
        <f>'2014 WLE_Weekly Data Share'!I29</f>
        <v>partly cloudy</v>
      </c>
      <c r="O33" s="125">
        <f>'2014 WLE_Weekly Data Share'!J29</f>
        <v>8.1999999999999993</v>
      </c>
      <c r="P33" s="125">
        <f>'2014 WLE_Weekly Data Share'!K29</f>
        <v>3.5</v>
      </c>
      <c r="Q33" s="125">
        <f>'2014 WLE_Weekly Data Share'!L29</f>
        <v>24.234988888888886</v>
      </c>
      <c r="R33" s="125">
        <f>'2014 WLE_Weekly Data Share'!M29</f>
        <v>267.41297000000003</v>
      </c>
      <c r="S33" s="125">
        <f>'2014 WLE_Weekly Data Share'!N29</f>
        <v>271.536</v>
      </c>
      <c r="T33" s="125">
        <f>'2014 WLE_Weekly Data Share'!O29</f>
        <v>0.23037777777777776</v>
      </c>
      <c r="U33" s="125">
        <f>'2014 WLE_Weekly Data Share'!P29</f>
        <v>94.403177777777785</v>
      </c>
      <c r="V33" s="109">
        <f>'2014 WLE_Weekly Data Share'!Q29</f>
        <v>7.2575399999999997</v>
      </c>
      <c r="W33" s="113">
        <f>'2014 WLE_Weekly Data Share'!R29</f>
        <v>607.26499999999999</v>
      </c>
      <c r="X33" s="179">
        <f>'2014 WLE_Weekly Data Share'!S29</f>
        <v>0.18</v>
      </c>
      <c r="Y33" s="179">
        <f>'2014 WLE_Weekly Data Share'!T29</f>
        <v>0.315</v>
      </c>
      <c r="Z33" s="109">
        <f>'2014 WLE_Weekly Data Share'!U29</f>
        <v>34.4</v>
      </c>
      <c r="AA33" s="109">
        <f>'2014 WLE_Weekly Data Share'!V29</f>
        <v>1.07</v>
      </c>
      <c r="AB33" s="109">
        <f>'2014 WLE_Weekly Data Share'!W29</f>
        <v>0.16600000000000001</v>
      </c>
      <c r="AC33" s="109">
        <f>'2014 WLE_Weekly Data Share'!X29</f>
        <v>0</v>
      </c>
      <c r="AD33" s="109">
        <f>'2014 WLE_Weekly Data Share'!Y29</f>
        <v>0.71200980000000003</v>
      </c>
      <c r="AE33" s="109">
        <f>'2014 WLE_Weekly Data Share'!Z29</f>
        <v>3.9551999999999996</v>
      </c>
      <c r="AF33" s="165">
        <f>LakeErieHABs_2014_PROCESSED!AC41</f>
        <v>195.24176163665521</v>
      </c>
      <c r="AG33" s="109">
        <f>LakeErieHABs_2014_PROCESSED!AD41</f>
        <v>3.8432901450049322</v>
      </c>
      <c r="AH33" s="109">
        <f>LakeErieHABs_2014_PROCESSED!AE41</f>
        <v>1.71279020576611</v>
      </c>
      <c r="AI33" s="109">
        <f>LakeErieHABs_2014_PROCESSED!AF41</f>
        <v>0.15870040096172938</v>
      </c>
      <c r="AJ33" s="109">
        <f>LakeErieHABs_2014_PROCESSED!AG41</f>
        <v>3.9445558438793511</v>
      </c>
      <c r="AK33" s="109">
        <f>LakeErieHABs_2014_PROCESSED!AH41</f>
        <v>3.5539162444754511</v>
      </c>
      <c r="AL33" s="109">
        <f>LakeErieHABs_2014_PROCESSED!AI41</f>
        <v>3.0296230835972748</v>
      </c>
      <c r="AM33" s="109">
        <f>LakeErieHABs_2014_PROCESSED!AJ41</f>
        <v>2.664701419271446</v>
      </c>
      <c r="AN33" s="109">
        <f>LakeErieHABs_2014_PROCESSED!AK41</f>
        <v>1.9323776586440902</v>
      </c>
      <c r="AO33" s="109">
        <f>LakeErieHABs_2014_PROCESSED!AL41</f>
        <v>1.2506440863302395</v>
      </c>
      <c r="AP33" s="109">
        <f>LakeErieHABs_2014_PROCESSED!AM41</f>
        <v>1.0697930846071384</v>
      </c>
      <c r="AQ33" s="109">
        <f>LakeErieHABs_2014_PROCESSED!AN41</f>
        <v>0.90075678397780545</v>
      </c>
      <c r="AR33" s="109">
        <f>LakeErieHABs_2014_PROCESSED!AO41</f>
        <v>1.8950152066297687</v>
      </c>
      <c r="AS33" s="113">
        <f>LakeErieHABs_2014_PROCESSED!AP41</f>
        <v>1679.4965214054025</v>
      </c>
      <c r="AT33" s="109">
        <f>LakeErieHABs_2014_PROCESSED!AQ41</f>
        <v>0.28406705657694303</v>
      </c>
      <c r="AU33" s="109">
        <f>LakeErieHABs_2014_PROCESSED!AR41</f>
        <v>8.1879190605472343E-2</v>
      </c>
      <c r="AV33" s="109">
        <f>LakeErieHABs_2014_PROCESSED!AS41</f>
        <v>9.0858125819347935E-2</v>
      </c>
      <c r="AW33" s="109">
        <f>LakeErieHABs_2014_PROCESSED!AT41</f>
        <v>1.6077381905666301</v>
      </c>
      <c r="AY33" s="134"/>
      <c r="AZ33" s="172"/>
      <c r="BA33" s="140">
        <f>LakeErieHABs_MIMS_2014!M20</f>
        <v>25</v>
      </c>
      <c r="BB33" s="191">
        <f>LakeErieHABs_MIMS_2014!N20</f>
        <v>3.0243055555547471</v>
      </c>
      <c r="BC33" s="191">
        <f>LakeErieHABs_MIMS_2014!O20</f>
        <v>24.202175408299922</v>
      </c>
      <c r="BD33" s="191">
        <f>LakeErieHABs_MIMS_2014!P20</f>
        <v>0.58858324207680568</v>
      </c>
      <c r="BE33" s="191">
        <f>LakeErieHABs_MIMS_2014!Q20</f>
        <v>23.221542394499568</v>
      </c>
      <c r="BF33" s="191">
        <f>LakeErieHABs_MIMS_2014!R20</f>
        <v>0.95967411000668423</v>
      </c>
      <c r="BG33" s="191"/>
      <c r="BH33" s="191"/>
      <c r="BI33" s="251">
        <f>LakeErieHABs_MIMS_2014!U20</f>
        <v>7.5166156306832859</v>
      </c>
      <c r="BJ33" s="191">
        <f>LakeErieHABs_MIMS_2014!V20</f>
        <v>0.29637934248808889</v>
      </c>
      <c r="BK33" s="163">
        <f t="shared" ref="BK33:BK69" si="20">BI33/BC33</f>
        <v>0.31057603309930265</v>
      </c>
      <c r="BL33" s="225">
        <f t="shared" si="8"/>
        <v>8.0025562773734116</v>
      </c>
      <c r="BM33" s="225">
        <f t="shared" si="0"/>
        <v>0.19461765065231384</v>
      </c>
      <c r="BN33" s="225">
        <f t="shared" si="1"/>
        <v>7.6783056367596592</v>
      </c>
      <c r="BO33" s="225">
        <f t="shared" si="2"/>
        <v>0.31732048643168648</v>
      </c>
      <c r="BP33" s="225">
        <f t="shared" si="3"/>
        <v>0</v>
      </c>
      <c r="BQ33" s="225">
        <f t="shared" si="4"/>
        <v>0</v>
      </c>
      <c r="BR33" s="225">
        <f t="shared" si="5"/>
        <v>2.4854021832805566</v>
      </c>
      <c r="BS33" s="225">
        <f t="shared" si="6"/>
        <v>9.7999139651656048E-2</v>
      </c>
      <c r="BT33" s="165">
        <f>'2014_HABs_H2O2_Snapshot'!C33</f>
        <v>753.88134928872455</v>
      </c>
      <c r="BU33" s="188">
        <f>'2014_HABs_H2O2_Snapshot'!D33</f>
        <v>0.19164964422923217</v>
      </c>
      <c r="BV33" s="178">
        <f>'2014_HABs_H2O2_Snapshot'!E33</f>
        <v>144.48109238223756</v>
      </c>
      <c r="BW33" s="272">
        <f>SolarRadSummary!G33</f>
        <v>371.64329455557629</v>
      </c>
      <c r="BX33" s="107">
        <v>0.21830000000000002</v>
      </c>
      <c r="BY33" s="107">
        <v>0.18063333333333334</v>
      </c>
      <c r="BZ33" s="107">
        <v>0.17794999999999997</v>
      </c>
    </row>
    <row r="34" spans="1:78">
      <c r="A34" s="107" t="str">
        <f>Sample_Master_2014!B35</f>
        <v>E2014-0033</v>
      </c>
      <c r="B34" s="107" t="str">
        <f>LakeErieHABs_2014_PROCESSED!A42</f>
        <v>E140041</v>
      </c>
      <c r="C34" s="107" t="str">
        <f>Sample_Master_2014!D35</f>
        <v>WLE8</v>
      </c>
      <c r="D34" s="150">
        <f>Sample_Master_2014!E35</f>
        <v>41834</v>
      </c>
      <c r="E34" s="152" t="str">
        <f>Sample_Master_2014!H35</f>
        <v>DepthINT</v>
      </c>
      <c r="F34" s="151" t="str">
        <f>Sample_Master_2014!J35</f>
        <v>LA</v>
      </c>
      <c r="G34" s="109">
        <f>Sample_Master_2014!L35</f>
        <v>8.4749999999999996</v>
      </c>
      <c r="H34" s="176">
        <f>'2014 WLE_Weekly Data Share'!C31</f>
        <v>0.55208333333333337</v>
      </c>
      <c r="I34" s="156">
        <f>'2014 WLE_Weekly Data Share'!D31</f>
        <v>0.5625</v>
      </c>
      <c r="J34" s="156" t="str">
        <f>'2014 WLE_Weekly Data Share'!E31</f>
        <v>41 50.118</v>
      </c>
      <c r="K34" s="156" t="str">
        <f>'2014 WLE_Weekly Data Share'!F31</f>
        <v>83 21.019</v>
      </c>
      <c r="L34" s="125" t="str">
        <f>'2014 WLE_Weekly Data Share'!G31</f>
        <v>5</v>
      </c>
      <c r="M34" s="125" t="str">
        <f>'2014 WLE_Weekly Data Share'!H31</f>
        <v>&lt;1</v>
      </c>
      <c r="N34" s="125" t="str">
        <f>'2014 WLE_Weekly Data Share'!I31</f>
        <v>mostly sunny</v>
      </c>
      <c r="O34" s="125">
        <f>'2014 WLE_Weekly Data Share'!J31</f>
        <v>4.2</v>
      </c>
      <c r="P34" s="125">
        <f>'2014 WLE_Weekly Data Share'!K31</f>
        <v>3.25</v>
      </c>
      <c r="Q34" s="125">
        <f>'2014 WLE_Weekly Data Share'!L31</f>
        <v>25.474866666666667</v>
      </c>
      <c r="R34" s="125">
        <f>'2014 WLE_Weekly Data Share'!M31</f>
        <v>325.28532150000001</v>
      </c>
      <c r="S34" s="125">
        <f>'2014 WLE_Weekly Data Share'!N31</f>
        <v>322.18616666666662</v>
      </c>
      <c r="T34" s="125">
        <f>'2014 WLE_Weekly Data Share'!O31</f>
        <v>0.16578333333333331</v>
      </c>
      <c r="U34" s="125">
        <f>'2014 WLE_Weekly Data Share'!P31</f>
        <v>95.943933333333348</v>
      </c>
      <c r="V34" s="109">
        <f>'2014 WLE_Weekly Data Share'!Q31</f>
        <v>6.854733333333332</v>
      </c>
      <c r="W34" s="113">
        <f>'2014 WLE_Weekly Data Share'!R31</f>
        <v>598.66999999999996</v>
      </c>
      <c r="X34" s="179">
        <f>'2014 WLE_Weekly Data Share'!S31</f>
        <v>0.13900000000000001</v>
      </c>
      <c r="Y34" s="179">
        <f>'2014 WLE_Weekly Data Share'!T31</f>
        <v>0.312</v>
      </c>
      <c r="Z34" s="109">
        <f>'2014 WLE_Weekly Data Share'!U31</f>
        <v>26.37</v>
      </c>
      <c r="AA34" s="109">
        <f>'2014 WLE_Weekly Data Share'!V31</f>
        <v>1.93</v>
      </c>
      <c r="AB34" s="109">
        <f>'2014 WLE_Weekly Data Share'!W31</f>
        <v>0.497</v>
      </c>
      <c r="AC34" s="109">
        <f>'2014 WLE_Weekly Data Share'!X31</f>
        <v>0</v>
      </c>
      <c r="AD34" s="109">
        <f>'2014 WLE_Weekly Data Share'!Y31</f>
        <v>0.55961472000000001</v>
      </c>
      <c r="AE34" s="109">
        <f>'2014 WLE_Weekly Data Share'!Z31</f>
        <v>3.7904</v>
      </c>
      <c r="AF34" s="165">
        <f>LakeErieHABs_2014_PROCESSED!AC42</f>
        <v>321.69835264731324</v>
      </c>
      <c r="AG34" s="109">
        <f>LakeErieHABs_2014_PROCESSED!AD42</f>
        <v>7.4487557670560784</v>
      </c>
      <c r="AH34" s="109">
        <f>LakeErieHABs_2014_PROCESSED!AE42</f>
        <v>3.3613290559616198</v>
      </c>
      <c r="AI34" s="109">
        <f>LakeErieHABs_2014_PROCESSED!AF42</f>
        <v>-3.6687850451352859E-2</v>
      </c>
      <c r="AJ34" s="109">
        <f>LakeErieHABs_2014_PROCESSED!AG42</f>
        <v>7.7411408158796107</v>
      </c>
      <c r="AK34" s="109">
        <f>LakeErieHABs_2014_PROCESSED!AH42</f>
        <v>6.946442679663515</v>
      </c>
      <c r="AL34" s="109">
        <f>LakeErieHABs_2014_PROCESSED!AI42</f>
        <v>5.8103647781889398</v>
      </c>
      <c r="AM34" s="109">
        <f>LakeErieHABs_2014_PROCESSED!AJ42</f>
        <v>4.9794927636471344</v>
      </c>
      <c r="AN34" s="109">
        <f>LakeErieHABs_2014_PROCESSED!AK42</f>
        <v>3.2077623903770878</v>
      </c>
      <c r="AO34" s="109">
        <f>LakeErieHABs_2014_PROCESSED!AL42</f>
        <v>1.4892973837505008</v>
      </c>
      <c r="AP34" s="109">
        <f>LakeErieHABs_2014_PROCESSED!AM42</f>
        <v>1.0761848696618159</v>
      </c>
      <c r="AQ34" s="109">
        <f>LakeErieHABs_2014_PROCESSED!AN42</f>
        <v>0.68307552188567056</v>
      </c>
      <c r="AR34" s="109">
        <f>LakeErieHABs_2014_PROCESSED!AO42</f>
        <v>0.94726747846626147</v>
      </c>
      <c r="AS34" s="113">
        <f>LakeErieHABs_2014_PROCESSED!AP42</f>
        <v>4562.3247483218338</v>
      </c>
      <c r="AT34" s="109">
        <f>LakeErieHABs_2014_PROCESSED!AQ42</f>
        <v>0.80102862592201263</v>
      </c>
      <c r="AU34" s="109">
        <f>LakeErieHABs_2014_PROCESSED!AR42</f>
        <v>0.23522665547240509</v>
      </c>
      <c r="AV34" s="109">
        <f>LakeErieHABs_2014_PROCESSED!AS42</f>
        <v>0.18551339279679027</v>
      </c>
      <c r="AW34" s="109">
        <f>LakeErieHABs_2014_PROCESSED!AT42</f>
        <v>1.5965173397408396</v>
      </c>
      <c r="AY34" s="134"/>
      <c r="AZ34" s="172"/>
      <c r="BA34" s="191"/>
      <c r="BB34" s="191"/>
      <c r="BC34" s="191"/>
      <c r="BD34" s="191"/>
      <c r="BE34" s="191"/>
      <c r="BF34" s="191"/>
      <c r="BG34" s="191"/>
      <c r="BH34" s="191"/>
      <c r="BI34" s="251"/>
      <c r="BJ34" s="191"/>
      <c r="BK34" s="191"/>
      <c r="BL34" s="225" t="str">
        <f t="shared" si="8"/>
        <v/>
      </c>
      <c r="BM34" s="225" t="str">
        <f t="shared" si="0"/>
        <v/>
      </c>
      <c r="BN34" s="225" t="str">
        <f t="shared" si="1"/>
        <v/>
      </c>
      <c r="BO34" s="225" t="str">
        <f t="shared" si="2"/>
        <v/>
      </c>
      <c r="BP34" s="225" t="str">
        <f t="shared" si="3"/>
        <v/>
      </c>
      <c r="BQ34" s="225" t="str">
        <f t="shared" si="4"/>
        <v/>
      </c>
      <c r="BR34" s="225" t="str">
        <f t="shared" si="5"/>
        <v/>
      </c>
      <c r="BS34" s="225" t="str">
        <f t="shared" si="6"/>
        <v/>
      </c>
      <c r="BT34" s="165">
        <f>'2014_HABs_H2O2_Snapshot'!C34</f>
        <v>673.4913429788221</v>
      </c>
      <c r="BU34" s="188">
        <f>'2014_HABs_H2O2_Snapshot'!D34</f>
        <v>4.6596014182303082E-3</v>
      </c>
      <c r="BV34" s="178">
        <f>'2014_HABs_H2O2_Snapshot'!E34</f>
        <v>3.1382012169099545</v>
      </c>
      <c r="BW34" s="272">
        <f>SolarRadSummary!G34</f>
        <v>612.82264999695803</v>
      </c>
      <c r="BX34" s="107">
        <v>0.14780000000000001</v>
      </c>
      <c r="BY34" s="107">
        <v>0.1268</v>
      </c>
      <c r="BZ34" s="107">
        <v>0.11312499999999999</v>
      </c>
    </row>
    <row r="35" spans="1:78">
      <c r="A35" s="107" t="str">
        <f>Sample_Master_2014!B36</f>
        <v>E2014-0034</v>
      </c>
      <c r="B35" s="107" t="str">
        <f>LakeErieHABs_2014_PROCESSED!A44</f>
        <v>E140043</v>
      </c>
      <c r="C35" s="107" t="str">
        <f>Sample_Master_2014!D36</f>
        <v>WLE2</v>
      </c>
      <c r="D35" s="150">
        <f>Sample_Master_2014!E36</f>
        <v>41841</v>
      </c>
      <c r="E35" s="152" t="str">
        <f>Sample_Master_2014!H36</f>
        <v>DepthINT</v>
      </c>
      <c r="F35" s="151" t="str">
        <f>Sample_Master_2014!J36</f>
        <v>LA</v>
      </c>
      <c r="G35" s="109">
        <f>Sample_Master_2014!L36</f>
        <v>8.375</v>
      </c>
      <c r="H35" s="176">
        <f>'2014 WLE_Weekly Data Share'!C34</f>
        <v>0.40347222222222223</v>
      </c>
      <c r="I35" s="156">
        <f>'2014 WLE_Weekly Data Share'!D34</f>
        <v>0.41805555555555557</v>
      </c>
      <c r="J35" s="156" t="str">
        <f>'2014 WLE_Weekly Data Share'!E34</f>
        <v>41 45.860</v>
      </c>
      <c r="K35" s="156" t="str">
        <f>'2014 WLE_Weekly Data Share'!F34</f>
        <v>83 19.938</v>
      </c>
      <c r="L35" s="125" t="str">
        <f>'2014 WLE_Weekly Data Share'!G34</f>
        <v>0</v>
      </c>
      <c r="M35" s="125" t="str">
        <f>'2014 WLE_Weekly Data Share'!H34</f>
        <v>0</v>
      </c>
      <c r="N35" s="125" t="str">
        <f>'2014 WLE_Weekly Data Share'!I34</f>
        <v>sunny but foggy</v>
      </c>
      <c r="O35" s="125">
        <f>'2014 WLE_Weekly Data Share'!J34</f>
        <v>4.8</v>
      </c>
      <c r="P35" s="125">
        <f>'2014 WLE_Weekly Data Share'!K34</f>
        <v>2</v>
      </c>
      <c r="Q35" s="125">
        <f>'2014 WLE_Weekly Data Share'!L34</f>
        <v>23.534894117647063</v>
      </c>
      <c r="R35" s="125">
        <f>'2014 WLE_Weekly Data Share'!M34</f>
        <v>288.17320682352943</v>
      </c>
      <c r="S35" s="125">
        <f>'2014 WLE_Weekly Data Share'!N34</f>
        <v>296.83764705882356</v>
      </c>
      <c r="T35" s="125">
        <f>'2014 WLE_Weekly Data Share'!O34</f>
        <v>0.97195882352941165</v>
      </c>
      <c r="U35" s="125">
        <f>'2014 WLE_Weekly Data Share'!P34</f>
        <v>78.437952941176476</v>
      </c>
      <c r="V35" s="109">
        <f>'2014 WLE_Weekly Data Share'!Q34</f>
        <v>6.6977141176470596</v>
      </c>
      <c r="W35" s="113">
        <f>'2014 WLE_Weekly Data Share'!R34</f>
        <v>348.72888888888889</v>
      </c>
      <c r="X35" s="179">
        <f>'2014 WLE_Weekly Data Share'!S34</f>
        <v>0.20300000000000001</v>
      </c>
      <c r="Y35" s="179">
        <f>'2014 WLE_Weekly Data Share'!T34</f>
        <v>1.1319999999999999</v>
      </c>
      <c r="Z35" s="109">
        <f>'2014 WLE_Weekly Data Share'!U34</f>
        <v>45.92</v>
      </c>
      <c r="AA35" s="109">
        <f>'2014 WLE_Weekly Data Share'!V34</f>
        <v>7.21</v>
      </c>
      <c r="AB35" s="109">
        <f>'2014 WLE_Weekly Data Share'!W34</f>
        <v>4.944</v>
      </c>
      <c r="AC35" s="109">
        <f>'2014 WLE_Weekly Data Share'!X34</f>
        <v>0</v>
      </c>
      <c r="AD35" s="109">
        <f>'2014 WLE_Weekly Data Share'!Y34</f>
        <v>5.1320916899999993</v>
      </c>
      <c r="AE35" s="109">
        <f>'2014 WLE_Weekly Data Share'!Z34</f>
        <v>16.260000000000002</v>
      </c>
      <c r="AF35" s="165">
        <f>LakeErieHABs_2014_PROCESSED!AC44</f>
        <v>164.68352719636181</v>
      </c>
      <c r="AG35" s="109">
        <f>LakeErieHABs_2014_PROCESSED!AD44</f>
        <v>4.8500848807497698</v>
      </c>
      <c r="AH35" s="109">
        <f>LakeErieHABs_2014_PROCESSED!AE44</f>
        <v>1.9383209953779599</v>
      </c>
      <c r="AI35" s="109">
        <f>LakeErieHABs_2014_PROCESSED!AF44</f>
        <v>-9.1966330416481515E-2</v>
      </c>
      <c r="AJ35" s="109">
        <f>LakeErieHABs_2014_PROCESSED!AG44</f>
        <v>4.4639532523554415</v>
      </c>
      <c r="AK35" s="109">
        <f>LakeErieHABs_2014_PROCESSED!AH44</f>
        <v>3.9212550640694013</v>
      </c>
      <c r="AL35" s="109">
        <f>LakeErieHABs_2014_PROCESSED!AI44</f>
        <v>3.1999228777831985</v>
      </c>
      <c r="AM35" s="109">
        <f>LakeErieHABs_2014_PROCESSED!AJ44</f>
        <v>2.6612735073070715</v>
      </c>
      <c r="AN35" s="109">
        <f>LakeErieHABs_2014_PROCESSED!AK44</f>
        <v>1.5920469316039692</v>
      </c>
      <c r="AO35" s="109">
        <f>LakeErieHABs_2014_PROCESSED!AL44</f>
        <v>0.6541070146576512</v>
      </c>
      <c r="AP35" s="109">
        <f>LakeErieHABs_2014_PROCESSED!AM44</f>
        <v>0.41805416786986288</v>
      </c>
      <c r="AQ35" s="109">
        <f>LakeErieHABs_2014_PROCESSED!AN44</f>
        <v>0.16708009032773583</v>
      </c>
      <c r="AR35" s="109">
        <f>LakeErieHABs_2014_PROCESSED!AO44</f>
        <v>0.88640803096227494</v>
      </c>
      <c r="AS35" s="113">
        <f>LakeErieHABs_2014_PROCESSED!AP44</f>
        <v>2546.3417916752278</v>
      </c>
      <c r="AT35" s="109">
        <f>LakeErieHABs_2014_PROCESSED!AQ44</f>
        <v>0.48138212624323851</v>
      </c>
      <c r="AU35" s="109">
        <f>LakeErieHABs_2014_PROCESSED!AR44</f>
        <v>0.13656804647766893</v>
      </c>
      <c r="AV35" s="109">
        <f>LakeErieHABs_2014_PROCESSED!AS44</f>
        <v>0.12419292172985957</v>
      </c>
      <c r="AW35" s="109">
        <f>LakeErieHABs_2014_PROCESSED!AT44</f>
        <v>1.5591550224636057</v>
      </c>
      <c r="AY35" s="134"/>
      <c r="AZ35" s="172"/>
      <c r="BA35" s="140">
        <f>LakeErieHABs_MIMS_2014!M21</f>
        <v>25</v>
      </c>
      <c r="BB35" s="191">
        <f>LakeErieHABs_MIMS_2014!N21</f>
        <v>2.9576388888890506</v>
      </c>
      <c r="BC35" s="191">
        <f>LakeErieHABs_MIMS_2014!O21</f>
        <v>27.386185633493493</v>
      </c>
      <c r="BD35" s="191">
        <f>LakeErieHABs_MIMS_2014!P21</f>
        <v>0.73637689873007384</v>
      </c>
      <c r="BE35" s="191">
        <f>LakeErieHABs_MIMS_2014!Q21</f>
        <v>22.113555115721208</v>
      </c>
      <c r="BF35" s="191">
        <f>LakeErieHABs_MIMS_2014!R21</f>
        <v>0.3972963322597261</v>
      </c>
      <c r="BG35" s="191"/>
      <c r="BH35" s="191"/>
      <c r="BI35" s="251">
        <f>LakeErieHABs_MIMS_2014!U21</f>
        <v>9.3429715776482194</v>
      </c>
      <c r="BJ35" s="191">
        <f>LakeErieHABs_MIMS_2014!V21</f>
        <v>0.1114070777711926</v>
      </c>
      <c r="BK35" s="163">
        <f t="shared" si="20"/>
        <v>0.34115636630395513</v>
      </c>
      <c r="BL35" s="225">
        <f t="shared" si="8"/>
        <v>9.2594757718310579</v>
      </c>
      <c r="BM35" s="225">
        <f t="shared" si="0"/>
        <v>0.24897457951895946</v>
      </c>
      <c r="BN35" s="225">
        <f t="shared" si="1"/>
        <v>7.4767596540588865</v>
      </c>
      <c r="BO35" s="225">
        <f t="shared" si="2"/>
        <v>0.13432888435171972</v>
      </c>
      <c r="BP35" s="225">
        <f t="shared" si="3"/>
        <v>0</v>
      </c>
      <c r="BQ35" s="225">
        <f t="shared" si="4"/>
        <v>0</v>
      </c>
      <c r="BR35" s="225">
        <f t="shared" si="5"/>
        <v>3.1589291081973938</v>
      </c>
      <c r="BS35" s="225">
        <f t="shared" si="6"/>
        <v>3.7667572667412205E-2</v>
      </c>
      <c r="BT35" s="165">
        <f>'2014_HABs_H2O2_Snapshot'!C35</f>
        <v>429.70493324876344</v>
      </c>
      <c r="BU35" s="188">
        <f>'2014_HABs_H2O2_Snapshot'!D35</f>
        <v>1.1462900709549735E-2</v>
      </c>
      <c r="BV35" s="178">
        <f>'2014_HABs_H2O2_Snapshot'!E35</f>
        <v>4.9256649842342721</v>
      </c>
      <c r="BW35" s="272">
        <f>SolarRadSummary!G35</f>
        <v>-17.325179052011983</v>
      </c>
      <c r="BX35" s="107">
        <v>0.11109999999999999</v>
      </c>
      <c r="BY35" s="107">
        <v>0.11903333333333332</v>
      </c>
      <c r="BZ35" s="107">
        <v>0.19950833333333332</v>
      </c>
    </row>
    <row r="36" spans="1:78">
      <c r="A36" s="107" t="str">
        <f>Sample_Master_2014!B37</f>
        <v>E2014-0035</v>
      </c>
      <c r="B36" s="107" t="str">
        <f>LakeErieHABs_2014_PROCESSED!A50</f>
        <v>E140049</v>
      </c>
      <c r="C36" s="107" t="str">
        <f>Sample_Master_2014!D37</f>
        <v>WLE6</v>
      </c>
      <c r="D36" s="150">
        <f>Sample_Master_2014!E37</f>
        <v>41841</v>
      </c>
      <c r="E36" s="152" t="str">
        <f>Sample_Master_2014!H37</f>
        <v>DepthINT</v>
      </c>
      <c r="F36" s="151" t="str">
        <f>Sample_Master_2014!J37</f>
        <v>LA</v>
      </c>
      <c r="G36" s="109">
        <f>Sample_Master_2014!L37</f>
        <v>9.0719999999999992</v>
      </c>
      <c r="H36" s="176">
        <f>'2014 WLE_Weekly Data Share'!C36</f>
        <v>0.4291666666666667</v>
      </c>
      <c r="I36" s="156">
        <f>'2014 WLE_Weekly Data Share'!D36</f>
        <v>0.43958333333333338</v>
      </c>
      <c r="J36" s="156" t="str">
        <f>'2014 WLE_Weekly Data Share'!E36</f>
        <v>41 42.809</v>
      </c>
      <c r="K36" s="156" t="str">
        <f>'2014 WLE_Weekly Data Share'!F36</f>
        <v>83 22.786</v>
      </c>
      <c r="L36" s="125" t="str">
        <f>'2014 WLE_Weekly Data Share'!G36</f>
        <v>0</v>
      </c>
      <c r="M36" s="125" t="str">
        <f>'2014 WLE_Weekly Data Share'!H36</f>
        <v>0</v>
      </c>
      <c r="N36" s="125" t="str">
        <f>'2014 WLE_Weekly Data Share'!I36</f>
        <v>sunny</v>
      </c>
      <c r="O36" s="125">
        <f>'2014 WLE_Weekly Data Share'!J36</f>
        <v>2.8</v>
      </c>
      <c r="P36" s="125">
        <f>'2014 WLE_Weekly Data Share'!K36</f>
        <v>0.8</v>
      </c>
      <c r="Q36" s="125">
        <f>'2014 WLE_Weekly Data Share'!L36</f>
        <v>23.301453846153848</v>
      </c>
      <c r="R36" s="125">
        <f>'2014 WLE_Weekly Data Share'!M36</f>
        <v>320.2115816153846</v>
      </c>
      <c r="S36" s="125">
        <f>'2014 WLE_Weekly Data Share'!N36</f>
        <v>331.4336923076923</v>
      </c>
      <c r="T36" s="125">
        <f>'2014 WLE_Weekly Data Share'!O36</f>
        <v>2.2208384615384618</v>
      </c>
      <c r="U36" s="125">
        <f>'2014 WLE_Weekly Data Share'!P36</f>
        <v>57.417676923076925</v>
      </c>
      <c r="V36" s="109">
        <f>'2014 WLE_Weekly Data Share'!Q36</f>
        <v>8.4977269230769235</v>
      </c>
      <c r="W36" s="113">
        <f>'2014 WLE_Weekly Data Share'!R36</f>
        <v>753.71399999999994</v>
      </c>
      <c r="X36" s="179">
        <f>'2014 WLE_Weekly Data Share'!S36</f>
        <v>0.998</v>
      </c>
      <c r="Y36" s="179">
        <f>'2014 WLE_Weekly Data Share'!T36</f>
        <v>2.9049999999999998</v>
      </c>
      <c r="Z36" s="109">
        <f>'2014 WLE_Weekly Data Share'!U36</f>
        <v>193.5</v>
      </c>
      <c r="AA36" s="109">
        <f>'2014 WLE_Weekly Data Share'!V36</f>
        <v>24.7</v>
      </c>
      <c r="AB36" s="109">
        <f>'2014 WLE_Weekly Data Share'!W36</f>
        <v>19.183</v>
      </c>
      <c r="AC36" s="109">
        <f>'2014 WLE_Weekly Data Share'!X36</f>
        <v>0</v>
      </c>
      <c r="AD36" s="109">
        <f>'2014 WLE_Weekly Data Share'!Y36</f>
        <v>148.94120789999997</v>
      </c>
      <c r="AE36" s="109">
        <f>'2014 WLE_Weekly Data Share'!Z36</f>
        <v>68.099999999999994</v>
      </c>
      <c r="AF36" s="165">
        <f>LakeErieHABs_2014_PROCESSED!AC50</f>
        <v>445.95683406332199</v>
      </c>
      <c r="AG36" s="109">
        <f>LakeErieHABs_2014_PROCESSED!AD50</f>
        <v>9.8354933558404394</v>
      </c>
      <c r="AH36" s="109">
        <f>LakeErieHABs_2014_PROCESSED!AE50</f>
        <v>4.6147360075948596</v>
      </c>
      <c r="AI36" s="109">
        <f>LakeErieHABs_2014_PROCESSED!AF50</f>
        <v>-9.4731980292222809E-2</v>
      </c>
      <c r="AJ36" s="109">
        <f>LakeErieHABs_2014_PROCESSED!AG50</f>
        <v>10.627737025490964</v>
      </c>
      <c r="AK36" s="109">
        <f>LakeErieHABs_2014_PROCESSED!AH50</f>
        <v>9.561056107680491</v>
      </c>
      <c r="AL36" s="109">
        <f>LakeErieHABs_2014_PROCESSED!AI50</f>
        <v>8.0573168518853393</v>
      </c>
      <c r="AM36" s="109">
        <f>LakeErieHABs_2014_PROCESSED!AJ50</f>
        <v>6.9218034244382318</v>
      </c>
      <c r="AN36" s="109">
        <f>LakeErieHABs_2014_PROCESSED!AK50</f>
        <v>4.4998451321794004</v>
      </c>
      <c r="AO36" s="109">
        <f>LakeErieHABs_2014_PROCESSED!AL50</f>
        <v>2.0815515297065543</v>
      </c>
      <c r="AP36" s="109">
        <f>LakeErieHABs_2014_PROCESSED!AM50</f>
        <v>1.5065368229957641</v>
      </c>
      <c r="AQ36" s="109">
        <f>LakeErieHABs_2014_PROCESSED!AN50</f>
        <v>0.96849456667308798</v>
      </c>
      <c r="AR36" s="109">
        <f>LakeErieHABs_2014_PROCESSED!AO50</f>
        <v>0.93024983841420217</v>
      </c>
      <c r="AS36" s="113">
        <f>LakeErieHABs_2014_PROCESSED!AP50</f>
        <v>6059.055823986655</v>
      </c>
      <c r="AT36" s="109">
        <f>LakeErieHABs_2014_PROCESSED!AQ50</f>
        <v>1.1205232394154923</v>
      </c>
      <c r="AU36" s="109">
        <f>LakeErieHABs_2014_PROCESSED!AR50</f>
        <v>0.33865689311662572</v>
      </c>
      <c r="AV36" s="109">
        <f>LakeErieHABs_2014_PROCESSED!AS50</f>
        <v>0.23638400905739554</v>
      </c>
      <c r="AW36" s="109">
        <f>LakeErieHABs_2014_PROCESSED!AT50</f>
        <v>1.591357515986692</v>
      </c>
      <c r="AY36" s="134"/>
      <c r="AZ36" s="172"/>
      <c r="BA36" s="191"/>
      <c r="BB36" s="191"/>
      <c r="BC36" s="191"/>
      <c r="BD36" s="191"/>
      <c r="BE36" s="191"/>
      <c r="BF36" s="191"/>
      <c r="BG36" s="191"/>
      <c r="BH36" s="191"/>
      <c r="BI36" s="251"/>
      <c r="BJ36" s="191"/>
      <c r="BK36" s="191"/>
      <c r="BL36" s="225" t="str">
        <f t="shared" si="8"/>
        <v/>
      </c>
      <c r="BM36" s="225" t="str">
        <f t="shared" si="0"/>
        <v/>
      </c>
      <c r="BN36" s="225" t="str">
        <f t="shared" si="1"/>
        <v/>
      </c>
      <c r="BO36" s="225" t="str">
        <f t="shared" si="2"/>
        <v/>
      </c>
      <c r="BP36" s="225" t="str">
        <f t="shared" si="3"/>
        <v/>
      </c>
      <c r="BQ36" s="225" t="str">
        <f t="shared" si="4"/>
        <v/>
      </c>
      <c r="BR36" s="225" t="str">
        <f t="shared" si="5"/>
        <v/>
      </c>
      <c r="BS36" s="225" t="str">
        <f t="shared" si="6"/>
        <v/>
      </c>
      <c r="BT36" s="165">
        <f>'2014_HABs_H2O2_Snapshot'!C36</f>
        <v>513.93034857607893</v>
      </c>
      <c r="BU36" s="188">
        <f>'2014_HABs_H2O2_Snapshot'!D36</f>
        <v>3.7000844494265668E-2</v>
      </c>
      <c r="BV36" s="178">
        <f>'2014_HABs_H2O2_Snapshot'!E36</f>
        <v>19.015856908547246</v>
      </c>
      <c r="BW36" s="272">
        <f>SolarRadSummary!G36</f>
        <v>-17.325179052011983</v>
      </c>
      <c r="BX36" s="107">
        <v>8.1866666666666671E-2</v>
      </c>
      <c r="BY36" s="107">
        <v>0.13250000000000001</v>
      </c>
      <c r="BZ36" s="107">
        <v>0.21195</v>
      </c>
    </row>
    <row r="37" spans="1:78">
      <c r="A37" s="107" t="str">
        <f>Sample_Master_2014!B38</f>
        <v>E2014-0036</v>
      </c>
      <c r="B37" s="107" t="str">
        <f>LakeErieHABs_2014_PROCESSED!A46</f>
        <v>E140045</v>
      </c>
      <c r="C37" s="107" t="str">
        <f>Sample_Master_2014!D38</f>
        <v>WLE12</v>
      </c>
      <c r="D37" s="150">
        <f>Sample_Master_2014!E38</f>
        <v>41841</v>
      </c>
      <c r="E37" s="152" t="str">
        <f>Sample_Master_2014!H38</f>
        <v>DepthINT</v>
      </c>
      <c r="F37" s="151" t="str">
        <f>Sample_Master_2014!J38</f>
        <v>LA</v>
      </c>
      <c r="G37" s="109">
        <f>Sample_Master_2014!L38</f>
        <v>8.7940000000000005</v>
      </c>
      <c r="H37" s="176">
        <f>'2014 WLE_Weekly Data Share'!C38</f>
        <v>0.4604166666666667</v>
      </c>
      <c r="I37" s="156">
        <f>'2014 WLE_Weekly Data Share'!D38</f>
        <v>0.47222222222222227</v>
      </c>
      <c r="J37" s="156" t="str">
        <f>'2014 WLE_Weekly Data Share'!E38</f>
        <v>41 42.224</v>
      </c>
      <c r="K37" s="156" t="str">
        <f>'2014 WLE_Weekly Data Share'!F38</f>
        <v>83 15.384</v>
      </c>
      <c r="L37" s="125" t="str">
        <f>'2014 WLE_Weekly Data Share'!G38</f>
        <v>0</v>
      </c>
      <c r="M37" s="125" t="str">
        <f>'2014 WLE_Weekly Data Share'!H38</f>
        <v>0</v>
      </c>
      <c r="N37" s="125" t="str">
        <f>'2014 WLE_Weekly Data Share'!I38</f>
        <v>sunny</v>
      </c>
      <c r="O37" s="125">
        <f>'2014 WLE_Weekly Data Share'!J38</f>
        <v>6</v>
      </c>
      <c r="P37" s="125">
        <f>'2014 WLE_Weekly Data Share'!K38</f>
        <v>1.2</v>
      </c>
      <c r="Q37" s="125">
        <f>'2014 WLE_Weekly Data Share'!L38</f>
        <v>23.91075</v>
      </c>
      <c r="R37" s="125">
        <f>'2014 WLE_Weekly Data Share'!M38</f>
        <v>305.46753864285716</v>
      </c>
      <c r="S37" s="125">
        <f>'2014 WLE_Weekly Data Share'!N38</f>
        <v>312.23385714285718</v>
      </c>
      <c r="T37" s="125">
        <f>'2014 WLE_Weekly Data Share'!O38</f>
        <v>1.8373000000000002</v>
      </c>
      <c r="U37" s="125">
        <f>'2014 WLE_Weekly Data Share'!P38</f>
        <v>63.176978571428563</v>
      </c>
      <c r="V37" s="109">
        <f>'2014 WLE_Weekly Data Share'!Q38</f>
        <v>7.2390278571428555</v>
      </c>
      <c r="W37" s="113">
        <f>'2014 WLE_Weekly Data Share'!R38</f>
        <v>945.19800000000009</v>
      </c>
      <c r="X37" s="179">
        <f>'2014 WLE_Weekly Data Share'!S38</f>
        <v>0.13800000000000001</v>
      </c>
      <c r="Y37" s="179">
        <f>'2014 WLE_Weekly Data Share'!T38</f>
        <v>0.29899999999999999</v>
      </c>
      <c r="Z37" s="109">
        <f>'2014 WLE_Weekly Data Share'!U38</f>
        <v>34.020000000000003</v>
      </c>
      <c r="AA37" s="109">
        <f>'2014 WLE_Weekly Data Share'!V38</f>
        <v>5.58</v>
      </c>
      <c r="AB37" s="109">
        <f>'2014 WLE_Weekly Data Share'!W38</f>
        <v>6.14</v>
      </c>
      <c r="AC37" s="109">
        <f>'2014 WLE_Weekly Data Share'!X38</f>
        <v>0</v>
      </c>
      <c r="AD37" s="109">
        <f>'2014 WLE_Weekly Data Share'!Y38</f>
        <v>5.5892769299999987</v>
      </c>
      <c r="AE37" s="109">
        <f>'2014 WLE_Weekly Data Share'!Z38</f>
        <v>18.62</v>
      </c>
      <c r="AF37" s="165">
        <f>LakeErieHABs_2014_PROCESSED!AC46</f>
        <v>314.03083536167031</v>
      </c>
      <c r="AG37" s="109">
        <f>LakeErieHABs_2014_PROCESSED!AD46</f>
        <v>7.0142403697064735</v>
      </c>
      <c r="AH37" s="109">
        <f>LakeErieHABs_2014_PROCESSED!AE46</f>
        <v>3.1758696882941999</v>
      </c>
      <c r="AI37" s="109">
        <f>LakeErieHABs_2014_PROCESSED!AF46</f>
        <v>2.9633204714668241E-2</v>
      </c>
      <c r="AJ37" s="109">
        <f>LakeErieHABs_2014_PROCESSED!AG46</f>
        <v>7.3140278921415431</v>
      </c>
      <c r="AK37" s="109">
        <f>LakeErieHABs_2014_PROCESSED!AH46</f>
        <v>6.5619968332954439</v>
      </c>
      <c r="AL37" s="109">
        <f>LakeErieHABs_2014_PROCESSED!AI46</f>
        <v>5.5321451378966024</v>
      </c>
      <c r="AM37" s="109">
        <f>LakeErieHABs_2014_PROCESSED!AJ46</f>
        <v>4.7335451241333697</v>
      </c>
      <c r="AN37" s="109">
        <f>LakeErieHABs_2014_PROCESSED!AK46</f>
        <v>3.1422973229094664</v>
      </c>
      <c r="AO37" s="109">
        <f>LakeErieHABs_2014_PROCESSED!AL46</f>
        <v>1.5610277103089949</v>
      </c>
      <c r="AP37" s="109">
        <f>LakeErieHABs_2014_PROCESSED!AM46</f>
        <v>1.1889432448997328</v>
      </c>
      <c r="AQ37" s="109">
        <f>LakeErieHABs_2014_PROCESSED!AN46</f>
        <v>0.83814333200230529</v>
      </c>
      <c r="AR37" s="109">
        <f>LakeErieHABs_2014_PROCESSED!AO46</f>
        <v>1.0861078604041516</v>
      </c>
      <c r="AS37" s="113">
        <f>LakeErieHABs_2014_PROCESSED!AP46</f>
        <v>4329.8780692957162</v>
      </c>
      <c r="AT37" s="109">
        <f>LakeErieHABs_2014_PROCESSED!AQ46</f>
        <v>0.74424877390958855</v>
      </c>
      <c r="AU37" s="109">
        <f>LakeErieHABs_2014_PROCESSED!AR46</f>
        <v>0.21276599207288199</v>
      </c>
      <c r="AV37" s="109">
        <f>LakeErieHABs_2014_PROCESSED!AS46</f>
        <v>0.23234397664359979</v>
      </c>
      <c r="AW37" s="109">
        <f>LakeErieHABs_2014_PROCESSED!AT46</f>
        <v>1.5781121175237474</v>
      </c>
      <c r="AY37" s="134"/>
      <c r="AZ37" s="172"/>
      <c r="BA37" s="140">
        <f>LakeErieHABs_MIMS_2014!M22</f>
        <v>25</v>
      </c>
      <c r="BB37" s="191">
        <f>LakeErieHABs_MIMS_2014!N22</f>
        <v>2.9791666666642413</v>
      </c>
      <c r="BC37" s="191">
        <f>LakeErieHABs_MIMS_2014!O22</f>
        <v>39.117129430215051</v>
      </c>
      <c r="BD37" s="191">
        <f>LakeErieHABs_MIMS_2014!P22</f>
        <v>0.83371926602849666</v>
      </c>
      <c r="BE37" s="191">
        <f>LakeErieHABs_MIMS_2014!Q22</f>
        <v>33.257565943225323</v>
      </c>
      <c r="BF37" s="191">
        <f>LakeErieHABs_MIMS_2014!R22</f>
        <v>8.6092767198669387E-2</v>
      </c>
      <c r="BG37" s="191"/>
      <c r="BH37" s="191"/>
      <c r="BI37" s="251">
        <f>LakeErieHABs_MIMS_2014!U22</f>
        <v>9.4764811151292552</v>
      </c>
      <c r="BJ37" s="191">
        <f>LakeErieHABs_MIMS_2014!V22</f>
        <v>0.12437866037845453</v>
      </c>
      <c r="BK37" s="163">
        <f t="shared" si="20"/>
        <v>0.24225911392693819</v>
      </c>
      <c r="BL37" s="225">
        <f t="shared" si="8"/>
        <v>13.130225263299657</v>
      </c>
      <c r="BM37" s="225">
        <f t="shared" si="0"/>
        <v>0.2798498235622407</v>
      </c>
      <c r="BN37" s="225">
        <f t="shared" si="1"/>
        <v>11.163378778154652</v>
      </c>
      <c r="BO37" s="225">
        <f t="shared" si="2"/>
        <v>2.8898271507269195E-2</v>
      </c>
      <c r="BP37" s="225">
        <f t="shared" si="3"/>
        <v>0</v>
      </c>
      <c r="BQ37" s="225">
        <f t="shared" si="4"/>
        <v>0</v>
      </c>
      <c r="BR37" s="225">
        <f t="shared" si="5"/>
        <v>3.1809167379480736</v>
      </c>
      <c r="BS37" s="225">
        <f t="shared" si="6"/>
        <v>4.1749480406787956E-2</v>
      </c>
      <c r="BT37" s="165">
        <f>'2014_HABs_H2O2_Snapshot'!C37</f>
        <v>463.56374018670186</v>
      </c>
      <c r="BU37" s="188">
        <f>'2014_HABs_H2O2_Snapshot'!D37</f>
        <v>2.9665706727606172E-3</v>
      </c>
      <c r="BV37" s="178">
        <f>'2014_HABs_H2O2_Snapshot'!E37</f>
        <v>1.3751945965930921</v>
      </c>
      <c r="BW37" s="272">
        <f>SolarRadSummary!G37</f>
        <v>112.77355425789976</v>
      </c>
      <c r="BX37" s="107">
        <v>0.115</v>
      </c>
      <c r="BY37" s="107">
        <v>9.2816666666666672E-2</v>
      </c>
      <c r="BZ37" s="107">
        <v>0.18524166666666672</v>
      </c>
    </row>
    <row r="38" spans="1:78">
      <c r="A38" s="107" t="str">
        <f>Sample_Master_2014!B39</f>
        <v>E2014-0037</v>
      </c>
      <c r="B38" s="107" t="str">
        <f>LakeErieHABs_2014_PROCESSED!A47</f>
        <v>E140046</v>
      </c>
      <c r="C38" s="107" t="str">
        <f>Sample_Master_2014!D39</f>
        <v>WLE13</v>
      </c>
      <c r="D38" s="150">
        <f>Sample_Master_2014!E39</f>
        <v>41841</v>
      </c>
      <c r="E38" s="152" t="str">
        <f>Sample_Master_2014!H39</f>
        <v>DepthINT</v>
      </c>
      <c r="F38" s="151" t="str">
        <f>Sample_Master_2014!J39</f>
        <v>LA</v>
      </c>
      <c r="G38" s="109">
        <f>Sample_Master_2014!L39</f>
        <v>8.423</v>
      </c>
      <c r="H38" s="176">
        <f>'2014 WLE_Weekly Data Share'!C39</f>
        <v>0.48819444444444443</v>
      </c>
      <c r="I38" s="156">
        <f>'2014 WLE_Weekly Data Share'!D39</f>
        <v>0.49861111111111112</v>
      </c>
      <c r="J38" s="156" t="str">
        <f>'2014 WLE_Weekly Data Share'!E39</f>
        <v>41 44.535</v>
      </c>
      <c r="K38" s="156" t="str">
        <f>'2014 WLE_Weekly Data Share'!F39</f>
        <v>83 08.225</v>
      </c>
      <c r="L38" s="125" t="str">
        <f>'2014 WLE_Weekly Data Share'!G39</f>
        <v>0</v>
      </c>
      <c r="M38" s="125" t="str">
        <f>'2014 WLE_Weekly Data Share'!H39</f>
        <v>0</v>
      </c>
      <c r="N38" s="125" t="str">
        <f>'2014 WLE_Weekly Data Share'!I39</f>
        <v>sunny</v>
      </c>
      <c r="O38" s="125">
        <f>'2014 WLE_Weekly Data Share'!J39</f>
        <v>8.1999999999999993</v>
      </c>
      <c r="P38" s="125">
        <f>'2014 WLE_Weekly Data Share'!K39</f>
        <v>3.8</v>
      </c>
      <c r="Q38" s="125">
        <f>'2014 WLE_Weekly Data Share'!L39</f>
        <v>24.165499999999994</v>
      </c>
      <c r="R38" s="125">
        <f>'2014 WLE_Weekly Data Share'!M39</f>
        <v>261.73429712499996</v>
      </c>
      <c r="S38" s="125">
        <f>'2014 WLE_Weekly Data Share'!N39</f>
        <v>266.145375</v>
      </c>
      <c r="T38" s="125">
        <f>'2014 WLE_Weekly Data Share'!O39</f>
        <v>0.17181249999999995</v>
      </c>
      <c r="U38" s="125">
        <f>'2014 WLE_Weekly Data Share'!P39</f>
        <v>95.797024999999991</v>
      </c>
      <c r="V38" s="109">
        <f>'2014 WLE_Weekly Data Share'!Q39</f>
        <v>6.5588556250000005</v>
      </c>
      <c r="W38" s="113">
        <f>'2014 WLE_Weekly Data Share'!R39</f>
        <v>1599.3</v>
      </c>
      <c r="X38" s="179">
        <f>'2014 WLE_Weekly Data Share'!S39</f>
        <v>0.316</v>
      </c>
      <c r="Y38" s="179">
        <f>'2014 WLE_Weekly Data Share'!T39</f>
        <v>1.3169999999999999</v>
      </c>
      <c r="Z38" s="109">
        <f>'2014 WLE_Weekly Data Share'!U39</f>
        <v>44.04</v>
      </c>
      <c r="AA38" s="109">
        <f>'2014 WLE_Weekly Data Share'!V39</f>
        <v>6.67</v>
      </c>
      <c r="AB38" s="109">
        <f>'2014 WLE_Weekly Data Share'!W39</f>
        <v>2.8119999999999998</v>
      </c>
      <c r="AC38" s="109">
        <f>'2014 WLE_Weekly Data Share'!X39</f>
        <v>0</v>
      </c>
      <c r="AD38" s="109">
        <f>'2014 WLE_Weekly Data Share'!Y39</f>
        <v>1.7612873999999996</v>
      </c>
      <c r="AE38" s="109">
        <f>'2014 WLE_Weekly Data Share'!Z39</f>
        <v>7.81</v>
      </c>
      <c r="AF38" s="165">
        <f>LakeErieHABs_2014_PROCESSED!AC47</f>
        <v>125.62381889955637</v>
      </c>
      <c r="AG38" s="109">
        <f>LakeErieHABs_2014_PROCESSED!AD47</f>
        <v>3.2890854047682216</v>
      </c>
      <c r="AH38" s="109">
        <f>LakeErieHABs_2014_PROCESSED!AE47</f>
        <v>1.28839545931355</v>
      </c>
      <c r="AI38" s="109">
        <f>LakeErieHABs_2014_PROCESSED!AF47</f>
        <v>6.8280042259527725E-3</v>
      </c>
      <c r="AJ38" s="109">
        <f>LakeErieHABs_2014_PROCESSED!AG47</f>
        <v>2.9671747427991058</v>
      </c>
      <c r="AK38" s="109">
        <f>LakeErieHABs_2014_PROCESSED!AH47</f>
        <v>2.6184711840513555</v>
      </c>
      <c r="AL38" s="109">
        <f>LakeErieHABs_2014_PROCESSED!AI47</f>
        <v>2.1765688366167999</v>
      </c>
      <c r="AM38" s="109">
        <f>LakeErieHABs_2014_PROCESSED!AJ47</f>
        <v>1.8465059387207068</v>
      </c>
      <c r="AN38" s="109">
        <f>LakeErieHABs_2014_PROCESSED!AK47</f>
        <v>1.2223878888635604</v>
      </c>
      <c r="AO38" s="109">
        <f>LakeErieHABs_2014_PROCESSED!AL47</f>
        <v>0.6541868579018375</v>
      </c>
      <c r="AP38" s="109">
        <f>LakeErieHABs_2014_PROCESSED!AM47</f>
        <v>0.49858885153693167</v>
      </c>
      <c r="AQ38" s="109">
        <f>LakeErieHABs_2014_PROCESSED!AN47</f>
        <v>0.33933091511217534</v>
      </c>
      <c r="AR38" s="109">
        <f>LakeErieHABs_2014_PROCESSED!AO47</f>
        <v>1.3433203890162926</v>
      </c>
      <c r="AS38" s="113">
        <f>LakeErieHABs_2014_PROCESSED!AP47</f>
        <v>1356.0463938984144</v>
      </c>
      <c r="AT38" s="109">
        <f>LakeErieHABs_2014_PROCESSED!AQ47</f>
        <v>0.24622652033897166</v>
      </c>
      <c r="AU38" s="109">
        <f>LakeErieHABs_2014_PROCESSED!AR47</f>
        <v>6.6377566526048815E-2</v>
      </c>
      <c r="AV38" s="109">
        <f>LakeErieHABs_2014_PROCESSED!AS47</f>
        <v>8.2836493193429631E-2</v>
      </c>
      <c r="AW38" s="109">
        <f>LakeErieHABs_2014_PROCESSED!AT47</f>
        <v>1.5335859864945365</v>
      </c>
      <c r="AY38" s="134"/>
      <c r="AZ38" s="172"/>
      <c r="BA38" s="191"/>
      <c r="BB38" s="191"/>
      <c r="BC38" s="191"/>
      <c r="BD38" s="191"/>
      <c r="BE38" s="191"/>
      <c r="BF38" s="191"/>
      <c r="BG38" s="191"/>
      <c r="BH38" s="191"/>
      <c r="BI38" s="251"/>
      <c r="BJ38" s="191"/>
      <c r="BK38" s="191"/>
      <c r="BL38" s="225" t="str">
        <f t="shared" si="8"/>
        <v/>
      </c>
      <c r="BM38" s="225" t="str">
        <f t="shared" si="0"/>
        <v/>
      </c>
      <c r="BN38" s="225" t="str">
        <f t="shared" si="1"/>
        <v/>
      </c>
      <c r="BO38" s="225" t="str">
        <f t="shared" si="2"/>
        <v/>
      </c>
      <c r="BP38" s="225" t="str">
        <f t="shared" si="3"/>
        <v/>
      </c>
      <c r="BQ38" s="225" t="str">
        <f t="shared" si="4"/>
        <v/>
      </c>
      <c r="BR38" s="225" t="str">
        <f t="shared" si="5"/>
        <v/>
      </c>
      <c r="BS38" s="225" t="str">
        <f t="shared" si="6"/>
        <v/>
      </c>
      <c r="BT38" s="165">
        <f>'2014_HABs_H2O2_Snapshot'!C38</f>
        <v>370.70514377719502</v>
      </c>
      <c r="BU38" s="188">
        <f>'2014_HABs_H2O2_Snapshot'!D38</f>
        <v>2.1720164508426291E-2</v>
      </c>
      <c r="BV38" s="178">
        <f>'2014_HABs_H2O2_Snapshot'!E38</f>
        <v>8.0517767069604957</v>
      </c>
      <c r="BW38" s="272">
        <f>SolarRadSummary!G38</f>
        <v>112.77355425789976</v>
      </c>
      <c r="BX38" s="107">
        <v>0.14233333333333334</v>
      </c>
      <c r="BY38" s="107">
        <v>0.15075</v>
      </c>
      <c r="BZ38" s="107">
        <v>0.19893333333333332</v>
      </c>
    </row>
    <row r="39" spans="1:78">
      <c r="A39" s="107" t="str">
        <f>Sample_Master_2014!B40</f>
        <v>E2014-0038</v>
      </c>
      <c r="B39" s="107" t="str">
        <f>LakeErieHABs_2014_PROCESSED!A48</f>
        <v>E140047</v>
      </c>
      <c r="C39" s="107" t="str">
        <f>Sample_Master_2014!D40</f>
        <v>WLE4</v>
      </c>
      <c r="D39" s="150">
        <f>Sample_Master_2014!E40</f>
        <v>41841</v>
      </c>
      <c r="E39" s="152" t="str">
        <f>Sample_Master_2014!H40</f>
        <v>DepthINT</v>
      </c>
      <c r="F39" s="151" t="str">
        <f>Sample_Master_2014!J40</f>
        <v>LA</v>
      </c>
      <c r="G39" s="109">
        <f>Sample_Master_2014!L40</f>
        <v>8.4450000000000003</v>
      </c>
      <c r="H39" s="176">
        <f>'2014 WLE_Weekly Data Share'!C35</f>
        <v>0.51041666666666663</v>
      </c>
      <c r="I39" s="156">
        <f>'2014 WLE_Weekly Data Share'!D35</f>
        <v>0</v>
      </c>
      <c r="J39" s="156" t="str">
        <f>'2014 WLE_Weekly Data Share'!E35</f>
        <v>41 49.631</v>
      </c>
      <c r="K39" s="156" t="str">
        <f>'2014 WLE_Weekly Data Share'!F35</f>
        <v>83 11.735</v>
      </c>
      <c r="L39" s="125" t="str">
        <f>'2014 WLE_Weekly Data Share'!G35</f>
        <v>0</v>
      </c>
      <c r="M39" s="125" t="str">
        <f>'2014 WLE_Weekly Data Share'!H35</f>
        <v>0</v>
      </c>
      <c r="N39" s="125" t="str">
        <f>'2014 WLE_Weekly Data Share'!I35</f>
        <v>sunny</v>
      </c>
      <c r="O39" s="125">
        <f>'2014 WLE_Weekly Data Share'!J35</f>
        <v>6.3</v>
      </c>
      <c r="P39" s="125" t="str">
        <f>'2014 WLE_Weekly Data Share'!K35</f>
        <v>n/a</v>
      </c>
      <c r="Q39" s="125">
        <f>'2014 WLE_Weekly Data Share'!L35</f>
        <v>24.07269411764706</v>
      </c>
      <c r="R39" s="125">
        <f>'2014 WLE_Weekly Data Share'!M35</f>
        <v>251.15441588235294</v>
      </c>
      <c r="S39" s="125">
        <f>'2014 WLE_Weekly Data Share'!N35</f>
        <v>255.87011764705881</v>
      </c>
      <c r="T39" s="125">
        <f>'2014 WLE_Weekly Data Share'!O35</f>
        <v>1.7964705882352945E-2</v>
      </c>
      <c r="U39" s="125">
        <f>'2014 WLE_Weekly Data Share'!P35</f>
        <v>99.554058823529431</v>
      </c>
      <c r="V39" s="109">
        <f>'2014 WLE_Weekly Data Share'!Q35</f>
        <v>5.9844652941176468</v>
      </c>
      <c r="W39" s="113">
        <f>'2014 WLE_Weekly Data Share'!R35</f>
        <v>215.09888888888887</v>
      </c>
      <c r="X39" s="179">
        <f>'2014 WLE_Weekly Data Share'!S35</f>
        <v>0.125</v>
      </c>
      <c r="Y39" s="179">
        <f>'2014 WLE_Weekly Data Share'!T35</f>
        <v>0.54800000000000004</v>
      </c>
      <c r="Z39" s="109">
        <f>'2014 WLE_Weekly Data Share'!U35</f>
        <v>27.14</v>
      </c>
      <c r="AA39" s="109">
        <f>'2014 WLE_Weekly Data Share'!V35</f>
        <v>1.57</v>
      </c>
      <c r="AB39" s="109">
        <f>'2014 WLE_Weekly Data Share'!W35</f>
        <v>1.823</v>
      </c>
      <c r="AC39" s="109">
        <f>'2014 WLE_Weekly Data Share'!X35</f>
        <v>0</v>
      </c>
      <c r="AD39" s="109">
        <f>'2014 WLE_Weekly Data Share'!Y35</f>
        <v>6.1364002499999986</v>
      </c>
      <c r="AE39" s="109">
        <f>'2014 WLE_Weekly Data Share'!Z35</f>
        <v>5.95</v>
      </c>
      <c r="AF39" s="165">
        <f>LakeErieHABs_2014_PROCESSED!AC48</f>
        <v>147.36195699283519</v>
      </c>
      <c r="AG39" s="109">
        <f>LakeErieHABs_2014_PROCESSED!AD48</f>
        <v>3.1828984619999998</v>
      </c>
      <c r="AH39" s="109">
        <f>LakeErieHABs_2014_PROCESSED!AE48</f>
        <v>1.2867814302</v>
      </c>
      <c r="AI39" s="109">
        <f>LakeErieHABs_2014_PROCESSED!AF48</f>
        <v>0.14813878574</v>
      </c>
      <c r="AJ39" s="109">
        <f>LakeErieHABs_2014_PROCESSED!AG48</f>
        <v>2.9634576337506</v>
      </c>
      <c r="AK39" s="109">
        <f>LakeErieHABs_2014_PROCESSED!AH48</f>
        <v>2.6984405102942004</v>
      </c>
      <c r="AL39" s="109">
        <f>LakeErieHABs_2014_PROCESSED!AI48</f>
        <v>2.2793424946810004</v>
      </c>
      <c r="AM39" s="109">
        <f>LakeErieHABs_2014_PROCESSED!AJ48</f>
        <v>2.0175160289508001</v>
      </c>
      <c r="AN39" s="109">
        <f>LakeErieHABs_2014_PROCESSED!AK48</f>
        <v>1.5181534497066</v>
      </c>
      <c r="AO39" s="109">
        <f>LakeErieHABs_2014_PROCESSED!AL48</f>
        <v>0.93986991802480002</v>
      </c>
      <c r="AP39" s="109">
        <f>LakeErieHABs_2014_PROCESSED!AM48</f>
        <v>0.79511013924439999</v>
      </c>
      <c r="AQ39" s="109">
        <f>LakeErieHABs_2014_PROCESSED!AN48</f>
        <v>0.70592009875240003</v>
      </c>
      <c r="AR39" s="109">
        <f>LakeErieHABs_2014_PROCESSED!AO48</f>
        <v>2.3198060427835663</v>
      </c>
      <c r="AS39" s="113">
        <f>LakeErieHABs_2014_PROCESSED!AP48</f>
        <v>1125.7155613877685</v>
      </c>
      <c r="AT39" s="109">
        <f>LakeErieHABs_2014_PROCESSED!AQ48</f>
        <v>0.20140677903415519</v>
      </c>
      <c r="AU39" s="109">
        <f>LakeErieHABs_2014_PROCESSED!AR48</f>
        <v>5.369763420599185E-2</v>
      </c>
      <c r="AV39" s="109">
        <f>LakeErieHABs_2014_PROCESSED!AS48</f>
        <v>8.2858838244614388E-2</v>
      </c>
      <c r="AW39" s="109">
        <f>LakeErieHABs_2014_PROCESSED!AT48</f>
        <v>1.5440749213231246</v>
      </c>
      <c r="AY39" s="134"/>
      <c r="AZ39" s="172"/>
      <c r="BA39" s="140">
        <f>LakeErieHABs_MIMS_2014!M23</f>
        <v>25</v>
      </c>
      <c r="BB39" s="191">
        <f>LakeErieHABs_MIMS_2014!N23</f>
        <v>3.0263888888875954</v>
      </c>
      <c r="BC39" s="191">
        <f>LakeErieHABs_MIMS_2014!O23</f>
        <v>20.621844485686012</v>
      </c>
      <c r="BD39" s="191">
        <f>LakeErieHABs_MIMS_2014!P23</f>
        <v>0.4178299312187157</v>
      </c>
      <c r="BE39" s="191">
        <f>LakeErieHABs_MIMS_2014!Q23</f>
        <v>18.596053184123623</v>
      </c>
      <c r="BF39" s="191">
        <f>LakeErieHABs_MIMS_2014!R23</f>
        <v>0.73116840191611698</v>
      </c>
      <c r="BG39" s="191"/>
      <c r="BH39" s="191"/>
      <c r="BI39" s="251">
        <f>LakeErieHABs_MIMS_2014!U23</f>
        <v>6.740615860346149</v>
      </c>
      <c r="BJ39" s="191">
        <f>LakeErieHABs_MIMS_2014!V23</f>
        <v>0.16414266576512493</v>
      </c>
      <c r="BK39" s="163">
        <f t="shared" si="20"/>
        <v>0.3268677476946803</v>
      </c>
      <c r="BL39" s="225">
        <f t="shared" si="8"/>
        <v>6.8140101100047152</v>
      </c>
      <c r="BM39" s="225">
        <f t="shared" si="0"/>
        <v>0.13806220765378793</v>
      </c>
      <c r="BN39" s="225">
        <f t="shared" si="1"/>
        <v>6.1446343701582062</v>
      </c>
      <c r="BO39" s="225">
        <f t="shared" si="2"/>
        <v>0.24159763624590602</v>
      </c>
      <c r="BP39" s="225">
        <f t="shared" si="3"/>
        <v>0</v>
      </c>
      <c r="BQ39" s="225">
        <f t="shared" si="4"/>
        <v>0</v>
      </c>
      <c r="BR39" s="225">
        <f t="shared" si="5"/>
        <v>2.227280137426022</v>
      </c>
      <c r="BS39" s="225">
        <f t="shared" si="6"/>
        <v>5.4237136003185159E-2</v>
      </c>
      <c r="BT39" s="165">
        <f>'2014_HABs_H2O2_Snapshot'!C39</f>
        <v>317.72964137105379</v>
      </c>
      <c r="BU39" s="188">
        <f>'2014_HABs_H2O2_Snapshot'!D39</f>
        <v>6.0105578432351793E-3</v>
      </c>
      <c r="BV39" s="178">
        <f>'2014_HABs_H2O2_Snapshot'!E39</f>
        <v>1.9097323879710881</v>
      </c>
      <c r="BW39" s="272">
        <f>SolarRadSummary!G39</f>
        <v>429.67425903135563</v>
      </c>
      <c r="BX39" s="107">
        <v>0.16450000000000001</v>
      </c>
      <c r="BY39" s="107">
        <v>0.17054999999999998</v>
      </c>
      <c r="BZ39" s="107">
        <v>0.22181666666666666</v>
      </c>
    </row>
    <row r="40" spans="1:78">
      <c r="A40" s="107" t="str">
        <f>Sample_Master_2014!B41</f>
        <v>E2014-0039</v>
      </c>
      <c r="B40" s="107" t="str">
        <f>LakeErieHABs_2014_PROCESSED!A49</f>
        <v>E140048</v>
      </c>
      <c r="C40" s="107" t="str">
        <f>Sample_Master_2014!D41</f>
        <v>WLE8</v>
      </c>
      <c r="D40" s="150">
        <f>Sample_Master_2014!E41</f>
        <v>41841</v>
      </c>
      <c r="E40" s="152" t="str">
        <f>Sample_Master_2014!H41</f>
        <v>DepthINT</v>
      </c>
      <c r="F40" s="151" t="str">
        <f>Sample_Master_2014!J41</f>
        <v>LA</v>
      </c>
      <c r="G40" s="109">
        <f>Sample_Master_2014!L41</f>
        <v>8.343</v>
      </c>
      <c r="H40" s="176">
        <f>'2014 WLE_Weekly Data Share'!C37</f>
        <v>0.54236111111111118</v>
      </c>
      <c r="I40" s="156">
        <f>'2014 WLE_Weekly Data Share'!D37</f>
        <v>0.56388888888888888</v>
      </c>
      <c r="J40" s="156" t="str">
        <f>'2014 WLE_Weekly Data Share'!E37</f>
        <v>41 50.042</v>
      </c>
      <c r="K40" s="156" t="str">
        <f>'2014 WLE_Weekly Data Share'!F37</f>
        <v>83 21.793</v>
      </c>
      <c r="L40" s="125" t="str">
        <f>'2014 WLE_Weekly Data Share'!G37</f>
        <v>0</v>
      </c>
      <c r="M40" s="125" t="str">
        <f>'2014 WLE_Weekly Data Share'!H37</f>
        <v>0</v>
      </c>
      <c r="N40" s="125" t="str">
        <f>'2014 WLE_Weekly Data Share'!I37</f>
        <v>sunny</v>
      </c>
      <c r="O40" s="125">
        <f>'2014 WLE_Weekly Data Share'!J37</f>
        <v>4.2</v>
      </c>
      <c r="P40" s="125" t="str">
        <f>'2014 WLE_Weekly Data Share'!K37</f>
        <v>n/a</v>
      </c>
      <c r="Q40" s="125">
        <f>'2014 WLE_Weekly Data Share'!L37</f>
        <v>25.389569230769229</v>
      </c>
      <c r="R40" s="125">
        <f>'2014 WLE_Weekly Data Share'!M37</f>
        <v>312.83462600000001</v>
      </c>
      <c r="S40" s="125">
        <f>'2014 WLE_Weekly Data Share'!N37</f>
        <v>310.38000000000005</v>
      </c>
      <c r="T40" s="125">
        <f>'2014 WLE_Weekly Data Share'!O37</f>
        <v>0.41794615384615386</v>
      </c>
      <c r="U40" s="125">
        <f>'2014 WLE_Weekly Data Share'!P37</f>
        <v>90.155246153846164</v>
      </c>
      <c r="V40" s="109">
        <f>'2014 WLE_Weekly Data Share'!Q37</f>
        <v>5.3119761538461541</v>
      </c>
      <c r="W40" s="113">
        <f>'2014 WLE_Weekly Data Share'!R37</f>
        <v>1105.3970000000002</v>
      </c>
      <c r="X40" s="179">
        <f>'2014 WLE_Weekly Data Share'!S37</f>
        <v>0.16900000000000001</v>
      </c>
      <c r="Y40" s="179">
        <f>'2014 WLE_Weekly Data Share'!T37</f>
        <v>0.28999999999999998</v>
      </c>
      <c r="Z40" s="109">
        <f>'2014 WLE_Weekly Data Share'!U37</f>
        <v>25.26</v>
      </c>
      <c r="AA40" s="109">
        <f>'2014 WLE_Weekly Data Share'!V37</f>
        <v>2.04</v>
      </c>
      <c r="AB40" s="109">
        <f>'2014 WLE_Weekly Data Share'!W37</f>
        <v>3.7349999999999999</v>
      </c>
      <c r="AC40" s="109">
        <f>'2014 WLE_Weekly Data Share'!X37</f>
        <v>0</v>
      </c>
      <c r="AD40" s="109">
        <f>'2014 WLE_Weekly Data Share'!Y37</f>
        <v>1.0267930799999998</v>
      </c>
      <c r="AE40" s="109">
        <f>'2014 WLE_Weekly Data Share'!Z37</f>
        <v>8.8000000000000007</v>
      </c>
      <c r="AF40" s="165">
        <f>LakeErieHABs_2014_PROCESSED!AC49</f>
        <v>192.57660495609409</v>
      </c>
      <c r="AG40" s="109">
        <f>LakeErieHABs_2014_PROCESSED!AD49</f>
        <v>5.3357034764746203</v>
      </c>
      <c r="AH40" s="109">
        <f>LakeErieHABs_2014_PROCESSED!AE49</f>
        <v>2.1496073674793998</v>
      </c>
      <c r="AI40" s="109">
        <f>LakeErieHABs_2014_PROCESSED!AF49</f>
        <v>-5.6953116801012824E-2</v>
      </c>
      <c r="AJ40" s="109">
        <f>LakeErieHABs_2014_PROCESSED!AG49</f>
        <v>4.9505457673050586</v>
      </c>
      <c r="AK40" s="109">
        <f>LakeErieHABs_2014_PROCESSED!AH49</f>
        <v>4.3659769825619605</v>
      </c>
      <c r="AL40" s="109">
        <f>LakeErieHABs_2014_PROCESSED!AI49</f>
        <v>3.574671500684746</v>
      </c>
      <c r="AM40" s="109">
        <f>LakeErieHABs_2014_PROCESSED!AJ49</f>
        <v>2.9916936278632056</v>
      </c>
      <c r="AN40" s="109">
        <f>LakeErieHABs_2014_PROCESSED!AK49</f>
        <v>1.8418212978366613</v>
      </c>
      <c r="AO40" s="109">
        <f>LakeErieHABs_2014_PROCESSED!AL49</f>
        <v>0.87853528144092097</v>
      </c>
      <c r="AP40" s="109">
        <f>LakeErieHABs_2014_PROCESSED!AM49</f>
        <v>0.59893362921331783</v>
      </c>
      <c r="AQ40" s="109">
        <f>LakeErieHABs_2014_PROCESSED!AN49</f>
        <v>0.33889837624498598</v>
      </c>
      <c r="AR40" s="109">
        <f>LakeErieHABs_2014_PROCESSED!AO49</f>
        <v>1.0586981271428593</v>
      </c>
      <c r="AS40" s="113">
        <f>LakeErieHABs_2014_PROCESSED!AP49</f>
        <v>2930.8504400274255</v>
      </c>
      <c r="AT40" s="109">
        <f>LakeErieHABs_2014_PROCESSED!AQ49</f>
        <v>0.51555120298937085</v>
      </c>
      <c r="AU40" s="109">
        <f>LakeErieHABs_2014_PROCESSED!AR49</f>
        <v>0.14748474611719192</v>
      </c>
      <c r="AV40" s="109">
        <f>LakeErieHABs_2014_PROCESSED!AS49</f>
        <v>0.15072948821085988</v>
      </c>
      <c r="AW40" s="109">
        <f>LakeErieHABs_2014_PROCESSED!AT49</f>
        <v>1.5673238234004727</v>
      </c>
      <c r="AY40" s="134"/>
      <c r="AZ40" s="172"/>
      <c r="BA40" s="191"/>
      <c r="BB40" s="191"/>
      <c r="BC40" s="191"/>
      <c r="BD40" s="191"/>
      <c r="BE40" s="191"/>
      <c r="BF40" s="191"/>
      <c r="BG40" s="191"/>
      <c r="BH40" s="191"/>
      <c r="BI40" s="251"/>
      <c r="BJ40" s="191"/>
      <c r="BK40" s="191"/>
      <c r="BL40" s="225" t="str">
        <f t="shared" si="8"/>
        <v/>
      </c>
      <c r="BM40" s="225" t="str">
        <f t="shared" si="0"/>
        <v/>
      </c>
      <c r="BN40" s="225" t="str">
        <f t="shared" si="1"/>
        <v/>
      </c>
      <c r="BO40" s="225" t="str">
        <f t="shared" si="2"/>
        <v/>
      </c>
      <c r="BP40" s="225" t="str">
        <f t="shared" si="3"/>
        <v/>
      </c>
      <c r="BQ40" s="225" t="str">
        <f t="shared" si="4"/>
        <v/>
      </c>
      <c r="BR40" s="225" t="str">
        <f t="shared" si="5"/>
        <v/>
      </c>
      <c r="BS40" s="225" t="str">
        <f t="shared" si="6"/>
        <v/>
      </c>
      <c r="BT40" s="165">
        <f>'2014_HABs_H2O2_Snapshot'!C40</f>
        <v>421.02772908852484</v>
      </c>
      <c r="BU40" s="188">
        <f>'2014_HABs_H2O2_Snapshot'!D40</f>
        <v>9.3374443071391755E-2</v>
      </c>
      <c r="BV40" s="178">
        <f>'2014_HABs_H2O2_Snapshot'!E40</f>
        <v>39.313229721253812</v>
      </c>
      <c r="BW40" s="272">
        <f>SolarRadSummary!G40</f>
        <v>926.95231822502126</v>
      </c>
      <c r="BX40" s="107">
        <v>0.14429999999999998</v>
      </c>
      <c r="BY40" s="107">
        <v>0.12626666666666667</v>
      </c>
      <c r="BZ40" s="107">
        <v>0.17555833333333334</v>
      </c>
    </row>
    <row r="41" spans="1:78">
      <c r="A41" s="107" t="str">
        <f>Sample_Master_2014!B42</f>
        <v>E2014-0040</v>
      </c>
      <c r="B41" s="114" t="str">
        <f>LakeErieHABs_2014_PROCESSED!A162</f>
        <v>E140161</v>
      </c>
      <c r="C41" s="107" t="str">
        <f>Sample_Master_2014!D42</f>
        <v>WLE2</v>
      </c>
      <c r="D41" s="150">
        <f>Sample_Master_2014!E42</f>
        <v>41849</v>
      </c>
      <c r="E41" s="152" t="str">
        <f>Sample_Master_2014!H42</f>
        <v>DepthINT</v>
      </c>
      <c r="F41" s="151" t="str">
        <f>Sample_Master_2014!J42</f>
        <v>LA</v>
      </c>
      <c r="G41" s="109">
        <f>Sample_Master_2014!L42</f>
        <v>8.4990000000000006</v>
      </c>
      <c r="H41" s="176">
        <f>'2014 WLE_Weekly Data Share'!C40</f>
        <v>0.40416666666666662</v>
      </c>
      <c r="I41" s="156">
        <f>'2014 WLE_Weekly Data Share'!D40</f>
        <v>0.41666666666666669</v>
      </c>
      <c r="J41" s="156" t="str">
        <f>'2014 WLE_Weekly Data Share'!E40</f>
        <v>41 45.873</v>
      </c>
      <c r="K41" s="156" t="str">
        <f>'2014 WLE_Weekly Data Share'!F40</f>
        <v>83 19.849</v>
      </c>
      <c r="L41" s="125" t="str">
        <f>'2014 WLE_Weekly Data Share'!G40</f>
        <v>5-10</v>
      </c>
      <c r="M41" s="125" t="str">
        <f>'2014 WLE_Weekly Data Share'!H40</f>
        <v>1</v>
      </c>
      <c r="N41" s="125" t="str">
        <f>'2014 WLE_Weekly Data Share'!I40</f>
        <v>sunny</v>
      </c>
      <c r="O41" s="125">
        <f>'2014 WLE_Weekly Data Share'!J40</f>
        <v>4.8</v>
      </c>
      <c r="P41" s="125">
        <f>'2014 WLE_Weekly Data Share'!K40</f>
        <v>2</v>
      </c>
      <c r="Q41" s="125">
        <f>'2014 WLE_Weekly Data Share'!L40</f>
        <v>22.16554</v>
      </c>
      <c r="R41" s="125">
        <f>'2014 WLE_Weekly Data Share'!M40</f>
        <v>269.34305359999996</v>
      </c>
      <c r="S41" s="125">
        <f>'2014 WLE_Weekly Data Share'!N40</f>
        <v>285.49740000000003</v>
      </c>
      <c r="T41" s="125">
        <f>'2014 WLE_Weekly Data Share'!O40</f>
        <v>0.75160000000000005</v>
      </c>
      <c r="U41" s="125">
        <f>'2014 WLE_Weekly Data Share'!P40</f>
        <v>82.874139999999997</v>
      </c>
      <c r="V41" s="109">
        <f>'2014 WLE_Weekly Data Share'!Q40</f>
        <v>7.2922260000000012</v>
      </c>
      <c r="W41" s="113">
        <f>'2014 WLE_Weekly Data Share'!R40</f>
        <v>972.7</v>
      </c>
      <c r="X41" s="179">
        <f>'2014 WLE_Weekly Data Share'!S40</f>
        <v>0.187</v>
      </c>
      <c r="Y41" s="179">
        <f>'2014 WLE_Weekly Data Share'!T40</f>
        <v>1.6040000000000001</v>
      </c>
      <c r="Z41" s="109">
        <f>'2014 WLE_Weekly Data Share'!U40</f>
        <v>35.28</v>
      </c>
      <c r="AA41" s="109">
        <f>'2014 WLE_Weekly Data Share'!V40</f>
        <v>3.52</v>
      </c>
      <c r="AB41" s="109">
        <f>'2014 WLE_Weekly Data Share'!W40</f>
        <v>3.984</v>
      </c>
      <c r="AC41" s="109">
        <f>'2014 WLE_Weekly Data Share'!X40</f>
        <v>0</v>
      </c>
      <c r="AD41" s="109">
        <f>'2014 WLE_Weekly Data Share'!Y40</f>
        <v>8.8120581299999987</v>
      </c>
      <c r="AE41" s="109">
        <f>'2014 WLE_Weekly Data Share'!Z40</f>
        <v>10.016</v>
      </c>
      <c r="AF41" s="165">
        <f>LakeErieHABs_2014_PROCESSED!AC162</f>
        <v>145.481595817391</v>
      </c>
      <c r="AG41" s="109">
        <f>LakeErieHABs_2014_PROCESSED!AD162</f>
        <v>4.4759980826667354</v>
      </c>
      <c r="AH41" s="109">
        <f>LakeErieHABs_2014_PROCESSED!AE162</f>
        <v>1.6949235820970001</v>
      </c>
      <c r="AI41" s="109">
        <f>LakeErieHABs_2014_PROCESSED!AF162</f>
        <v>-2.983663299832514E-2</v>
      </c>
      <c r="AJ41" s="109">
        <f>LakeErieHABs_2014_PROCESSED!AG162</f>
        <v>3.9034090095693914</v>
      </c>
      <c r="AK41" s="109">
        <f>LakeErieHABs_2014_PROCESSED!AH162</f>
        <v>3.4139348140944201</v>
      </c>
      <c r="AL41" s="109">
        <f>LakeErieHABs_2014_PROCESSED!AI162</f>
        <v>2.7833890436215438</v>
      </c>
      <c r="AM41" s="109">
        <f>LakeErieHABs_2014_PROCESSED!AJ162</f>
        <v>2.3284511250734128</v>
      </c>
      <c r="AN41" s="109">
        <f>LakeErieHABs_2014_PROCESSED!AK162</f>
        <v>1.402414790537079</v>
      </c>
      <c r="AO41" s="109">
        <f>LakeErieHABs_2014_PROCESSED!AL162</f>
        <v>0.55049063552848698</v>
      </c>
      <c r="AP41" s="109">
        <f>LakeErieHABs_2014_PROCESSED!AM162</f>
        <v>0.33849263379794337</v>
      </c>
      <c r="AQ41" s="109">
        <f>LakeErieHABs_2014_PROCESSED!AN162</f>
        <v>0.14161456584655369</v>
      </c>
      <c r="AR41" s="109">
        <f>LakeErieHABs_2014_PROCESSED!AO162</f>
        <v>0.8340763742928099</v>
      </c>
      <c r="AS41" s="113">
        <f>LakeErieHABs_2014_PROCESSED!AP162</f>
        <v>2430.083293544546</v>
      </c>
      <c r="AT41" s="109">
        <f>LakeErieHABs_2014_PROCESSED!AQ162</f>
        <v>0.44182891131670443</v>
      </c>
      <c r="AU41" s="109">
        <f>LakeErieHABs_2014_PROCESSED!AR162</f>
        <v>0.12557814131227998</v>
      </c>
      <c r="AV41" s="109">
        <f>LakeErieHABs_2014_PROCESSED!AS162</f>
        <v>0.13938031870544493</v>
      </c>
      <c r="AW41" s="109">
        <f>LakeErieHABs_2014_PROCESSED!AT162</f>
        <v>1.5764652494196851</v>
      </c>
      <c r="AY41" s="134"/>
      <c r="AZ41" s="172"/>
      <c r="BA41" s="140">
        <f>LakeErieHABs_MIMS_2014!M24</f>
        <v>25</v>
      </c>
      <c r="BB41" s="191">
        <f>LakeErieHABs_MIMS_2014!N24</f>
        <v>2.0444444444437977</v>
      </c>
      <c r="BC41" s="191">
        <f>LakeErieHABs_MIMS_2014!O24</f>
        <v>18.818733025533817</v>
      </c>
      <c r="BD41" s="191">
        <f>LakeErieHABs_MIMS_2014!P24</f>
        <v>0.58269348587308112</v>
      </c>
      <c r="BE41" s="191">
        <f>LakeErieHABs_MIMS_2014!Q24</f>
        <v>14.452997430129036</v>
      </c>
      <c r="BF41" s="191">
        <f>LakeErieHABs_MIMS_2014!R24</f>
        <v>0.39584819379748887</v>
      </c>
      <c r="BG41" s="191"/>
      <c r="BH41" s="191"/>
      <c r="BI41" s="251">
        <f>LakeErieHABs_MIMS_2014!U24</f>
        <v>5.6107796795318263</v>
      </c>
      <c r="BJ41" s="191">
        <f>LakeErieHABs_MIMS_2014!V24</f>
        <v>8.0075939910931926E-2</v>
      </c>
      <c r="BK41" s="163">
        <f t="shared" si="20"/>
        <v>0.29814864113960027</v>
      </c>
      <c r="BL41" s="225">
        <f t="shared" si="8"/>
        <v>9.204815066840105</v>
      </c>
      <c r="BM41" s="225">
        <f t="shared" si="0"/>
        <v>0.2850131180901842</v>
      </c>
      <c r="BN41" s="225">
        <f t="shared" si="1"/>
        <v>7.0694009169131782</v>
      </c>
      <c r="BO41" s="225">
        <f t="shared" si="2"/>
        <v>0.19362139914013732</v>
      </c>
      <c r="BP41" s="225">
        <f t="shared" si="3"/>
        <v>0</v>
      </c>
      <c r="BQ41" s="225">
        <f t="shared" si="4"/>
        <v>0</v>
      </c>
      <c r="BR41" s="225">
        <f t="shared" si="5"/>
        <v>2.7444031041196961</v>
      </c>
      <c r="BS41" s="225">
        <f t="shared" si="6"/>
        <v>3.9167579304272573E-2</v>
      </c>
      <c r="BT41" s="165">
        <f>'2014_HABs_H2O2_Snapshot'!C41</f>
        <v>1383.3760400408057</v>
      </c>
      <c r="BU41" s="188">
        <f>'2014_HABs_H2O2_Snapshot'!D41</f>
        <v>4.2788775774313921E-3</v>
      </c>
      <c r="BV41" s="178">
        <f>'2014_HABs_H2O2_Snapshot'!E41</f>
        <v>5.9192967188864349</v>
      </c>
      <c r="BW41" s="272">
        <f>SolarRadSummary!G41</f>
        <v>-17.220464105047608</v>
      </c>
      <c r="BX41" s="107">
        <v>0.35036666666666666</v>
      </c>
      <c r="BY41" s="107">
        <v>0.35639999999999999</v>
      </c>
      <c r="BZ41" s="107">
        <v>0.37314166666666665</v>
      </c>
    </row>
    <row r="42" spans="1:78">
      <c r="A42" s="107" t="str">
        <f>Sample_Master_2014!B43</f>
        <v>E2014-0041</v>
      </c>
      <c r="B42" s="107" t="str">
        <f>LakeErieHABs_2014_PROCESSED!A52</f>
        <v>E140051</v>
      </c>
      <c r="C42" s="107" t="str">
        <f>Sample_Master_2014!D43</f>
        <v>WLE6</v>
      </c>
      <c r="D42" s="150">
        <f>Sample_Master_2014!E43</f>
        <v>41849</v>
      </c>
      <c r="E42" s="152" t="str">
        <f>Sample_Master_2014!H43</f>
        <v>DepthINT</v>
      </c>
      <c r="F42" s="151" t="str">
        <f>Sample_Master_2014!J43</f>
        <v>LA</v>
      </c>
      <c r="G42" s="109">
        <f>Sample_Master_2014!L43</f>
        <v>9.2029999999999994</v>
      </c>
      <c r="H42" s="176">
        <f>'2014 WLE_Weekly Data Share'!C42</f>
        <v>0.4284722222222222</v>
      </c>
      <c r="I42" s="156">
        <f>'2014 WLE_Weekly Data Share'!D42</f>
        <v>0.4381944444444445</v>
      </c>
      <c r="J42" s="156" t="str">
        <f>'2014 WLE_Weekly Data Share'!E42</f>
        <v>41 42.735</v>
      </c>
      <c r="K42" s="156" t="str">
        <f>'2014 WLE_Weekly Data Share'!F42</f>
        <v>83 22.917</v>
      </c>
      <c r="L42" s="125" t="str">
        <f>'2014 WLE_Weekly Data Share'!G42</f>
        <v>5-10</v>
      </c>
      <c r="M42" s="125" t="str">
        <f>'2014 WLE_Weekly Data Share'!H42</f>
        <v>1</v>
      </c>
      <c r="N42" s="125" t="str">
        <f>'2014 WLE_Weekly Data Share'!I42</f>
        <v>sunny</v>
      </c>
      <c r="O42" s="125">
        <f>'2014 WLE_Weekly Data Share'!J42</f>
        <v>2.4</v>
      </c>
      <c r="P42" s="125">
        <f>'2014 WLE_Weekly Data Share'!K42</f>
        <v>0.5</v>
      </c>
      <c r="Q42" s="125">
        <f>'2014 WLE_Weekly Data Share'!L42</f>
        <v>21.73993333333333</v>
      </c>
      <c r="R42" s="125">
        <f>'2014 WLE_Weekly Data Share'!M42</f>
        <v>356.55191633333334</v>
      </c>
      <c r="S42" s="125">
        <f>'2014 WLE_Weekly Data Share'!N42</f>
        <v>381.37866666666667</v>
      </c>
      <c r="T42" s="125">
        <f>'2014 WLE_Weekly Data Share'!O42</f>
        <v>7.3093000000000004</v>
      </c>
      <c r="U42" s="125">
        <f>'2014 WLE_Weekly Data Share'!P42</f>
        <v>16.118833333333331</v>
      </c>
      <c r="V42" s="109">
        <f>'2014 WLE_Weekly Data Share'!Q42</f>
        <v>8.7242433333333338</v>
      </c>
      <c r="W42" s="113">
        <f>'2014 WLE_Weekly Data Share'!R42</f>
        <v>38.330999999999996</v>
      </c>
      <c r="X42" s="179">
        <f>'2014 WLE_Weekly Data Share'!S42</f>
        <v>1.06</v>
      </c>
      <c r="Y42" s="179">
        <f>'2014 WLE_Weekly Data Share'!T42</f>
        <v>10.75</v>
      </c>
      <c r="Z42" s="109">
        <f>'2014 WLE_Weekly Data Share'!U42</f>
        <v>183.9</v>
      </c>
      <c r="AA42" s="109">
        <f>'2014 WLE_Weekly Data Share'!V42</f>
        <v>23.2</v>
      </c>
      <c r="AB42" s="109">
        <f>'2014 WLE_Weekly Data Share'!W42</f>
        <v>20.561456429819323</v>
      </c>
      <c r="AC42" s="109">
        <f>'2014 WLE_Weekly Data Share'!X42</f>
        <v>0</v>
      </c>
      <c r="AD42" s="109">
        <f>'2014 WLE_Weekly Data Share'!Y42</f>
        <v>201.18773753999994</v>
      </c>
      <c r="AE42" s="109">
        <f>'2014 WLE_Weekly Data Share'!Z42</f>
        <v>126.14400000000001</v>
      </c>
      <c r="AF42" s="165">
        <f>LakeErieHABs_2014_PROCESSED!AC52</f>
        <v>703.19097224374991</v>
      </c>
      <c r="AG42" s="109">
        <f>LakeErieHABs_2014_PROCESSED!AD52</f>
        <v>13.9650188806859</v>
      </c>
      <c r="AH42" s="109">
        <f>LakeErieHABs_2014_PROCESSED!AE52</f>
        <v>6.8395502405073696</v>
      </c>
      <c r="AI42" s="109">
        <f>LakeErieHABs_2014_PROCESSED!AF52</f>
        <v>7.749171447511434E-2</v>
      </c>
      <c r="AJ42" s="109">
        <f>LakeErieHABs_2014_PROCESSED!AG52</f>
        <v>15.751484203888472</v>
      </c>
      <c r="AK42" s="109">
        <f>LakeErieHABs_2014_PROCESSED!AH52</f>
        <v>14.261654946739446</v>
      </c>
      <c r="AL42" s="109">
        <f>LakeErieHABs_2014_PROCESSED!AI52</f>
        <v>12.183038406588382</v>
      </c>
      <c r="AM42" s="109">
        <f>LakeErieHABs_2014_PROCESSED!AJ52</f>
        <v>10.600315693751474</v>
      </c>
      <c r="AN42" s="109">
        <f>LakeErieHABs_2014_PROCESSED!AK52</f>
        <v>7.1692405219501483</v>
      </c>
      <c r="AO42" s="109">
        <f>LakeErieHABs_2014_PROCESSED!AL52</f>
        <v>3.5844428612561678</v>
      </c>
      <c r="AP42" s="109">
        <f>LakeErieHABs_2014_PROCESSED!AM52</f>
        <v>2.7577391939953646</v>
      </c>
      <c r="AQ42" s="109">
        <f>LakeErieHABs_2014_PROCESSED!AN52</f>
        <v>1.9899582691784998</v>
      </c>
      <c r="AR42" s="109">
        <f>LakeErieHABs_2014_PROCESSED!AO52</f>
        <v>1.0210065412211069</v>
      </c>
      <c r="AS42" s="113">
        <f>LakeErieHABs_2014_PROCESSED!AP52</f>
        <v>9500.3974906484273</v>
      </c>
      <c r="AT42" s="109">
        <f>LakeErieHABs_2014_PROCESSED!AQ52</f>
        <v>1.7800319774886717</v>
      </c>
      <c r="AU42" s="109">
        <f>LakeErieHABs_2014_PROCESSED!AR52</f>
        <v>0.55071677748375858</v>
      </c>
      <c r="AV42" s="109">
        <f>LakeErieHABs_2014_PROCESSED!AS52</f>
        <v>0.39856121605729977</v>
      </c>
      <c r="AW42" s="109">
        <f>LakeErieHABs_2014_PROCESSED!AT52</f>
        <v>1.6128383117403104</v>
      </c>
      <c r="AY42" s="134"/>
      <c r="AZ42" s="172"/>
      <c r="BA42" s="191"/>
      <c r="BB42" s="191"/>
      <c r="BC42" s="191"/>
      <c r="BD42" s="191"/>
      <c r="BE42" s="191"/>
      <c r="BF42" s="191"/>
      <c r="BG42" s="191"/>
      <c r="BH42" s="191"/>
      <c r="BI42" s="251"/>
      <c r="BJ42" s="191"/>
      <c r="BK42" s="191"/>
      <c r="BL42" s="225" t="str">
        <f t="shared" si="8"/>
        <v/>
      </c>
      <c r="BM42" s="225" t="str">
        <f t="shared" si="0"/>
        <v/>
      </c>
      <c r="BN42" s="225" t="str">
        <f t="shared" si="1"/>
        <v/>
      </c>
      <c r="BO42" s="225" t="str">
        <f t="shared" si="2"/>
        <v/>
      </c>
      <c r="BP42" s="225" t="str">
        <f t="shared" si="3"/>
        <v/>
      </c>
      <c r="BQ42" s="225" t="str">
        <f t="shared" si="4"/>
        <v/>
      </c>
      <c r="BR42" s="225" t="str">
        <f t="shared" si="5"/>
        <v/>
      </c>
      <c r="BS42" s="225" t="str">
        <f t="shared" si="6"/>
        <v/>
      </c>
      <c r="BT42" s="165">
        <f>'2014_HABs_H2O2_Snapshot'!C42</f>
        <v>815.97522798415878</v>
      </c>
      <c r="BU42" s="188">
        <f>'2014_HABs_H2O2_Snapshot'!D42</f>
        <v>0.26417010636998256</v>
      </c>
      <c r="BV42" s="178">
        <f>'2014_HABs_H2O2_Snapshot'!E42</f>
        <v>215.55626277184601</v>
      </c>
      <c r="BW42" s="272">
        <f>SolarRadSummary!G42</f>
        <v>-17.220464105047608</v>
      </c>
      <c r="BX42" s="107">
        <v>0.16056666666666666</v>
      </c>
      <c r="BY42" s="107">
        <v>0.16521666666666668</v>
      </c>
      <c r="BZ42" s="107">
        <v>0.17455833333333329</v>
      </c>
    </row>
    <row r="43" spans="1:78">
      <c r="A43" s="107" t="str">
        <f>Sample_Master_2014!B44</f>
        <v>E2014-0042</v>
      </c>
      <c r="B43" s="107" t="str">
        <f>LakeErieHABs_2014_PROCESSED!A53</f>
        <v>E140052</v>
      </c>
      <c r="C43" s="107" t="str">
        <f>Sample_Master_2014!D44</f>
        <v>WLE12</v>
      </c>
      <c r="D43" s="150">
        <f>Sample_Master_2014!E44</f>
        <v>41849</v>
      </c>
      <c r="E43" s="152" t="str">
        <f>Sample_Master_2014!H44</f>
        <v>DepthINT</v>
      </c>
      <c r="F43" s="151" t="str">
        <f>Sample_Master_2014!J44</f>
        <v>LA</v>
      </c>
      <c r="G43" s="109">
        <f>Sample_Master_2014!L44</f>
        <v>8.5850000000000009</v>
      </c>
      <c r="H43" s="176">
        <f>'2014 WLE_Weekly Data Share'!C44</f>
        <v>0.45347222222222222</v>
      </c>
      <c r="I43" s="156">
        <f>'2014 WLE_Weekly Data Share'!D44</f>
        <v>0.46388888888888885</v>
      </c>
      <c r="J43" s="156" t="str">
        <f>'2014 WLE_Weekly Data Share'!E44</f>
        <v>41 42.168</v>
      </c>
      <c r="K43" s="156" t="str">
        <f>'2014 WLE_Weekly Data Share'!F44</f>
        <v>83 15.475</v>
      </c>
      <c r="L43" s="125" t="str">
        <f>'2014 WLE_Weekly Data Share'!G44</f>
        <v>5-10</v>
      </c>
      <c r="M43" s="125" t="str">
        <f>'2014 WLE_Weekly Data Share'!H44</f>
        <v>1</v>
      </c>
      <c r="N43" s="125" t="str">
        <f>'2014 WLE_Weekly Data Share'!I44</f>
        <v>sunny</v>
      </c>
      <c r="O43" s="125">
        <f>'2014 WLE_Weekly Data Share'!J44</f>
        <v>5.9</v>
      </c>
      <c r="P43" s="125">
        <f>'2014 WLE_Weekly Data Share'!K44</f>
        <v>0.6</v>
      </c>
      <c r="Q43" s="125">
        <f>'2014 WLE_Weekly Data Share'!L44</f>
        <v>22.161566666666669</v>
      </c>
      <c r="R43" s="125">
        <f>'2014 WLE_Weekly Data Share'!M44</f>
        <v>296.81479733333339</v>
      </c>
      <c r="S43" s="125">
        <f>'2014 WLE_Weekly Data Share'!N44</f>
        <v>314.64333333333332</v>
      </c>
      <c r="T43" s="125">
        <f>'2014 WLE_Weekly Data Share'!O44</f>
        <v>7.6822333333333335</v>
      </c>
      <c r="U43" s="125">
        <f>'2014 WLE_Weekly Data Share'!P44</f>
        <v>14.6654</v>
      </c>
      <c r="V43" s="109">
        <f>'2014 WLE_Weekly Data Share'!Q44</f>
        <v>8.8363666666666649</v>
      </c>
      <c r="W43" s="113">
        <f>'2014 WLE_Weekly Data Share'!R44</f>
        <v>467.01333333333332</v>
      </c>
      <c r="X43" s="179">
        <f>'2014 WLE_Weekly Data Share'!S44</f>
        <v>0.46500000000000002</v>
      </c>
      <c r="Y43" s="179">
        <f>'2014 WLE_Weekly Data Share'!T44</f>
        <v>1.2789999999999999</v>
      </c>
      <c r="Z43" s="109">
        <f>'2014 WLE_Weekly Data Share'!U44</f>
        <v>85.57</v>
      </c>
      <c r="AA43" s="109">
        <f>'2014 WLE_Weekly Data Share'!V44</f>
        <v>15.5</v>
      </c>
      <c r="AB43" s="109">
        <f>'2014 WLE_Weekly Data Share'!W44</f>
        <v>6.9279999999999999</v>
      </c>
      <c r="AC43" s="109">
        <f>'2014 WLE_Weekly Data Share'!X44</f>
        <v>0</v>
      </c>
      <c r="AD43" s="109">
        <f>'2014 WLE_Weekly Data Share'!Y44</f>
        <v>27.744023969999994</v>
      </c>
      <c r="AE43" s="109">
        <f>'2014 WLE_Weekly Data Share'!Z44</f>
        <v>33.152000000000001</v>
      </c>
      <c r="AF43" s="165">
        <f>LakeErieHABs_2014_PROCESSED!AC53</f>
        <v>301.71064513737525</v>
      </c>
      <c r="AG43" s="109">
        <f>LakeErieHABs_2014_PROCESSED!AD53</f>
        <v>7.0332650245302801</v>
      </c>
      <c r="AH43" s="109">
        <f>LakeErieHABs_2014_PROCESSED!AE53</f>
        <v>3.14181144791542</v>
      </c>
      <c r="AI43" s="109">
        <f>LakeErieHABs_2014_PROCESSED!AF53</f>
        <v>-1.138040546236585E-2</v>
      </c>
      <c r="AJ43" s="109">
        <f>LakeErieHABs_2014_PROCESSED!AG53</f>
        <v>7.2355917645492127</v>
      </c>
      <c r="AK43" s="109">
        <f>LakeErieHABs_2014_PROCESSED!AH53</f>
        <v>6.4652232895485886</v>
      </c>
      <c r="AL43" s="109">
        <f>LakeErieHABs_2014_PROCESSED!AI53</f>
        <v>5.4204338269368124</v>
      </c>
      <c r="AM43" s="109">
        <f>LakeErieHABs_2014_PROCESSED!AJ53</f>
        <v>4.6410050135655778</v>
      </c>
      <c r="AN43" s="109">
        <f>LakeErieHABs_2014_PROCESSED!AK53</f>
        <v>3.0319434334936752</v>
      </c>
      <c r="AO43" s="109">
        <f>LakeErieHABs_2014_PROCESSED!AL53</f>
        <v>1.4286240686326148</v>
      </c>
      <c r="AP43" s="109">
        <f>LakeErieHABs_2014_PROCESSED!AM53</f>
        <v>1.0504322976423974</v>
      </c>
      <c r="AQ43" s="109">
        <f>LakeErieHABs_2014_PROCESSED!AN53</f>
        <v>0.71152223756388389</v>
      </c>
      <c r="AR43" s="109">
        <f>LakeErieHABs_2014_PROCESSED!AO53</f>
        <v>1.0254785841482312</v>
      </c>
      <c r="AS43" s="113">
        <f>LakeErieHABs_2014_PROCESSED!AP53</f>
        <v>4229.2878962647255</v>
      </c>
      <c r="AT43" s="109">
        <f>LakeErieHABs_2014_PROCESSED!AQ53</f>
        <v>0.78182958333295505</v>
      </c>
      <c r="AU43" s="109">
        <f>LakeErieHABs_2014_PROCESSED!AR53</f>
        <v>0.23412049801806084</v>
      </c>
      <c r="AV43" s="109">
        <f>LakeErieHABs_2014_PROCESSED!AS53</f>
        <v>0.17627079930557504</v>
      </c>
      <c r="AW43" s="109">
        <f>LakeErieHABs_2014_PROCESSED!AT53</f>
        <v>1.5837988954836799</v>
      </c>
      <c r="AY43" s="134"/>
      <c r="AZ43" s="172"/>
      <c r="BA43" s="140">
        <f>LakeErieHABs_MIMS_2014!M25</f>
        <v>25</v>
      </c>
      <c r="BB43" s="191">
        <f>LakeErieHABs_MIMS_2014!N25</f>
        <v>2.0819444444496185</v>
      </c>
      <c r="BC43" s="191">
        <f>LakeErieHABs_MIMS_2014!O25</f>
        <v>29.275261165503224</v>
      </c>
      <c r="BD43" s="191">
        <f>LakeErieHABs_MIMS_2014!P25</f>
        <v>0.94283613094182617</v>
      </c>
      <c r="BE43" s="191">
        <f>LakeErieHABs_MIMS_2014!Q25</f>
        <v>18.626292659774133</v>
      </c>
      <c r="BF43" s="191">
        <f>LakeErieHABs_MIMS_2014!R25</f>
        <v>0.19150675397303982</v>
      </c>
      <c r="BG43" s="191"/>
      <c r="BH43" s="191"/>
      <c r="BI43" s="251">
        <f>LakeErieHABs_MIMS_2014!U25</f>
        <v>5.7664931162782223</v>
      </c>
      <c r="BJ43" s="191">
        <f>LakeErieHABs_MIMS_2014!V25</f>
        <v>9.4490128654921533E-3</v>
      </c>
      <c r="BK43" s="163">
        <f t="shared" si="20"/>
        <v>0.19697495040875068</v>
      </c>
      <c r="BL43" s="225">
        <f t="shared" si="8"/>
        <v>14.061499692534982</v>
      </c>
      <c r="BM43" s="225">
        <f t="shared" si="0"/>
        <v>0.45286325168540881</v>
      </c>
      <c r="BN43" s="225">
        <f t="shared" si="1"/>
        <v>8.9465848665804177</v>
      </c>
      <c r="BO43" s="225">
        <f t="shared" si="2"/>
        <v>9.1984564950130757E-2</v>
      </c>
      <c r="BP43" s="225">
        <f t="shared" si="3"/>
        <v>0</v>
      </c>
      <c r="BQ43" s="225">
        <f t="shared" si="4"/>
        <v>0</v>
      </c>
      <c r="BR43" s="225">
        <f t="shared" si="5"/>
        <v>2.7697632046097409</v>
      </c>
      <c r="BS43" s="225">
        <f t="shared" si="6"/>
        <v>4.538551876676079E-3</v>
      </c>
      <c r="BT43" s="165">
        <f>'2014_HABs_H2O2_Snapshot'!C43</f>
        <v>883.46764780960063</v>
      </c>
      <c r="BU43" s="188">
        <f>'2014_HABs_H2O2_Snapshot'!D43</f>
        <v>0.24546567836274621</v>
      </c>
      <c r="BV43" s="178">
        <f>'2014_HABs_H2O2_Snapshot'!E43</f>
        <v>216.86098548112338</v>
      </c>
      <c r="BW43" s="272">
        <f>SolarRadSummary!G43</f>
        <v>-17.220464105047608</v>
      </c>
      <c r="BX43" s="107">
        <v>0.43240000000000006</v>
      </c>
      <c r="BY43" s="107">
        <v>0.4365666666666666</v>
      </c>
      <c r="BZ43" s="107">
        <v>0.4429083333333334</v>
      </c>
    </row>
    <row r="44" spans="1:78">
      <c r="A44" s="107" t="str">
        <f>Sample_Master_2014!B45</f>
        <v>E2014-0043</v>
      </c>
      <c r="C44" s="107" t="str">
        <f>Sample_Master_2014!D45</f>
        <v>WLE13</v>
      </c>
      <c r="D44" s="150">
        <f>Sample_Master_2014!E45</f>
        <v>41849</v>
      </c>
      <c r="E44" s="152" t="str">
        <f>Sample_Master_2014!H45</f>
        <v>DepthINT</v>
      </c>
      <c r="F44" s="151" t="str">
        <f>Sample_Master_2014!J45</f>
        <v>LA</v>
      </c>
      <c r="G44" s="109">
        <f>Sample_Master_2014!L45</f>
        <v>8.36</v>
      </c>
      <c r="H44" s="176">
        <f>'2014 WLE_Weekly Data Share'!C45</f>
        <v>0.4770833333333333</v>
      </c>
      <c r="I44" s="156">
        <f>'2014 WLE_Weekly Data Share'!D45</f>
        <v>0.49652777777777773</v>
      </c>
      <c r="J44" s="156" t="str">
        <f>'2014 WLE_Weekly Data Share'!E45</f>
        <v>41 44.319</v>
      </c>
      <c r="K44" s="156" t="str">
        <f>'2014 WLE_Weekly Data Share'!F45</f>
        <v>83 08.182</v>
      </c>
      <c r="L44" s="125" t="str">
        <f>'2014 WLE_Weekly Data Share'!G45</f>
        <v>5-10</v>
      </c>
      <c r="M44" s="125" t="str">
        <f>'2014 WLE_Weekly Data Share'!H45</f>
        <v>1</v>
      </c>
      <c r="N44" s="125" t="str">
        <f>'2014 WLE_Weekly Data Share'!I45</f>
        <v>sunny</v>
      </c>
      <c r="O44" s="125">
        <f>'2014 WLE_Weekly Data Share'!J45</f>
        <v>8.1999999999999993</v>
      </c>
      <c r="P44" s="125" t="str">
        <f>'2014 WLE_Weekly Data Share'!K45</f>
        <v>n/a</v>
      </c>
      <c r="Q44" s="125">
        <f>'2014 WLE_Weekly Data Share'!L45</f>
        <v>22.554133333333329</v>
      </c>
      <c r="R44" s="125">
        <f>'2014 WLE_Weekly Data Share'!M45</f>
        <v>243.93435466666665</v>
      </c>
      <c r="S44" s="125">
        <f>'2014 WLE_Weekly Data Share'!N45</f>
        <v>256.45166666666665</v>
      </c>
      <c r="T44" s="125">
        <f>'2014 WLE_Weekly Data Share'!O45</f>
        <v>1.1279333333333335</v>
      </c>
      <c r="U44" s="125">
        <f>'2014 WLE_Weekly Data Share'!P45</f>
        <v>75.430066666666661</v>
      </c>
      <c r="V44" s="109">
        <f>'2014 WLE_Weekly Data Share'!Q45</f>
        <v>8.7950866666666681</v>
      </c>
      <c r="W44" s="113">
        <f>'2014 WLE_Weekly Data Share'!R45</f>
        <v>1278.8333333333333</v>
      </c>
      <c r="X44" s="179">
        <f>'2014 WLE_Weekly Data Share'!S45</f>
        <v>0.122</v>
      </c>
      <c r="Y44" s="179">
        <f>'2014 WLE_Weekly Data Share'!T45</f>
        <v>0.70099999999999996</v>
      </c>
      <c r="Z44" s="109">
        <f>'2014 WLE_Weekly Data Share'!U45</f>
        <v>26.71</v>
      </c>
      <c r="AA44" s="109">
        <f>'2014 WLE_Weekly Data Share'!V45</f>
        <v>2.35</v>
      </c>
      <c r="AB44" s="109">
        <f>'2014 WLE_Weekly Data Share'!W45</f>
        <v>1.7410000000000001</v>
      </c>
      <c r="AC44" s="109">
        <f>'2014 WLE_Weekly Data Share'!X45</f>
        <v>0</v>
      </c>
      <c r="AD44" s="109">
        <f>'2014 WLE_Weekly Data Share'!Y45</f>
        <v>2.5557404400000001</v>
      </c>
      <c r="AE44" s="109">
        <f>'2014 WLE_Weekly Data Share'!Z45</f>
        <v>5.6288</v>
      </c>
      <c r="AF44" s="165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3"/>
      <c r="AT44" s="109"/>
      <c r="AU44" s="109"/>
      <c r="AV44" s="109"/>
      <c r="AW44" s="109"/>
      <c r="AY44" s="134"/>
      <c r="AZ44" s="172"/>
      <c r="BA44" s="191"/>
      <c r="BB44" s="191"/>
      <c r="BC44" s="191"/>
      <c r="BD44" s="191"/>
      <c r="BE44" s="191"/>
      <c r="BF44" s="191"/>
      <c r="BG44" s="191"/>
      <c r="BH44" s="191"/>
      <c r="BI44" s="251"/>
      <c r="BJ44" s="191"/>
      <c r="BK44" s="191"/>
      <c r="BL44" s="225" t="str">
        <f t="shared" si="8"/>
        <v/>
      </c>
      <c r="BM44" s="225" t="str">
        <f t="shared" si="0"/>
        <v/>
      </c>
      <c r="BN44" s="225" t="str">
        <f t="shared" si="1"/>
        <v/>
      </c>
      <c r="BO44" s="225" t="str">
        <f t="shared" si="2"/>
        <v/>
      </c>
      <c r="BP44" s="225" t="str">
        <f t="shared" si="3"/>
        <v/>
      </c>
      <c r="BQ44" s="225" t="str">
        <f t="shared" si="4"/>
        <v/>
      </c>
      <c r="BR44" s="225" t="str">
        <f t="shared" si="5"/>
        <v/>
      </c>
      <c r="BS44" s="225" t="str">
        <f t="shared" si="6"/>
        <v/>
      </c>
      <c r="BT44" s="165">
        <f>'2014_HABs_H2O2_Snapshot'!C44</f>
        <v>434.06642417119059</v>
      </c>
      <c r="BU44" s="188">
        <f>'2014_HABs_H2O2_Snapshot'!D44</f>
        <v>0.3812945133933327</v>
      </c>
      <c r="BV44" s="178">
        <f>'2014_HABs_H2O2_Snapshot'!E44</f>
        <v>165.50714598473806</v>
      </c>
      <c r="BW44" s="272">
        <f>SolarRadSummary!G44</f>
        <v>24.935737763292348</v>
      </c>
      <c r="BX44" s="107">
        <v>0.44266666666666671</v>
      </c>
      <c r="BY44" s="107">
        <v>0.46870000000000006</v>
      </c>
      <c r="BZ44" s="107">
        <v>0.46401666666666658</v>
      </c>
    </row>
    <row r="45" spans="1:78">
      <c r="A45" s="107" t="str">
        <f>Sample_Master_2014!B46</f>
        <v>E2014-0044</v>
      </c>
      <c r="B45" s="112" t="str">
        <f>LakeErieHABs_2014_PROCESSED!A74</f>
        <v>E140073</v>
      </c>
      <c r="C45" s="107" t="str">
        <f>Sample_Master_2014!D46</f>
        <v>WLE4</v>
      </c>
      <c r="D45" s="150">
        <f>Sample_Master_2014!E46</f>
        <v>41849</v>
      </c>
      <c r="E45" s="152" t="str">
        <f>Sample_Master_2014!H46</f>
        <v>DepthINT</v>
      </c>
      <c r="F45" s="151" t="str">
        <f>Sample_Master_2014!J46</f>
        <v>LA</v>
      </c>
      <c r="G45" s="109">
        <f>Sample_Master_2014!L46</f>
        <v>8.5259999999999998</v>
      </c>
      <c r="H45" s="176">
        <f>'2014 WLE_Weekly Data Share'!C41</f>
        <v>0.51180555555555551</v>
      </c>
      <c r="I45" s="156">
        <f>'2014 WLE_Weekly Data Share'!D41</f>
        <v>0.5229166666666667</v>
      </c>
      <c r="J45" s="156" t="str">
        <f>'2014 WLE_Weekly Data Share'!E41</f>
        <v>41 49.637</v>
      </c>
      <c r="K45" s="156" t="str">
        <f>'2014 WLE_Weekly Data Share'!F41</f>
        <v>83 11.713</v>
      </c>
      <c r="L45" s="125" t="str">
        <f>'2014 WLE_Weekly Data Share'!G41</f>
        <v>5-10</v>
      </c>
      <c r="M45" s="125" t="str">
        <f>'2014 WLE_Weekly Data Share'!H41</f>
        <v>1</v>
      </c>
      <c r="N45" s="125" t="str">
        <f>'2014 WLE_Weekly Data Share'!I41</f>
        <v>sunny</v>
      </c>
      <c r="O45" s="125">
        <f>'2014 WLE_Weekly Data Share'!J41</f>
        <v>8.1</v>
      </c>
      <c r="P45" s="125" t="str">
        <f>'2014 WLE_Weekly Data Share'!K41</f>
        <v>n/a</v>
      </c>
      <c r="Q45" s="125">
        <f>'2014 WLE_Weekly Data Share'!L41</f>
        <v>22.606999999999999</v>
      </c>
      <c r="R45" s="125">
        <f>'2014 WLE_Weekly Data Share'!M41</f>
        <v>243.11478399999999</v>
      </c>
      <c r="S45" s="125">
        <f>'2014 WLE_Weekly Data Share'!N41</f>
        <v>255.30599999999998</v>
      </c>
      <c r="T45" s="125">
        <f>'2014 WLE_Weekly Data Share'!O41</f>
        <v>0.44179999999999997</v>
      </c>
      <c r="U45" s="125">
        <f>'2014 WLE_Weekly Data Share'!P41</f>
        <v>89.552699999999987</v>
      </c>
      <c r="V45" s="109">
        <f>'2014 WLE_Weekly Data Share'!Q41</f>
        <v>7.1314700000000002</v>
      </c>
      <c r="W45" s="113">
        <f>'2014 WLE_Weekly Data Share'!R41</f>
        <v>1150.085</v>
      </c>
      <c r="X45" s="179">
        <f>'2014 WLE_Weekly Data Share'!S41</f>
        <v>0.17</v>
      </c>
      <c r="Y45" s="179">
        <f>'2014 WLE_Weekly Data Share'!T41</f>
        <v>0.247</v>
      </c>
      <c r="Z45" s="109">
        <f>'2014 WLE_Weekly Data Share'!U41</f>
        <v>19.21</v>
      </c>
      <c r="AA45" s="109">
        <f>'2014 WLE_Weekly Data Share'!V41</f>
        <v>2.4500000000000002</v>
      </c>
      <c r="AB45" s="109">
        <f>'2014 WLE_Weekly Data Share'!W41</f>
        <v>1.012</v>
      </c>
      <c r="AC45" s="109">
        <f>'2014 WLE_Weekly Data Share'!X41</f>
        <v>0</v>
      </c>
      <c r="AD45" s="109">
        <f>'2014 WLE_Weekly Data Share'!Y41</f>
        <v>4.76796738</v>
      </c>
      <c r="AE45" s="109">
        <f>'2014 WLE_Weekly Data Share'!Z41</f>
        <v>6.1226666666666665</v>
      </c>
      <c r="AF45" s="182">
        <f>LakeErieHABs_2014_PROCESSED!AC74</f>
        <v>108.25292655439083</v>
      </c>
      <c r="AG45" s="180">
        <f>LakeErieHABs_2014_PROCESSED!AD74</f>
        <v>3.010548354</v>
      </c>
      <c r="AH45" s="180">
        <f>LakeErieHABs_2014_PROCESSED!AE74</f>
        <v>1.1171961576</v>
      </c>
      <c r="AI45" s="180">
        <f>LakeErieHABs_2014_PROCESSED!AF74</f>
        <v>3.2544678539999997E-2</v>
      </c>
      <c r="AJ45" s="180">
        <f>LakeErieHABs_2014_PROCESSED!AG74</f>
        <v>2.5729027509528004</v>
      </c>
      <c r="AK45" s="180">
        <f>LakeErieHABs_2014_PROCESSED!AH74</f>
        <v>2.2646668408994</v>
      </c>
      <c r="AL45" s="180">
        <f>LakeErieHABs_2014_PROCESSED!AI74</f>
        <v>1.8945822717094001</v>
      </c>
      <c r="AM45" s="180">
        <f>LakeErieHABs_2014_PROCESSED!AJ74</f>
        <v>1.6179296709534001</v>
      </c>
      <c r="AN45" s="180">
        <f>LakeErieHABs_2014_PROCESSED!AK74</f>
        <v>1.0989105284122</v>
      </c>
      <c r="AO45" s="180">
        <f>LakeErieHABs_2014_PROCESSED!AL74</f>
        <v>0.5267080355278001</v>
      </c>
      <c r="AP45" s="180">
        <f>LakeErieHABs_2014_PROCESSED!AM74</f>
        <v>0.41184396633520004</v>
      </c>
      <c r="AQ45" s="180">
        <f>LakeErieHABs_2014_PROCESSED!AN74</f>
        <v>0.3117356600883</v>
      </c>
      <c r="AR45" s="180">
        <f>LakeErieHABs_2014_PROCESSED!AO74</f>
        <v>1.4556283152457892</v>
      </c>
      <c r="AS45" s="181">
        <f>LakeErieHABs_2014_PROCESSED!AP74</f>
        <v>1351.8567370634098</v>
      </c>
      <c r="AT45" s="180">
        <f>LakeErieHABs_2014_PROCESSED!AQ74</f>
        <v>0.24079179868779105</v>
      </c>
      <c r="AU45" s="180">
        <f>LakeErieHABs_2014_PROCESSED!AR74</f>
        <v>6.8171945795611019E-2</v>
      </c>
      <c r="AV45" s="180">
        <f>LakeErieHABs_2014_PROCESSED!AS74</f>
        <v>8.2538197284981268E-2</v>
      </c>
      <c r="AW45" s="180">
        <f>LakeErieHABs_2014_PROCESSED!AT74</f>
        <v>1.6570030809134637</v>
      </c>
      <c r="AY45" s="134"/>
      <c r="AZ45" s="172"/>
      <c r="BA45" s="140">
        <f>LakeErieHABs_MIMS_2014!M26</f>
        <v>25</v>
      </c>
      <c r="BB45" s="191">
        <f>LakeErieHABs_MIMS_2014!N26</f>
        <v>2.1083333333372138</v>
      </c>
      <c r="BC45" s="191">
        <f>LakeErieHABs_MIMS_2014!O26</f>
        <v>13.485146205376546</v>
      </c>
      <c r="BD45" s="191">
        <f>LakeErieHABs_MIMS_2014!P26</f>
        <v>6.8048279178222162E-2</v>
      </c>
      <c r="BE45" s="191">
        <f>LakeErieHABs_MIMS_2014!Q26</f>
        <v>11.809160887219415</v>
      </c>
      <c r="BF45" s="191">
        <f>LakeErieHABs_MIMS_2014!R26</f>
        <v>0.25404006690972875</v>
      </c>
      <c r="BG45" s="191"/>
      <c r="BH45" s="191"/>
      <c r="BI45" s="251">
        <f>LakeErieHABs_MIMS_2014!U26</f>
        <v>3.7923128754222071</v>
      </c>
      <c r="BJ45" s="191">
        <f>LakeErieHABs_MIMS_2014!V26</f>
        <v>0.88906471307147483</v>
      </c>
      <c r="BK45" s="163">
        <f t="shared" si="20"/>
        <v>0.28122148752901222</v>
      </c>
      <c r="BL45" s="225">
        <f t="shared" si="8"/>
        <v>6.3961167772419252</v>
      </c>
      <c r="BM45" s="225">
        <f t="shared" si="0"/>
        <v>3.2275863641785099E-2</v>
      </c>
      <c r="BN45" s="225">
        <f t="shared" si="1"/>
        <v>5.6011830295008753</v>
      </c>
      <c r="BO45" s="225">
        <f t="shared" si="2"/>
        <v>0.12049331236802902</v>
      </c>
      <c r="BP45" s="225">
        <f t="shared" si="3"/>
        <v>0</v>
      </c>
      <c r="BQ45" s="225">
        <f t="shared" si="4"/>
        <v>0</v>
      </c>
      <c r="BR45" s="225">
        <f t="shared" si="5"/>
        <v>1.7987254745052461</v>
      </c>
      <c r="BS45" s="225">
        <f t="shared" si="6"/>
        <v>0.42169077299755181</v>
      </c>
      <c r="BT45" s="165">
        <f>'2014_HABs_H2O2_Snapshot'!C45</f>
        <v>717.15905948683087</v>
      </c>
      <c r="BU45" s="188">
        <f>'2014_HABs_H2O2_Snapshot'!D45</f>
        <v>0.23955192649722212</v>
      </c>
      <c r="BV45" s="178">
        <f>'2014_HABs_H2O2_Snapshot'!E45</f>
        <v>171.79683430500626</v>
      </c>
      <c r="BW45" s="272">
        <f>SolarRadSummary!G45</f>
        <v>197.28035602152221</v>
      </c>
      <c r="BX45" s="107">
        <v>0.36260000000000003</v>
      </c>
      <c r="BY45" s="107">
        <v>0.40011666666666668</v>
      </c>
      <c r="BZ45" s="107">
        <v>0.39725833333333332</v>
      </c>
    </row>
    <row r="46" spans="1:78">
      <c r="A46" s="107" t="str">
        <f>Sample_Master_2014!B47</f>
        <v>E2014-0045</v>
      </c>
      <c r="B46" s="107" t="str">
        <f>LakeErieHABs_2014_PROCESSED!A55</f>
        <v>E140054</v>
      </c>
      <c r="C46" s="107" t="str">
        <f>Sample_Master_2014!D47</f>
        <v>WLE8</v>
      </c>
      <c r="D46" s="150">
        <f>Sample_Master_2014!E47</f>
        <v>41849</v>
      </c>
      <c r="E46" s="152" t="str">
        <f>Sample_Master_2014!H47</f>
        <v>DepthINT</v>
      </c>
      <c r="F46" s="151" t="str">
        <f>Sample_Master_2014!J47</f>
        <v>LA</v>
      </c>
      <c r="G46" s="109">
        <f>Sample_Master_2014!L47</f>
        <v>9.0809999999999995</v>
      </c>
      <c r="H46" s="176">
        <f>'2014 WLE_Weekly Data Share'!C43</f>
        <v>0.54791666666666672</v>
      </c>
      <c r="I46" s="156">
        <f>'2014 WLE_Weekly Data Share'!D43</f>
        <v>0.55694444444444446</v>
      </c>
      <c r="J46" s="156" t="str">
        <f>'2014 WLE_Weekly Data Share'!E43</f>
        <v>41 50.113</v>
      </c>
      <c r="K46" s="156" t="str">
        <f>'2014 WLE_Weekly Data Share'!F43</f>
        <v>83 21.757</v>
      </c>
      <c r="L46" s="125" t="str">
        <f>'2014 WLE_Weekly Data Share'!G43</f>
        <v>10</v>
      </c>
      <c r="M46" s="125" t="str">
        <f>'2014 WLE_Weekly Data Share'!H43</f>
        <v>1</v>
      </c>
      <c r="N46" s="125" t="str">
        <f>'2014 WLE_Weekly Data Share'!I43</f>
        <v>partly cloudy</v>
      </c>
      <c r="O46" s="125">
        <f>'2014 WLE_Weekly Data Share'!J43</f>
        <v>4.0999999999999996</v>
      </c>
      <c r="P46" s="125" t="str">
        <f>'2014 WLE_Weekly Data Share'!K43</f>
        <v>n/a</v>
      </c>
      <c r="Q46" s="125">
        <f>'2014 WLE_Weekly Data Share'!L43</f>
        <v>24.006933333333333</v>
      </c>
      <c r="R46" s="125">
        <f>'2014 WLE_Weekly Data Share'!M43</f>
        <v>307.33045766666663</v>
      </c>
      <c r="S46" s="125">
        <f>'2014 WLE_Weekly Data Share'!N43</f>
        <v>313.5216666666667</v>
      </c>
      <c r="T46" s="125">
        <f>'2014 WLE_Weekly Data Share'!O43</f>
        <v>4.0382333333333333</v>
      </c>
      <c r="U46" s="125">
        <f>'2014 WLE_Weekly Data Share'!P43</f>
        <v>36.775200000000005</v>
      </c>
      <c r="V46" s="109">
        <f>'2014 WLE_Weekly Data Share'!Q43</f>
        <v>8.3799800000000015</v>
      </c>
      <c r="W46" s="113">
        <f>'2014 WLE_Weekly Data Share'!R43</f>
        <v>765.96500000000003</v>
      </c>
      <c r="X46" s="179">
        <f>'2014 WLE_Weekly Data Share'!S43</f>
        <v>0.79100000000000004</v>
      </c>
      <c r="Y46" s="179">
        <f>'2014 WLE_Weekly Data Share'!T43</f>
        <v>2.202</v>
      </c>
      <c r="Z46" s="109">
        <f>'2014 WLE_Weekly Data Share'!U43</f>
        <v>122</v>
      </c>
      <c r="AA46" s="109">
        <f>'2014 WLE_Weekly Data Share'!V43</f>
        <v>9</v>
      </c>
      <c r="AB46" s="109">
        <f>'2014 WLE_Weekly Data Share'!W43</f>
        <v>5.8460000000000001</v>
      </c>
      <c r="AC46" s="109">
        <f>'2014 WLE_Weekly Data Share'!X43</f>
        <v>0</v>
      </c>
      <c r="AD46" s="109">
        <f>'2014 WLE_Weekly Data Share'!Y43</f>
        <v>49.567124339999992</v>
      </c>
      <c r="AE46" s="109">
        <f>'2014 WLE_Weekly Data Share'!Z43</f>
        <v>42.111999999999995</v>
      </c>
      <c r="AF46" s="165">
        <f>LakeErieHABs_2014_PROCESSED!AC55</f>
        <v>320.81318564120124</v>
      </c>
      <c r="AG46" s="109">
        <f>LakeErieHABs_2014_PROCESSED!AD55</f>
        <v>6.9810940985321253</v>
      </c>
      <c r="AH46" s="109">
        <f>LakeErieHABs_2014_PROCESSED!AE55</f>
        <v>3.10037367243017</v>
      </c>
      <c r="AI46" s="109">
        <f>LakeErieHABs_2014_PROCESSED!AF55</f>
        <v>0.10963461813759</v>
      </c>
      <c r="AJ46" s="109">
        <f>LakeErieHABs_2014_PROCESSED!AG55</f>
        <v>7.1401605676066815</v>
      </c>
      <c r="AK46" s="109">
        <f>LakeErieHABs_2014_PROCESSED!AH55</f>
        <v>6.3731211241274517</v>
      </c>
      <c r="AL46" s="109">
        <f>LakeErieHABs_2014_PROCESSED!AI55</f>
        <v>5.3744804830352795</v>
      </c>
      <c r="AM46" s="109">
        <f>LakeErieHABs_2014_PROCESSED!AJ55</f>
        <v>4.6411029733985174</v>
      </c>
      <c r="AN46" s="109">
        <f>LakeErieHABs_2014_PROCESSED!AK55</f>
        <v>3.1424528808230043</v>
      </c>
      <c r="AO46" s="109">
        <f>LakeErieHABs_2014_PROCESSED!AL55</f>
        <v>1.7624758725986387</v>
      </c>
      <c r="AP46" s="109">
        <f>LakeErieHABs_2014_PROCESSED!AM55</f>
        <v>1.4062390523885877</v>
      </c>
      <c r="AQ46" s="109">
        <f>LakeErieHABs_2014_PROCESSED!AN55</f>
        <v>1.0462256708895565</v>
      </c>
      <c r="AR46" s="109">
        <f>LakeErieHABs_2014_PROCESSED!AO55</f>
        <v>1.3257809650356818</v>
      </c>
      <c r="AS46" s="113">
        <f>LakeErieHABs_2014_PROCESSED!AP55</f>
        <v>4040.0148044663179</v>
      </c>
      <c r="AT46" s="109">
        <f>LakeErieHABs_2014_PROCESSED!AQ55</f>
        <v>0.7388728460444498</v>
      </c>
      <c r="AU46" s="109">
        <f>LakeErieHABs_2014_PROCESSED!AR55</f>
        <v>0.2210949486650107</v>
      </c>
      <c r="AV46" s="109">
        <f>LakeErieHABs_2014_PROCESSED!AS55</f>
        <v>0.20180651773034664</v>
      </c>
      <c r="AW46" s="109">
        <f>LakeErieHABs_2014_PROCESSED!AT55</f>
        <v>1.6483727006569135</v>
      </c>
      <c r="AY46" s="134"/>
      <c r="AZ46" s="172"/>
      <c r="BA46" s="191"/>
      <c r="BB46" s="191"/>
      <c r="BC46" s="191"/>
      <c r="BD46" s="191"/>
      <c r="BE46" s="191"/>
      <c r="BF46" s="191"/>
      <c r="BG46" s="191"/>
      <c r="BH46" s="191"/>
      <c r="BI46" s="251"/>
      <c r="BJ46" s="191"/>
      <c r="BK46" s="191"/>
      <c r="BL46" s="225" t="str">
        <f t="shared" si="8"/>
        <v/>
      </c>
      <c r="BM46" s="225" t="str">
        <f t="shared" si="0"/>
        <v/>
      </c>
      <c r="BN46" s="225" t="str">
        <f t="shared" si="1"/>
        <v/>
      </c>
      <c r="BO46" s="225" t="str">
        <f t="shared" si="2"/>
        <v/>
      </c>
      <c r="BP46" s="225" t="str">
        <f t="shared" si="3"/>
        <v/>
      </c>
      <c r="BQ46" s="225" t="str">
        <f t="shared" si="4"/>
        <v/>
      </c>
      <c r="BR46" s="225" t="str">
        <f t="shared" si="5"/>
        <v/>
      </c>
      <c r="BS46" s="225" t="str">
        <f t="shared" si="6"/>
        <v/>
      </c>
      <c r="BT46" s="165">
        <f>'2014_HABs_H2O2_Snapshot'!C46</f>
        <v>1570.7975628930662</v>
      </c>
      <c r="BU46" s="188">
        <f>'2014_HABs_H2O2_Snapshot'!D46</f>
        <v>3.8583879566745298E-2</v>
      </c>
      <c r="BV46" s="178">
        <f>'2014_HABs_H2O2_Snapshot'!E46</f>
        <v>60.60746399040309</v>
      </c>
      <c r="BW46" s="272">
        <f>SolarRadSummary!G46</f>
        <v>534.15256783284713</v>
      </c>
      <c r="BX46" s="107">
        <v>0.26146666666666668</v>
      </c>
      <c r="BY46" s="107">
        <v>0.25563333333333332</v>
      </c>
      <c r="BZ46" s="107">
        <v>0.25848333333333334</v>
      </c>
    </row>
    <row r="47" spans="1:78">
      <c r="A47" s="107" t="str">
        <f>Sample_Master_2014!B48</f>
        <v>E2014-0046</v>
      </c>
      <c r="B47" s="107" t="str">
        <f>LakeErieHABs_2014_PROCESSED!A56</f>
        <v>E140055</v>
      </c>
      <c r="C47" s="107" t="str">
        <f>Sample_Master_2014!D48</f>
        <v>WLE2</v>
      </c>
      <c r="D47" s="150">
        <f>Sample_Master_2014!E48</f>
        <v>41855</v>
      </c>
      <c r="E47" s="152" t="str">
        <f>Sample_Master_2014!H48</f>
        <v>DepthINT</v>
      </c>
      <c r="F47" s="151" t="str">
        <f>Sample_Master_2014!J48</f>
        <v>LA</v>
      </c>
      <c r="G47" s="109">
        <f>Sample_Master_2014!L48</f>
        <v>9.1950000000000003</v>
      </c>
      <c r="H47" s="176">
        <f>'2014 WLE_Weekly Data Share'!C46</f>
        <v>0.44861111111111113</v>
      </c>
      <c r="I47" s="156">
        <f>'2014 WLE_Weekly Data Share'!D46</f>
        <v>0.46875</v>
      </c>
      <c r="J47" s="156" t="str">
        <f>'2014 WLE_Weekly Data Share'!E46</f>
        <v>41 45.912</v>
      </c>
      <c r="K47" s="156" t="str">
        <f>'2014 WLE_Weekly Data Share'!F46</f>
        <v>83 19.835</v>
      </c>
      <c r="L47" s="125" t="str">
        <f>'2014 WLE_Weekly Data Share'!G46</f>
        <v>&lt;5</v>
      </c>
      <c r="M47" s="125" t="str">
        <f>'2014 WLE_Weekly Data Share'!H46</f>
        <v>0</v>
      </c>
      <c r="N47" s="125" t="str">
        <f>'2014 WLE_Weekly Data Share'!I46</f>
        <v>sunny</v>
      </c>
      <c r="O47" s="125">
        <f>'2014 WLE_Weekly Data Share'!J46</f>
        <v>4.9000000000000004</v>
      </c>
      <c r="P47" s="125">
        <f>'2014 WLE_Weekly Data Share'!K46</f>
        <v>1</v>
      </c>
      <c r="Q47" s="125">
        <f>'2014 WLE_Weekly Data Share'!L46</f>
        <v>23.145699999999998</v>
      </c>
      <c r="R47" s="125">
        <f>'2014 WLE_Weekly Data Share'!M46</f>
        <v>280.44215360000004</v>
      </c>
      <c r="S47" s="125">
        <f>'2014 WLE_Weekly Data Share'!N46</f>
        <v>291.20979999999997</v>
      </c>
      <c r="T47" s="125">
        <f>'2014 WLE_Weekly Data Share'!O46</f>
        <v>2.77034</v>
      </c>
      <c r="U47" s="125">
        <f>'2014 WLE_Weekly Data Share'!P46</f>
        <v>50.071380000000005</v>
      </c>
      <c r="V47" s="109">
        <f>'2014 WLE_Weekly Data Share'!Q46</f>
        <v>6.7778580000000002</v>
      </c>
      <c r="W47" s="113">
        <f>'2014 WLE_Weekly Data Share'!R46</f>
        <v>676.30500000000018</v>
      </c>
      <c r="X47" s="179">
        <f>'2014 WLE_Weekly Data Share'!S46</f>
        <v>0.53600000000000003</v>
      </c>
      <c r="Y47" s="179">
        <f>'2014 WLE_Weekly Data Share'!T46</f>
        <v>2.129</v>
      </c>
      <c r="Z47" s="109">
        <f>'2014 WLE_Weekly Data Share'!U46</f>
        <v>191.3</v>
      </c>
      <c r="AA47" s="109">
        <f>'2014 WLE_Weekly Data Share'!V46</f>
        <v>8.99</v>
      </c>
      <c r="AB47" s="109">
        <f>'2014 WLE_Weekly Data Share'!W46</f>
        <v>4.3309301573651915</v>
      </c>
      <c r="AC47" s="109">
        <f>'2014 WLE_Weekly Data Share'!X46</f>
        <v>0</v>
      </c>
      <c r="AD47" s="109">
        <f>'2014 WLE_Weekly Data Share'!Y46</f>
        <v>39.014389619999996</v>
      </c>
      <c r="AE47" s="109">
        <f>'2014 WLE_Weekly Data Share'!Z46</f>
        <v>29.44</v>
      </c>
      <c r="AF47" s="165">
        <f>LakeErieHABs_2014_PROCESSED!AC56</f>
        <v>307.73033829483177</v>
      </c>
      <c r="AG47" s="109">
        <f>LakeErieHABs_2014_PROCESSED!AD56</f>
        <v>7.0428725224633366</v>
      </c>
      <c r="AH47" s="109">
        <f>LakeErieHABs_2014_PROCESSED!AE56</f>
        <v>3.1280060461826604</v>
      </c>
      <c r="AI47" s="109">
        <f>LakeErieHABs_2014_PROCESSED!AF56</f>
        <v>3.9737963785254821E-2</v>
      </c>
      <c r="AJ47" s="109">
        <f>LakeErieHABs_2014_PROCESSED!AG56</f>
        <v>7.2037979243586667</v>
      </c>
      <c r="AK47" s="109">
        <f>LakeErieHABs_2014_PROCESSED!AH56</f>
        <v>6.4382431721467501</v>
      </c>
      <c r="AL47" s="109">
        <f>LakeErieHABs_2014_PROCESSED!AI56</f>
        <v>5.4016193202496723</v>
      </c>
      <c r="AM47" s="109">
        <f>LakeErieHABs_2014_PROCESSED!AJ56</f>
        <v>4.6414579637903115</v>
      </c>
      <c r="AN47" s="109">
        <f>LakeErieHABs_2014_PROCESSED!AK56</f>
        <v>3.0997691823979423</v>
      </c>
      <c r="AO47" s="109">
        <f>LakeErieHABs_2014_PROCESSED!AL56</f>
        <v>1.5224666773987021</v>
      </c>
      <c r="AP47" s="109">
        <f>LakeErieHABs_2014_PROCESSED!AM56</f>
        <v>1.1702306346967031</v>
      </c>
      <c r="AQ47" s="109">
        <f>LakeErieHABs_2014_PROCESSED!AN56</f>
        <v>0.84256945972515696</v>
      </c>
      <c r="AR47" s="109">
        <f>LakeErieHABs_2014_PROCESSED!AO56</f>
        <v>1.1452610946594635</v>
      </c>
      <c r="AS47" s="113">
        <f>LakeErieHABs_2014_PROCESSED!AP56</f>
        <v>4116.8415808883574</v>
      </c>
      <c r="AT47" s="109">
        <f>LakeErieHABs_2014_PROCESSED!AQ56</f>
        <v>0.75002239389068637</v>
      </c>
      <c r="AU47" s="109">
        <f>LakeErieHABs_2014_PROCESSED!AR56</f>
        <v>0.22485229600669013</v>
      </c>
      <c r="AV47" s="109">
        <f>LakeErieHABs_2014_PROCESSED!AS56</f>
        <v>0.21609147837001327</v>
      </c>
      <c r="AW47" s="109">
        <f>LakeErieHABs_2014_PROCESSED!AT56</f>
        <v>1.6235501201192251</v>
      </c>
      <c r="AY47" s="134"/>
      <c r="AZ47" s="172"/>
      <c r="BA47" s="140">
        <f>LakeErieHABs_MIMS_2014!M27</f>
        <v>25</v>
      </c>
      <c r="BB47" s="191">
        <f>LakeErieHABs_MIMS_2014!N27</f>
        <v>2.9895833333357587</v>
      </c>
      <c r="BC47" s="191">
        <f>LakeErieHABs_MIMS_2014!O27</f>
        <v>40.472026403955596</v>
      </c>
      <c r="BD47" s="191">
        <f>LakeErieHABs_MIMS_2014!P27</f>
        <v>1.9828014684112729</v>
      </c>
      <c r="BE47" s="191">
        <f>LakeErieHABs_MIMS_2014!Q27</f>
        <v>28.02596291777537</v>
      </c>
      <c r="BF47" s="191">
        <f>LakeErieHABs_MIMS_2014!R27</f>
        <v>0.84163178699931163</v>
      </c>
      <c r="BG47" s="191"/>
      <c r="BH47" s="191"/>
      <c r="BI47" s="251">
        <f>LakeErieHABs_MIMS_2014!U27</f>
        <v>10.059343803804609</v>
      </c>
      <c r="BJ47" s="191">
        <f>LakeErieHABs_MIMS_2014!V27</f>
        <v>0.74398799857128484</v>
      </c>
      <c r="BK47" s="163">
        <f t="shared" si="20"/>
        <v>0.24855053471751648</v>
      </c>
      <c r="BL47" s="225">
        <f t="shared" si="8"/>
        <v>13.53768130584176</v>
      </c>
      <c r="BM47" s="225">
        <f t="shared" si="0"/>
        <v>0.66323672810915602</v>
      </c>
      <c r="BN47" s="225">
        <f t="shared" si="1"/>
        <v>9.3745381188301486</v>
      </c>
      <c r="BO47" s="225">
        <f t="shared" si="2"/>
        <v>0.28152143397863544</v>
      </c>
      <c r="BP47" s="225">
        <f t="shared" si="3"/>
        <v>0</v>
      </c>
      <c r="BQ47" s="225">
        <f t="shared" si="4"/>
        <v>0</v>
      </c>
      <c r="BR47" s="225">
        <f t="shared" si="5"/>
        <v>3.3647979274022961</v>
      </c>
      <c r="BS47" s="225">
        <f t="shared" si="6"/>
        <v>0.24886009708287596</v>
      </c>
      <c r="BT47" s="165">
        <f>'2014_HABs_H2O2_Snapshot'!C47</f>
        <v>303.82647755438057</v>
      </c>
      <c r="BU47" s="188">
        <f>'2014_HABs_H2O2_Snapshot'!D47</f>
        <v>4.8618600394478427E-4</v>
      </c>
      <c r="BV47" s="178">
        <f>'2014_HABs_H2O2_Snapshot'!E47</f>
        <v>0.14771618101478398</v>
      </c>
      <c r="BW47" s="272">
        <f>SolarRadSummary!G47</f>
        <v>97.728748565572488</v>
      </c>
      <c r="BX47" s="107">
        <v>0.15140000000000001</v>
      </c>
      <c r="BY47" s="107">
        <v>0.19104999999999997</v>
      </c>
      <c r="BZ47" s="107">
        <v>0.16505</v>
      </c>
    </row>
    <row r="48" spans="1:78">
      <c r="A48" s="107" t="str">
        <f>Sample_Master_2014!B49</f>
        <v>E2014-0047</v>
      </c>
      <c r="B48" s="107" t="str">
        <f>LakeErieHABs_2014_PROCESSED!A57</f>
        <v>E140056</v>
      </c>
      <c r="C48" s="107" t="str">
        <f>Sample_Master_2014!D49</f>
        <v>WLE6</v>
      </c>
      <c r="D48" s="150">
        <f>Sample_Master_2014!E49</f>
        <v>41855</v>
      </c>
      <c r="E48" s="152" t="str">
        <f>Sample_Master_2014!H49</f>
        <v>DepthINT</v>
      </c>
      <c r="F48" s="151" t="str">
        <f>Sample_Master_2014!J49</f>
        <v>LA</v>
      </c>
      <c r="G48" s="109">
        <f>Sample_Master_2014!L49</f>
        <v>9.657</v>
      </c>
      <c r="H48" s="176">
        <f>'2014 WLE_Weekly Data Share'!C48</f>
        <v>0.47916666666666669</v>
      </c>
      <c r="I48" s="156">
        <f>'2014 WLE_Weekly Data Share'!D48</f>
        <v>0.49513888888888885</v>
      </c>
      <c r="J48" s="156" t="str">
        <f>'2014 WLE_Weekly Data Share'!E48</f>
        <v>41 42.679</v>
      </c>
      <c r="K48" s="156" t="str">
        <f>'2014 WLE_Weekly Data Share'!F48</f>
        <v>83 22.631</v>
      </c>
      <c r="L48" s="125" t="str">
        <f>'2014 WLE_Weekly Data Share'!G48</f>
        <v>&lt;5</v>
      </c>
      <c r="M48" s="125" t="str">
        <f>'2014 WLE_Weekly Data Share'!H48</f>
        <v>0</v>
      </c>
      <c r="N48" s="125" t="str">
        <f>'2014 WLE_Weekly Data Share'!I48</f>
        <v>sunny</v>
      </c>
      <c r="O48" s="125">
        <f>'2014 WLE_Weekly Data Share'!J48</f>
        <v>2.6</v>
      </c>
      <c r="P48" s="125">
        <f>'2014 WLE_Weekly Data Share'!K48</f>
        <v>0.6</v>
      </c>
      <c r="Q48" s="125">
        <f>'2014 WLE_Weekly Data Share'!L48</f>
        <v>24.372120000000002</v>
      </c>
      <c r="R48" s="125">
        <f>'2014 WLE_Weekly Data Share'!M48</f>
        <v>282.61700079999997</v>
      </c>
      <c r="S48" s="125">
        <f>'2014 WLE_Weekly Data Share'!N48</f>
        <v>286.17999999999995</v>
      </c>
      <c r="T48" s="125">
        <f>'2014 WLE_Weekly Data Share'!O48</f>
        <v>5.6350600000000002</v>
      </c>
      <c r="U48" s="125">
        <f>'2014 WLE_Weekly Data Share'!P48</f>
        <v>24.519119999999997</v>
      </c>
      <c r="V48" s="109">
        <f>'2014 WLE_Weekly Data Share'!Q48</f>
        <v>7.4291439999999991</v>
      </c>
      <c r="W48" s="113">
        <f>'2014 WLE_Weekly Data Share'!R48</f>
        <v>14.427666666666667</v>
      </c>
      <c r="X48" s="179">
        <f>'2014 WLE_Weekly Data Share'!S48</f>
        <v>0.51500000000000001</v>
      </c>
      <c r="Y48" s="179">
        <f>'2014 WLE_Weekly Data Share'!T48</f>
        <v>3.431</v>
      </c>
      <c r="Z48" s="109">
        <f>'2014 WLE_Weekly Data Share'!U48</f>
        <v>115.7</v>
      </c>
      <c r="AA48" s="109">
        <f>'2014 WLE_Weekly Data Share'!V48</f>
        <v>21.9</v>
      </c>
      <c r="AB48" s="109">
        <f>'2014 WLE_Weekly Data Share'!W48</f>
        <v>10.138323158914609</v>
      </c>
      <c r="AC48" s="109">
        <f>'2014 WLE_Weekly Data Share'!X48</f>
        <v>0</v>
      </c>
      <c r="AD48" s="109">
        <f>'2014 WLE_Weekly Data Share'!Y48</f>
        <v>93.149618939999982</v>
      </c>
      <c r="AE48" s="109">
        <f>'2014 WLE_Weekly Data Share'!Z48</f>
        <v>71.616</v>
      </c>
      <c r="AF48" s="165">
        <f>LakeErieHABs_2014_PROCESSED!AC57</f>
        <v>466.45617044817914</v>
      </c>
      <c r="AG48" s="109">
        <f>LakeErieHABs_2014_PROCESSED!AD57</f>
        <v>9.8860040975283887</v>
      </c>
      <c r="AH48" s="109">
        <f>LakeErieHABs_2014_PROCESSED!AE57</f>
        <v>4.6144182689685103</v>
      </c>
      <c r="AI48" s="109">
        <f>LakeErieHABs_2014_PROCESSED!AF57</f>
        <v>4.3954963983090498E-2</v>
      </c>
      <c r="AJ48" s="109">
        <f>LakeErieHABs_2014_PROCESSED!AG57</f>
        <v>10.627005273434479</v>
      </c>
      <c r="AK48" s="109">
        <f>LakeErieHABs_2014_PROCESSED!AH57</f>
        <v>9.5304017572085602</v>
      </c>
      <c r="AL48" s="109">
        <f>LakeErieHABs_2014_PROCESSED!AI57</f>
        <v>8.0748634974523181</v>
      </c>
      <c r="AM48" s="109">
        <f>LakeErieHABs_2014_PROCESSED!AJ57</f>
        <v>7.0095798407698542</v>
      </c>
      <c r="AN48" s="109">
        <f>LakeErieHABs_2014_PROCESSED!AK57</f>
        <v>4.7366627478756671</v>
      </c>
      <c r="AO48" s="109">
        <f>LakeErieHABs_2014_PROCESSED!AL57</f>
        <v>2.364666338773739</v>
      </c>
      <c r="AP48" s="109">
        <f>LakeErieHABs_2014_PROCESSED!AM57</f>
        <v>1.8214453818004592</v>
      </c>
      <c r="AQ48" s="109">
        <f>LakeErieHABs_2014_PROCESSED!AN57</f>
        <v>1.2977091510054182</v>
      </c>
      <c r="AR48" s="109">
        <f>LakeErieHABs_2014_PROCESSED!AO57</f>
        <v>1.1137266852601622</v>
      </c>
      <c r="AS48" s="113">
        <f>LakeErieHABs_2014_PROCESSED!AP57</f>
        <v>6330.1494649269207</v>
      </c>
      <c r="AT48" s="109">
        <f>LakeErieHABs_2014_PROCESSED!AQ57</f>
        <v>1.1209442898452553</v>
      </c>
      <c r="AU48" s="109">
        <f>LakeErieHABs_2014_PROCESSED!AR57</f>
        <v>0.34049522077739314</v>
      </c>
      <c r="AV48" s="109">
        <f>LakeErieHABs_2014_PROCESSED!AS57</f>
        <v>0.36802500478952016</v>
      </c>
      <c r="AW48" s="109">
        <f>LakeErieHABs_2014_PROCESSED!AT57</f>
        <v>1.6028105413122213</v>
      </c>
      <c r="AY48" s="134"/>
      <c r="AZ48" s="172"/>
      <c r="BA48" s="191"/>
      <c r="BB48" s="191"/>
      <c r="BC48" s="191"/>
      <c r="BD48" s="191"/>
      <c r="BE48" s="191"/>
      <c r="BF48" s="191"/>
      <c r="BG48" s="191"/>
      <c r="BH48" s="191"/>
      <c r="BI48" s="251"/>
      <c r="BJ48" s="191"/>
      <c r="BK48" s="191"/>
      <c r="BL48" s="225" t="str">
        <f t="shared" si="8"/>
        <v/>
      </c>
      <c r="BM48" s="225" t="str">
        <f t="shared" si="0"/>
        <v/>
      </c>
      <c r="BN48" s="225" t="str">
        <f t="shared" si="1"/>
        <v/>
      </c>
      <c r="BO48" s="225" t="str">
        <f t="shared" si="2"/>
        <v/>
      </c>
      <c r="BP48" s="225" t="str">
        <f t="shared" si="3"/>
        <v/>
      </c>
      <c r="BQ48" s="225" t="str">
        <f t="shared" si="4"/>
        <v/>
      </c>
      <c r="BR48" s="225" t="str">
        <f t="shared" si="5"/>
        <v/>
      </c>
      <c r="BS48" s="225" t="str">
        <f t="shared" si="6"/>
        <v/>
      </c>
      <c r="BT48" s="165">
        <f>'2014_HABs_H2O2_Snapshot'!C48</f>
        <v>338.02717842380264</v>
      </c>
      <c r="BU48" s="188">
        <f>'2014_HABs_H2O2_Snapshot'!D48</f>
        <v>2.7481663377447851E-2</v>
      </c>
      <c r="BV48" s="178">
        <f>'2014_HABs_H2O2_Snapshot'!E48</f>
        <v>9.2895491298714479</v>
      </c>
      <c r="BW48" s="272">
        <f>SolarRadSummary!G48</f>
        <v>97.728748565572488</v>
      </c>
      <c r="BX48" s="107">
        <v>5.1266666666666662E-2</v>
      </c>
      <c r="BY48" s="107">
        <v>8.2083333333333341E-2</v>
      </c>
      <c r="BZ48" s="107">
        <v>0.114925</v>
      </c>
    </row>
    <row r="49" spans="1:78">
      <c r="A49" s="107" t="str">
        <f>Sample_Master_2014!B50</f>
        <v>E2014-0048</v>
      </c>
      <c r="B49" s="107" t="str">
        <f>LakeErieHABs_2014_PROCESSED!A58</f>
        <v>E140057</v>
      </c>
      <c r="C49" s="107" t="str">
        <f>Sample_Master_2014!D50</f>
        <v>WLE12</v>
      </c>
      <c r="D49" s="150">
        <f>Sample_Master_2014!E50</f>
        <v>41855</v>
      </c>
      <c r="E49" s="152" t="str">
        <f>Sample_Master_2014!H50</f>
        <v>DepthINT</v>
      </c>
      <c r="F49" s="151" t="str">
        <f>Sample_Master_2014!J50</f>
        <v>LA</v>
      </c>
      <c r="G49" s="109">
        <f>Sample_Master_2014!L50</f>
        <v>9.2899999999999991</v>
      </c>
      <c r="H49" s="176">
        <f>'2014 WLE_Weekly Data Share'!C50</f>
        <v>0.53333333333333333</v>
      </c>
      <c r="I49" s="156">
        <f>'2014 WLE_Weekly Data Share'!D50</f>
        <v>0.55347222222222225</v>
      </c>
      <c r="J49" s="156" t="str">
        <f>'2014 WLE_Weekly Data Share'!E50</f>
        <v>41 42.157</v>
      </c>
      <c r="K49" s="156" t="str">
        <f>'2014 WLE_Weekly Data Share'!F50</f>
        <v>83 15.781</v>
      </c>
      <c r="L49" s="125" t="str">
        <f>'2014 WLE_Weekly Data Share'!G50</f>
        <v>&lt;5</v>
      </c>
      <c r="M49" s="125" t="str">
        <f>'2014 WLE_Weekly Data Share'!H50</f>
        <v>0</v>
      </c>
      <c r="N49" s="125" t="str">
        <f>'2014 WLE_Weekly Data Share'!I50</f>
        <v>hazy</v>
      </c>
      <c r="O49" s="125">
        <f>'2014 WLE_Weekly Data Share'!J50</f>
        <v>6</v>
      </c>
      <c r="P49" s="125">
        <f>'2014 WLE_Weekly Data Share'!K50</f>
        <v>0.6</v>
      </c>
      <c r="Q49" s="125">
        <f>'2014 WLE_Weekly Data Share'!L50</f>
        <v>24.60098</v>
      </c>
      <c r="R49" s="125">
        <f>'2014 WLE_Weekly Data Share'!M50</f>
        <v>289.47255179999996</v>
      </c>
      <c r="S49" s="125">
        <f>'2014 WLE_Weekly Data Share'!N50</f>
        <v>291.77080000000001</v>
      </c>
      <c r="T49" s="125">
        <f>'2014 WLE_Weekly Data Share'!O50</f>
        <v>4.4209399999999999</v>
      </c>
      <c r="U49" s="125">
        <f>'2014 WLE_Weekly Data Share'!P50</f>
        <v>33.120519999999999</v>
      </c>
      <c r="V49" s="109">
        <f>'2014 WLE_Weekly Data Share'!Q50</f>
        <v>9.0149019999999993</v>
      </c>
      <c r="W49" s="113">
        <f>'2014 WLE_Weekly Data Share'!R50</f>
        <v>530.36500000000001</v>
      </c>
      <c r="X49" s="179">
        <f>'2014 WLE_Weekly Data Share'!S50</f>
        <v>0.33400000000000002</v>
      </c>
      <c r="Y49" s="179">
        <f>'2014 WLE_Weekly Data Share'!T50</f>
        <v>2.2389999999999999</v>
      </c>
      <c r="Z49" s="109">
        <f>'2014 WLE_Weekly Data Share'!U50</f>
        <v>61.84</v>
      </c>
      <c r="AA49" s="109">
        <f>'2014 WLE_Weekly Data Share'!V50</f>
        <v>17.7</v>
      </c>
      <c r="AB49" s="109">
        <f>'2014 WLE_Weekly Data Share'!W50</f>
        <v>9.2767226937586074</v>
      </c>
      <c r="AC49" s="109">
        <f>'2014 WLE_Weekly Data Share'!X50</f>
        <v>0</v>
      </c>
      <c r="AD49" s="109">
        <f>'2014 WLE_Weekly Data Share'!Y50</f>
        <v>45.426225239999994</v>
      </c>
      <c r="AE49" s="109">
        <f>'2014 WLE_Weekly Data Share'!Z50</f>
        <v>54.463999999999999</v>
      </c>
      <c r="AF49" s="165">
        <f>LakeErieHABs_2014_PROCESSED!AC58</f>
        <v>299.10906480188106</v>
      </c>
      <c r="AG49" s="109">
        <f>LakeErieHABs_2014_PROCESSED!AD58</f>
        <v>7.0038811335212632</v>
      </c>
      <c r="AH49" s="109">
        <f>LakeErieHABs_2014_PROCESSED!AE58</f>
        <v>3.0772575687794901</v>
      </c>
      <c r="AI49" s="109">
        <f>LakeErieHABs_2014_PROCESSED!AF58</f>
        <v>2.213742499752468E-2</v>
      </c>
      <c r="AJ49" s="109">
        <f>LakeErieHABs_2014_PROCESSED!AG58</f>
        <v>7.0869241808991656</v>
      </c>
      <c r="AK49" s="109">
        <f>LakeErieHABs_2014_PROCESSED!AH58</f>
        <v>6.3220728791063312</v>
      </c>
      <c r="AL49" s="109">
        <f>LakeErieHABs_2014_PROCESSED!AI58</f>
        <v>5.2883316851543309</v>
      </c>
      <c r="AM49" s="109">
        <f>LakeErieHABs_2014_PROCESSED!AJ58</f>
        <v>4.5438068510820928</v>
      </c>
      <c r="AN49" s="109">
        <f>LakeErieHABs_2014_PROCESSED!AK58</f>
        <v>3.0110771335217916</v>
      </c>
      <c r="AO49" s="109">
        <f>LakeErieHABs_2014_PROCESSED!AL58</f>
        <v>1.4518032776226302</v>
      </c>
      <c r="AP49" s="109">
        <f>LakeErieHABs_2014_PROCESSED!AM58</f>
        <v>1.0931032328829091</v>
      </c>
      <c r="AQ49" s="109">
        <f>LakeErieHABs_2014_PROCESSED!AN58</f>
        <v>0.7557815541020011</v>
      </c>
      <c r="AR49" s="109">
        <f>LakeErieHABs_2014_PROCESSED!AO58</f>
        <v>1.1091190562881657</v>
      </c>
      <c r="AS49" s="113">
        <f>LakeErieHABs_2014_PROCESSED!AP58</f>
        <v>4061.1484119693018</v>
      </c>
      <c r="AT49" s="109">
        <f>LakeErieHABs_2014_PROCESSED!AQ58</f>
        <v>0.72741012057858867</v>
      </c>
      <c r="AU49" s="109">
        <f>LakeErieHABs_2014_PROCESSED!AR58</f>
        <v>0.21762112840845843</v>
      </c>
      <c r="AV49" s="109">
        <f>LakeErieHABs_2014_PROCESSED!AS58</f>
        <v>0.22194301341878545</v>
      </c>
      <c r="AW49" s="109">
        <f>LakeErieHABs_2014_PROCESSED!AT58</f>
        <v>1.5760915110568943</v>
      </c>
      <c r="AY49" s="134"/>
      <c r="AZ49" s="172"/>
      <c r="BA49" s="140">
        <f>LakeErieHABs_MIMS_2014!M28</f>
        <v>25</v>
      </c>
      <c r="BB49" s="191">
        <f>LakeErieHABs_MIMS_2014!N28</f>
        <v>3.0263888888948713</v>
      </c>
      <c r="BC49" s="191">
        <f>LakeErieHABs_MIMS_2014!O28</f>
        <v>66.707572041918226</v>
      </c>
      <c r="BD49" s="191">
        <f>LakeErieHABs_MIMS_2014!P28</f>
        <v>2.2226011207372274</v>
      </c>
      <c r="BE49" s="191">
        <f>LakeErieHABs_MIMS_2014!Q28</f>
        <v>40.064908719035593</v>
      </c>
      <c r="BF49" s="191">
        <f>LakeErieHABs_MIMS_2014!R28</f>
        <v>0.58408702682695002</v>
      </c>
      <c r="BG49" s="191"/>
      <c r="BH49" s="191"/>
      <c r="BI49" s="251">
        <f>LakeErieHABs_MIMS_2014!U28</f>
        <v>11.734186660612048</v>
      </c>
      <c r="BJ49" s="191">
        <f>LakeErieHABs_MIMS_2014!V28</f>
        <v>0.20319315138838975</v>
      </c>
      <c r="BK49" s="163">
        <f t="shared" si="20"/>
        <v>0.175904868089614</v>
      </c>
      <c r="BL49" s="225">
        <f t="shared" si="8"/>
        <v>22.041969651255705</v>
      </c>
      <c r="BM49" s="225">
        <f t="shared" si="0"/>
        <v>0.73440697885619111</v>
      </c>
      <c r="BN49" s="225">
        <f t="shared" si="1"/>
        <v>13.238519631779992</v>
      </c>
      <c r="BO49" s="225">
        <f t="shared" si="2"/>
        <v>0.19299800794610955</v>
      </c>
      <c r="BP49" s="225">
        <f t="shared" si="3"/>
        <v>0</v>
      </c>
      <c r="BQ49" s="225">
        <f t="shared" si="4"/>
        <v>0</v>
      </c>
      <c r="BR49" s="225">
        <f t="shared" si="5"/>
        <v>3.8772897639394097</v>
      </c>
      <c r="BS49" s="225">
        <f t="shared" si="6"/>
        <v>6.7140463056150262E-2</v>
      </c>
      <c r="BT49" s="165">
        <f>'2014_HABs_H2O2_Snapshot'!C49</f>
        <v>331.06310260069409</v>
      </c>
      <c r="BU49" s="188">
        <f>'2014_HABs_H2O2_Snapshot'!D49</f>
        <v>0.11289370025172171</v>
      </c>
      <c r="BV49" s="178">
        <f>'2014_HABs_H2O2_Snapshot'!E49</f>
        <v>37.374938669407747</v>
      </c>
      <c r="BW49" s="272">
        <f>SolarRadSummary!G49</f>
        <v>807.95602363695707</v>
      </c>
      <c r="BX49" s="107">
        <v>7.9266666666666666E-2</v>
      </c>
      <c r="BY49" s="107">
        <v>0.14356666666666665</v>
      </c>
      <c r="BZ49" s="107">
        <v>0.14975833333333335</v>
      </c>
    </row>
    <row r="50" spans="1:78">
      <c r="A50" s="107" t="str">
        <f>Sample_Master_2014!B51</f>
        <v>E2014-0049</v>
      </c>
      <c r="B50" s="107" t="str">
        <f>LakeErieHABs_2014_PROCESSED!A75</f>
        <v>E140074</v>
      </c>
      <c r="C50" s="107" t="str">
        <f>Sample_Master_2014!D51</f>
        <v>WLE13</v>
      </c>
      <c r="D50" s="150">
        <f>Sample_Master_2014!E51</f>
        <v>41855</v>
      </c>
      <c r="E50" s="152" t="str">
        <f>Sample_Master_2014!H51</f>
        <v>DepthINT</v>
      </c>
      <c r="F50" s="151" t="str">
        <f>Sample_Master_2014!J51</f>
        <v>LA</v>
      </c>
      <c r="G50" s="109">
        <f>Sample_Master_2014!L51</f>
        <v>8.798</v>
      </c>
      <c r="H50" s="176">
        <f>'2014 WLE_Weekly Data Share'!C52</f>
        <v>0.58888888888888891</v>
      </c>
      <c r="I50" s="156">
        <f>'2014 WLE_Weekly Data Share'!D52</f>
        <v>0.60347222222222219</v>
      </c>
      <c r="J50" s="156" t="str">
        <f>'2014 WLE_Weekly Data Share'!E52</f>
        <v>41 44.539</v>
      </c>
      <c r="K50" s="156" t="str">
        <f>'2014 WLE_Weekly Data Share'!F52</f>
        <v>83 08.286</v>
      </c>
      <c r="L50" s="125" t="str">
        <f>'2014 WLE_Weekly Data Share'!G52</f>
        <v>&lt;5</v>
      </c>
      <c r="M50" s="125" t="str">
        <f>'2014 WLE_Weekly Data Share'!H52</f>
        <v>0</v>
      </c>
      <c r="N50" s="125" t="str">
        <f>'2014 WLE_Weekly Data Share'!I52</f>
        <v>partly sunny</v>
      </c>
      <c r="O50" s="125">
        <f>'2014 WLE_Weekly Data Share'!J52</f>
        <v>8.3000000000000007</v>
      </c>
      <c r="P50" s="125">
        <f>'2014 WLE_Weekly Data Share'!K52</f>
        <v>1.2</v>
      </c>
      <c r="Q50" s="125">
        <f>'2014 WLE_Weekly Data Share'!L52</f>
        <v>24.157912499999998</v>
      </c>
      <c r="R50" s="125">
        <f>'2014 WLE_Weekly Data Share'!M52</f>
        <v>237.59402062500001</v>
      </c>
      <c r="S50" s="125">
        <f>'2014 WLE_Weekly Data Share'!N52</f>
        <v>241.633375</v>
      </c>
      <c r="T50" s="125">
        <f>'2014 WLE_Weekly Data Share'!O52</f>
        <v>0.69184999999999997</v>
      </c>
      <c r="U50" s="125">
        <f>'2014 WLE_Weekly Data Share'!P52</f>
        <v>84.174787499999994</v>
      </c>
      <c r="V50" s="109">
        <f>'2014 WLE_Weekly Data Share'!Q52</f>
        <v>7.7514425000000005</v>
      </c>
      <c r="W50" s="113">
        <f>'2014 WLE_Weekly Data Share'!R52</f>
        <v>1255.0300000000002</v>
      </c>
      <c r="X50" s="179">
        <f>'2014 WLE_Weekly Data Share'!S52</f>
        <v>0.17399999999999999</v>
      </c>
      <c r="Y50" s="179">
        <f>'2014 WLE_Weekly Data Share'!T52</f>
        <v>0.379</v>
      </c>
      <c r="Z50" s="109">
        <f>'2014 WLE_Weekly Data Share'!U52</f>
        <v>19.57</v>
      </c>
      <c r="AA50" s="109">
        <f>'2014 WLE_Weekly Data Share'!V52</f>
        <v>2.11</v>
      </c>
      <c r="AB50" s="109">
        <f>'2014 WLE_Weekly Data Share'!W52</f>
        <v>1.1695649428794315</v>
      </c>
      <c r="AC50" s="109">
        <f>'2014 WLE_Weekly Data Share'!X52</f>
        <v>0</v>
      </c>
      <c r="AD50" s="109">
        <f>'2014 WLE_Weekly Data Share'!Y52</f>
        <v>8.4626112149999972</v>
      </c>
      <c r="AE50" s="109">
        <f>'2014 WLE_Weekly Data Share'!Z52</f>
        <v>6.7413333333333334</v>
      </c>
      <c r="AF50" s="165">
        <f>LakeErieHABs_2014_PROCESSED!AC75</f>
        <v>72.181760300873577</v>
      </c>
      <c r="AG50" s="109">
        <f>LakeErieHABs_2014_PROCESSED!AD75</f>
        <v>2.39334479</v>
      </c>
      <c r="AH50" s="109">
        <f>LakeErieHABs_2014_PROCESSED!AE75</f>
        <v>0.8009365946</v>
      </c>
      <c r="AI50" s="109">
        <f>LakeErieHABs_2014_PROCESSED!AF75</f>
        <v>4.4338445880000004E-3</v>
      </c>
      <c r="AJ50" s="109">
        <f>LakeErieHABs_2014_PROCESSED!AG75</f>
        <v>1.8445569773638</v>
      </c>
      <c r="AK50" s="109">
        <f>LakeErieHABs_2014_PROCESSED!AH75</f>
        <v>1.5917530640899999</v>
      </c>
      <c r="AL50" s="109">
        <f>LakeErieHABs_2014_PROCESSED!AI75</f>
        <v>1.3002816205273999</v>
      </c>
      <c r="AM50" s="109">
        <f>LakeErieHABs_2014_PROCESSED!AJ75</f>
        <v>1.1026747155857999</v>
      </c>
      <c r="AN50" s="109">
        <f>LakeErieHABs_2014_PROCESSED!AK75</f>
        <v>0.72995053991580006</v>
      </c>
      <c r="AO50" s="109">
        <f>LakeErieHABs_2014_PROCESSED!AL75</f>
        <v>0.33518654503754003</v>
      </c>
      <c r="AP50" s="109">
        <f>LakeErieHABs_2014_PROCESSED!AM75</f>
        <v>0.23469652234419999</v>
      </c>
      <c r="AQ50" s="109">
        <f>LakeErieHABs_2014_PROCESSED!AN75</f>
        <v>0.15990348893904002</v>
      </c>
      <c r="AR50" s="109">
        <f>LakeErieHABs_2014_PROCESSED!AO75</f>
        <v>1.3701525182372507</v>
      </c>
      <c r="AS50" s="113">
        <f>LakeErieHABs_2014_PROCESSED!AP75</f>
        <v>926.27319175117384</v>
      </c>
      <c r="AT50" s="109">
        <f>LakeErieHABs_2014_PROCESSED!AQ75</f>
        <v>0.16427542257389044</v>
      </c>
      <c r="AU50" s="109">
        <f>LakeErieHABs_2014_PROCESSED!AR75</f>
        <v>4.3287735595595109E-2</v>
      </c>
      <c r="AV50" s="109">
        <f>LakeErieHABs_2014_PROCESSED!AS75</f>
        <v>6.579833431318706E-2</v>
      </c>
      <c r="AW50" s="109">
        <f>LakeErieHABs_2014_PROCESSED!AT75</f>
        <v>1.5882411615250811</v>
      </c>
      <c r="AY50" s="134"/>
      <c r="AZ50" s="172"/>
      <c r="BA50" s="191"/>
      <c r="BB50" s="191"/>
      <c r="BC50" s="191"/>
      <c r="BD50" s="191"/>
      <c r="BE50" s="191"/>
      <c r="BF50" s="191"/>
      <c r="BG50" s="191"/>
      <c r="BH50" s="191"/>
      <c r="BI50" s="251"/>
      <c r="BJ50" s="191"/>
      <c r="BK50" s="191"/>
      <c r="BL50" s="225" t="str">
        <f t="shared" si="8"/>
        <v/>
      </c>
      <c r="BM50" s="225" t="str">
        <f t="shared" si="0"/>
        <v/>
      </c>
      <c r="BN50" s="225" t="str">
        <f t="shared" si="1"/>
        <v/>
      </c>
      <c r="BO50" s="225" t="str">
        <f t="shared" si="2"/>
        <v/>
      </c>
      <c r="BP50" s="225" t="str">
        <f t="shared" si="3"/>
        <v/>
      </c>
      <c r="BQ50" s="225" t="str">
        <f t="shared" si="4"/>
        <v/>
      </c>
      <c r="BR50" s="225" t="str">
        <f t="shared" si="5"/>
        <v/>
      </c>
      <c r="BS50" s="225" t="str">
        <f t="shared" si="6"/>
        <v/>
      </c>
      <c r="BT50" s="165">
        <f>'2014_HABs_H2O2_Snapshot'!C50</f>
        <v>291.10646139802145</v>
      </c>
      <c r="BU50" s="188">
        <f>'2014_HABs_H2O2_Snapshot'!D50</f>
        <v>2.2147910959588745E-2</v>
      </c>
      <c r="BV50" s="178">
        <f>'2014_HABs_H2O2_Snapshot'!E50</f>
        <v>6.4473999868043377</v>
      </c>
      <c r="BW50" s="272">
        <f>SolarRadSummary!G50</f>
        <v>1370.4075048499162</v>
      </c>
      <c r="BX50" s="107">
        <v>0.11046666666666667</v>
      </c>
      <c r="BY50" s="107">
        <v>0.17274999999999999</v>
      </c>
      <c r="BZ50" s="107">
        <v>0.18966666666666665</v>
      </c>
    </row>
    <row r="51" spans="1:78">
      <c r="A51" s="107" t="str">
        <f>Sample_Master_2014!B52</f>
        <v>E2014-0050</v>
      </c>
      <c r="B51" s="107" t="str">
        <f>LakeErieHABs_2014_PROCESSED!A60</f>
        <v>E140059</v>
      </c>
      <c r="C51" s="107" t="str">
        <f>Sample_Master_2014!D52</f>
        <v>WLE4</v>
      </c>
      <c r="D51" s="150">
        <f>Sample_Master_2014!E52</f>
        <v>41855</v>
      </c>
      <c r="E51" s="152" t="str">
        <f>Sample_Master_2014!H52</f>
        <v>DepthINT</v>
      </c>
      <c r="F51" s="151" t="str">
        <f>Sample_Master_2014!J52</f>
        <v>LA</v>
      </c>
      <c r="G51" s="109">
        <f>Sample_Master_2014!L52</f>
        <v>9.1280000000000001</v>
      </c>
      <c r="H51" s="176">
        <f>'2014 WLE_Weekly Data Share'!C47</f>
        <v>0.61458333333333337</v>
      </c>
      <c r="I51" s="156">
        <f>'2014 WLE_Weekly Data Share'!D47</f>
        <v>0.62777777777777777</v>
      </c>
      <c r="J51" s="156" t="str">
        <f>'2014 WLE_Weekly Data Share'!E47</f>
        <v>41 49.714</v>
      </c>
      <c r="K51" s="156" t="str">
        <f>'2014 WLE_Weekly Data Share'!F47</f>
        <v>83 11.654</v>
      </c>
      <c r="L51" s="125" t="str">
        <f>'2014 WLE_Weekly Data Share'!G47</f>
        <v>5-10</v>
      </c>
      <c r="M51" s="125" t="str">
        <f>'2014 WLE_Weekly Data Share'!H47</f>
        <v>1-3</v>
      </c>
      <c r="N51" s="125" t="str">
        <f>'2014 WLE_Weekly Data Share'!I47</f>
        <v>partly cloudy</v>
      </c>
      <c r="O51" s="125">
        <f>'2014 WLE_Weekly Data Share'!J47</f>
        <v>8</v>
      </c>
      <c r="P51" s="125">
        <f>'2014 WLE_Weekly Data Share'!K47</f>
        <v>1.6</v>
      </c>
      <c r="Q51" s="125">
        <f>'2014 WLE_Weekly Data Share'!L47</f>
        <v>24.619766666666667</v>
      </c>
      <c r="R51" s="125">
        <f>'2014 WLE_Weekly Data Share'!M47</f>
        <v>257.92490999999995</v>
      </c>
      <c r="S51" s="125">
        <f>'2014 WLE_Weekly Data Share'!N47</f>
        <v>259.87033333333335</v>
      </c>
      <c r="T51" s="125">
        <f>'2014 WLE_Weekly Data Share'!O47</f>
        <v>1.1058333333333332</v>
      </c>
      <c r="U51" s="125">
        <f>'2014 WLE_Weekly Data Share'!P47</f>
        <v>75.866366666666678</v>
      </c>
      <c r="V51" s="109">
        <f>'2014 WLE_Weekly Data Share'!Q47</f>
        <v>8.0532400000000006</v>
      </c>
      <c r="W51" s="113">
        <f>'2014 WLE_Weekly Data Share'!R47</f>
        <v>400.17</v>
      </c>
      <c r="X51" s="179">
        <f>'2014 WLE_Weekly Data Share'!S47</f>
        <v>0.27700000000000002</v>
      </c>
      <c r="Y51" s="179">
        <f>'2014 WLE_Weekly Data Share'!T47</f>
        <v>1.101</v>
      </c>
      <c r="Z51" s="109">
        <f>'2014 WLE_Weekly Data Share'!U47</f>
        <v>39.18</v>
      </c>
      <c r="AA51" s="109">
        <f>'2014 WLE_Weekly Data Share'!V47</f>
        <v>3.56</v>
      </c>
      <c r="AB51" s="109">
        <f>'2014 WLE_Weekly Data Share'!W47</f>
        <v>1.5423638773738477</v>
      </c>
      <c r="AC51" s="109">
        <f>'2014 WLE_Weekly Data Share'!X47</f>
        <v>0</v>
      </c>
      <c r="AD51" s="109">
        <f>'2014 WLE_Weekly Data Share'!Y47</f>
        <v>15.377537969999997</v>
      </c>
      <c r="AE51" s="109">
        <f>'2014 WLE_Weekly Data Share'!Z47</f>
        <v>18.112000000000002</v>
      </c>
      <c r="AF51" s="165">
        <f>LakeErieHABs_2014_PROCESSED!AC60</f>
        <v>144.93669800491438</v>
      </c>
      <c r="AG51" s="109">
        <f>LakeErieHABs_2014_PROCESSED!AD60</f>
        <v>3.644864297712576</v>
      </c>
      <c r="AH51" s="109">
        <f>LakeErieHABs_2014_PROCESSED!AE60</f>
        <v>1.45369935887556</v>
      </c>
      <c r="AI51" s="109">
        <f>LakeErieHABs_2014_PROCESSED!AF60</f>
        <v>6.8004511747910459E-2</v>
      </c>
      <c r="AJ51" s="109">
        <f>LakeErieHABs_2014_PROCESSED!AG60</f>
        <v>3.3478696234904146</v>
      </c>
      <c r="AK51" s="109">
        <f>LakeErieHABs_2014_PROCESSED!AH60</f>
        <v>2.9506033638824838</v>
      </c>
      <c r="AL51" s="109">
        <f>LakeErieHABs_2014_PROCESSED!AI60</f>
        <v>2.4390663483504742</v>
      </c>
      <c r="AM51" s="109">
        <f>LakeErieHABs_2014_PROCESSED!AJ60</f>
        <v>2.0995142123975215</v>
      </c>
      <c r="AN51" s="109">
        <f>LakeErieHABs_2014_PROCESSED!AK60</f>
        <v>1.4255310010128177</v>
      </c>
      <c r="AO51" s="109">
        <f>LakeErieHABs_2014_PROCESSED!AL60</f>
        <v>0.79929552453057562</v>
      </c>
      <c r="AP51" s="109">
        <f>LakeErieHABs_2014_PROCESSED!AM60</f>
        <v>0.66140657136473135</v>
      </c>
      <c r="AQ51" s="109">
        <f>LakeErieHABs_2014_PROCESSED!AN60</f>
        <v>0.53692120163758994</v>
      </c>
      <c r="AR51" s="109">
        <f>LakeErieHABs_2014_PROCESSED!AO60</f>
        <v>1.7426623165223873</v>
      </c>
      <c r="AS51" s="113">
        <f>LakeErieHABs_2014_PROCESSED!AP60</f>
        <v>1691.4533130681039</v>
      </c>
      <c r="AT51" s="109">
        <f>LakeErieHABs_2014_PROCESSED!AQ60</f>
        <v>0.28896827247196871</v>
      </c>
      <c r="AU51" s="109">
        <f>LakeErieHABs_2014_PROCESSED!AR60</f>
        <v>8.1808385892349469E-2</v>
      </c>
      <c r="AV51" s="109">
        <f>LakeErieHABs_2014_PROCESSED!AS60</f>
        <v>0.13467147587075454</v>
      </c>
      <c r="AW51" s="109">
        <f>LakeErieHABs_2014_PROCESSED!AT60</f>
        <v>1.5806717276179856</v>
      </c>
      <c r="AY51" s="134"/>
      <c r="AZ51" s="172"/>
      <c r="BA51" s="140">
        <f>LakeErieHABs_MIMS_2014!M29</f>
        <v>25</v>
      </c>
      <c r="BB51" s="191">
        <f>LakeErieHABs_MIMS_2014!N29</f>
        <v>3.078472222223354</v>
      </c>
      <c r="BC51" s="191">
        <f>LakeErieHABs_MIMS_2014!O29</f>
        <v>44.859230515591342</v>
      </c>
      <c r="BD51" s="191">
        <f>LakeErieHABs_MIMS_2014!P29</f>
        <v>0.70698474499491315</v>
      </c>
      <c r="BE51" s="191">
        <f>LakeErieHABs_MIMS_2014!Q29</f>
        <v>33.125435151759085</v>
      </c>
      <c r="BF51" s="191">
        <f>LakeErieHABs_MIMS_2014!R29</f>
        <v>0.55632659611643909</v>
      </c>
      <c r="BG51" s="191"/>
      <c r="BH51" s="191"/>
      <c r="BI51" s="251">
        <f>LakeErieHABs_MIMS_2014!U29</f>
        <v>11.616513652164675</v>
      </c>
      <c r="BJ51" s="191">
        <f>LakeErieHABs_MIMS_2014!V29</f>
        <v>0.37687987277872631</v>
      </c>
      <c r="BK51" s="163">
        <f t="shared" si="20"/>
        <v>0.2589548130596494</v>
      </c>
      <c r="BL51" s="225">
        <f t="shared" si="8"/>
        <v>14.571913363958444</v>
      </c>
      <c r="BM51" s="225">
        <f t="shared" si="0"/>
        <v>0.22965441750333873</v>
      </c>
      <c r="BN51" s="225">
        <f t="shared" si="1"/>
        <v>10.760348887551443</v>
      </c>
      <c r="BO51" s="225">
        <f t="shared" si="2"/>
        <v>0.18071515867524876</v>
      </c>
      <c r="BP51" s="225">
        <f t="shared" si="3"/>
        <v>0</v>
      </c>
      <c r="BQ51" s="225">
        <f t="shared" si="4"/>
        <v>0</v>
      </c>
      <c r="BR51" s="225">
        <f t="shared" si="5"/>
        <v>3.7734671010852656</v>
      </c>
      <c r="BS51" s="225">
        <f t="shared" si="6"/>
        <v>0.12242432140788774</v>
      </c>
      <c r="BT51" s="165">
        <f>'2014_HABs_H2O2_Snapshot'!C51</f>
        <v>295.22069834142883</v>
      </c>
      <c r="BU51" s="188">
        <f>'2014_HABs_H2O2_Snapshot'!D51</f>
        <v>2.3360205115368599E-2</v>
      </c>
      <c r="BV51" s="178">
        <f>'2014_HABs_H2O2_Snapshot'!E51</f>
        <v>6.8964160675581354</v>
      </c>
      <c r="BW51" s="272">
        <f>SolarRadSummary!G51</f>
        <v>1370.4075048499162</v>
      </c>
      <c r="BX51" s="107">
        <v>7.8433333333333341E-2</v>
      </c>
      <c r="BY51" s="107">
        <v>0.10338333333333333</v>
      </c>
      <c r="BZ51" s="107">
        <v>0.17402499999999999</v>
      </c>
    </row>
    <row r="52" spans="1:78">
      <c r="A52" s="107" t="str">
        <f>Sample_Master_2014!B53</f>
        <v>E2014-0051</v>
      </c>
      <c r="B52" s="107" t="str">
        <f>LakeErieHABs_2014_PROCESSED!A61</f>
        <v>E140060</v>
      </c>
      <c r="C52" s="107" t="str">
        <f>Sample_Master_2014!D53</f>
        <v>WLE8</v>
      </c>
      <c r="D52" s="150">
        <f>Sample_Master_2014!E53</f>
        <v>41855</v>
      </c>
      <c r="E52" s="152" t="str">
        <f>Sample_Master_2014!H53</f>
        <v>DepthINT</v>
      </c>
      <c r="F52" s="151" t="str">
        <f>Sample_Master_2014!J53</f>
        <v>LA</v>
      </c>
      <c r="G52" s="109">
        <f>Sample_Master_2014!L53</f>
        <v>9.4220000000000006</v>
      </c>
      <c r="H52" s="176">
        <f>'2014 WLE_Weekly Data Share'!C49</f>
        <v>0.64583333333333337</v>
      </c>
      <c r="I52" s="156">
        <f>'2014 WLE_Weekly Data Share'!D49</f>
        <v>1600</v>
      </c>
      <c r="J52" s="156" t="str">
        <f>'2014 WLE_Weekly Data Share'!E49</f>
        <v>41 50.254</v>
      </c>
      <c r="K52" s="156" t="str">
        <f>'2014 WLE_Weekly Data Share'!F49</f>
        <v>83 21.823</v>
      </c>
      <c r="L52" s="125" t="str">
        <f>'2014 WLE_Weekly Data Share'!G49</f>
        <v>10-15</v>
      </c>
      <c r="M52" s="125" t="str">
        <f>'2014 WLE_Weekly Data Share'!H49</f>
        <v>1-3</v>
      </c>
      <c r="N52" s="125" t="str">
        <f>'2014 WLE_Weekly Data Share'!I49</f>
        <v>mostly cloudy</v>
      </c>
      <c r="O52" s="125">
        <f>'2014 WLE_Weekly Data Share'!J49</f>
        <v>4.2</v>
      </c>
      <c r="P52" s="125">
        <f>'2014 WLE_Weekly Data Share'!K49</f>
        <v>0.8</v>
      </c>
      <c r="Q52" s="125">
        <f>'2014 WLE_Weekly Data Share'!L49</f>
        <v>24.462799999999998</v>
      </c>
      <c r="R52" s="125">
        <f>'2014 WLE_Weekly Data Share'!M49</f>
        <v>265.327315</v>
      </c>
      <c r="S52" s="125">
        <f>'2014 WLE_Weekly Data Share'!N49</f>
        <v>268.17725000000002</v>
      </c>
      <c r="T52" s="125">
        <f>'2014 WLE_Weekly Data Share'!O49</f>
        <v>3.7694749999999999</v>
      </c>
      <c r="U52" s="125">
        <f>'2014 WLE_Weekly Data Share'!P49</f>
        <v>38.976600000000005</v>
      </c>
      <c r="V52" s="109">
        <f>'2014 WLE_Weekly Data Share'!Q49</f>
        <v>7.3422225000000001</v>
      </c>
      <c r="W52" s="113">
        <f>'2014 WLE_Weekly Data Share'!R49</f>
        <v>403.88857142857142</v>
      </c>
      <c r="X52" s="179">
        <f>'2014 WLE_Weekly Data Share'!S49</f>
        <v>0.56000000000000005</v>
      </c>
      <c r="Y52" s="179">
        <f>'2014 WLE_Weekly Data Share'!T49</f>
        <v>4.056</v>
      </c>
      <c r="Z52" s="109">
        <f>'2014 WLE_Weekly Data Share'!U49</f>
        <v>60.82</v>
      </c>
      <c r="AA52" s="109">
        <f>'2014 WLE_Weekly Data Share'!V49</f>
        <v>12.3</v>
      </c>
      <c r="AB52" s="109">
        <f>'2014 WLE_Weekly Data Share'!W49</f>
        <v>4.3117403729187833</v>
      </c>
      <c r="AC52" s="109">
        <f>'2014 WLE_Weekly Data Share'!X49</f>
        <v>0</v>
      </c>
      <c r="AD52" s="109">
        <f>'2014 WLE_Weekly Data Share'!Y49</f>
        <v>21.343430609999999</v>
      </c>
      <c r="AE52" s="109">
        <f>'2014 WLE_Weekly Data Share'!Z49</f>
        <v>46.527999999999999</v>
      </c>
      <c r="AF52" s="165">
        <f>LakeErieHABs_2014_PROCESSED!AC61</f>
        <v>257.07041503311069</v>
      </c>
      <c r="AG52" s="109">
        <f>LakeErieHABs_2014_PROCESSED!AD61</f>
        <v>6.0691426653655398</v>
      </c>
      <c r="AH52" s="109">
        <f>LakeErieHABs_2014_PROCESSED!AE61</f>
        <v>2.6270391442101899</v>
      </c>
      <c r="AI52" s="109">
        <f>LakeErieHABs_2014_PROCESSED!AF61</f>
        <v>3.4991506673397198E-2</v>
      </c>
      <c r="AJ52" s="109">
        <f>LakeErieHABs_2014_PROCESSED!AG61</f>
        <v>6.0500711491160679</v>
      </c>
      <c r="AK52" s="109">
        <f>LakeErieHABs_2014_PROCESSED!AH61</f>
        <v>5.3771852691187698</v>
      </c>
      <c r="AL52" s="109">
        <f>LakeErieHABs_2014_PROCESSED!AI61</f>
        <v>4.4918168527633711</v>
      </c>
      <c r="AM52" s="109">
        <f>LakeErieHABs_2014_PROCESSED!AJ61</f>
        <v>3.864765497427995</v>
      </c>
      <c r="AN52" s="109">
        <f>LakeErieHABs_2014_PROCESSED!AK61</f>
        <v>2.5779341878293964</v>
      </c>
      <c r="AO52" s="109">
        <f>LakeErieHABs_2014_PROCESSED!AL61</f>
        <v>1.2956127814864982</v>
      </c>
      <c r="AP52" s="109">
        <f>LakeErieHABs_2014_PROCESSED!AM61</f>
        <v>1.0028204291504677</v>
      </c>
      <c r="AQ52" s="109">
        <f>LakeErieHABs_2014_PROCESSED!AN61</f>
        <v>0.72097880191292496</v>
      </c>
      <c r="AR52" s="109">
        <f>LakeErieHABs_2014_PROCESSED!AO61</f>
        <v>1.2531899326226099</v>
      </c>
      <c r="AS52" s="113">
        <f>LakeErieHABs_2014_PROCESSED!AP61</f>
        <v>3459.321925317714</v>
      </c>
      <c r="AT52" s="109">
        <f>LakeErieHABs_2014_PROCESSED!AQ61</f>
        <v>0.60849670254670341</v>
      </c>
      <c r="AU52" s="109">
        <f>LakeErieHABs_2014_PROCESSED!AR61</f>
        <v>0.17659578346568736</v>
      </c>
      <c r="AV52" s="109">
        <f>LakeErieHABs_2014_PROCESSED!AS61</f>
        <v>0.21781037467651979</v>
      </c>
      <c r="AW52" s="109">
        <f>LakeErieHABs_2014_PROCESSED!AT61</f>
        <v>1.6147781313834382</v>
      </c>
      <c r="AY52" s="134"/>
      <c r="AZ52" s="172"/>
      <c r="BA52" s="191"/>
      <c r="BB52" s="191"/>
      <c r="BC52" s="191"/>
      <c r="BD52" s="191"/>
      <c r="BE52" s="191"/>
      <c r="BF52" s="191"/>
      <c r="BG52" s="191"/>
      <c r="BH52" s="191"/>
      <c r="BI52" s="251"/>
      <c r="BJ52" s="191"/>
      <c r="BK52" s="191"/>
      <c r="BL52" s="225" t="str">
        <f t="shared" si="8"/>
        <v/>
      </c>
      <c r="BM52" s="225" t="str">
        <f t="shared" si="0"/>
        <v/>
      </c>
      <c r="BN52" s="225" t="str">
        <f t="shared" si="1"/>
        <v/>
      </c>
      <c r="BO52" s="225" t="str">
        <f t="shared" si="2"/>
        <v/>
      </c>
      <c r="BP52" s="225" t="str">
        <f t="shared" si="3"/>
        <v/>
      </c>
      <c r="BQ52" s="225" t="str">
        <f t="shared" si="4"/>
        <v/>
      </c>
      <c r="BR52" s="225" t="str">
        <f t="shared" si="5"/>
        <v/>
      </c>
      <c r="BS52" s="225" t="str">
        <f t="shared" si="6"/>
        <v/>
      </c>
      <c r="BT52" s="165">
        <f>'2014_HABs_H2O2_Snapshot'!C52</f>
        <v>310.11145842077917</v>
      </c>
      <c r="BU52" s="188">
        <f>'2014_HABs_H2O2_Snapshot'!D52</f>
        <v>3.1736041658227493E-2</v>
      </c>
      <c r="BV52" s="178">
        <f>'2014_HABs_H2O2_Snapshot'!E52</f>
        <v>9.8417101631355308</v>
      </c>
      <c r="BW52" s="272">
        <f>SolarRadSummary!G52</f>
        <v>1967.3834685082579</v>
      </c>
      <c r="BX52" s="107">
        <v>7.3099999999999998E-2</v>
      </c>
      <c r="BY52" s="107">
        <v>6.4649999999999999E-2</v>
      </c>
      <c r="BZ52" s="107">
        <v>0.11481666666666666</v>
      </c>
    </row>
    <row r="53" spans="1:78">
      <c r="A53" s="107" t="str">
        <f>Sample_Master_2014!B54</f>
        <v>E2014-0052</v>
      </c>
      <c r="B53" s="107" t="str">
        <f>LakeErieHABs_2014_PROCESSED!A62</f>
        <v>E140061</v>
      </c>
      <c r="C53" s="107" t="str">
        <f>Sample_Master_2014!D54</f>
        <v>WLE2</v>
      </c>
      <c r="D53" s="150">
        <f>Sample_Master_2014!E54</f>
        <v>41862</v>
      </c>
      <c r="E53" s="152">
        <f>Sample_Master_2014!H54</f>
        <v>0.01</v>
      </c>
      <c r="F53" s="151" t="str">
        <f>Sample_Master_2014!J54</f>
        <v>LA</v>
      </c>
      <c r="G53" s="109">
        <f>Sample_Master_2014!L54</f>
        <v>9.1679999999999993</v>
      </c>
      <c r="H53" s="176">
        <f>'2014 WLE_Weekly Data Share'!C55</f>
        <v>0.48194444444444445</v>
      </c>
      <c r="I53" s="156">
        <f>'2014 WLE_Weekly Data Share'!D55</f>
        <v>0.4909722222222222</v>
      </c>
      <c r="J53" s="156" t="str">
        <f>'2014 WLE_Weekly Data Share'!E55</f>
        <v>41 45.856</v>
      </c>
      <c r="K53" s="156" t="str">
        <f>'2014 WLE_Weekly Data Share'!F55</f>
        <v>83 19.922</v>
      </c>
      <c r="L53" s="125" t="str">
        <f>'2014 WLE_Weekly Data Share'!G55</f>
        <v>10-15</v>
      </c>
      <c r="M53" s="125" t="str">
        <f>'2014 WLE_Weekly Data Share'!H55</f>
        <v>2</v>
      </c>
      <c r="N53" s="125" t="str">
        <f>'2014 WLE_Weekly Data Share'!I55</f>
        <v>rainy</v>
      </c>
      <c r="O53" s="125">
        <f>'2014 WLE_Weekly Data Share'!J55</f>
        <v>5.0999999999999996</v>
      </c>
      <c r="P53" s="125">
        <f>'2014 WLE_Weekly Data Share'!K55</f>
        <v>0.2</v>
      </c>
      <c r="Q53" s="125">
        <f>'2014 WLE_Weekly Data Share'!L55</f>
        <v>23.762466666666665</v>
      </c>
      <c r="R53" s="125">
        <f>'2014 WLE_Weekly Data Share'!M55</f>
        <v>268.30266</v>
      </c>
      <c r="S53" s="125">
        <f>'2014 WLE_Weekly Data Share'!N55</f>
        <v>275.08</v>
      </c>
      <c r="T53" s="125">
        <f>'2014 WLE_Weekly Data Share'!O55</f>
        <v>15.400733333333335</v>
      </c>
      <c r="U53" s="125">
        <f>'2014 WLE_Weekly Data Share'!P55</f>
        <v>2.1278666666666672</v>
      </c>
      <c r="V53" s="109">
        <f>'2014 WLE_Weekly Data Share'!Q55</f>
        <v>7.6514300000000004</v>
      </c>
      <c r="W53" s="113">
        <f>'2014 WLE_Weekly Data Share'!R55</f>
        <v>1.01908625</v>
      </c>
      <c r="X53" s="179">
        <f>'2014 WLE_Weekly Data Share'!S55</f>
        <v>0.49399999999999999</v>
      </c>
      <c r="Y53" s="179">
        <f>'2014 WLE_Weekly Data Share'!T55</f>
        <v>5.1029999999999998</v>
      </c>
      <c r="Z53" s="109">
        <f>'2014 WLE_Weekly Data Share'!U55</f>
        <v>79.11</v>
      </c>
      <c r="AA53" s="109">
        <f>'2014 WLE_Weekly Data Share'!V55</f>
        <v>41.9</v>
      </c>
      <c r="AB53" s="109">
        <f>'2014 WLE_Weekly Data Share'!W55</f>
        <v>29.3</v>
      </c>
      <c r="AC53" s="109">
        <f>'2014 WLE_Weekly Data Share'!X55</f>
        <v>0</v>
      </c>
      <c r="AD53" s="109">
        <f>'2014 WLE_Weekly Data Share'!Y55</f>
        <v>268.77807836999995</v>
      </c>
      <c r="AE53" s="109">
        <f>'2014 WLE_Weekly Data Share'!Z55</f>
        <v>71.954999999999998</v>
      </c>
      <c r="AF53" s="165">
        <f>LakeErieHABs_2014_PROCESSED!AC62</f>
        <v>468.56485248864669</v>
      </c>
      <c r="AG53" s="109">
        <f>LakeErieHABs_2014_PROCESSED!AD62</f>
        <v>8.3147465647386838</v>
      </c>
      <c r="AH53" s="109">
        <f>LakeErieHABs_2014_PROCESSED!AE62</f>
        <v>4.0584691070557097</v>
      </c>
      <c r="AI53" s="109">
        <f>LakeErieHABs_2014_PROCESSED!AF62</f>
        <v>0.4166518398768434</v>
      </c>
      <c r="AJ53" s="109">
        <f>LakeErieHABs_2014_PROCESSED!AG62</f>
        <v>9.346654353549301</v>
      </c>
      <c r="AK53" s="109">
        <f>LakeErieHABs_2014_PROCESSED!AH62</f>
        <v>8.4708130604950398</v>
      </c>
      <c r="AL53" s="109">
        <f>LakeErieHABs_2014_PROCESSED!AI62</f>
        <v>7.3250593867298317</v>
      </c>
      <c r="AM53" s="109">
        <f>LakeErieHABs_2014_PROCESSED!AJ62</f>
        <v>6.4887104351177713</v>
      </c>
      <c r="AN53" s="109">
        <f>LakeErieHABs_2014_PROCESSED!AK62</f>
        <v>4.7217608810946157</v>
      </c>
      <c r="AO53" s="109">
        <f>LakeErieHABs_2014_PROCESSED!AL62</f>
        <v>2.9192671616459052</v>
      </c>
      <c r="AP53" s="109">
        <f>LakeErieHABs_2014_PROCESSED!AM62</f>
        <v>2.4730752898309412</v>
      </c>
      <c r="AQ53" s="109">
        <f>LakeErieHABs_2014_PROCESSED!AN62</f>
        <v>2.0712086076634151</v>
      </c>
      <c r="AR53" s="109">
        <f>LakeErieHABs_2014_PROCESSED!AO62</f>
        <v>1.5873108346506002</v>
      </c>
      <c r="AS53" s="113">
        <f>LakeErieHABs_2014_PROCESSED!AP62</f>
        <v>5222.6130103111009</v>
      </c>
      <c r="AT53" s="109">
        <f>LakeErieHABs_2014_PROCESSED!AQ62</f>
        <v>0.88514331010197567</v>
      </c>
      <c r="AU53" s="109">
        <f>LakeErieHABs_2014_PROCESSED!AR62</f>
        <v>0.26343545082606662</v>
      </c>
      <c r="AV53" s="109">
        <f>LakeErieHABs_2014_PROCESSED!AS62</f>
        <v>0.34833467001279839</v>
      </c>
      <c r="AW53" s="109">
        <f>LakeErieHABs_2014_PROCESSED!AT62</f>
        <v>1.5962257617636531</v>
      </c>
      <c r="AY53" s="134"/>
      <c r="AZ53" s="172"/>
      <c r="BA53" s="140">
        <f>LakeErieHABs_MIMS_2014!M30</f>
        <v>25</v>
      </c>
      <c r="BB53" s="191">
        <f>LakeErieHABs_MIMS_2014!N30</f>
        <v>3.0124999999970896</v>
      </c>
      <c r="BC53" s="191">
        <f>LakeErieHABs_MIMS_2014!O30</f>
        <v>73.796568204182051</v>
      </c>
      <c r="BD53" s="191">
        <f>LakeErieHABs_MIMS_2014!P30</f>
        <v>2.8670370113059702</v>
      </c>
      <c r="BE53" s="191">
        <f>LakeErieHABs_MIMS_2014!Q30</f>
        <v>29.927852276587675</v>
      </c>
      <c r="BF53" s="191">
        <f>LakeErieHABs_MIMS_2014!R30</f>
        <v>0.81088252284566753</v>
      </c>
      <c r="BG53" s="191"/>
      <c r="BH53" s="191"/>
      <c r="BI53" s="251">
        <f>LakeErieHABs_MIMS_2014!U30</f>
        <v>8.9648444232008533</v>
      </c>
      <c r="BJ53" s="191">
        <f>LakeErieHABs_MIMS_2014!V30</f>
        <v>2.9023611258956996E-2</v>
      </c>
      <c r="BK53" s="163">
        <f t="shared" si="20"/>
        <v>0.12148050568417645</v>
      </c>
      <c r="BL53" s="225">
        <f t="shared" si="8"/>
        <v>24.496786125893227</v>
      </c>
      <c r="BM53" s="225">
        <f t="shared" si="0"/>
        <v>0.95171353072489295</v>
      </c>
      <c r="BN53" s="225">
        <f t="shared" si="1"/>
        <v>9.9345567723208585</v>
      </c>
      <c r="BO53" s="225">
        <f t="shared" si="2"/>
        <v>0.26917262169176792</v>
      </c>
      <c r="BP53" s="225">
        <f t="shared" si="3"/>
        <v>0</v>
      </c>
      <c r="BQ53" s="225">
        <f t="shared" si="4"/>
        <v>0</v>
      </c>
      <c r="BR53" s="225">
        <f t="shared" si="5"/>
        <v>2.9758819662106273</v>
      </c>
      <c r="BS53" s="225">
        <f t="shared" si="6"/>
        <v>9.6343937789161952E-3</v>
      </c>
      <c r="BT53" s="165">
        <f>'2014_HABs_H2O2_Snapshot'!C53</f>
        <v>292.88141011395811</v>
      </c>
      <c r="BU53" s="188">
        <f>'2014_HABs_H2O2_Snapshot'!D53</f>
        <v>4.2527107602027402E-2</v>
      </c>
      <c r="BV53" s="178">
        <f>'2014_HABs_H2O2_Snapshot'!E53</f>
        <v>12.455399242549813</v>
      </c>
      <c r="BW53" s="272">
        <f>SolarRadSummary!G53</f>
        <v>18.331207542546039</v>
      </c>
      <c r="BX53" s="107">
        <v>0.36086666666666667</v>
      </c>
      <c r="BY53" s="107">
        <v>0.32396666666666668</v>
      </c>
      <c r="BZ53" s="107">
        <v>0.36139166666666661</v>
      </c>
    </row>
    <row r="54" spans="1:78">
      <c r="A54" s="107" t="str">
        <f>Sample_Master_2014!B55</f>
        <v>E2014-0053</v>
      </c>
      <c r="B54" s="107" t="str">
        <f>LakeErieHABs_2014_PROCESSED!A63</f>
        <v>E140062</v>
      </c>
      <c r="C54" s="107" t="str">
        <f>Sample_Master_2014!D55</f>
        <v>WLE6</v>
      </c>
      <c r="D54" s="150">
        <f>Sample_Master_2014!E55</f>
        <v>41862</v>
      </c>
      <c r="E54" s="152">
        <f>Sample_Master_2014!H55</f>
        <v>0.01</v>
      </c>
      <c r="F54" s="151" t="str">
        <f>Sample_Master_2014!J55</f>
        <v>LA</v>
      </c>
      <c r="G54" s="109">
        <f>Sample_Master_2014!L55</f>
        <v>9.0980000000000008</v>
      </c>
      <c r="H54" s="176">
        <f>'2014 WLE_Weekly Data Share'!C57</f>
        <v>0.5</v>
      </c>
      <c r="I54" s="156">
        <f>'2014 WLE_Weekly Data Share'!D57</f>
        <v>0.50694444444444442</v>
      </c>
      <c r="J54" s="156" t="str">
        <f>'2014 WLE_Weekly Data Share'!E57</f>
        <v>41 42.718</v>
      </c>
      <c r="K54" s="156" t="str">
        <f>'2014 WLE_Weekly Data Share'!F57</f>
        <v>83 22.754</v>
      </c>
      <c r="L54" s="125" t="str">
        <f>'2014 WLE_Weekly Data Share'!G57</f>
        <v>5-10</v>
      </c>
      <c r="M54" s="125" t="str">
        <f>'2014 WLE_Weekly Data Share'!H57</f>
        <v>1-2</v>
      </c>
      <c r="N54" s="125" t="str">
        <f>'2014 WLE_Weekly Data Share'!I57</f>
        <v>rainy</v>
      </c>
      <c r="O54" s="125">
        <f>'2014 WLE_Weekly Data Share'!J57</f>
        <v>2.8</v>
      </c>
      <c r="P54" s="125">
        <f>'2014 WLE_Weekly Data Share'!K57</f>
        <v>0.2</v>
      </c>
      <c r="Q54" s="125">
        <f>'2014 WLE_Weekly Data Share'!L57</f>
        <v>23.591800000000003</v>
      </c>
      <c r="R54" s="125">
        <f>'2014 WLE_Weekly Data Share'!M57</f>
        <v>262.25310300000001</v>
      </c>
      <c r="S54" s="125">
        <f>'2014 WLE_Weekly Data Share'!N57</f>
        <v>269.822</v>
      </c>
      <c r="T54" s="125">
        <f>'2014 WLE_Weekly Data Share'!O57</f>
        <v>20.115533333333335</v>
      </c>
      <c r="U54" s="125">
        <f>'2014 WLE_Weekly Data Share'!P57</f>
        <v>0.65470000000000006</v>
      </c>
      <c r="V54" s="109">
        <f>'2014 WLE_Weekly Data Share'!Q57</f>
        <v>8.1560433333333329</v>
      </c>
      <c r="W54" s="113">
        <f>'2014 WLE_Weekly Data Share'!R57</f>
        <v>3.7289275000000002</v>
      </c>
      <c r="X54" s="179">
        <f>'2014 WLE_Weekly Data Share'!S57</f>
        <v>0.91500000000000004</v>
      </c>
      <c r="Y54" s="179">
        <f>'2014 WLE_Weekly Data Share'!T57</f>
        <v>16</v>
      </c>
      <c r="Z54" s="109">
        <f>'2014 WLE_Weekly Data Share'!U57</f>
        <v>151.4</v>
      </c>
      <c r="AA54" s="109">
        <f>'2014 WLE_Weekly Data Share'!V57</f>
        <v>66.3</v>
      </c>
      <c r="AB54" s="109">
        <f>'2014 WLE_Weekly Data Share'!W57</f>
        <v>36.700000000000003</v>
      </c>
      <c r="AC54" s="109">
        <f>'2014 WLE_Weekly Data Share'!X57</f>
        <v>0</v>
      </c>
      <c r="AD54" s="109">
        <f>'2014 WLE_Weekly Data Share'!Y57</f>
        <v>70.871207039999987</v>
      </c>
      <c r="AE54" s="109">
        <f>'2014 WLE_Weekly Data Share'!Z57</f>
        <v>97.954999999999998</v>
      </c>
      <c r="AF54" s="165">
        <f>LakeErieHABs_2014_PROCESSED!AC63</f>
        <v>367.6190677992609</v>
      </c>
      <c r="AG54" s="109">
        <f>LakeErieHABs_2014_PROCESSED!AD63</f>
        <v>7.8124685448044771</v>
      </c>
      <c r="AH54" s="109">
        <f>LakeErieHABs_2014_PROCESSED!AE63</f>
        <v>3.6004593629639703</v>
      </c>
      <c r="AI54" s="109">
        <f>LakeErieHABs_2014_PROCESSED!AF63</f>
        <v>6.0383027600425652E-2</v>
      </c>
      <c r="AJ54" s="109">
        <f>LakeErieHABs_2014_PROCESSED!AG63</f>
        <v>8.2918579129060248</v>
      </c>
      <c r="AK54" s="109">
        <f>LakeErieHABs_2014_PROCESSED!AH63</f>
        <v>7.4296079195367302</v>
      </c>
      <c r="AL54" s="109">
        <f>LakeErieHABs_2014_PROCESSED!AI63</f>
        <v>6.2818242241165887</v>
      </c>
      <c r="AM54" s="109">
        <f>LakeErieHABs_2014_PROCESSED!AJ63</f>
        <v>5.4527519023845468</v>
      </c>
      <c r="AN54" s="109">
        <f>LakeErieHABs_2014_PROCESSED!AK63</f>
        <v>3.7236902224132118</v>
      </c>
      <c r="AO54" s="109">
        <f>LakeErieHABs_2014_PROCESSED!AL63</f>
        <v>1.9175272492395368</v>
      </c>
      <c r="AP54" s="109">
        <f>LakeErieHABs_2014_PROCESSED!AM63</f>
        <v>1.4864985186550221</v>
      </c>
      <c r="AQ54" s="109">
        <f>LakeErieHABs_2014_PROCESSED!AN63</f>
        <v>1.0728755254865903</v>
      </c>
      <c r="AR54" s="109">
        <f>LakeErieHABs_2014_PROCESSED!AO63</f>
        <v>1.1827631009237898</v>
      </c>
      <c r="AS54" s="113">
        <f>LakeErieHABs_2014_PROCESSED!AP63</f>
        <v>5072.5224206611856</v>
      </c>
      <c r="AT54" s="109">
        <f>LakeErieHABs_2014_PROCESSED!AQ63</f>
        <v>0.85485557091484943</v>
      </c>
      <c r="AU54" s="109">
        <f>LakeErieHABs_2014_PROCESSED!AR63</f>
        <v>0.25698487633285233</v>
      </c>
      <c r="AV54" s="109">
        <f>LakeErieHABs_2014_PROCESSED!AS63</f>
        <v>0.358478879110743</v>
      </c>
      <c r="AW54" s="109">
        <f>LakeErieHABs_2014_PROCESSED!AT63</f>
        <v>1.5766318610929873</v>
      </c>
      <c r="AY54" s="134"/>
      <c r="AZ54" s="172"/>
      <c r="BA54" s="191"/>
      <c r="BB54" s="191"/>
      <c r="BC54" s="191"/>
      <c r="BD54" s="191"/>
      <c r="BE54" s="191"/>
      <c r="BF54" s="191"/>
      <c r="BG54" s="191"/>
      <c r="BH54" s="191"/>
      <c r="BI54" s="251"/>
      <c r="BJ54" s="191"/>
      <c r="BK54" s="191"/>
      <c r="BL54" s="225" t="str">
        <f t="shared" si="8"/>
        <v/>
      </c>
      <c r="BM54" s="225" t="str">
        <f t="shared" si="0"/>
        <v/>
      </c>
      <c r="BN54" s="225" t="str">
        <f t="shared" si="1"/>
        <v/>
      </c>
      <c r="BO54" s="225" t="str">
        <f t="shared" si="2"/>
        <v/>
      </c>
      <c r="BP54" s="225" t="str">
        <f t="shared" si="3"/>
        <v/>
      </c>
      <c r="BQ54" s="225" t="str">
        <f t="shared" si="4"/>
        <v/>
      </c>
      <c r="BR54" s="225" t="str">
        <f t="shared" si="5"/>
        <v/>
      </c>
      <c r="BS54" s="225" t="str">
        <f t="shared" si="6"/>
        <v/>
      </c>
      <c r="BT54" s="165">
        <f>'2014_HABs_H2O2_Snapshot'!C54</f>
        <v>235.41175500880115</v>
      </c>
      <c r="BU54" s="188">
        <f>'2014_HABs_H2O2_Snapshot'!D54</f>
        <v>5.0640104771235657E-2</v>
      </c>
      <c r="BV54" s="178">
        <f>'2014_HABs_H2O2_Snapshot'!E54</f>
        <v>11.921275938026151</v>
      </c>
      <c r="BW54" s="272">
        <f>SolarRadSummary!G54</f>
        <v>121.79947632462714</v>
      </c>
      <c r="BX54" s="107">
        <v>0.40579999999999999</v>
      </c>
      <c r="BY54" s="107">
        <v>0.35628333333333329</v>
      </c>
      <c r="BZ54" s="107">
        <v>0.37999999999999995</v>
      </c>
    </row>
    <row r="55" spans="1:78">
      <c r="A55" s="107" t="str">
        <f>Sample_Master_2014!B56</f>
        <v>E2014-0054</v>
      </c>
      <c r="B55" s="107" t="str">
        <f>LakeErieHABs_2014_PROCESSED!A64</f>
        <v>E140063</v>
      </c>
      <c r="C55" s="107" t="str">
        <f>Sample_Master_2014!D56</f>
        <v>WLE12</v>
      </c>
      <c r="D55" s="150">
        <f>Sample_Master_2014!E56</f>
        <v>41862</v>
      </c>
      <c r="E55" s="152">
        <f>Sample_Master_2014!H56</f>
        <v>0.01</v>
      </c>
      <c r="F55" s="151" t="str">
        <f>Sample_Master_2014!J56</f>
        <v>LA</v>
      </c>
      <c r="G55" s="109">
        <f>Sample_Master_2014!L56</f>
        <v>8.6129999999999995</v>
      </c>
      <c r="H55" s="176">
        <f>'2014 WLE_Weekly Data Share'!C59</f>
        <v>0.52152777777777781</v>
      </c>
      <c r="I55" s="156">
        <f>'2014 WLE_Weekly Data Share'!D59</f>
        <v>0.52777777777777779</v>
      </c>
      <c r="J55" s="156" t="str">
        <f>'2014 WLE_Weekly Data Share'!E59</f>
        <v>41 42.195</v>
      </c>
      <c r="K55" s="156" t="str">
        <f>'2014 WLE_Weekly Data Share'!F59</f>
        <v>83 15.519</v>
      </c>
      <c r="L55" s="125" t="str">
        <f>'2014 WLE_Weekly Data Share'!G59</f>
        <v>10-15</v>
      </c>
      <c r="M55" s="125" t="str">
        <f>'2014 WLE_Weekly Data Share'!H59</f>
        <v>2-3</v>
      </c>
      <c r="N55" s="125" t="str">
        <f>'2014 WLE_Weekly Data Share'!I59</f>
        <v>cloudy</v>
      </c>
      <c r="O55" s="125">
        <f>'2014 WLE_Weekly Data Share'!J59</f>
        <v>6.1</v>
      </c>
      <c r="P55" s="125">
        <f>'2014 WLE_Weekly Data Share'!K59</f>
        <v>0.6</v>
      </c>
      <c r="Q55" s="125">
        <f>'2014 WLE_Weekly Data Share'!L59</f>
        <v>23.764133333333334</v>
      </c>
      <c r="R55" s="125">
        <f>'2014 WLE_Weekly Data Share'!M59</f>
        <v>262.94742400000001</v>
      </c>
      <c r="S55" s="125">
        <f>'2014 WLE_Weekly Data Share'!N59</f>
        <v>269.58</v>
      </c>
      <c r="T55" s="125">
        <f>'2014 WLE_Weekly Data Share'!O59</f>
        <v>4.8734333333333337</v>
      </c>
      <c r="U55" s="125">
        <f>'2014 WLE_Weekly Data Share'!P59</f>
        <v>29.5792</v>
      </c>
      <c r="V55" s="109">
        <f>'2014 WLE_Weekly Data Share'!Q59</f>
        <v>8.2364200000000007</v>
      </c>
      <c r="W55" s="113">
        <f>'2014 WLE_Weekly Data Share'!R59</f>
        <v>26.034666666666666</v>
      </c>
      <c r="X55" s="179">
        <f>'2014 WLE_Weekly Data Share'!S59</f>
        <v>0.20200000000000001</v>
      </c>
      <c r="Y55" s="179">
        <f>'2014 WLE_Weekly Data Share'!T59</f>
        <v>2.5030000000000001</v>
      </c>
      <c r="Z55" s="109">
        <f>'2014 WLE_Weekly Data Share'!U59</f>
        <v>49</v>
      </c>
      <c r="AA55" s="109">
        <f>'2014 WLE_Weekly Data Share'!V59</f>
        <v>11</v>
      </c>
      <c r="AB55" s="109">
        <f>'2014 WLE_Weekly Data Share'!W59</f>
        <v>2.9</v>
      </c>
      <c r="AC55" s="109">
        <f>'2014 WLE_Weekly Data Share'!X59</f>
        <v>0</v>
      </c>
      <c r="AD55" s="109">
        <f>'2014 WLE_Weekly Data Share'!Y59</f>
        <v>16.973002035</v>
      </c>
      <c r="AE55" s="109">
        <f>'2014 WLE_Weekly Data Share'!Z59</f>
        <v>11.576499999999999</v>
      </c>
      <c r="AF55" s="165">
        <f>LakeErieHABs_2014_PROCESSED!AC64</f>
        <v>154.87116859218611</v>
      </c>
      <c r="AG55" s="109">
        <f>LakeErieHABs_2014_PROCESSED!AD64</f>
        <v>3.887935099892676</v>
      </c>
      <c r="AH55" s="109">
        <f>LakeErieHABs_2014_PROCESSED!AE64</f>
        <v>1.57263789086176</v>
      </c>
      <c r="AI55" s="109">
        <f>LakeErieHABs_2014_PROCESSED!AF64</f>
        <v>3.5761418347666621E-2</v>
      </c>
      <c r="AJ55" s="109">
        <f>LakeErieHABs_2014_PROCESSED!AG64</f>
        <v>3.6217850626546335</v>
      </c>
      <c r="AK55" s="109">
        <f>LakeErieHABs_2014_PROCESSED!AH64</f>
        <v>3.2042451875604687</v>
      </c>
      <c r="AL55" s="109">
        <f>LakeErieHABs_2014_PROCESSED!AI64</f>
        <v>2.661009942521829</v>
      </c>
      <c r="AM55" s="109">
        <f>LakeErieHABs_2014_PROCESSED!AJ64</f>
        <v>2.2877965360996257</v>
      </c>
      <c r="AN55" s="109">
        <f>LakeErieHABs_2014_PROCESSED!AK64</f>
        <v>1.545973247092185</v>
      </c>
      <c r="AO55" s="109">
        <f>LakeErieHABs_2014_PROCESSED!AL64</f>
        <v>0.80157478285890205</v>
      </c>
      <c r="AP55" s="109">
        <f>LakeErieHABs_2014_PROCESSED!AM64</f>
        <v>0.61169793688530072</v>
      </c>
      <c r="AQ55" s="109">
        <f>LakeErieHABs_2014_PROCESSED!AN64</f>
        <v>0.45004490772492417</v>
      </c>
      <c r="AR55" s="109">
        <f>LakeErieHABs_2014_PROCESSED!AO64</f>
        <v>1.3419835026338971</v>
      </c>
      <c r="AS55" s="113">
        <f>LakeErieHABs_2014_PROCESSED!AP64</f>
        <v>2095.1253188263277</v>
      </c>
      <c r="AT55" s="109">
        <f>LakeErieHABs_2014_PROCESSED!AQ64</f>
        <v>0.36186571617690561</v>
      </c>
      <c r="AU55" s="109">
        <f>LakeErieHABs_2014_PROCESSED!AR64</f>
        <v>0.10610594265453882</v>
      </c>
      <c r="AV55" s="109">
        <f>LakeErieHABs_2014_PROCESSED!AS64</f>
        <v>0.12583658319914007</v>
      </c>
      <c r="AW55" s="109">
        <f>LakeErieHABs_2014_PROCESSED!AT64</f>
        <v>1.627586637315706</v>
      </c>
      <c r="AY55" s="134"/>
      <c r="AZ55" s="172"/>
      <c r="BA55" s="140">
        <f>LakeErieHABs_MIMS_2014!M31</f>
        <v>25</v>
      </c>
      <c r="BB55" s="191">
        <f>LakeErieHABs_MIMS_2014!N31</f>
        <v>3.0458333333299379</v>
      </c>
      <c r="BC55" s="191">
        <f>LakeErieHABs_MIMS_2014!O31</f>
        <v>31.259699032893622</v>
      </c>
      <c r="BD55" s="191">
        <f>LakeErieHABs_MIMS_2014!P31</f>
        <v>0.17086768531803648</v>
      </c>
      <c r="BE55" s="191">
        <f>LakeErieHABs_MIMS_2014!Q31</f>
        <v>18.791241073894508</v>
      </c>
      <c r="BF55" s="191">
        <f>LakeErieHABs_MIMS_2014!R31</f>
        <v>0.3289022192915505</v>
      </c>
      <c r="BG55" s="191"/>
      <c r="BH55" s="191"/>
      <c r="BI55" s="251">
        <f>LakeErieHABs_MIMS_2014!U31</f>
        <v>8.4971816262993034</v>
      </c>
      <c r="BJ55" s="191">
        <f>LakeErieHABs_MIMS_2014!V31</f>
        <v>0.45023602075911351</v>
      </c>
      <c r="BK55" s="163">
        <f t="shared" si="20"/>
        <v>0.27182544583548229</v>
      </c>
      <c r="BL55" s="225">
        <f t="shared" si="8"/>
        <v>10.263102281672822</v>
      </c>
      <c r="BM55" s="225">
        <f t="shared" si="0"/>
        <v>5.6098829653043053E-2</v>
      </c>
      <c r="BN55" s="225">
        <f t="shared" si="1"/>
        <v>6.1694909134606144</v>
      </c>
      <c r="BO55" s="225">
        <f t="shared" si="2"/>
        <v>0.10798431276342013</v>
      </c>
      <c r="BP55" s="225">
        <f t="shared" si="3"/>
        <v>0</v>
      </c>
      <c r="BQ55" s="225">
        <f t="shared" si="4"/>
        <v>0</v>
      </c>
      <c r="BR55" s="225">
        <f t="shared" si="5"/>
        <v>2.7897723533708705</v>
      </c>
      <c r="BS55" s="225">
        <f t="shared" si="6"/>
        <v>0.14782030777333474</v>
      </c>
      <c r="BT55" s="165">
        <f>'2014_HABs_H2O2_Snapshot'!C55</f>
        <v>295.55887516090655</v>
      </c>
      <c r="BU55" s="188">
        <f>'2014_HABs_H2O2_Snapshot'!D55</f>
        <v>2.9748244366938643E-2</v>
      </c>
      <c r="BV55" s="178">
        <f>'2014_HABs_H2O2_Snapshot'!E55</f>
        <v>8.7923576431041592</v>
      </c>
      <c r="BW55" s="272">
        <f>SolarRadSummary!G55</f>
        <v>121.79947632462714</v>
      </c>
      <c r="BX55" s="107">
        <v>0.32983333333333331</v>
      </c>
      <c r="BY55" s="107">
        <v>0.30958333333333338</v>
      </c>
      <c r="BZ55" s="107">
        <v>0.31890833333333329</v>
      </c>
    </row>
    <row r="56" spans="1:78">
      <c r="A56" s="107" t="str">
        <f>Sample_Master_2014!B57</f>
        <v>E2014-0055</v>
      </c>
      <c r="B56" s="114" t="str">
        <f>LakeErieHABs_2014_PROCESSED!A163</f>
        <v>E140162</v>
      </c>
      <c r="C56" s="107" t="str">
        <f>Sample_Master_2014!D57</f>
        <v>WLE13</v>
      </c>
      <c r="D56" s="150">
        <f>Sample_Master_2014!E57</f>
        <v>41862</v>
      </c>
      <c r="E56" s="152">
        <f>Sample_Master_2014!H57</f>
        <v>0.01</v>
      </c>
      <c r="F56" s="151" t="str">
        <f>Sample_Master_2014!J57</f>
        <v>LA</v>
      </c>
      <c r="G56" s="109">
        <f>Sample_Master_2014!L57</f>
        <v>8.6050000000000004</v>
      </c>
      <c r="H56" s="176">
        <f>'2014 WLE_Weekly Data Share'!C60</f>
        <v>0.54305555555555551</v>
      </c>
      <c r="I56" s="156">
        <f>'2014 WLE_Weekly Data Share'!D60</f>
        <v>0.5493055555555556</v>
      </c>
      <c r="J56" s="156" t="str">
        <f>'2014 WLE_Weekly Data Share'!E60</f>
        <v>41 44.490</v>
      </c>
      <c r="K56" s="156" t="str">
        <f>'2014 WLE_Weekly Data Share'!F60</f>
        <v>83 08.902</v>
      </c>
      <c r="L56" s="125" t="str">
        <f>'2014 WLE_Weekly Data Share'!G60</f>
        <v>10-15</v>
      </c>
      <c r="M56" s="125" t="str">
        <f>'2014 WLE_Weekly Data Share'!H60</f>
        <v>2-3</v>
      </c>
      <c r="N56" s="125" t="str">
        <f>'2014 WLE_Weekly Data Share'!I60</f>
        <v>cloudy</v>
      </c>
      <c r="O56" s="125">
        <f>'2014 WLE_Weekly Data Share'!J60</f>
        <v>8.3000000000000007</v>
      </c>
      <c r="P56" s="125">
        <f>'2014 WLE_Weekly Data Share'!K60</f>
        <v>1.2</v>
      </c>
      <c r="Q56" s="125">
        <f>'2014 WLE_Weekly Data Share'!L60</f>
        <v>23.4556</v>
      </c>
      <c r="R56" s="125">
        <f>'2014 WLE_Weekly Data Share'!M60</f>
        <v>261.78018700000001</v>
      </c>
      <c r="S56" s="125">
        <f>'2014 WLE_Weekly Data Share'!N60</f>
        <v>270.09199999999998</v>
      </c>
      <c r="T56" s="125">
        <f>'2014 WLE_Weekly Data Share'!O60</f>
        <v>2.0525000000000002</v>
      </c>
      <c r="U56" s="125">
        <f>'2014 WLE_Weekly Data Share'!P60</f>
        <v>59.8628</v>
      </c>
      <c r="V56" s="109">
        <f>'2014 WLE_Weekly Data Share'!Q60</f>
        <v>7.0314800000000002</v>
      </c>
      <c r="W56" s="113">
        <f>'2014 WLE_Weekly Data Share'!R60</f>
        <v>83.072000000000003</v>
      </c>
      <c r="X56" s="179">
        <f>'2014 WLE_Weekly Data Share'!S60</f>
        <v>0.16400000000000001</v>
      </c>
      <c r="Y56" s="179">
        <f>'2014 WLE_Weekly Data Share'!T60</f>
        <v>0.47899999999999998</v>
      </c>
      <c r="Z56" s="109">
        <f>'2014 WLE_Weekly Data Share'!U60</f>
        <v>34.49</v>
      </c>
      <c r="AA56" s="109">
        <f>'2014 WLE_Weekly Data Share'!V60</f>
        <v>8.5</v>
      </c>
      <c r="AB56" s="109">
        <f>'2014 WLE_Weekly Data Share'!W60</f>
        <v>3.4</v>
      </c>
      <c r="AC56" s="109">
        <f>'2014 WLE_Weekly Data Share'!X60</f>
        <v>0</v>
      </c>
      <c r="AD56" s="109">
        <f>'2014 WLE_Weekly Data Share'!Y60</f>
        <v>5.8553437499999994</v>
      </c>
      <c r="AE56" s="109">
        <f>'2014 WLE_Weekly Data Share'!Z60</f>
        <v>8.8074999999999992</v>
      </c>
      <c r="AF56" s="165">
        <f>LakeErieHABs_2014_PROCESSED!AC163</f>
        <v>100.30644712109981</v>
      </c>
      <c r="AG56" s="109">
        <f>LakeErieHABs_2014_PROCESSED!AD163</f>
        <v>3.5879579126440637</v>
      </c>
      <c r="AH56" s="109">
        <f>LakeErieHABs_2014_PROCESSED!AE163</f>
        <v>1.30043097157666</v>
      </c>
      <c r="AI56" s="109">
        <f>LakeErieHABs_2014_PROCESSED!AF163</f>
        <v>-7.9952923961128963E-2</v>
      </c>
      <c r="AJ56" s="109">
        <f>LakeErieHABs_2014_PROCESSED!AG163</f>
        <v>2.9948925275410483</v>
      </c>
      <c r="AK56" s="109">
        <f>LakeErieHABs_2014_PROCESSED!AH163</f>
        <v>2.5755708739008369</v>
      </c>
      <c r="AL56" s="109">
        <f>LakeErieHABs_2014_PROCESSED!AI163</f>
        <v>2.058108765741935</v>
      </c>
      <c r="AM56" s="109">
        <f>LakeErieHABs_2014_PROCESSED!AJ163</f>
        <v>1.6866792115997922</v>
      </c>
      <c r="AN56" s="109">
        <f>LakeErieHABs_2014_PROCESSED!AK163</f>
        <v>0.94965718415119338</v>
      </c>
      <c r="AO56" s="109">
        <f>LakeErieHABs_2014_PROCESSED!AL163</f>
        <v>0.27708528245941183</v>
      </c>
      <c r="AP56" s="109">
        <f>LakeErieHABs_2014_PROCESSED!AM163</f>
        <v>0.11289676848189709</v>
      </c>
      <c r="AQ56" s="109">
        <f>LakeErieHABs_2014_PROCESSED!AN163</f>
        <v>-5.6508253151965851E-2</v>
      </c>
      <c r="AR56" s="109">
        <f>LakeErieHABs_2014_PROCESSED!AO163</f>
        <v>0.57235480009022599</v>
      </c>
      <c r="AS56" s="113">
        <f>LakeErieHABs_2014_PROCESSED!AP163</f>
        <v>1943.299761036408</v>
      </c>
      <c r="AT56" s="109">
        <f>LakeErieHABs_2014_PROCESSED!AQ163</f>
        <v>0.34576551355581814</v>
      </c>
      <c r="AU56" s="109">
        <f>LakeErieHABs_2014_PROCESSED!AR163</f>
        <v>9.9777926106723133E-2</v>
      </c>
      <c r="AV56" s="109">
        <f>LakeErieHABs_2014_PROCESSED!AS163</f>
        <v>0.11414014944595943</v>
      </c>
      <c r="AW56" s="109">
        <f>LakeErieHABs_2014_PROCESSED!AT163</f>
        <v>1.5643638906607404</v>
      </c>
      <c r="AY56" s="134"/>
      <c r="AZ56" s="172"/>
      <c r="BA56" s="191"/>
      <c r="BB56" s="191"/>
      <c r="BC56" s="191"/>
      <c r="BD56" s="191"/>
      <c r="BE56" s="191"/>
      <c r="BF56" s="191"/>
      <c r="BG56" s="191"/>
      <c r="BH56" s="191"/>
      <c r="BI56" s="251"/>
      <c r="BJ56" s="191"/>
      <c r="BK56" s="191"/>
      <c r="BL56" s="225" t="str">
        <f t="shared" si="8"/>
        <v/>
      </c>
      <c r="BM56" s="225" t="str">
        <f t="shared" si="0"/>
        <v/>
      </c>
      <c r="BN56" s="225" t="str">
        <f t="shared" si="1"/>
        <v/>
      </c>
      <c r="BO56" s="225" t="str">
        <f t="shared" si="2"/>
        <v/>
      </c>
      <c r="BP56" s="225" t="str">
        <f t="shared" si="3"/>
        <v/>
      </c>
      <c r="BQ56" s="225" t="str">
        <f t="shared" si="4"/>
        <v/>
      </c>
      <c r="BR56" s="225" t="str">
        <f t="shared" si="5"/>
        <v/>
      </c>
      <c r="BS56" s="225" t="str">
        <f t="shared" si="6"/>
        <v/>
      </c>
      <c r="BT56" s="165">
        <f>'2014_HABs_H2O2_Snapshot'!C56</f>
        <v>272.75043106982838</v>
      </c>
      <c r="BU56" s="188">
        <f>'2014_HABs_H2O2_Snapshot'!D56</f>
        <v>1.7435182692786034E-2</v>
      </c>
      <c r="BV56" s="178">
        <f>'2014_HABs_H2O2_Snapshot'!E56</f>
        <v>4.7554535952386017</v>
      </c>
      <c r="BW56" s="272">
        <f>SolarRadSummary!G56</f>
        <v>278.79719529226332</v>
      </c>
      <c r="BX56" s="107">
        <v>0.29880000000000001</v>
      </c>
      <c r="BY56" s="107">
        <v>0.27723333333333339</v>
      </c>
      <c r="BZ56" s="107">
        <v>0.28969166666666668</v>
      </c>
    </row>
    <row r="57" spans="1:78">
      <c r="A57" s="107" t="str">
        <f>Sample_Master_2014!B58</f>
        <v>E2014-0056</v>
      </c>
      <c r="B57" s="107" t="str">
        <f>LakeErieHABs_2014_PROCESSED!A66</f>
        <v>E140065</v>
      </c>
      <c r="C57" s="107" t="str">
        <f>Sample_Master_2014!D58</f>
        <v>WLE4</v>
      </c>
      <c r="D57" s="150">
        <f>Sample_Master_2014!E58</f>
        <v>41862</v>
      </c>
      <c r="E57" s="152">
        <f>Sample_Master_2014!H58</f>
        <v>0.01</v>
      </c>
      <c r="F57" s="151" t="str">
        <f>Sample_Master_2014!J58</f>
        <v>LA</v>
      </c>
      <c r="G57" s="109">
        <f>Sample_Master_2014!L58</f>
        <v>9.0190000000000001</v>
      </c>
      <c r="H57" s="176">
        <f>'2014 WLE_Weekly Data Share'!C56</f>
        <v>0.5625</v>
      </c>
      <c r="I57" s="156">
        <f>'2014 WLE_Weekly Data Share'!D56</f>
        <v>0.56805555555555554</v>
      </c>
      <c r="J57" s="156" t="str">
        <f>'2014 WLE_Weekly Data Share'!E56</f>
        <v>41 49.578</v>
      </c>
      <c r="K57" s="156" t="str">
        <f>'2014 WLE_Weekly Data Share'!F56</f>
        <v>83 11.687</v>
      </c>
      <c r="L57" s="125" t="str">
        <f>'2014 WLE_Weekly Data Share'!G56</f>
        <v>10-15</v>
      </c>
      <c r="M57" s="125" t="str">
        <f>'2014 WLE_Weekly Data Share'!H56</f>
        <v>2-3</v>
      </c>
      <c r="N57" s="125" t="str">
        <f>'2014 WLE_Weekly Data Share'!I56</f>
        <v>rainy</v>
      </c>
      <c r="O57" s="125">
        <f>'2014 WLE_Weekly Data Share'!J56</f>
        <v>8.1</v>
      </c>
      <c r="P57" s="125">
        <f>'2014 WLE_Weekly Data Share'!K56</f>
        <v>0.8</v>
      </c>
      <c r="Q57" s="125">
        <f>'2014 WLE_Weekly Data Share'!L56</f>
        <v>23.457100000000001</v>
      </c>
      <c r="R57" s="125">
        <f>'2014 WLE_Weekly Data Share'!M56</f>
        <v>257.50829650000003</v>
      </c>
      <c r="S57" s="125">
        <f>'2014 WLE_Weekly Data Share'!N56</f>
        <v>265.67650000000003</v>
      </c>
      <c r="T57" s="125">
        <f>'2014 WLE_Weekly Data Share'!O56</f>
        <v>3.1324000000000001</v>
      </c>
      <c r="U57" s="125">
        <f>'2014 WLE_Weekly Data Share'!P56</f>
        <v>45.698800000000006</v>
      </c>
      <c r="V57" s="109">
        <f>'2014 WLE_Weekly Data Share'!Q56</f>
        <v>7.4073849999999997</v>
      </c>
      <c r="W57" s="113">
        <f>'2014 WLE_Weekly Data Share'!R56</f>
        <v>8.2308000000000003</v>
      </c>
      <c r="X57" s="179">
        <f>'2014 WLE_Weekly Data Share'!S56</f>
        <v>0.23100000000000001</v>
      </c>
      <c r="Y57" s="179">
        <f>'2014 WLE_Weekly Data Share'!T56</f>
        <v>1.1220000000000001</v>
      </c>
      <c r="Z57" s="109">
        <f>'2014 WLE_Weekly Data Share'!U56</f>
        <v>44.07</v>
      </c>
      <c r="AA57" s="109">
        <f>'2014 WLE_Weekly Data Share'!V56</f>
        <v>12</v>
      </c>
      <c r="AB57" s="109">
        <f>'2014 WLE_Weekly Data Share'!W56</f>
        <v>11.4</v>
      </c>
      <c r="AC57" s="109">
        <f>'2014 WLE_Weekly Data Share'!X56</f>
        <v>0</v>
      </c>
      <c r="AD57" s="109">
        <f>'2014 WLE_Weekly Data Share'!Y56</f>
        <v>52.105064534999997</v>
      </c>
      <c r="AE57" s="109">
        <f>'2014 WLE_Weekly Data Share'!Z56</f>
        <v>30.225000000000001</v>
      </c>
      <c r="AF57" s="165">
        <f>LakeErieHABs_2014_PROCESSED!AC66</f>
        <v>248.74823609547477</v>
      </c>
      <c r="AG57" s="109">
        <f>LakeErieHABs_2014_PROCESSED!AD66</f>
        <v>4.9193143978131255</v>
      </c>
      <c r="AH57" s="109">
        <f>LakeErieHABs_2014_PROCESSED!AE66</f>
        <v>2.20169894312364</v>
      </c>
      <c r="AI57" s="109">
        <f>LakeErieHABs_2014_PROCESSED!AF66</f>
        <v>0.19062961799432121</v>
      </c>
      <c r="AJ57" s="109">
        <f>LakeErieHABs_2014_PROCESSED!AG66</f>
        <v>5.0705126660137436</v>
      </c>
      <c r="AK57" s="109">
        <f>LakeErieHABs_2014_PROCESSED!AH66</f>
        <v>4.5506448420312289</v>
      </c>
      <c r="AL57" s="109">
        <f>LakeErieHABs_2014_PROCESSED!AI66</f>
        <v>3.8877011044725873</v>
      </c>
      <c r="AM57" s="109">
        <f>LakeErieHABs_2014_PROCESSED!AJ66</f>
        <v>3.4286286857241492</v>
      </c>
      <c r="AN57" s="109">
        <f>LakeErieHABs_2014_PROCESSED!AK66</f>
        <v>2.4780846005933763</v>
      </c>
      <c r="AO57" s="109">
        <f>LakeErieHABs_2014_PROCESSED!AL66</f>
        <v>1.554917817863712</v>
      </c>
      <c r="AP57" s="109">
        <f>LakeErieHABs_2014_PROCESSED!AM66</f>
        <v>1.3189249214619887</v>
      </c>
      <c r="AQ57" s="109">
        <f>LakeErieHABs_2014_PROCESSED!AN66</f>
        <v>1.0803595286094854</v>
      </c>
      <c r="AR57" s="109">
        <f>LakeErieHABs_2014_PROCESSED!AO66</f>
        <v>1.7948608960228436</v>
      </c>
      <c r="AS57" s="113">
        <f>LakeErieHABs_2014_PROCESSED!AP66</f>
        <v>2646.0265373147427</v>
      </c>
      <c r="AT57" s="109">
        <f>LakeErieHABs_2014_PROCESSED!AQ66</f>
        <v>0.44964300029474308</v>
      </c>
      <c r="AU57" s="109">
        <f>LakeErieHABs_2014_PROCESSED!AR66</f>
        <v>0.12772860201635192</v>
      </c>
      <c r="AV57" s="109">
        <f>LakeErieHABs_2014_PROCESSED!AS66</f>
        <v>0.20575738794905329</v>
      </c>
      <c r="AW57" s="109">
        <f>LakeErieHABs_2014_PROCESSED!AT66</f>
        <v>1.5983079097463884</v>
      </c>
      <c r="AY57" s="134"/>
      <c r="AZ57" s="172"/>
      <c r="BA57" s="140">
        <f>LakeErieHABs_MIMS_2014!M32</f>
        <v>25</v>
      </c>
      <c r="BB57" s="191">
        <f>LakeErieHABs_MIMS_2014!N32</f>
        <v>3.0944444444394321</v>
      </c>
      <c r="BC57" s="191">
        <f>LakeErieHABs_MIMS_2014!O32</f>
        <v>43.797034429121652</v>
      </c>
      <c r="BD57" s="191">
        <f>LakeErieHABs_MIMS_2014!P32</f>
        <v>3.5998987022223488</v>
      </c>
      <c r="BE57" s="191">
        <f>LakeErieHABs_MIMS_2014!Q32</f>
        <v>19.270422493894859</v>
      </c>
      <c r="BF57" s="191">
        <f>LakeErieHABs_MIMS_2014!R32</f>
        <v>0.35376226788903026</v>
      </c>
      <c r="BG57" s="191"/>
      <c r="BH57" s="191"/>
      <c r="BI57" s="251">
        <f>LakeErieHABs_MIMS_2014!U32</f>
        <v>8.9569549132812654</v>
      </c>
      <c r="BJ57" s="191">
        <f>LakeErieHABs_MIMS_2014!V32</f>
        <v>0.53390268871005808</v>
      </c>
      <c r="BK57" s="163">
        <f t="shared" si="20"/>
        <v>0.20451053433256158</v>
      </c>
      <c r="BL57" s="225">
        <f t="shared" si="8"/>
        <v>14.153440210511071</v>
      </c>
      <c r="BM57" s="225">
        <f t="shared" si="0"/>
        <v>1.1633424890503992</v>
      </c>
      <c r="BN57" s="225">
        <f t="shared" si="1"/>
        <v>6.2274255815200954</v>
      </c>
      <c r="BO57" s="225">
        <f t="shared" si="2"/>
        <v>0.11432173827671201</v>
      </c>
      <c r="BP57" s="225">
        <f t="shared" si="3"/>
        <v>0</v>
      </c>
      <c r="BQ57" s="225">
        <f t="shared" si="4"/>
        <v>0</v>
      </c>
      <c r="BR57" s="225">
        <f t="shared" si="5"/>
        <v>2.8945276200955821</v>
      </c>
      <c r="BS57" s="225">
        <f t="shared" si="6"/>
        <v>0.17253587785990326</v>
      </c>
      <c r="BT57" s="165">
        <f>'2014_HABs_H2O2_Snapshot'!C57</f>
        <v>263.5888692091836</v>
      </c>
      <c r="BU57" s="188">
        <f>'2014_HABs_H2O2_Snapshot'!D57</f>
        <v>3.2047757238216505E-2</v>
      </c>
      <c r="BV57" s="178">
        <f>'2014_HABs_H2O2_Snapshot'!E57</f>
        <v>8.4474320911119172</v>
      </c>
      <c r="BW57" s="272">
        <f>SolarRadSummary!G57</f>
        <v>278.79719529226332</v>
      </c>
      <c r="BX57" s="107">
        <v>0.36080000000000001</v>
      </c>
      <c r="BY57" s="107">
        <v>0.35733333333333334</v>
      </c>
      <c r="BZ57" s="107">
        <v>0.31708333333333333</v>
      </c>
    </row>
    <row r="58" spans="1:78">
      <c r="A58" s="107" t="str">
        <f>Sample_Master_2014!B59</f>
        <v>E2014-0057</v>
      </c>
      <c r="B58" s="114" t="str">
        <f>LakeErieHABs_2014_PROCESSED!A164</f>
        <v>E140163</v>
      </c>
      <c r="C58" s="107" t="str">
        <f>Sample_Master_2014!D59</f>
        <v>WLE8</v>
      </c>
      <c r="D58" s="150">
        <f>Sample_Master_2014!E59</f>
        <v>41862</v>
      </c>
      <c r="E58" s="152">
        <f>Sample_Master_2014!H59</f>
        <v>0.01</v>
      </c>
      <c r="F58" s="151" t="str">
        <f>Sample_Master_2014!J59</f>
        <v>LA</v>
      </c>
      <c r="G58" s="109">
        <f>Sample_Master_2014!L59</f>
        <v>9.016</v>
      </c>
      <c r="H58" s="176">
        <f>'2014 WLE_Weekly Data Share'!C58</f>
        <v>0.58472222222222225</v>
      </c>
      <c r="I58" s="156">
        <f>'2014 WLE_Weekly Data Share'!D58</f>
        <v>0.59027777777777779</v>
      </c>
      <c r="J58" s="156" t="str">
        <f>'2014 WLE_Weekly Data Share'!E58</f>
        <v>41 50.007</v>
      </c>
      <c r="K58" s="156" t="str">
        <f>'2014 WLE_Weekly Data Share'!F58</f>
        <v>83 21.785</v>
      </c>
      <c r="L58" s="125" t="str">
        <f>'2014 WLE_Weekly Data Share'!G58</f>
        <v>10-15</v>
      </c>
      <c r="M58" s="125" t="str">
        <f>'2014 WLE_Weekly Data Share'!H58</f>
        <v>2-3</v>
      </c>
      <c r="N58" s="125" t="str">
        <f>'2014 WLE_Weekly Data Share'!I58</f>
        <v>rainy</v>
      </c>
      <c r="O58" s="125">
        <f>'2014 WLE_Weekly Data Share'!J58</f>
        <v>4.2</v>
      </c>
      <c r="P58" s="125">
        <f>'2014 WLE_Weekly Data Share'!K58</f>
        <v>0.4</v>
      </c>
      <c r="Q58" s="125">
        <f>'2014 WLE_Weekly Data Share'!L58</f>
        <v>23.698633333333333</v>
      </c>
      <c r="R58" s="125">
        <f>'2014 WLE_Weekly Data Share'!M58</f>
        <v>259.2841673333333</v>
      </c>
      <c r="S58" s="125">
        <f>'2014 WLE_Weekly Data Share'!N58</f>
        <v>266.18166666666667</v>
      </c>
      <c r="T58" s="125">
        <f>'2014 WLE_Weekly Data Share'!O58</f>
        <v>7.3548333333333344</v>
      </c>
      <c r="U58" s="125">
        <f>'2014 WLE_Weekly Data Share'!P58</f>
        <v>15.903066666666668</v>
      </c>
      <c r="V58" s="109">
        <f>'2014 WLE_Weekly Data Share'!Q58</f>
        <v>6.9279800000000007</v>
      </c>
      <c r="W58" s="113">
        <f>'2014 WLE_Weekly Data Share'!R58</f>
        <v>35.310499999999998</v>
      </c>
      <c r="X58" s="179">
        <f>'2014 WLE_Weekly Data Share'!S58</f>
        <v>0.35099999999999998</v>
      </c>
      <c r="Y58" s="179">
        <f>'2014 WLE_Weekly Data Share'!T58</f>
        <v>2.9580000000000002</v>
      </c>
      <c r="Z58" s="109">
        <f>'2014 WLE_Weekly Data Share'!U58</f>
        <v>43.01</v>
      </c>
      <c r="AA58" s="109">
        <f>'2014 WLE_Weekly Data Share'!V58</f>
        <v>22.6</v>
      </c>
      <c r="AB58" s="109">
        <f>'2014 WLE_Weekly Data Share'!W58</f>
        <v>8.9</v>
      </c>
      <c r="AC58" s="109">
        <f>'2014 WLE_Weekly Data Share'!X58</f>
        <v>0</v>
      </c>
      <c r="AD58" s="109">
        <f>'2014 WLE_Weekly Data Share'!Y58</f>
        <v>74.463109109999976</v>
      </c>
      <c r="AE58" s="109">
        <f>'2014 WLE_Weekly Data Share'!Z58</f>
        <v>45.89</v>
      </c>
      <c r="AF58" s="165">
        <f>LakeErieHABs_2014_PROCESSED!AC164</f>
        <v>170.45844484479957</v>
      </c>
      <c r="AG58" s="109">
        <f>LakeErieHABs_2014_PROCESSED!AD164</f>
        <v>4.9263416861140001</v>
      </c>
      <c r="AH58" s="109">
        <f>LakeErieHABs_2014_PROCESSED!AE164</f>
        <v>1.9051500967513801</v>
      </c>
      <c r="AI58" s="109">
        <f>LakeErieHABs_2014_PROCESSED!AF164</f>
        <v>-5.5061105707080685E-2</v>
      </c>
      <c r="AJ58" s="109">
        <f>LakeErieHABs_2014_PROCESSED!AG164</f>
        <v>4.3875606728184282</v>
      </c>
      <c r="AK58" s="109">
        <f>LakeErieHABs_2014_PROCESSED!AH164</f>
        <v>3.8434408439866892</v>
      </c>
      <c r="AL58" s="109">
        <f>LakeErieHABs_2014_PROCESSED!AI164</f>
        <v>3.1665640624630691</v>
      </c>
      <c r="AM58" s="109">
        <f>LakeErieHABs_2014_PROCESSED!AJ164</f>
        <v>2.6922936991845976</v>
      </c>
      <c r="AN58" s="109">
        <f>LakeErieHABs_2014_PROCESSED!AK164</f>
        <v>1.6928350813527027</v>
      </c>
      <c r="AO58" s="109">
        <f>LakeErieHABs_2014_PROCESSED!AL164</f>
        <v>0.67590545865549889</v>
      </c>
      <c r="AP58" s="109">
        <f>LakeErieHABs_2014_PROCESSED!AM164</f>
        <v>0.42568034151537004</v>
      </c>
      <c r="AQ58" s="109">
        <f>LakeErieHABs_2014_PROCESSED!AN164</f>
        <v>0.18500125194782771</v>
      </c>
      <c r="AR58" s="109">
        <f>LakeErieHABs_2014_PROCESSED!AO164</f>
        <v>0.8518682807606085</v>
      </c>
      <c r="AS58" s="113">
        <f>LakeErieHABs_2014_PROCESSED!AP164</f>
        <v>2971.63602525855</v>
      </c>
      <c r="AT58" s="109">
        <f>LakeErieHABs_2014_PROCESSED!AQ164</f>
        <v>0.5171348037865009</v>
      </c>
      <c r="AU58" s="109">
        <f>LakeErieHABs_2014_PROCESSED!AR164</f>
        <v>0.15004543340431906</v>
      </c>
      <c r="AV58" s="109">
        <f>LakeErieHABs_2014_PROCESSED!AS164</f>
        <v>0.2009095401205343</v>
      </c>
      <c r="AW58" s="109">
        <f>LakeErieHABs_2014_PROCESSED!AT164</f>
        <v>1.599881940140427</v>
      </c>
      <c r="AY58" s="134"/>
      <c r="AZ58" s="172"/>
      <c r="BA58" s="191"/>
      <c r="BB58" s="191"/>
      <c r="BC58" s="191"/>
      <c r="BD58" s="191"/>
      <c r="BE58" s="191"/>
      <c r="BF58" s="191"/>
      <c r="BG58" s="191"/>
      <c r="BH58" s="191"/>
      <c r="BI58" s="251"/>
      <c r="BJ58" s="191"/>
      <c r="BK58" s="191"/>
      <c r="BL58" s="225" t="str">
        <f t="shared" si="8"/>
        <v/>
      </c>
      <c r="BM58" s="225" t="str">
        <f t="shared" si="0"/>
        <v/>
      </c>
      <c r="BN58" s="225" t="str">
        <f t="shared" si="1"/>
        <v/>
      </c>
      <c r="BO58" s="225" t="str">
        <f t="shared" si="2"/>
        <v/>
      </c>
      <c r="BP58" s="225" t="str">
        <f t="shared" si="3"/>
        <v/>
      </c>
      <c r="BQ58" s="225" t="str">
        <f t="shared" si="4"/>
        <v/>
      </c>
      <c r="BR58" s="225" t="str">
        <f t="shared" si="5"/>
        <v/>
      </c>
      <c r="BS58" s="225" t="str">
        <f t="shared" si="6"/>
        <v/>
      </c>
      <c r="BT58" s="165">
        <f>'2014_HABs_H2O2_Snapshot'!C58</f>
        <v>270.08915268784676</v>
      </c>
      <c r="BU58" s="188">
        <f>'2014_HABs_H2O2_Snapshot'!D58</f>
        <v>5.9754889048605826E-2</v>
      </c>
      <c r="BV58" s="178">
        <f>'2014_HABs_H2O2_Snapshot'!E58</f>
        <v>16.139147352094241</v>
      </c>
      <c r="BW58" s="272">
        <f>SolarRadSummary!G58</f>
        <v>353.95407982748537</v>
      </c>
      <c r="BX58" s="107">
        <v>0.4476</v>
      </c>
      <c r="BY58" s="107">
        <v>0.4113</v>
      </c>
      <c r="BZ58" s="107">
        <v>0.38450000000000006</v>
      </c>
    </row>
    <row r="59" spans="1:78">
      <c r="A59" s="107" t="str">
        <f>Sample_Master_2014!B60</f>
        <v>E2014-0058</v>
      </c>
      <c r="B59" s="107" t="str">
        <f>LakeErieHABs_2014_PROCESSED!A68</f>
        <v>E140067</v>
      </c>
      <c r="C59" s="107" t="str">
        <f>Sample_Master_2014!D60</f>
        <v>WLE2</v>
      </c>
      <c r="D59" s="150">
        <f>Sample_Master_2014!E60</f>
        <v>41869</v>
      </c>
      <c r="E59" s="152" t="str">
        <f>Sample_Master_2014!H60</f>
        <v>DepthINT</v>
      </c>
      <c r="F59" s="151" t="str">
        <f>Sample_Master_2014!J60</f>
        <v>LA</v>
      </c>
      <c r="G59" s="109">
        <f>Sample_Master_2014!L60</f>
        <v>9.032</v>
      </c>
      <c r="H59" s="176">
        <f>'2014 WLE_Weekly Data Share'!C61</f>
        <v>0.40138888888888885</v>
      </c>
      <c r="I59" s="156">
        <f>'2014 WLE_Weekly Data Share'!D61</f>
        <v>0.4201388888888889</v>
      </c>
      <c r="J59" s="156" t="str">
        <f>'2014 WLE_Weekly Data Share'!E61</f>
        <v>41 45.480</v>
      </c>
      <c r="K59" s="156" t="str">
        <f>'2014 WLE_Weekly Data Share'!F61</f>
        <v>83 20.018</v>
      </c>
      <c r="L59" s="125" t="str">
        <f>'2014 WLE_Weekly Data Share'!G61</f>
        <v>10-15</v>
      </c>
      <c r="M59" s="125" t="str">
        <f>'2014 WLE_Weekly Data Share'!H61</f>
        <v>2-3</v>
      </c>
      <c r="N59" s="125" t="str">
        <f>'2014 WLE_Weekly Data Share'!I61</f>
        <v>Cloudy</v>
      </c>
      <c r="O59" s="125">
        <f>'2014 WLE_Weekly Data Share'!J61</f>
        <v>4.7</v>
      </c>
      <c r="P59" s="125">
        <f>'2014 WLE_Weekly Data Share'!K61</f>
        <v>0.6</v>
      </c>
      <c r="Q59" s="125">
        <f>'2014 WLE_Weekly Data Share'!L61</f>
        <v>21.949550000000002</v>
      </c>
      <c r="R59" s="125">
        <f>'2014 WLE_Weekly Data Share'!M61</f>
        <v>253.52524499999998</v>
      </c>
      <c r="S59" s="125">
        <f>'2014 WLE_Weekly Data Share'!N61</f>
        <v>269.96699999999998</v>
      </c>
      <c r="T59" s="125">
        <f>'2014 WLE_Weekly Data Share'!O61</f>
        <v>5.2762500000000001</v>
      </c>
      <c r="U59" s="125">
        <f>'2014 WLE_Weekly Data Share'!P61</f>
        <v>26.739800000000002</v>
      </c>
      <c r="V59" s="109">
        <f>'2014 WLE_Weekly Data Share'!Q61</f>
        <v>7.1577699999999993</v>
      </c>
      <c r="W59" s="113">
        <f>'2014 WLE_Weekly Data Share'!R61</f>
        <v>91.162999999999997</v>
      </c>
      <c r="X59" s="179">
        <f>'2014 WLE_Weekly Data Share'!S61</f>
        <v>0.46</v>
      </c>
      <c r="Y59" s="179">
        <f>'2014 WLE_Weekly Data Share'!T61</f>
        <v>3.2789999999999999</v>
      </c>
      <c r="Z59" s="109">
        <f>'2014 WLE_Weekly Data Share'!U61</f>
        <v>124.5</v>
      </c>
      <c r="AA59" s="109">
        <f>'2014 WLE_Weekly Data Share'!V61</f>
        <v>22.5</v>
      </c>
      <c r="AB59" s="109">
        <f>'2014 WLE_Weekly Data Share'!W61</f>
        <v>4.7126883688394061</v>
      </c>
      <c r="AC59" s="109">
        <f>'2014 WLE_Weekly Data Share'!X61</f>
        <v>0</v>
      </c>
      <c r="AD59" s="109">
        <f>'2014 WLE_Weekly Data Share'!Y61</f>
        <v>23.889802499999991</v>
      </c>
      <c r="AE59" s="109">
        <f>'2014 WLE_Weekly Data Share'!Z61</f>
        <v>39.39</v>
      </c>
      <c r="AF59" s="165">
        <f>LakeErieHABs_2014_PROCESSED!AC68</f>
        <v>210.72827042794663</v>
      </c>
      <c r="AG59" s="109">
        <f>LakeErieHABs_2014_PROCESSED!AD68</f>
        <v>4.9692849949269924</v>
      </c>
      <c r="AH59" s="109">
        <f>LakeErieHABs_2014_PROCESSED!AE68</f>
        <v>2.1243377139725399</v>
      </c>
      <c r="AI59" s="109">
        <f>LakeErieHABs_2014_PROCESSED!AF68</f>
        <v>4.94938905511303E-2</v>
      </c>
      <c r="AJ59" s="109">
        <f>LakeErieHABs_2014_PROCESSED!AG68</f>
        <v>4.8923497552787598</v>
      </c>
      <c r="AK59" s="109">
        <f>LakeErieHABs_2014_PROCESSED!AH68</f>
        <v>4.3552351940473759</v>
      </c>
      <c r="AL59" s="109">
        <f>LakeErieHABs_2014_PROCESSED!AI68</f>
        <v>3.6327245872590792</v>
      </c>
      <c r="AM59" s="109">
        <f>LakeErieHABs_2014_PROCESSED!AJ68</f>
        <v>3.1317836353653594</v>
      </c>
      <c r="AN59" s="109">
        <f>LakeErieHABs_2014_PROCESSED!AK68</f>
        <v>2.0886675714141028</v>
      </c>
      <c r="AO59" s="109">
        <f>LakeErieHABs_2014_PROCESSED!AL68</f>
        <v>1.0975113947107489</v>
      </c>
      <c r="AP59" s="109">
        <f>LakeErieHABs_2014_PROCESSED!AM68</f>
        <v>0.85064643260741113</v>
      </c>
      <c r="AQ59" s="109">
        <f>LakeErieHABs_2014_PROCESSED!AN68</f>
        <v>0.61940908891725788</v>
      </c>
      <c r="AR59" s="109">
        <f>LakeErieHABs_2014_PROCESSED!AO68</f>
        <v>1.2950817677259572</v>
      </c>
      <c r="AS59" s="113">
        <f>LakeErieHABs_2014_PROCESSED!AP68</f>
        <v>2953.464623028588</v>
      </c>
      <c r="AT59" s="109">
        <f>LakeErieHABs_2014_PROCESSED!AQ68</f>
        <v>0.50859221043888958</v>
      </c>
      <c r="AU59" s="109">
        <f>LakeErieHABs_2014_PROCESSED!AR68</f>
        <v>0.14797754284901232</v>
      </c>
      <c r="AV59" s="109">
        <f>LakeErieHABs_2014_PROCESSED!AS68</f>
        <v>0.22279180876637808</v>
      </c>
      <c r="AW59" s="109">
        <f>LakeErieHABs_2014_PROCESSED!AT68</f>
        <v>1.5953698646120096</v>
      </c>
      <c r="AY59" s="134"/>
      <c r="AZ59" s="172"/>
      <c r="BA59" s="140">
        <f>LakeErieHABs_MIMS_2014!M33</f>
        <v>25</v>
      </c>
      <c r="BB59" s="191">
        <f>LakeErieHABs_MIMS_2014!N33</f>
        <v>2.0284722222204437</v>
      </c>
      <c r="BC59" s="191">
        <f>LakeErieHABs_MIMS_2014!O33</f>
        <v>45.882183026882956</v>
      </c>
      <c r="BD59" s="191">
        <f>LakeErieHABs_MIMS_2014!P33</f>
        <v>1.3086734220473173</v>
      </c>
      <c r="BE59" s="191">
        <f>LakeErieHABs_MIMS_2014!Q33</f>
        <v>26.128147068989989</v>
      </c>
      <c r="BF59" s="191">
        <f>LakeErieHABs_MIMS_2014!R33</f>
        <v>0.14878336868053463</v>
      </c>
      <c r="BG59" s="191"/>
      <c r="BH59" s="191"/>
      <c r="BI59" s="251">
        <f>LakeErieHABs_MIMS_2014!U33</f>
        <v>5.9404923062848525</v>
      </c>
      <c r="BJ59" s="191">
        <f>LakeErieHABs_MIMS_2014!V33</f>
        <v>7.2755740097894622E-2</v>
      </c>
      <c r="BK59" s="163">
        <f t="shared" si="20"/>
        <v>0.12947274768517972</v>
      </c>
      <c r="BL59" s="225">
        <f t="shared" si="8"/>
        <v>22.619083724330498</v>
      </c>
      <c r="BM59" s="225">
        <f t="shared" si="0"/>
        <v>0.64515225188284464</v>
      </c>
      <c r="BN59" s="225">
        <f t="shared" si="1"/>
        <v>12.880702423614713</v>
      </c>
      <c r="BO59" s="225">
        <f t="shared" si="2"/>
        <v>7.3347501164038931E-2</v>
      </c>
      <c r="BP59" s="225">
        <f t="shared" si="3"/>
        <v>0</v>
      </c>
      <c r="BQ59" s="225">
        <f t="shared" si="4"/>
        <v>0</v>
      </c>
      <c r="BR59" s="225">
        <f t="shared" si="5"/>
        <v>2.9285549199101979</v>
      </c>
      <c r="BS59" s="225">
        <f t="shared" si="6"/>
        <v>3.5867259753872005E-2</v>
      </c>
      <c r="BT59" s="165">
        <f>'2014_HABs_H2O2_Snapshot'!C59</f>
        <v>203.66418201304171</v>
      </c>
      <c r="BU59" s="188">
        <f>'2014_HABs_H2O2_Snapshot'!D59</f>
        <v>2.4389808837595246E-2</v>
      </c>
      <c r="BV59" s="178">
        <f>'2014_HABs_H2O2_Snapshot'!E59</f>
        <v>4.9673304663632916</v>
      </c>
      <c r="BW59" s="272">
        <f>SolarRadSummary!G59</f>
        <v>-36.229445363879663</v>
      </c>
      <c r="BX59" s="107">
        <v>0.6663</v>
      </c>
      <c r="BY59" s="107">
        <v>0.63058333333333338</v>
      </c>
      <c r="BZ59" s="107">
        <v>0.5596916666666667</v>
      </c>
    </row>
    <row r="60" spans="1:78">
      <c r="A60" s="107" t="str">
        <f>Sample_Master_2014!B61</f>
        <v>E2014-0059</v>
      </c>
      <c r="B60" s="107" t="str">
        <f>LakeErieHABs_2014_PROCESSED!A69</f>
        <v>E140068</v>
      </c>
      <c r="C60" s="107" t="str">
        <f>Sample_Master_2014!D61</f>
        <v>WLE6</v>
      </c>
      <c r="D60" s="150">
        <f>Sample_Master_2014!E61</f>
        <v>41869</v>
      </c>
      <c r="E60" s="152" t="str">
        <f>Sample_Master_2014!H61</f>
        <v>DepthINT</v>
      </c>
      <c r="F60" s="151" t="str">
        <f>Sample_Master_2014!J61</f>
        <v>LA</v>
      </c>
      <c r="G60" s="109">
        <f>Sample_Master_2014!L61</f>
        <v>8.9329999999999998</v>
      </c>
      <c r="H60" s="176">
        <f>'2014 WLE_Weekly Data Share'!C63</f>
        <v>0.4284722222222222</v>
      </c>
      <c r="I60" s="156">
        <f>'2014 WLE_Weekly Data Share'!D63</f>
        <v>0.44513888888888892</v>
      </c>
      <c r="J60" s="156" t="str">
        <f>'2014 WLE_Weekly Data Share'!E63</f>
        <v>41 42.646</v>
      </c>
      <c r="K60" s="156" t="str">
        <f>'2014 WLE_Weekly Data Share'!F63</f>
        <v>83 22.821</v>
      </c>
      <c r="L60" s="125" t="str">
        <f>'2014 WLE_Weekly Data Share'!G63</f>
        <v>10-15</v>
      </c>
      <c r="M60" s="125" t="str">
        <f>'2014 WLE_Weekly Data Share'!H63</f>
        <v>2</v>
      </c>
      <c r="N60" s="125" t="str">
        <f>'2014 WLE_Weekly Data Share'!I63</f>
        <v>Partly Sunny</v>
      </c>
      <c r="O60" s="125">
        <f>'2014 WLE_Weekly Data Share'!J63</f>
        <v>2.5</v>
      </c>
      <c r="P60" s="125">
        <f>'2014 WLE_Weekly Data Share'!K63</f>
        <v>0.4</v>
      </c>
      <c r="Q60" s="125">
        <f>'2014 WLE_Weekly Data Share'!L63</f>
        <v>21.82545</v>
      </c>
      <c r="R60" s="125">
        <f>'2014 WLE_Weekly Data Share'!M63</f>
        <v>266.5526625</v>
      </c>
      <c r="S60" s="125">
        <f>'2014 WLE_Weekly Data Share'!N63</f>
        <v>284.5915</v>
      </c>
      <c r="T60" s="125">
        <f>'2014 WLE_Weekly Data Share'!O63</f>
        <v>18.804749999999999</v>
      </c>
      <c r="U60" s="125">
        <f>'2014 WLE_Weekly Data Share'!P63</f>
        <v>0.90849999999999997</v>
      </c>
      <c r="V60" s="109">
        <f>'2014 WLE_Weekly Data Share'!Q63</f>
        <v>7.5257050000000003</v>
      </c>
      <c r="W60" s="113">
        <f>'2014 WLE_Weekly Data Share'!R63</f>
        <v>35.668999999999997</v>
      </c>
      <c r="X60" s="179">
        <f>'2014 WLE_Weekly Data Share'!S63</f>
        <v>0.67</v>
      </c>
      <c r="Y60" s="179">
        <f>'2014 WLE_Weekly Data Share'!T63</f>
        <v>5.3109999999999999</v>
      </c>
      <c r="Z60" s="109">
        <f>'2014 WLE_Weekly Data Share'!U63</f>
        <v>125.5</v>
      </c>
      <c r="AA60" s="109">
        <f>'2014 WLE_Weekly Data Share'!V63</f>
        <v>47.5</v>
      </c>
      <c r="AB60" s="109">
        <f>'2014 WLE_Weekly Data Share'!W63</f>
        <v>4.1415490177597798</v>
      </c>
      <c r="AC60" s="109">
        <f>'2014 WLE_Weekly Data Share'!X63</f>
        <v>0</v>
      </c>
      <c r="AD60" s="109">
        <f>'2014 WLE_Weekly Data Share'!Y63</f>
        <v>25.560214964999993</v>
      </c>
      <c r="AE60" s="109">
        <f>'2014 WLE_Weekly Data Share'!Z63</f>
        <v>50.699999999999996</v>
      </c>
      <c r="AF60" s="165">
        <f>LakeErieHABs_2014_PROCESSED!AC69</f>
        <v>380.02032414564695</v>
      </c>
      <c r="AG60" s="109">
        <f>LakeErieHABs_2014_PROCESSED!AD69</f>
        <v>8.1070110832019449</v>
      </c>
      <c r="AH60" s="109">
        <f>LakeErieHABs_2014_PROCESSED!AE69</f>
        <v>3.7326688406559403</v>
      </c>
      <c r="AI60" s="109">
        <f>LakeErieHABs_2014_PROCESSED!AF69</f>
        <v>2.6260721399031281E-2</v>
      </c>
      <c r="AJ60" s="109">
        <f>LakeErieHABs_2014_PROCESSED!AG69</f>
        <v>8.5963363400306303</v>
      </c>
      <c r="AK60" s="109">
        <f>LakeErieHABs_2014_PROCESSED!AH69</f>
        <v>7.7015408793197757</v>
      </c>
      <c r="AL60" s="109">
        <f>LakeErieHABs_2014_PROCESSED!AI69</f>
        <v>6.5129772586603698</v>
      </c>
      <c r="AM60" s="109">
        <f>LakeErieHABs_2014_PROCESSED!AJ69</f>
        <v>5.6488250829807392</v>
      </c>
      <c r="AN60" s="109">
        <f>LakeErieHABs_2014_PROCESSED!AK69</f>
        <v>3.8454953203884066</v>
      </c>
      <c r="AO60" s="109">
        <f>LakeErieHABs_2014_PROCESSED!AL69</f>
        <v>1.9549137017844769</v>
      </c>
      <c r="AP60" s="109">
        <f>LakeErieHABs_2014_PROCESSED!AM69</f>
        <v>1.4882086857349675</v>
      </c>
      <c r="AQ60" s="109">
        <f>LakeErieHABs_2014_PROCESSED!AN69</f>
        <v>1.0283081242975469</v>
      </c>
      <c r="AR60" s="109">
        <f>LakeErieHABs_2014_PROCESSED!AO69</f>
        <v>1.1164389858172543</v>
      </c>
      <c r="AS60" s="113">
        <f>LakeErieHABs_2014_PROCESSED!AP69</f>
        <v>5480.7123418114252</v>
      </c>
      <c r="AT60" s="109">
        <f>LakeErieHABs_2014_PROCESSED!AQ69</f>
        <v>0.92701528254053045</v>
      </c>
      <c r="AU60" s="109">
        <f>LakeErieHABs_2014_PROCESSED!AR69</f>
        <v>0.28090029702371178</v>
      </c>
      <c r="AV60" s="109">
        <f>LakeErieHABs_2014_PROCESSED!AS69</f>
        <v>0.34995846361576549</v>
      </c>
      <c r="AW60" s="109">
        <f>LakeErieHABs_2014_PROCESSED!AT69</f>
        <v>1.5784496714523075</v>
      </c>
      <c r="AY60" s="134"/>
      <c r="AZ60" s="172"/>
      <c r="BA60" s="191"/>
      <c r="BB60" s="191"/>
      <c r="BC60" s="191"/>
      <c r="BD60" s="191"/>
      <c r="BE60" s="191"/>
      <c r="BF60" s="191"/>
      <c r="BG60" s="191"/>
      <c r="BH60" s="191"/>
      <c r="BI60" s="251"/>
      <c r="BJ60" s="191"/>
      <c r="BK60" s="191"/>
      <c r="BL60" s="225" t="str">
        <f t="shared" si="8"/>
        <v/>
      </c>
      <c r="BM60" s="225" t="str">
        <f t="shared" si="0"/>
        <v/>
      </c>
      <c r="BN60" s="225" t="str">
        <f t="shared" si="1"/>
        <v/>
      </c>
      <c r="BO60" s="225" t="str">
        <f t="shared" si="2"/>
        <v/>
      </c>
      <c r="BP60" s="225" t="str">
        <f t="shared" si="3"/>
        <v/>
      </c>
      <c r="BQ60" s="225" t="str">
        <f t="shared" si="4"/>
        <v/>
      </c>
      <c r="BR60" s="225" t="str">
        <f t="shared" si="5"/>
        <v/>
      </c>
      <c r="BS60" s="225" t="str">
        <f t="shared" si="6"/>
        <v/>
      </c>
      <c r="BT60" s="165">
        <f>'2014_HABs_H2O2_Snapshot'!C60</f>
        <v>210.84568286661718</v>
      </c>
      <c r="BU60" s="188">
        <f>'2014_HABs_H2O2_Snapshot'!D60</f>
        <v>1.9575287340338705E-2</v>
      </c>
      <c r="BV60" s="178">
        <f>'2014_HABs_H2O2_Snapshot'!E60</f>
        <v>4.1273648265839604</v>
      </c>
      <c r="BW60" s="272">
        <f>SolarRadSummary!G60</f>
        <v>-32.592556802913379</v>
      </c>
      <c r="BX60" s="107">
        <v>0.56796666666666662</v>
      </c>
      <c r="BY60" s="107">
        <v>0.53556666666666664</v>
      </c>
      <c r="BZ60" s="107">
        <v>0.4987166666666667</v>
      </c>
    </row>
    <row r="61" spans="1:78">
      <c r="A61" s="107" t="str">
        <f>Sample_Master_2014!B62</f>
        <v>E2014-0060</v>
      </c>
      <c r="B61" s="107" t="str">
        <f>LakeErieHABs_2014_PROCESSED!A70</f>
        <v>E140069</v>
      </c>
      <c r="C61" s="107" t="str">
        <f>Sample_Master_2014!D62</f>
        <v>WLE12</v>
      </c>
      <c r="D61" s="150">
        <f>Sample_Master_2014!E62</f>
        <v>41869</v>
      </c>
      <c r="E61" s="152" t="str">
        <f>Sample_Master_2014!H62</f>
        <v>DepthINT</v>
      </c>
      <c r="F61" s="151" t="str">
        <f>Sample_Master_2014!J62</f>
        <v>LA</v>
      </c>
      <c r="G61" s="109">
        <f>Sample_Master_2014!L62</f>
        <v>9.0329999999999995</v>
      </c>
      <c r="H61" s="176">
        <f>'2014 WLE_Weekly Data Share'!C65</f>
        <v>0.4597222222222222</v>
      </c>
      <c r="I61" s="156">
        <f>'2014 WLE_Weekly Data Share'!D65</f>
        <v>0.4777777777777778</v>
      </c>
      <c r="J61" s="156" t="str">
        <f>'2014 WLE_Weekly Data Share'!E65</f>
        <v>41 42.244</v>
      </c>
      <c r="K61" s="156" t="str">
        <f>'2014 WLE_Weekly Data Share'!F65</f>
        <v>83 15.589</v>
      </c>
      <c r="L61" s="125" t="str">
        <f>'2014 WLE_Weekly Data Share'!G65</f>
        <v>10-15</v>
      </c>
      <c r="M61" s="125" t="str">
        <f>'2014 WLE_Weekly Data Share'!H65</f>
        <v>3</v>
      </c>
      <c r="N61" s="125" t="str">
        <f>'2014 WLE_Weekly Data Share'!I65</f>
        <v>Partly Sunny</v>
      </c>
      <c r="O61" s="125">
        <f>'2014 WLE_Weekly Data Share'!J65</f>
        <v>6</v>
      </c>
      <c r="P61" s="125">
        <f>'2014 WLE_Weekly Data Share'!K65</f>
        <v>0.5</v>
      </c>
      <c r="Q61" s="125">
        <f>'2014 WLE_Weekly Data Share'!L65</f>
        <v>21.970524999999999</v>
      </c>
      <c r="R61" s="125">
        <f>'2014 WLE_Weekly Data Share'!M65</f>
        <v>249.10413600000001</v>
      </c>
      <c r="S61" s="125">
        <f>'2014 WLE_Weekly Data Share'!N65</f>
        <v>265.14075000000003</v>
      </c>
      <c r="T61" s="125">
        <f>'2014 WLE_Weekly Data Share'!O65</f>
        <v>12.219275</v>
      </c>
      <c r="U61" s="125">
        <f>'2014 WLE_Weekly Data Share'!P65</f>
        <v>4.7482249999999997</v>
      </c>
      <c r="V61" s="109">
        <f>'2014 WLE_Weekly Data Share'!Q65</f>
        <v>8.2159824999999991</v>
      </c>
      <c r="W61" s="113">
        <f>'2014 WLE_Weekly Data Share'!R65</f>
        <v>147.74166666666667</v>
      </c>
      <c r="X61" s="179">
        <f>'2014 WLE_Weekly Data Share'!S65</f>
        <v>0.36</v>
      </c>
      <c r="Y61" s="179">
        <f>'2014 WLE_Weekly Data Share'!T65</f>
        <v>2.1659999999999999</v>
      </c>
      <c r="Z61" s="109">
        <f>'2014 WLE_Weekly Data Share'!U65</f>
        <v>71.88</v>
      </c>
      <c r="AA61" s="109">
        <f>'2014 WLE_Weekly Data Share'!V65</f>
        <v>31.6</v>
      </c>
      <c r="AB61" s="109">
        <f>'2014 WLE_Weekly Data Share'!W65</f>
        <v>3.3900916508991399</v>
      </c>
      <c r="AC61" s="109">
        <f>'2014 WLE_Weekly Data Share'!X65</f>
        <v>0</v>
      </c>
      <c r="AD61" s="109">
        <f>'2014 WLE_Weekly Data Share'!Y65</f>
        <v>15.780385619999995</v>
      </c>
      <c r="AE61" s="109">
        <f>'2014 WLE_Weekly Data Share'!Z65</f>
        <v>33.344999999999999</v>
      </c>
      <c r="AF61" s="165">
        <f>LakeErieHABs_2014_PROCESSED!AC70</f>
        <v>242.40697383842561</v>
      </c>
      <c r="AG61" s="109">
        <f>LakeErieHABs_2014_PROCESSED!AD70</f>
        <v>5.9481058933012987</v>
      </c>
      <c r="AH61" s="109">
        <f>LakeErieHABs_2014_PROCESSED!AE70</f>
        <v>2.5497379218899399</v>
      </c>
      <c r="AI61" s="109">
        <f>LakeErieHABs_2014_PROCESSED!AF70</f>
        <v>-3.5323897814757643E-2</v>
      </c>
      <c r="AJ61" s="109">
        <f>LakeErieHABs_2014_PROCESSED!AG70</f>
        <v>5.8720464341125318</v>
      </c>
      <c r="AK61" s="109">
        <f>LakeErieHABs_2014_PROCESSED!AH70</f>
        <v>5.198318474918211</v>
      </c>
      <c r="AL61" s="109">
        <f>LakeErieHABs_2014_PROCESSED!AI70</f>
        <v>4.3292308854590846</v>
      </c>
      <c r="AM61" s="109">
        <f>LakeErieHABs_2014_PROCESSED!AJ70</f>
        <v>3.6989718947597883</v>
      </c>
      <c r="AN61" s="109">
        <f>LakeErieHABs_2014_PROCESSED!AK70</f>
        <v>2.4303970285787075</v>
      </c>
      <c r="AO61" s="109">
        <f>LakeErieHABs_2014_PROCESSED!AL70</f>
        <v>1.1265519343350134</v>
      </c>
      <c r="AP61" s="109">
        <f>LakeErieHABs_2014_PROCESSED!AM70</f>
        <v>0.79508447901934942</v>
      </c>
      <c r="AQ61" s="109">
        <f>LakeErieHABs_2014_PROCESSED!AN70</f>
        <v>0.47539685117068603</v>
      </c>
      <c r="AR61" s="109">
        <f>LakeErieHABs_2014_PROCESSED!AO70</f>
        <v>1.002094661947345</v>
      </c>
      <c r="AS61" s="113">
        <f>LakeErieHABs_2014_PROCESSED!AP70</f>
        <v>3739.4910198403727</v>
      </c>
      <c r="AT61" s="109">
        <f>LakeErieHABs_2014_PROCESSED!AQ70</f>
        <v>0.64840479014335262</v>
      </c>
      <c r="AU61" s="109">
        <f>LakeErieHABs_2014_PROCESSED!AR70</f>
        <v>0.19654087755216046</v>
      </c>
      <c r="AV61" s="109">
        <f>LakeErieHABs_2014_PROCESSED!AS70</f>
        <v>0.22601391889336303</v>
      </c>
      <c r="AW61" s="109">
        <f>LakeErieHABs_2014_PROCESSED!AT70</f>
        <v>1.6131400057176526</v>
      </c>
      <c r="AY61" s="134"/>
      <c r="AZ61" s="172"/>
      <c r="BA61" s="140">
        <f>LakeErieHABs_MIMS_2014!M34</f>
        <v>25</v>
      </c>
      <c r="BB61" s="191">
        <f>LakeErieHABs_MIMS_2014!N34</f>
        <v>2.0631944444467081</v>
      </c>
      <c r="BC61" s="191">
        <f>LakeErieHABs_MIMS_2014!O34</f>
        <v>40.791964652723863</v>
      </c>
      <c r="BD61" s="191">
        <f>LakeErieHABs_MIMS_2014!P34</f>
        <v>1.0916483623578928</v>
      </c>
      <c r="BE61" s="191">
        <f>LakeErieHABs_MIMS_2014!Q34</f>
        <v>21.630459553772567</v>
      </c>
      <c r="BF61" s="191">
        <f>LakeErieHABs_MIMS_2014!R34</f>
        <v>0.37307198163228827</v>
      </c>
      <c r="BG61" s="191"/>
      <c r="BH61" s="191"/>
      <c r="BI61" s="251">
        <f>LakeErieHABs_MIMS_2014!U34</f>
        <v>4.9324916719564653</v>
      </c>
      <c r="BJ61" s="191">
        <f>LakeErieHABs_MIMS_2014!V34</f>
        <v>5.2647818840906566E-2</v>
      </c>
      <c r="BK61" s="163">
        <f t="shared" si="20"/>
        <v>0.12091821793700001</v>
      </c>
      <c r="BL61" s="225">
        <f t="shared" si="8"/>
        <v>19.771265264172978</v>
      </c>
      <c r="BM61" s="225">
        <f t="shared" si="0"/>
        <v>0.52910590433983196</v>
      </c>
      <c r="BN61" s="225">
        <f t="shared" si="1"/>
        <v>10.483965586468639</v>
      </c>
      <c r="BO61" s="225">
        <f t="shared" si="2"/>
        <v>0.18082250203631967</v>
      </c>
      <c r="BP61" s="225">
        <f t="shared" si="3"/>
        <v>0</v>
      </c>
      <c r="BQ61" s="225">
        <f t="shared" si="4"/>
        <v>0</v>
      </c>
      <c r="BR61" s="225">
        <f t="shared" si="5"/>
        <v>2.3907061621035064</v>
      </c>
      <c r="BS61" s="225">
        <f t="shared" si="6"/>
        <v>2.5517623403171416E-2</v>
      </c>
      <c r="BT61" s="165">
        <f>'2014_HABs_H2O2_Snapshot'!C61</f>
        <v>214.24968305383197</v>
      </c>
      <c r="BU61" s="188">
        <f>'2014_HABs_H2O2_Snapshot'!D61</f>
        <v>3.3797360944563329E-2</v>
      </c>
      <c r="BV61" s="178">
        <f>'2014_HABs_H2O2_Snapshot'!E61</f>
        <v>7.2410738704286528</v>
      </c>
      <c r="BW61" s="272">
        <f>SolarRadSummary!G61</f>
        <v>5.8817936584726169</v>
      </c>
      <c r="BX61" s="107">
        <v>0.64563333333333339</v>
      </c>
      <c r="BY61" s="107">
        <v>0.63133333333333341</v>
      </c>
      <c r="BZ61" s="107">
        <v>0.55984999999999996</v>
      </c>
    </row>
    <row r="62" spans="1:78">
      <c r="A62" s="107" t="str">
        <f>Sample_Master_2014!B63</f>
        <v>E2014-0061</v>
      </c>
      <c r="B62" s="107" t="str">
        <f>LakeErieHABs_2014_PROCESSED!A76</f>
        <v>E140075</v>
      </c>
      <c r="C62" s="107" t="str">
        <f>Sample_Master_2014!D63</f>
        <v>WLE13</v>
      </c>
      <c r="D62" s="150">
        <f>Sample_Master_2014!E63</f>
        <v>41869</v>
      </c>
      <c r="E62" s="152" t="str">
        <f>Sample_Master_2014!H63</f>
        <v>DepthINT</v>
      </c>
      <c r="F62" s="151" t="str">
        <f>Sample_Master_2014!J63</f>
        <v>LA</v>
      </c>
      <c r="G62" s="109">
        <f>Sample_Master_2014!L63</f>
        <v>8.5299999999999994</v>
      </c>
      <c r="H62" s="176">
        <f>'2014 WLE_Weekly Data Share'!C66</f>
        <v>0.49374999999999997</v>
      </c>
      <c r="I62" s="156">
        <f>'2014 WLE_Weekly Data Share'!D66</f>
        <v>0.50763888888888886</v>
      </c>
      <c r="J62" s="156" t="str">
        <f>'2014 WLE_Weekly Data Share'!E66</f>
        <v>41 44.568</v>
      </c>
      <c r="K62" s="156" t="str">
        <f>'2014 WLE_Weekly Data Share'!F66</f>
        <v>83 08.356</v>
      </c>
      <c r="L62" s="125" t="str">
        <f>'2014 WLE_Weekly Data Share'!G66</f>
        <v>10-15</v>
      </c>
      <c r="M62" s="125" t="str">
        <f>'2014 WLE_Weekly Data Share'!H66</f>
        <v>1-2</v>
      </c>
      <c r="N62" s="125" t="str">
        <f>'2014 WLE_Weekly Data Share'!I66</f>
        <v>Partly Sunny</v>
      </c>
      <c r="O62" s="125">
        <f>'2014 WLE_Weekly Data Share'!J66</f>
        <v>8.4</v>
      </c>
      <c r="P62" s="125">
        <f>'2014 WLE_Weekly Data Share'!K66</f>
        <v>2</v>
      </c>
      <c r="Q62" s="125">
        <f>'2014 WLE_Weekly Data Share'!L66</f>
        <v>21.989550000000001</v>
      </c>
      <c r="R62" s="125">
        <f>'2014 WLE_Weekly Data Share'!M66</f>
        <v>214.763361</v>
      </c>
      <c r="S62" s="125">
        <f>'2014 WLE_Weekly Data Share'!N66</f>
        <v>228.49700000000001</v>
      </c>
      <c r="T62" s="125">
        <f>'2014 WLE_Weekly Data Share'!O66</f>
        <v>1.9437500000000001</v>
      </c>
      <c r="U62" s="125">
        <f>'2014 WLE_Weekly Data Share'!P66</f>
        <v>61.514749999999999</v>
      </c>
      <c r="V62" s="109">
        <f>'2014 WLE_Weekly Data Share'!Q66</f>
        <v>8.5465</v>
      </c>
      <c r="W62" s="113">
        <f>'2014 WLE_Weekly Data Share'!R66</f>
        <v>1171.4000000000001</v>
      </c>
      <c r="X62" s="179">
        <f>'2014 WLE_Weekly Data Share'!S66</f>
        <v>0.23</v>
      </c>
      <c r="Y62" s="179">
        <f>'2014 WLE_Weekly Data Share'!T66</f>
        <v>0.33400000000000002</v>
      </c>
      <c r="Z62" s="109">
        <f>'2014 WLE_Weekly Data Share'!U66</f>
        <v>47.28</v>
      </c>
      <c r="AA62" s="109">
        <f>'2014 WLE_Weekly Data Share'!V66</f>
        <v>2.0099999999999998</v>
      </c>
      <c r="AB62" s="109">
        <f>'2014 WLE_Weekly Data Share'!W66</f>
        <v>0.21309415748332439</v>
      </c>
      <c r="AC62" s="109">
        <f>'2014 WLE_Weekly Data Share'!X66</f>
        <v>0</v>
      </c>
      <c r="AD62" s="109">
        <f>'2014 WLE_Weekly Data Share'!Y66</f>
        <v>0.68015672999999988</v>
      </c>
      <c r="AE62" s="109">
        <f>'2014 WLE_Weekly Data Share'!Z66</f>
        <v>5.9539999999999988</v>
      </c>
      <c r="AF62" s="165">
        <f>LakeErieHABs_2014_PROCESSED!AC76</f>
        <v>58.693822197506456</v>
      </c>
      <c r="AG62" s="109">
        <f>LakeErieHABs_2014_PROCESSED!AD76</f>
        <v>1.9985893368000001</v>
      </c>
      <c r="AH62" s="109">
        <f>LakeErieHABs_2014_PROCESSED!AE76</f>
        <v>0.64827144139999993</v>
      </c>
      <c r="AI62" s="109">
        <f>LakeErieHABs_2014_PROCESSED!AF76</f>
        <v>1.2365205911999999E-2</v>
      </c>
      <c r="AJ62" s="109">
        <f>LakeErieHABs_2014_PROCESSED!AG76</f>
        <v>1.4929691295442</v>
      </c>
      <c r="AK62" s="109">
        <f>LakeErieHABs_2014_PROCESSED!AH76</f>
        <v>1.2941255126814002</v>
      </c>
      <c r="AL62" s="109">
        <f>LakeErieHABs_2014_PROCESSED!AI76</f>
        <v>1.0524195804584</v>
      </c>
      <c r="AM62" s="109">
        <f>LakeErieHABs_2014_PROCESSED!AJ76</f>
        <v>0.87162853253140005</v>
      </c>
      <c r="AN62" s="109">
        <f>LakeErieHABs_2014_PROCESSED!AK76</f>
        <v>0.58016446685959999</v>
      </c>
      <c r="AO62" s="109">
        <f>LakeErieHABs_2014_PROCESSED!AL76</f>
        <v>0.28695750783000001</v>
      </c>
      <c r="AP62" s="109">
        <f>LakeErieHABs_2014_PROCESSED!AM76</f>
        <v>0.20721600556622</v>
      </c>
      <c r="AQ62" s="109">
        <f>LakeErieHABs_2014_PROCESSED!AN76</f>
        <v>0.15441527214246001</v>
      </c>
      <c r="AR62" s="109">
        <f>LakeErieHABs_2014_PROCESSED!AO76</f>
        <v>1.6270284265906794</v>
      </c>
      <c r="AS62" s="113">
        <f>LakeErieHABs_2014_PROCESSED!AP76</f>
        <v>749.28206303591764</v>
      </c>
      <c r="AT62" s="109">
        <f>LakeErieHABs_2014_PROCESSED!AQ76</f>
        <v>0.12191431183716676</v>
      </c>
      <c r="AU62" s="109">
        <f>LakeErieHABs_2014_PROCESSED!AR76</f>
        <v>3.240840977964983E-2</v>
      </c>
      <c r="AV62" s="109">
        <f>LakeErieHABs_2014_PROCESSED!AS76</f>
        <v>5.8066672507538782E-2</v>
      </c>
      <c r="AW62" s="109">
        <f>LakeErieHABs_2014_PROCESSED!AT76</f>
        <v>1.6005326715039703</v>
      </c>
      <c r="AY62" s="134"/>
      <c r="AZ62" s="172"/>
      <c r="BA62" s="191"/>
      <c r="BB62" s="191"/>
      <c r="BC62" s="191"/>
      <c r="BD62" s="191"/>
      <c r="BE62" s="191"/>
      <c r="BF62" s="191"/>
      <c r="BG62" s="191"/>
      <c r="BH62" s="191"/>
      <c r="BI62" s="251"/>
      <c r="BJ62" s="191"/>
      <c r="BK62" s="191"/>
      <c r="BL62" s="225" t="str">
        <f t="shared" si="8"/>
        <v/>
      </c>
      <c r="BM62" s="225" t="str">
        <f t="shared" si="0"/>
        <v/>
      </c>
      <c r="BN62" s="225" t="str">
        <f t="shared" si="1"/>
        <v/>
      </c>
      <c r="BO62" s="225" t="str">
        <f t="shared" si="2"/>
        <v/>
      </c>
      <c r="BP62" s="225" t="str">
        <f t="shared" si="3"/>
        <v/>
      </c>
      <c r="BQ62" s="225" t="str">
        <f t="shared" si="4"/>
        <v/>
      </c>
      <c r="BR62" s="225" t="str">
        <f t="shared" si="5"/>
        <v/>
      </c>
      <c r="BS62" s="225" t="str">
        <f t="shared" si="6"/>
        <v/>
      </c>
      <c r="BT62" s="165">
        <f>'2014_HABs_H2O2_Snapshot'!C62</f>
        <v>177.97289589810828</v>
      </c>
      <c r="BU62" s="188">
        <f>'2014_HABs_H2O2_Snapshot'!D62</f>
        <v>6.3043522143970392E-3</v>
      </c>
      <c r="BV62" s="178">
        <f>'2014_HABs_H2O2_Snapshot'!E62</f>
        <v>1.1220038203578926</v>
      </c>
      <c r="BW62" s="272">
        <f>SolarRadSummary!G62</f>
        <v>5.8817936584726169</v>
      </c>
      <c r="BX62" s="107">
        <v>0.55583333333333329</v>
      </c>
      <c r="BY62" s="107">
        <v>0.55114999999999992</v>
      </c>
      <c r="BZ62" s="107">
        <v>0.49399166666666677</v>
      </c>
    </row>
    <row r="63" spans="1:78">
      <c r="A63" s="107" t="str">
        <f>Sample_Master_2014!B64</f>
        <v>E2014-0062</v>
      </c>
      <c r="B63" s="114" t="str">
        <f>LakeErieHABs_2014_PROCESSED!A167</f>
        <v>E140166</v>
      </c>
      <c r="C63" s="107" t="str">
        <f>Sample_Master_2014!D64</f>
        <v>WLE4</v>
      </c>
      <c r="D63" s="150">
        <f>Sample_Master_2014!E64</f>
        <v>41869</v>
      </c>
      <c r="E63" s="152" t="str">
        <f>Sample_Master_2014!H64</f>
        <v>DepthINT</v>
      </c>
      <c r="F63" s="151" t="str">
        <f>Sample_Master_2014!J64</f>
        <v>LA</v>
      </c>
      <c r="G63" s="109">
        <f>Sample_Master_2014!L64</f>
        <v>8.5500000000000007</v>
      </c>
      <c r="H63" s="176">
        <f>'2014 WLE_Weekly Data Share'!C62</f>
        <v>0.52152777777777781</v>
      </c>
      <c r="I63" s="156">
        <f>'2014 WLE_Weekly Data Share'!D62</f>
        <v>0.53611111111111109</v>
      </c>
      <c r="J63" s="156" t="str">
        <f>'2014 WLE_Weekly Data Share'!E62</f>
        <v>41 49.588</v>
      </c>
      <c r="K63" s="156" t="str">
        <f>'2014 WLE_Weekly Data Share'!F62</f>
        <v>83 11.688</v>
      </c>
      <c r="L63" s="125" t="str">
        <f>'2014 WLE_Weekly Data Share'!G62</f>
        <v>10-15</v>
      </c>
      <c r="M63" s="125" t="str">
        <f>'2014 WLE_Weekly Data Share'!H62</f>
        <v>2-3</v>
      </c>
      <c r="N63" s="125" t="str">
        <f>'2014 WLE_Weekly Data Share'!I62</f>
        <v>Partly Sunny</v>
      </c>
      <c r="O63" s="125">
        <f>'2014 WLE_Weekly Data Share'!J62</f>
        <v>8</v>
      </c>
      <c r="P63" s="125">
        <f>'2014 WLE_Weekly Data Share'!K62</f>
        <v>2.1</v>
      </c>
      <c r="Q63" s="125">
        <f>'2014 WLE_Weekly Data Share'!L62</f>
        <v>21.612833333333331</v>
      </c>
      <c r="R63" s="125">
        <f>'2014 WLE_Weekly Data Share'!M62</f>
        <v>210.32568666666666</v>
      </c>
      <c r="S63" s="125">
        <f>'2014 WLE_Weekly Data Share'!N62</f>
        <v>225.58699999999999</v>
      </c>
      <c r="T63" s="125">
        <f>'2014 WLE_Weekly Data Share'!O62</f>
        <v>11.952366666666668</v>
      </c>
      <c r="U63" s="125">
        <f>'2014 WLE_Weekly Data Share'!P62</f>
        <v>7.0717666666666661</v>
      </c>
      <c r="V63" s="109">
        <f>'2014 WLE_Weekly Data Share'!Q62</f>
        <v>8.8299199999999995</v>
      </c>
      <c r="W63" s="113">
        <f>'2014 WLE_Weekly Data Share'!R62</f>
        <v>499.39</v>
      </c>
      <c r="X63" s="179">
        <f>'2014 WLE_Weekly Data Share'!S62</f>
        <v>0.25</v>
      </c>
      <c r="Y63" s="179">
        <f>'2014 WLE_Weekly Data Share'!T62</f>
        <v>0.40799999999999997</v>
      </c>
      <c r="Z63" s="109">
        <f>'2014 WLE_Weekly Data Share'!U62</f>
        <v>61.73</v>
      </c>
      <c r="AA63" s="109">
        <f>'2014 WLE_Weekly Data Share'!V62</f>
        <v>1.49</v>
      </c>
      <c r="AB63" s="109">
        <f>'2014 WLE_Weekly Data Share'!W62</f>
        <v>0.21309415748332439</v>
      </c>
      <c r="AC63" s="109">
        <f>'2014 WLE_Weekly Data Share'!X62</f>
        <v>0</v>
      </c>
      <c r="AD63" s="109">
        <f>'2014 WLE_Weekly Data Share'!Y62</f>
        <v>1.0830043799999998</v>
      </c>
      <c r="AE63" s="109">
        <f>'2014 WLE_Weekly Data Share'!Z62</f>
        <v>5.8629999999999995</v>
      </c>
      <c r="AF63" s="165">
        <f>LakeErieHABs_2014_PROCESSED!AC167</f>
        <v>62.784221758515038</v>
      </c>
      <c r="AG63" s="109">
        <f>LakeErieHABs_2014_PROCESSED!AD167</f>
        <v>2.1395969400000001</v>
      </c>
      <c r="AH63" s="109">
        <f>LakeErieHABs_2014_PROCESSED!AE167</f>
        <v>0.71532450619999999</v>
      </c>
      <c r="AI63" s="109">
        <f>LakeErieHABs_2014_PROCESSED!AF167</f>
        <v>2.1156590080000002E-3</v>
      </c>
      <c r="AJ63" s="109">
        <f>LakeErieHABs_2014_PROCESSED!AG167</f>
        <v>1.6473923377785999</v>
      </c>
      <c r="AK63" s="109">
        <f>LakeErieHABs_2014_PROCESSED!AH167</f>
        <v>1.4092817515084002</v>
      </c>
      <c r="AL63" s="109">
        <f>LakeErieHABs_2014_PROCESSED!AI167</f>
        <v>1.1404562573628001</v>
      </c>
      <c r="AM63" s="109">
        <f>LakeErieHABs_2014_PROCESSED!AJ167</f>
        <v>0.95265803024280005</v>
      </c>
      <c r="AN63" s="109">
        <f>LakeErieHABs_2014_PROCESSED!AK167</f>
        <v>0.64700085607640012</v>
      </c>
      <c r="AO63" s="109">
        <f>LakeErieHABs_2014_PROCESSED!AL167</f>
        <v>0.28458939455828003</v>
      </c>
      <c r="AP63" s="109">
        <f>LakeErieHABs_2014_PROCESSED!AM167</f>
        <v>0.19737341800414002</v>
      </c>
      <c r="AQ63" s="109">
        <f>LakeErieHABs_2014_PROCESSED!AN167</f>
        <v>0.13624531634882001</v>
      </c>
      <c r="AR63" s="109">
        <f>LakeErieHABs_2014_PROCESSED!AO167</f>
        <v>1.3605514246258588</v>
      </c>
      <c r="AS63" s="113">
        <f>LakeErieHABs_2014_PROCESSED!AP167</f>
        <v>809.11532758119074</v>
      </c>
      <c r="AT63" s="109">
        <f>LakeErieHABs_2014_PROCESSED!AQ167</f>
        <v>0.14705739501311987</v>
      </c>
      <c r="AU63" s="109">
        <f>LakeErieHABs_2014_PROCESSED!AR167</f>
        <v>4.0949839204017159E-2</v>
      </c>
      <c r="AV63" s="109">
        <f>LakeErieHABs_2014_PROCESSED!AS167</f>
        <v>6.2429564638454532E-2</v>
      </c>
      <c r="AW63" s="109">
        <f>LakeErieHABs_2014_PROCESSED!AT167</f>
        <v>1.6382763475643853</v>
      </c>
      <c r="AY63" s="134"/>
      <c r="AZ63" s="172"/>
      <c r="BA63" s="140">
        <f>LakeErieHABs_MIMS_2014!M35</f>
        <v>25</v>
      </c>
      <c r="BB63" s="191">
        <f>LakeErieHABs_MIMS_2014!N35</f>
        <v>2.1131944444496185</v>
      </c>
      <c r="BC63" s="191">
        <f>LakeErieHABs_MIMS_2014!O35</f>
        <v>16.463464763100813</v>
      </c>
      <c r="BD63" s="191">
        <f>LakeErieHABs_MIMS_2014!P35</f>
        <v>0.23022579362446297</v>
      </c>
      <c r="BE63" s="191">
        <f>LakeErieHABs_MIMS_2014!Q35</f>
        <v>14.880462455187947</v>
      </c>
      <c r="BF63" s="191">
        <f>LakeErieHABs_MIMS_2014!R35</f>
        <v>9.0325099748383778E-2</v>
      </c>
      <c r="BG63" s="191"/>
      <c r="BH63" s="191"/>
      <c r="BI63" s="251">
        <f>LakeErieHABs_MIMS_2014!U35</f>
        <v>4.148935726326461</v>
      </c>
      <c r="BJ63" s="191">
        <f>LakeErieHABs_MIMS_2014!V35</f>
        <v>0.12542494168584575</v>
      </c>
      <c r="BK63" s="163">
        <f t="shared" si="20"/>
        <v>0.25200866196922145</v>
      </c>
      <c r="BL63" s="225">
        <f t="shared" si="8"/>
        <v>7.7907950242547237</v>
      </c>
      <c r="BM63" s="225">
        <f t="shared" si="0"/>
        <v>0.10894680999619288</v>
      </c>
      <c r="BN63" s="225">
        <f t="shared" si="1"/>
        <v>7.0416910730917452</v>
      </c>
      <c r="BO63" s="225">
        <f t="shared" si="2"/>
        <v>4.2743392585394079E-2</v>
      </c>
      <c r="BP63" s="225">
        <f t="shared" si="3"/>
        <v>0</v>
      </c>
      <c r="BQ63" s="225">
        <f t="shared" si="4"/>
        <v>0</v>
      </c>
      <c r="BR63" s="225">
        <f t="shared" si="5"/>
        <v>1.9633478297389011</v>
      </c>
      <c r="BS63" s="225">
        <f t="shared" si="6"/>
        <v>5.9353242204132656E-2</v>
      </c>
      <c r="BT63" s="165">
        <f>'2014_HABs_H2O2_Snapshot'!C63</f>
        <v>215.0085920194899</v>
      </c>
      <c r="BU63" s="188">
        <f>'2014_HABs_H2O2_Snapshot'!D63</f>
        <v>2.0571803316277879E-2</v>
      </c>
      <c r="BV63" s="178">
        <f>'2014_HABs_H2O2_Snapshot'!E63</f>
        <v>4.4231144663347797</v>
      </c>
      <c r="BW63" s="272">
        <f>SolarRadSummary!G63</f>
        <v>178.27699769267792</v>
      </c>
      <c r="BX63" s="107">
        <v>0.54653333333333343</v>
      </c>
      <c r="BY63" s="107">
        <v>0.54446666666666665</v>
      </c>
      <c r="BZ63" s="107">
        <v>0.51084166666666664</v>
      </c>
    </row>
    <row r="64" spans="1:78">
      <c r="A64" s="107" t="str">
        <f>Sample_Master_2014!B65</f>
        <v>E2014-0063</v>
      </c>
      <c r="B64" s="107" t="str">
        <f>LakeErieHABs_2014_PROCESSED!A73</f>
        <v>E140072</v>
      </c>
      <c r="C64" s="107" t="str">
        <f>Sample_Master_2014!D65</f>
        <v>WLE8</v>
      </c>
      <c r="D64" s="150">
        <f>Sample_Master_2014!E65</f>
        <v>41869</v>
      </c>
      <c r="E64" s="152" t="str">
        <f>Sample_Master_2014!H65</f>
        <v>DepthINT</v>
      </c>
      <c r="F64" s="151" t="str">
        <f>Sample_Master_2014!J65</f>
        <v>LA</v>
      </c>
      <c r="G64" s="109">
        <f>Sample_Master_2014!L65</f>
        <v>9.0850000000000009</v>
      </c>
      <c r="H64" s="176">
        <f>'2014 WLE_Weekly Data Share'!C64</f>
        <v>0.5541666666666667</v>
      </c>
      <c r="I64" s="156">
        <f>'2014 WLE_Weekly Data Share'!D64</f>
        <v>0.56736111111111109</v>
      </c>
      <c r="J64" s="156" t="str">
        <f>'2014 WLE_Weekly Data Share'!E64</f>
        <v>41 50.044</v>
      </c>
      <c r="K64" s="156" t="str">
        <f>'2014 WLE_Weekly Data Share'!F64</f>
        <v>83 21.814</v>
      </c>
      <c r="L64" s="125" t="str">
        <f>'2014 WLE_Weekly Data Share'!G64</f>
        <v>10-15</v>
      </c>
      <c r="M64" s="125" t="str">
        <f>'2014 WLE_Weekly Data Share'!H64</f>
        <v>1</v>
      </c>
      <c r="N64" s="125" t="str">
        <f>'2014 WLE_Weekly Data Share'!I64</f>
        <v>Partly Cloudy</v>
      </c>
      <c r="O64" s="125">
        <f>'2014 WLE_Weekly Data Share'!J64</f>
        <v>4.0999999999999996</v>
      </c>
      <c r="P64" s="125">
        <f>'2014 WLE_Weekly Data Share'!K64</f>
        <v>0.8</v>
      </c>
      <c r="Q64" s="125">
        <f>'2014 WLE_Weekly Data Share'!L64</f>
        <v>22.599699999999999</v>
      </c>
      <c r="R64" s="125">
        <f>'2014 WLE_Weekly Data Share'!M64</f>
        <v>266.97479600000003</v>
      </c>
      <c r="S64" s="125">
        <f>'2014 WLE_Weekly Data Share'!N64</f>
        <v>280.40550000000002</v>
      </c>
      <c r="T64" s="125">
        <f>'2014 WLE_Weekly Data Share'!O64</f>
        <v>6.1086</v>
      </c>
      <c r="U64" s="125">
        <f>'2014 WLE_Weekly Data Share'!P64</f>
        <v>21.716900000000003</v>
      </c>
      <c r="V64" s="109">
        <f>'2014 WLE_Weekly Data Share'!Q64</f>
        <v>7.8812249999999997</v>
      </c>
      <c r="W64" s="113">
        <f>'2014 WLE_Weekly Data Share'!R64</f>
        <v>261.58000000000004</v>
      </c>
      <c r="X64" s="179">
        <f>'2014 WLE_Weekly Data Share'!S64</f>
        <v>0.6</v>
      </c>
      <c r="Y64" s="179">
        <f>'2014 WLE_Weekly Data Share'!T64</f>
        <v>1.974</v>
      </c>
      <c r="Z64" s="109">
        <f>'2014 WLE_Weekly Data Share'!U64</f>
        <v>58.52</v>
      </c>
      <c r="AA64" s="109">
        <f>'2014 WLE_Weekly Data Share'!V64</f>
        <v>16.899999999999999</v>
      </c>
      <c r="AB64" s="109">
        <f>'2014 WLE_Weekly Data Share'!W64</f>
        <v>2.5434124234292494</v>
      </c>
      <c r="AC64" s="109">
        <f>'2014 WLE_Weekly Data Share'!X64</f>
        <v>0</v>
      </c>
      <c r="AD64" s="109">
        <f>'2014 WLE_Weekly Data Share'!Y64</f>
        <v>11.36967228</v>
      </c>
      <c r="AE64" s="109">
        <f>'2014 WLE_Weekly Data Share'!Z64</f>
        <v>36.01</v>
      </c>
      <c r="AF64" s="165">
        <f>LakeErieHABs_2014_PROCESSED!AC73</f>
        <v>167.36495134681206</v>
      </c>
      <c r="AG64" s="109">
        <f>LakeErieHABs_2014_PROCESSED!AD73</f>
        <v>4.6810656681581584</v>
      </c>
      <c r="AH64" s="109">
        <f>LakeErieHABs_2014_PROCESSED!AE73</f>
        <v>1.8655241835714698</v>
      </c>
      <c r="AI64" s="109">
        <f>LakeErieHABs_2014_PROCESSED!AF73</f>
        <v>-6.8240026319079938E-2</v>
      </c>
      <c r="AJ64" s="109">
        <f>LakeErieHABs_2014_PROCESSED!AG73</f>
        <v>4.2963021947650955</v>
      </c>
      <c r="AK64" s="109">
        <f>LakeErieHABs_2014_PROCESSED!AH73</f>
        <v>3.7661795587155198</v>
      </c>
      <c r="AL64" s="109">
        <f>LakeErieHABs_2014_PROCESSED!AI73</f>
        <v>3.082701978179712</v>
      </c>
      <c r="AM64" s="109">
        <f>LakeErieHABs_2014_PROCESSED!AJ73</f>
        <v>2.6054892023234992</v>
      </c>
      <c r="AN64" s="109">
        <f>LakeErieHABs_2014_PROCESSED!AK73</f>
        <v>1.634166917132003</v>
      </c>
      <c r="AO64" s="109">
        <f>LakeErieHABs_2014_PROCESSED!AL73</f>
        <v>0.72299178929841512</v>
      </c>
      <c r="AP64" s="109">
        <f>LakeErieHABs_2014_PROCESSED!AM73</f>
        <v>0.48760861079724899</v>
      </c>
      <c r="AQ64" s="109">
        <f>LakeErieHABs_2014_PROCESSED!AN73</f>
        <v>0.23640387100337881</v>
      </c>
      <c r="AR64" s="109">
        <f>LakeErieHABs_2014_PROCESSED!AO73</f>
        <v>0.9768809785452216</v>
      </c>
      <c r="AS64" s="113">
        <f>LakeErieHABs_2014_PROCESSED!AP73</f>
        <v>2788.6881342267461</v>
      </c>
      <c r="AT64" s="109">
        <f>LakeErieHABs_2014_PROCESSED!AQ73</f>
        <v>0.48166926260307419</v>
      </c>
      <c r="AU64" s="109">
        <f>LakeErieHABs_2014_PROCESSED!AR73</f>
        <v>0.14094852568960897</v>
      </c>
      <c r="AV64" s="109">
        <f>LakeErieHABs_2014_PROCESSED!AS73</f>
        <v>0.18833340433863721</v>
      </c>
      <c r="AW64" s="109">
        <f>LakeErieHABs_2014_PROCESSED!AT73</f>
        <v>1.5924740792006411</v>
      </c>
      <c r="AY64" s="134"/>
      <c r="AZ64" s="172"/>
      <c r="BA64" s="191"/>
      <c r="BB64" s="191"/>
      <c r="BC64" s="191"/>
      <c r="BD64" s="191"/>
      <c r="BE64" s="191"/>
      <c r="BF64" s="191"/>
      <c r="BG64" s="191"/>
      <c r="BH64" s="191"/>
      <c r="BI64" s="251"/>
      <c r="BJ64" s="191"/>
      <c r="BK64" s="191"/>
      <c r="BL64" s="225" t="str">
        <f t="shared" si="8"/>
        <v/>
      </c>
      <c r="BM64" s="225" t="str">
        <f t="shared" si="0"/>
        <v/>
      </c>
      <c r="BN64" s="225" t="str">
        <f t="shared" si="1"/>
        <v/>
      </c>
      <c r="BO64" s="225" t="str">
        <f t="shared" si="2"/>
        <v/>
      </c>
      <c r="BP64" s="225" t="str">
        <f t="shared" si="3"/>
        <v/>
      </c>
      <c r="BQ64" s="225" t="str">
        <f t="shared" si="4"/>
        <v/>
      </c>
      <c r="BR64" s="225" t="str">
        <f t="shared" si="5"/>
        <v/>
      </c>
      <c r="BS64" s="225" t="str">
        <f t="shared" si="6"/>
        <v/>
      </c>
      <c r="BT64" s="165">
        <f>'2014_HABs_H2O2_Snapshot'!C64</f>
        <v>260.98747742842221</v>
      </c>
      <c r="BU64" s="188">
        <f>'2014_HABs_H2O2_Snapshot'!D64</f>
        <v>5.1356020554619783E-3</v>
      </c>
      <c r="BV64" s="178">
        <f>'2014_HABs_H2O2_Snapshot'!E64</f>
        <v>1.3403278255312419</v>
      </c>
      <c r="BW64" s="272">
        <f>SolarRadSummary!G64</f>
        <v>492.81971932415291</v>
      </c>
      <c r="BX64" s="107">
        <v>0.60780000000000001</v>
      </c>
      <c r="BY64" s="107">
        <v>0.60933333333333328</v>
      </c>
      <c r="BZ64" s="107">
        <v>0.56372500000000003</v>
      </c>
    </row>
    <row r="65" spans="1:78">
      <c r="A65" s="107" t="str">
        <f>Sample_Master_2014!B66</f>
        <v>E2014-0064</v>
      </c>
      <c r="B65" s="107" t="str">
        <f>LakeErieHABs_2014_PROCESSED!A78</f>
        <v>E140077</v>
      </c>
      <c r="C65" s="107" t="str">
        <f>Sample_Master_2014!D66</f>
        <v>WLE2</v>
      </c>
      <c r="D65" s="150">
        <f>Sample_Master_2014!E66</f>
        <v>41876</v>
      </c>
      <c r="E65" s="152" t="str">
        <f>Sample_Master_2014!H66</f>
        <v>DepthINT</v>
      </c>
      <c r="F65" s="151" t="str">
        <f>Sample_Master_2014!J66</f>
        <v>LA</v>
      </c>
      <c r="G65" s="109">
        <f>Sample_Master_2014!L66</f>
        <v>9.02</v>
      </c>
      <c r="H65" s="176">
        <f>'2014 WLE_Weekly Data Share'!C67</f>
        <v>0.40972222222222227</v>
      </c>
      <c r="I65" s="156">
        <f>'2014 WLE_Weekly Data Share'!D67</f>
        <v>0.42083333333333334</v>
      </c>
      <c r="J65" s="156" t="str">
        <f>'2014 WLE_Weekly Data Share'!E67</f>
        <v>41 46.001</v>
      </c>
      <c r="K65" s="156" t="str">
        <f>'2014 WLE_Weekly Data Share'!F67</f>
        <v>83 20.043</v>
      </c>
      <c r="L65" s="125" t="str">
        <f>'2014 WLE_Weekly Data Share'!G67</f>
        <v>10</v>
      </c>
      <c r="M65" s="125" t="str">
        <f>'2014 WLE_Weekly Data Share'!H67</f>
        <v>&lt;2</v>
      </c>
      <c r="N65" s="125" t="str">
        <f>'2014 WLE_Weekly Data Share'!I67</f>
        <v>Cloudy</v>
      </c>
      <c r="O65" s="125">
        <f>'2014 WLE_Weekly Data Share'!J67</f>
        <v>4.8</v>
      </c>
      <c r="P65" s="125">
        <f>'2014 WLE_Weekly Data Share'!K67</f>
        <v>0.6</v>
      </c>
      <c r="Q65" s="125">
        <f>'2014 WLE_Weekly Data Share'!L67</f>
        <v>24.135333333333332</v>
      </c>
      <c r="R65" s="125">
        <f>'2014 WLE_Weekly Data Share'!M67</f>
        <v>274.21280299999995</v>
      </c>
      <c r="S65" s="125">
        <f>'2014 WLE_Weekly Data Share'!N67</f>
        <v>279.00500000000005</v>
      </c>
      <c r="T65" s="125">
        <f>'2014 WLE_Weekly Data Share'!O67</f>
        <v>9.1927000000000003</v>
      </c>
      <c r="U65" s="125">
        <f>'2014 WLE_Weekly Data Share'!P67</f>
        <v>10.045166666666667</v>
      </c>
      <c r="V65" s="109">
        <f>'2014 WLE_Weekly Data Share'!Q67</f>
        <v>6.5311999999999992</v>
      </c>
      <c r="W65" s="113">
        <f>'2014 WLE_Weekly Data Share'!R67</f>
        <v>54.179000000000002</v>
      </c>
      <c r="X65" s="179">
        <f>'2014 WLE_Weekly Data Share'!S67</f>
        <v>0.49</v>
      </c>
      <c r="Y65" s="179">
        <f>'2014 WLE_Weekly Data Share'!T67</f>
        <v>2.1030000000000002</v>
      </c>
      <c r="Z65" s="109">
        <f>'2014 WLE_Weekly Data Share'!U67</f>
        <v>113.6</v>
      </c>
      <c r="AA65" s="109">
        <f>'2014 WLE_Weekly Data Share'!V67</f>
        <v>22.4</v>
      </c>
      <c r="AB65" s="109">
        <f>'2014 WLE_Weekly Data Share'!W67</f>
        <v>2.7</v>
      </c>
      <c r="AC65" s="109">
        <f>'2014 WLE_Weekly Data Share'!X67</f>
        <v>0</v>
      </c>
      <c r="AD65" s="109">
        <f>'2014 WLE_Weekly Data Share'!Y67</f>
        <v>18.811111544999996</v>
      </c>
      <c r="AE65" s="109">
        <f>'2014 WLE_Weekly Data Share'!Z67</f>
        <v>27.103999999999999</v>
      </c>
      <c r="AF65" s="165">
        <f>LakeErieHABs_2014_PROCESSED!AC78</f>
        <v>294.55171285984392</v>
      </c>
      <c r="AG65" s="109">
        <f>LakeErieHABs_2014_PROCESSED!AD78</f>
        <v>6.6307533342426286</v>
      </c>
      <c r="AH65" s="109">
        <f>LakeErieHABs_2014_PROCESSED!AE78</f>
        <v>2.9465687912509702</v>
      </c>
      <c r="AI65" s="109">
        <f>LakeErieHABs_2014_PROCESSED!AF78</f>
        <v>4.2921428486044216E-2</v>
      </c>
      <c r="AJ65" s="109">
        <f>LakeErieHABs_2014_PROCESSED!AG78</f>
        <v>6.7859479262509845</v>
      </c>
      <c r="AK65" s="109">
        <f>LakeErieHABs_2014_PROCESSED!AH78</f>
        <v>6.0389386004357366</v>
      </c>
      <c r="AL65" s="109">
        <f>LakeErieHABs_2014_PROCESSED!AI78</f>
        <v>5.0657787876949687</v>
      </c>
      <c r="AM65" s="109">
        <f>LakeErieHABs_2014_PROCESSED!AJ78</f>
        <v>4.3861224906869873</v>
      </c>
      <c r="AN65" s="109">
        <f>LakeErieHABs_2014_PROCESSED!AK78</f>
        <v>2.9812136373965514</v>
      </c>
      <c r="AO65" s="109">
        <f>LakeErieHABs_2014_PROCESSED!AL78</f>
        <v>1.5154101185733317</v>
      </c>
      <c r="AP65" s="109">
        <f>LakeErieHABs_2014_PROCESSED!AM78</f>
        <v>1.1611847424794173</v>
      </c>
      <c r="AQ65" s="109">
        <f>LakeErieHABs_2014_PROCESSED!AN78</f>
        <v>0.84542355660194979</v>
      </c>
      <c r="AR65" s="109">
        <f>LakeErieHABs_2014_PROCESSED!AO78</f>
        <v>1.2236530017031548</v>
      </c>
      <c r="AS65" s="113">
        <f>LakeErieHABs_2014_PROCESSED!AP78</f>
        <v>4098.4356630266975</v>
      </c>
      <c r="AT65" s="109">
        <f>LakeErieHABs_2014_PROCESSED!AQ78</f>
        <v>0.71981393659133597</v>
      </c>
      <c r="AU65" s="109">
        <f>LakeErieHABs_2014_PROCESSED!AR78</f>
        <v>0.21634280755614257</v>
      </c>
      <c r="AV65" s="109">
        <f>LakeErieHABs_2014_PROCESSED!AS78</f>
        <v>0.26703254139613986</v>
      </c>
      <c r="AW65" s="109">
        <f>LakeErieHABs_2014_PROCESSED!AT78</f>
        <v>1.6013540485284476</v>
      </c>
      <c r="AY65" s="134"/>
      <c r="AZ65" s="172"/>
      <c r="BA65" s="140">
        <f>LakeErieHABs_MIMS_2014!M36</f>
        <v>25</v>
      </c>
      <c r="BB65" s="191">
        <f>LakeErieHABs_MIMS_2014!N36</f>
        <v>3.0166666666700621</v>
      </c>
      <c r="BC65" s="191">
        <f>LakeErieHABs_MIMS_2014!O36</f>
        <v>53.774891284964383</v>
      </c>
      <c r="BD65" s="191">
        <f>LakeErieHABs_MIMS_2014!P36</f>
        <v>0.83094697849670451</v>
      </c>
      <c r="BE65" s="191">
        <f>LakeErieHABs_MIMS_2014!Q36</f>
        <v>41.240742419464716</v>
      </c>
      <c r="BF65" s="191">
        <f>LakeErieHABs_MIMS_2014!R36</f>
        <v>0.60403943609905952</v>
      </c>
      <c r="BG65" s="191"/>
      <c r="BH65" s="191"/>
      <c r="BI65" s="251">
        <f>LakeErieHABs_MIMS_2014!U36</f>
        <v>8.4796623940460645</v>
      </c>
      <c r="BJ65" s="191">
        <f>LakeErieHABs_MIMS_2014!V36</f>
        <v>0.49725451340405996</v>
      </c>
      <c r="BK65" s="163">
        <f t="shared" si="20"/>
        <v>0.15768813644104945</v>
      </c>
      <c r="BL65" s="225">
        <f t="shared" si="8"/>
        <v>17.82593081267531</v>
      </c>
      <c r="BM65" s="225">
        <f t="shared" si="0"/>
        <v>0.27545203707042076</v>
      </c>
      <c r="BN65" s="225">
        <f t="shared" si="1"/>
        <v>13.670964337928718</v>
      </c>
      <c r="BO65" s="225">
        <f t="shared" si="2"/>
        <v>0.20023406721493248</v>
      </c>
      <c r="BP65" s="225">
        <f t="shared" si="3"/>
        <v>0</v>
      </c>
      <c r="BQ65" s="225">
        <f t="shared" si="4"/>
        <v>0</v>
      </c>
      <c r="BR65" s="225">
        <f t="shared" si="5"/>
        <v>2.8109378101778519</v>
      </c>
      <c r="BS65" s="225">
        <f t="shared" si="6"/>
        <v>0.16483575029950284</v>
      </c>
      <c r="BT65" s="165">
        <f>'2014_HABs_H2O2_Snapshot'!C65</f>
        <v>279.79237076779981</v>
      </c>
      <c r="BU65" s="188">
        <f>'2014_HABs_H2O2_Snapshot'!D65</f>
        <v>2.5946950148356941E-2</v>
      </c>
      <c r="BV65" s="178">
        <f>'2014_HABs_H2O2_Snapshot'!E65</f>
        <v>7.2597586962027032</v>
      </c>
      <c r="BW65" s="272">
        <f>SolarRadSummary!G65</f>
        <v>-39.473940160919369</v>
      </c>
      <c r="BX65" s="107">
        <v>0.29856666666666665</v>
      </c>
      <c r="BY65" s="107">
        <v>0.37040000000000001</v>
      </c>
      <c r="BZ65" s="107">
        <v>0.48569999999999997</v>
      </c>
    </row>
    <row r="66" spans="1:78">
      <c r="A66" s="107" t="str">
        <f>Sample_Master_2014!B67</f>
        <v>E2014-0065</v>
      </c>
      <c r="B66" s="107" t="str">
        <f>LakeErieHABs_2014_PROCESSED!A79</f>
        <v>E140078</v>
      </c>
      <c r="C66" s="107" t="str">
        <f>Sample_Master_2014!D67</f>
        <v>WLE6</v>
      </c>
      <c r="D66" s="150">
        <f>Sample_Master_2014!E67</f>
        <v>41876</v>
      </c>
      <c r="E66" s="152" t="str">
        <f>Sample_Master_2014!H67</f>
        <v>DepthINT</v>
      </c>
      <c r="F66" s="151" t="str">
        <f>Sample_Master_2014!J67</f>
        <v>LA</v>
      </c>
      <c r="G66" s="109">
        <f>Sample_Master_2014!L67</f>
        <v>9.1720000000000006</v>
      </c>
      <c r="H66" s="176">
        <f>'2014 WLE_Weekly Data Share'!C69</f>
        <v>0.43263888888888885</v>
      </c>
      <c r="I66" s="156">
        <f>'2014 WLE_Weekly Data Share'!D69</f>
        <v>0.44305555555555554</v>
      </c>
      <c r="J66" s="156" t="str">
        <f>'2014 WLE_Weekly Data Share'!E69</f>
        <v>41 42.859</v>
      </c>
      <c r="K66" s="156" t="str">
        <f>'2014 WLE_Weekly Data Share'!F69</f>
        <v>83 22.837</v>
      </c>
      <c r="L66" s="125" t="str">
        <f>'2014 WLE_Weekly Data Share'!G69</f>
        <v>10</v>
      </c>
      <c r="M66" s="125" t="str">
        <f>'2014 WLE_Weekly Data Share'!H69</f>
        <v>&lt;1</v>
      </c>
      <c r="N66" s="125" t="str">
        <f>'2014 WLE_Weekly Data Share'!I69</f>
        <v>mostly cloudy</v>
      </c>
      <c r="O66" s="125">
        <f>'2014 WLE_Weekly Data Share'!J69</f>
        <v>2.8</v>
      </c>
      <c r="P66" s="125">
        <f>'2014 WLE_Weekly Data Share'!K69</f>
        <v>0.35</v>
      </c>
      <c r="Q66" s="125">
        <f>'2014 WLE_Weekly Data Share'!L69</f>
        <v>24.620499999999996</v>
      </c>
      <c r="R66" s="125">
        <f>'2014 WLE_Weekly Data Share'!M69</f>
        <v>285.87206616666663</v>
      </c>
      <c r="S66" s="125">
        <f>'2014 WLE_Weekly Data Share'!N69</f>
        <v>288.0241666666667</v>
      </c>
      <c r="T66" s="125">
        <f>'2014 WLE_Weekly Data Share'!O69</f>
        <v>16.297433333333334</v>
      </c>
      <c r="U66" s="125">
        <f>'2014 WLE_Weekly Data Share'!P69</f>
        <v>1.7003666666666668</v>
      </c>
      <c r="V66" s="109">
        <f>'2014 WLE_Weekly Data Share'!Q69</f>
        <v>5.8849666666666662</v>
      </c>
      <c r="W66" s="113">
        <f>'2014 WLE_Weekly Data Share'!R69</f>
        <v>166.23833333333332</v>
      </c>
      <c r="X66" s="179">
        <f>'2014 WLE_Weekly Data Share'!S69</f>
        <v>0.63</v>
      </c>
      <c r="Y66" s="179">
        <f>'2014 WLE_Weekly Data Share'!T69</f>
        <v>5.2290000000000001</v>
      </c>
      <c r="Z66" s="109">
        <f>'2014 WLE_Weekly Data Share'!U69</f>
        <v>135</v>
      </c>
      <c r="AA66" s="109">
        <f>'2014 WLE_Weekly Data Share'!V69</f>
        <v>32.5</v>
      </c>
      <c r="AB66" s="109">
        <f>'2014 WLE_Weekly Data Share'!W69</f>
        <v>3.6</v>
      </c>
      <c r="AC66" s="109">
        <f>'2014 WLE_Weekly Data Share'!X69</f>
        <v>0</v>
      </c>
      <c r="AD66" s="109">
        <f>'2014 WLE_Weekly Data Share'!Y69</f>
        <v>15.237946574999997</v>
      </c>
      <c r="AE66" s="109">
        <f>'2014 WLE_Weekly Data Share'!Z69</f>
        <v>32.496000000000002</v>
      </c>
      <c r="AF66" s="165">
        <f>LakeErieHABs_2014_PROCESSED!AC79</f>
        <v>381.74834011107305</v>
      </c>
      <c r="AG66" s="109">
        <f>LakeErieHABs_2014_PROCESSED!AD79</f>
        <v>8.2798941807467585</v>
      </c>
      <c r="AH66" s="109">
        <f>LakeErieHABs_2014_PROCESSED!AE79</f>
        <v>3.7873305725722402</v>
      </c>
      <c r="AI66" s="109">
        <f>LakeErieHABs_2014_PROCESSED!AF79</f>
        <v>3.5649185793410157E-2</v>
      </c>
      <c r="AJ66" s="109">
        <f>LakeErieHABs_2014_PROCESSED!AG79</f>
        <v>8.722222308633869</v>
      </c>
      <c r="AK66" s="109">
        <f>LakeErieHABs_2014_PROCESSED!AH79</f>
        <v>7.7951672926995492</v>
      </c>
      <c r="AL66" s="109">
        <f>LakeErieHABs_2014_PROCESSED!AI79</f>
        <v>6.5691185098265112</v>
      </c>
      <c r="AM66" s="109">
        <f>LakeErieHABs_2014_PROCESSED!AJ79</f>
        <v>5.699481189584529</v>
      </c>
      <c r="AN66" s="109">
        <f>LakeErieHABs_2014_PROCESSED!AK79</f>
        <v>3.8772984095826586</v>
      </c>
      <c r="AO66" s="109">
        <f>LakeErieHABs_2014_PROCESSED!AL79</f>
        <v>1.9482861385101784</v>
      </c>
      <c r="AP66" s="109">
        <f>LakeErieHABs_2014_PROCESSED!AM79</f>
        <v>1.4906976223911808</v>
      </c>
      <c r="AQ66" s="109">
        <f>LakeErieHABs_2014_PROCESSED!AN79</f>
        <v>1.0549927288524101</v>
      </c>
      <c r="AR66" s="109">
        <f>LakeErieHABs_2014_PROCESSED!AO79</f>
        <v>1.1428502740784685</v>
      </c>
      <c r="AS66" s="113">
        <f>LakeErieHABs_2014_PROCESSED!AP79</f>
        <v>5288.9935315826124</v>
      </c>
      <c r="AT66" s="109">
        <f>LakeErieHABs_2014_PROCESSED!AQ79</f>
        <v>0.91494873795402853</v>
      </c>
      <c r="AU66" s="109">
        <f>LakeErieHABs_2014_PROCESSED!AR79</f>
        <v>0.28106074483025678</v>
      </c>
      <c r="AV66" s="109">
        <f>LakeErieHABs_2014_PROCESSED!AS79</f>
        <v>0.32100692651008156</v>
      </c>
      <c r="AW66" s="109">
        <f>LakeErieHABs_2014_PROCESSED!AT79</f>
        <v>1.5876585292906409</v>
      </c>
      <c r="AY66" s="134"/>
      <c r="AZ66" s="172"/>
      <c r="BA66" s="191"/>
      <c r="BB66" s="191"/>
      <c r="BC66" s="191"/>
      <c r="BD66" s="191"/>
      <c r="BE66" s="191"/>
      <c r="BF66" s="191"/>
      <c r="BG66" s="191"/>
      <c r="BH66" s="191"/>
      <c r="BI66" s="251"/>
      <c r="BJ66" s="191"/>
      <c r="BK66" s="191"/>
      <c r="BL66" s="225" t="str">
        <f t="shared" si="8"/>
        <v/>
      </c>
      <c r="BM66" s="225" t="str">
        <f t="shared" ref="BM66:BM129" si="21">IFERROR(BD66/$BB66,"")</f>
        <v/>
      </c>
      <c r="BN66" s="225" t="str">
        <f t="shared" ref="BN66:BN129" si="22">IFERROR(BE66/$BB66,"")</f>
        <v/>
      </c>
      <c r="BO66" s="225" t="str">
        <f t="shared" ref="BO66:BO129" si="23">IFERROR(BF66/$BB66,"")</f>
        <v/>
      </c>
      <c r="BP66" s="225" t="str">
        <f t="shared" ref="BP66:BP129" si="24">IFERROR(BG66/$BB66,"")</f>
        <v/>
      </c>
      <c r="BQ66" s="225" t="str">
        <f t="shared" ref="BQ66:BQ129" si="25">IFERROR(BH66/$BB66,"")</f>
        <v/>
      </c>
      <c r="BR66" s="225" t="str">
        <f t="shared" ref="BR66:BR129" si="26">IFERROR(BI66/$BB66,"")</f>
        <v/>
      </c>
      <c r="BS66" s="225" t="str">
        <f t="shared" ref="BS66:BS129" si="27">IFERROR(BJ66/$BB66,"")</f>
        <v/>
      </c>
      <c r="BT66" s="165">
        <f>'2014_HABs_H2O2_Snapshot'!C66</f>
        <v>296.53035981878514</v>
      </c>
      <c r="BU66" s="188">
        <f>'2014_HABs_H2O2_Snapshot'!D66</f>
        <v>4.2602984827137744E-2</v>
      </c>
      <c r="BV66" s="178">
        <f>'2014_HABs_H2O2_Snapshot'!E66</f>
        <v>12.633078420145399</v>
      </c>
      <c r="BW66" s="272">
        <f>SolarRadSummary!G66</f>
        <v>-37.815066352076791</v>
      </c>
      <c r="BX66" s="107">
        <v>0.38413333333333338</v>
      </c>
      <c r="BY66" s="107">
        <v>0.43671666666666664</v>
      </c>
      <c r="BZ66" s="107">
        <v>0.49554166666666671</v>
      </c>
    </row>
    <row r="67" spans="1:78">
      <c r="A67" s="107" t="str">
        <f>Sample_Master_2014!B68</f>
        <v>E2014-0066</v>
      </c>
      <c r="B67" s="107" t="str">
        <f>LakeErieHABs_2014_PROCESSED!A80</f>
        <v>E140079</v>
      </c>
      <c r="C67" s="107" t="str">
        <f>Sample_Master_2014!D68</f>
        <v>WLE12</v>
      </c>
      <c r="D67" s="150">
        <f>Sample_Master_2014!E68</f>
        <v>41876</v>
      </c>
      <c r="E67" s="152" t="str">
        <f>Sample_Master_2014!H68</f>
        <v>DepthINT</v>
      </c>
      <c r="F67" s="151" t="str">
        <f>Sample_Master_2014!J68</f>
        <v>LA</v>
      </c>
      <c r="G67" s="109">
        <f>Sample_Master_2014!L68</f>
        <v>9.2940000000000005</v>
      </c>
      <c r="H67" s="176">
        <f>'2014 WLE_Weekly Data Share'!C71</f>
        <v>0.46180555555555558</v>
      </c>
      <c r="I67" s="156">
        <f>'2014 WLE_Weekly Data Share'!D71</f>
        <v>0.4777777777777778</v>
      </c>
      <c r="J67" s="156" t="str">
        <f>'2014 WLE_Weekly Data Share'!E71</f>
        <v>41 42.298</v>
      </c>
      <c r="K67" s="156" t="str">
        <f>'2014 WLE_Weekly Data Share'!F71</f>
        <v>83 15.377</v>
      </c>
      <c r="L67" s="125" t="str">
        <f>'2014 WLE_Weekly Data Share'!G71</f>
        <v>5-10</v>
      </c>
      <c r="M67" s="125" t="str">
        <f>'2014 WLE_Weekly Data Share'!H71</f>
        <v>&lt;1</v>
      </c>
      <c r="N67" s="125" t="str">
        <f>'2014 WLE_Weekly Data Share'!I71</f>
        <v>sunny</v>
      </c>
      <c r="O67" s="125">
        <f>'2014 WLE_Weekly Data Share'!J71</f>
        <v>6</v>
      </c>
      <c r="P67" s="125">
        <f>'2014 WLE_Weekly Data Share'!K71</f>
        <v>0.3</v>
      </c>
      <c r="Q67" s="125">
        <f>'2014 WLE_Weekly Data Share'!L71</f>
        <v>25.034039999999997</v>
      </c>
      <c r="R67" s="125">
        <f>'2014 WLE_Weekly Data Share'!M71</f>
        <v>279.47946000000002</v>
      </c>
      <c r="S67" s="125">
        <f>'2014 WLE_Weekly Data Share'!N71</f>
        <v>279.25580000000002</v>
      </c>
      <c r="T67" s="125">
        <f>'2014 WLE_Weekly Data Share'!O71</f>
        <v>12.572799999999999</v>
      </c>
      <c r="U67" s="125">
        <f>'2014 WLE_Weekly Data Share'!P71</f>
        <v>4.3157599999999992</v>
      </c>
      <c r="V67" s="109">
        <f>'2014 WLE_Weekly Data Share'!Q71</f>
        <v>7.3801999999999994</v>
      </c>
      <c r="W67" s="113">
        <f>'2014 WLE_Weekly Data Share'!R71</f>
        <v>22.654500000000002</v>
      </c>
      <c r="X67" s="179">
        <f>'2014 WLE_Weekly Data Share'!S71</f>
        <v>0.56999999999999995</v>
      </c>
      <c r="Y67" s="179">
        <f>'2014 WLE_Weekly Data Share'!T71</f>
        <v>3.165</v>
      </c>
      <c r="Z67" s="109">
        <f>'2014 WLE_Weekly Data Share'!U71</f>
        <v>107.2</v>
      </c>
      <c r="AA67" s="109">
        <f>'2014 WLE_Weekly Data Share'!V71</f>
        <v>31.6</v>
      </c>
      <c r="AB67" s="109">
        <f>'2014 WLE_Weekly Data Share'!W71</f>
        <v>3.1</v>
      </c>
      <c r="AC67" s="109">
        <f>'2014 WLE_Weekly Data Share'!X71</f>
        <v>0</v>
      </c>
      <c r="AD67" s="109">
        <f>'2014 WLE_Weekly Data Share'!Y71</f>
        <v>45.71946085499998</v>
      </c>
      <c r="AE67" s="109">
        <f>'2014 WLE_Weekly Data Share'!Z71</f>
        <v>38.28</v>
      </c>
      <c r="AF67" s="165">
        <f>LakeErieHABs_2014_PROCESSED!AC80</f>
        <v>348.19410851868662</v>
      </c>
      <c r="AG67" s="109">
        <f>LakeErieHABs_2014_PROCESSED!AD80</f>
        <v>7.7682060749914514</v>
      </c>
      <c r="AH67" s="109">
        <f>LakeErieHABs_2014_PROCESSED!AE80</f>
        <v>3.4969895219155998</v>
      </c>
      <c r="AI67" s="109">
        <f>LakeErieHABs_2014_PROCESSED!AF80</f>
        <v>2.4417916234501201E-2</v>
      </c>
      <c r="AJ67" s="109">
        <f>LakeErieHABs_2014_PROCESSED!AG80</f>
        <v>8.0535668689716271</v>
      </c>
      <c r="AK67" s="109">
        <f>LakeErieHABs_2014_PROCESSED!AH80</f>
        <v>7.1753728710851945</v>
      </c>
      <c r="AL67" s="109">
        <f>LakeErieHABs_2014_PROCESSED!AI80</f>
        <v>6.033741602037126</v>
      </c>
      <c r="AM67" s="109">
        <f>LakeErieHABs_2014_PROCESSED!AJ80</f>
        <v>5.2259764313305439</v>
      </c>
      <c r="AN67" s="109">
        <f>LakeErieHABs_2014_PROCESSED!AK80</f>
        <v>3.5302147855439752</v>
      </c>
      <c r="AO67" s="109">
        <f>LakeErieHABs_2014_PROCESSED!AL80</f>
        <v>1.7475146083103328</v>
      </c>
      <c r="AP67" s="109">
        <f>LakeErieHABs_2014_PROCESSED!AM80</f>
        <v>1.3133645279160187</v>
      </c>
      <c r="AQ67" s="109">
        <f>LakeErieHABs_2014_PROCESSED!AN80</f>
        <v>0.90802678984019214</v>
      </c>
      <c r="AR67" s="109">
        <f>LakeErieHABs_2014_PROCESSED!AO80</f>
        <v>1.1196479517108937</v>
      </c>
      <c r="AS67" s="113">
        <f>LakeErieHABs_2014_PROCESSED!AP80</f>
        <v>4930.1087526399115</v>
      </c>
      <c r="AT67" s="109">
        <f>LakeErieHABs_2014_PROCESSED!AQ80</f>
        <v>0.87331987997832095</v>
      </c>
      <c r="AU67" s="109">
        <f>LakeErieHABs_2014_PROCESSED!AR80</f>
        <v>0.26224651019214762</v>
      </c>
      <c r="AV67" s="109">
        <f>LakeErieHABs_2014_PROCESSED!AS80</f>
        <v>0.29398069200118571</v>
      </c>
      <c r="AW67" s="109">
        <f>LakeErieHABs_2014_PROCESSED!AT80</f>
        <v>1.5905605439219097</v>
      </c>
      <c r="AY67" s="134"/>
      <c r="AZ67" s="172"/>
      <c r="BA67" s="140">
        <f>LakeErieHABs_MIMS_2014!M37</f>
        <v>25</v>
      </c>
      <c r="BB67" s="191">
        <f>LakeErieHABs_MIMS_2014!N37</f>
        <v>3.0604166666671517</v>
      </c>
      <c r="BC67" s="191">
        <f>LakeErieHABs_MIMS_2014!O37</f>
        <v>70.968198570466768</v>
      </c>
      <c r="BD67" s="191">
        <f>LakeErieHABs_MIMS_2014!P37</f>
        <v>3.6636909744553119</v>
      </c>
      <c r="BE67" s="191">
        <f>LakeErieHABs_MIMS_2014!Q37</f>
        <v>51.060536009099515</v>
      </c>
      <c r="BF67" s="191">
        <f>LakeErieHABs_MIMS_2014!R37</f>
        <v>0.16326972180577243</v>
      </c>
      <c r="BG67" s="191"/>
      <c r="BH67" s="191"/>
      <c r="BI67" s="251">
        <f>LakeErieHABs_MIMS_2014!U37</f>
        <v>9.8134170592380396</v>
      </c>
      <c r="BJ67" s="191">
        <f>LakeErieHABs_MIMS_2014!V37</f>
        <v>0.64011702506418056</v>
      </c>
      <c r="BK67" s="163">
        <f t="shared" si="20"/>
        <v>0.1382790779097198</v>
      </c>
      <c r="BL67" s="225">
        <f t="shared" ref="BL67:BL130" si="28">IFERROR(BC67/$BB67,"")</f>
        <v>23.189064202735636</v>
      </c>
      <c r="BM67" s="225">
        <f t="shared" si="21"/>
        <v>1.1971216254174752</v>
      </c>
      <c r="BN67" s="225">
        <f t="shared" si="22"/>
        <v>16.684177865462139</v>
      </c>
      <c r="BO67" s="225">
        <f t="shared" si="23"/>
        <v>5.3348853959672121E-2</v>
      </c>
      <c r="BP67" s="225">
        <f t="shared" si="24"/>
        <v>0</v>
      </c>
      <c r="BQ67" s="225">
        <f t="shared" si="25"/>
        <v>0</v>
      </c>
      <c r="BR67" s="225">
        <f t="shared" si="26"/>
        <v>3.2065624155435755</v>
      </c>
      <c r="BS67" s="225">
        <f t="shared" si="27"/>
        <v>0.20916008987798365</v>
      </c>
      <c r="BT67" s="165">
        <f>'2014_HABs_H2O2_Snapshot'!C67</f>
        <v>392.58837411135318</v>
      </c>
      <c r="BU67" s="188">
        <f>'2014_HABs_H2O2_Snapshot'!D67</f>
        <v>1.4502159446526408E-3</v>
      </c>
      <c r="BV67" s="178">
        <f>'2014_HABs_H2O2_Snapshot'!E67</f>
        <v>0.56933791982154036</v>
      </c>
      <c r="BW67" s="272">
        <f>SolarRadSummary!G67</f>
        <v>-19.04217135180966</v>
      </c>
      <c r="BX67" s="107">
        <v>0.24793333333333334</v>
      </c>
      <c r="BY67" s="107">
        <v>0.27851666666666669</v>
      </c>
      <c r="BZ67" s="107">
        <v>0.40933333333333333</v>
      </c>
    </row>
    <row r="68" spans="1:78">
      <c r="A68" s="107" t="str">
        <f>Sample_Master_2014!B69</f>
        <v>E2014-0067</v>
      </c>
      <c r="B68" s="114" t="str">
        <f>LakeErieHABs_2014_PROCESSED!A81</f>
        <v>E140080</v>
      </c>
      <c r="C68" s="107" t="str">
        <f>Sample_Master_2014!D69</f>
        <v>WLE13</v>
      </c>
      <c r="D68" s="150">
        <f>Sample_Master_2014!E69</f>
        <v>41876</v>
      </c>
      <c r="E68" s="152" t="str">
        <f>Sample_Master_2014!H69</f>
        <v>DepthINT</v>
      </c>
      <c r="F68" s="151" t="str">
        <f>Sample_Master_2014!J69</f>
        <v>LA</v>
      </c>
      <c r="G68" s="109">
        <f>Sample_Master_2014!L69</f>
        <v>8.85</v>
      </c>
      <c r="H68" s="176">
        <f>'2014 WLE_Weekly Data Share'!C72</f>
        <v>0.48958333333333331</v>
      </c>
      <c r="I68" s="156">
        <f>'2014 WLE_Weekly Data Share'!D72</f>
        <v>0.49861111111111112</v>
      </c>
      <c r="J68" s="156" t="str">
        <f>'2014 WLE_Weekly Data Share'!E72</f>
        <v>41 44.570</v>
      </c>
      <c r="K68" s="156" t="str">
        <f>'2014 WLE_Weekly Data Share'!F72</f>
        <v>83 08.451</v>
      </c>
      <c r="L68" s="125" t="str">
        <f>'2014 WLE_Weekly Data Share'!G72</f>
        <v>10</v>
      </c>
      <c r="M68" s="125" t="str">
        <f>'2014 WLE_Weekly Data Share'!H72</f>
        <v>&lt;2</v>
      </c>
      <c r="N68" s="125" t="str">
        <f>'2014 WLE_Weekly Data Share'!I72</f>
        <v>sunny</v>
      </c>
      <c r="O68" s="125">
        <f>'2014 WLE_Weekly Data Share'!J72</f>
        <v>8.1</v>
      </c>
      <c r="P68" s="125">
        <f>'2014 WLE_Weekly Data Share'!K72</f>
        <v>1.7</v>
      </c>
      <c r="Q68" s="125">
        <f>'2014 WLE_Weekly Data Share'!L72</f>
        <v>24.058957142857142</v>
      </c>
      <c r="R68" s="125">
        <f>'2014 WLE_Weekly Data Share'!M72</f>
        <v>227.07369228571429</v>
      </c>
      <c r="S68" s="125">
        <f>'2014 WLE_Weekly Data Share'!N72</f>
        <v>231.40228571428568</v>
      </c>
      <c r="T68" s="125">
        <f>'2014 WLE_Weekly Data Share'!O72</f>
        <v>1.3702857142857141</v>
      </c>
      <c r="U68" s="125">
        <f>'2014 WLE_Weekly Data Share'!P72</f>
        <v>70.996328571428563</v>
      </c>
      <c r="V68" s="109">
        <f>'2014 WLE_Weekly Data Share'!Q72</f>
        <v>6.6166714285714283</v>
      </c>
      <c r="W68" s="113">
        <f>'2014 WLE_Weekly Data Share'!R72</f>
        <v>1406.0666666666668</v>
      </c>
      <c r="X68" s="179">
        <f>'2014 WLE_Weekly Data Share'!S72</f>
        <v>0.3</v>
      </c>
      <c r="Y68" s="179">
        <f>'2014 WLE_Weekly Data Share'!T72</f>
        <v>0.51300000000000001</v>
      </c>
      <c r="Z68" s="109">
        <f>'2014 WLE_Weekly Data Share'!U72</f>
        <v>35.799999999999997</v>
      </c>
      <c r="AA68" s="109">
        <f>'2014 WLE_Weekly Data Share'!V72</f>
        <v>3.11</v>
      </c>
      <c r="AB68" s="109">
        <f>'2014 WLE_Weekly Data Share'!W72</f>
        <v>1.8</v>
      </c>
      <c r="AC68" s="109">
        <f>'2014 WLE_Weekly Data Share'!X72</f>
        <v>0</v>
      </c>
      <c r="AD68" s="109">
        <f>'2014 WLE_Weekly Data Share'!Y72</f>
        <v>16.761272804999997</v>
      </c>
      <c r="AE68" s="109">
        <f>'2014 WLE_Weekly Data Share'!Z72</f>
        <v>11.007999999999999</v>
      </c>
      <c r="AF68" s="165">
        <f>LakeErieHABs_2014_PROCESSED!AC81</f>
        <v>79.426649369474802</v>
      </c>
      <c r="AG68" s="109">
        <f>LakeErieHABs_2014_PROCESSED!AD81</f>
        <v>2.4196252280968262</v>
      </c>
      <c r="AH68" s="109">
        <f>LakeErieHABs_2014_PROCESSED!AE81</f>
        <v>0.85456372433033301</v>
      </c>
      <c r="AI68" s="109">
        <f>LakeErieHABs_2014_PROCESSED!AF81</f>
        <v>2.933572737166314E-2</v>
      </c>
      <c r="AJ68" s="109">
        <f>LakeErieHABs_2014_PROCESSED!AG81</f>
        <v>1.9680602571327572</v>
      </c>
      <c r="AK68" s="109">
        <f>LakeErieHABs_2014_PROCESSED!AH81</f>
        <v>1.7104366620577516</v>
      </c>
      <c r="AL68" s="109">
        <f>LakeErieHABs_2014_PROCESSED!AI81</f>
        <v>1.385198832004046</v>
      </c>
      <c r="AM68" s="109">
        <f>LakeErieHABs_2014_PROCESSED!AJ81</f>
        <v>1.1681928825612113</v>
      </c>
      <c r="AN68" s="109">
        <f>LakeErieHABs_2014_PROCESSED!AK81</f>
        <v>0.77007496201867509</v>
      </c>
      <c r="AO68" s="109">
        <f>LakeErieHABs_2014_PROCESSED!AL81</f>
        <v>0.40574440680222879</v>
      </c>
      <c r="AP68" s="109">
        <f>LakeErieHABs_2014_PROCESSED!AM81</f>
        <v>0.32460637801507503</v>
      </c>
      <c r="AQ68" s="109">
        <f>LakeErieHABs_2014_PROCESSED!AN81</f>
        <v>0.25046418188685532</v>
      </c>
      <c r="AR68" s="109">
        <f>LakeErieHABs_2014_PROCESSED!AO81</f>
        <v>1.7170917552140594</v>
      </c>
      <c r="AS68" s="113">
        <f>LakeErieHABs_2014_PROCESSED!AP81</f>
        <v>1013.3244504748044</v>
      </c>
      <c r="AT68" s="109">
        <f>LakeErieHABs_2014_PROCESSED!AQ81</f>
        <v>0.16889899950672055</v>
      </c>
      <c r="AU68" s="109">
        <f>LakeErieHABs_2014_PROCESSED!AR81</f>
        <v>4.850587096607753E-2</v>
      </c>
      <c r="AV68" s="109">
        <f>LakeErieHABs_2014_PROCESSED!AS81</f>
        <v>8.1151939296580072E-2</v>
      </c>
      <c r="AW68" s="109">
        <f>LakeErieHABs_2014_PROCESSED!AT81</f>
        <v>1.6317874546747761</v>
      </c>
      <c r="AY68" s="134"/>
      <c r="AZ68" s="172"/>
      <c r="BA68" s="191"/>
      <c r="BB68" s="191"/>
      <c r="BC68" s="191"/>
      <c r="BD68" s="191"/>
      <c r="BE68" s="191"/>
      <c r="BF68" s="191"/>
      <c r="BG68" s="191"/>
      <c r="BH68" s="191"/>
      <c r="BI68" s="251"/>
      <c r="BJ68" s="191"/>
      <c r="BK68" s="191"/>
      <c r="BL68" s="225" t="str">
        <f t="shared" si="28"/>
        <v/>
      </c>
      <c r="BM68" s="225" t="str">
        <f t="shared" si="21"/>
        <v/>
      </c>
      <c r="BN68" s="225" t="str">
        <f t="shared" si="22"/>
        <v/>
      </c>
      <c r="BO68" s="225" t="str">
        <f t="shared" si="23"/>
        <v/>
      </c>
      <c r="BP68" s="225" t="str">
        <f t="shared" si="24"/>
        <v/>
      </c>
      <c r="BQ68" s="225" t="str">
        <f t="shared" si="25"/>
        <v/>
      </c>
      <c r="BR68" s="225" t="str">
        <f t="shared" si="26"/>
        <v/>
      </c>
      <c r="BS68" s="225" t="str">
        <f t="shared" si="27"/>
        <v/>
      </c>
      <c r="BT68" s="165">
        <f>'2014_HABs_H2O2_Snapshot'!C68</f>
        <v>294.57748219878528</v>
      </c>
      <c r="BU68" s="188">
        <f>'2014_HABs_H2O2_Snapshot'!D68</f>
        <v>2.0823104002904526E-2</v>
      </c>
      <c r="BV68" s="178">
        <f>'2014_HABs_H2O2_Snapshot'!E68</f>
        <v>6.1340175487390622</v>
      </c>
      <c r="BW68" s="272">
        <f>SolarRadSummary!G68</f>
        <v>-19.04217135180966</v>
      </c>
      <c r="BX68" s="107">
        <v>0.27333333333333337</v>
      </c>
      <c r="BY68" s="107">
        <v>0.30563333333333337</v>
      </c>
      <c r="BZ68" s="107">
        <v>0.39067499999999994</v>
      </c>
    </row>
    <row r="69" spans="1:78">
      <c r="A69" s="107" t="str">
        <f>Sample_Master_2014!B70</f>
        <v>E2014-0068</v>
      </c>
      <c r="B69" s="114" t="str">
        <f>LakeErieHABs_2014_PROCESSED!A82</f>
        <v>E140081</v>
      </c>
      <c r="C69" s="107" t="str">
        <f>Sample_Master_2014!D70</f>
        <v>WLE4</v>
      </c>
      <c r="D69" s="150">
        <f>Sample_Master_2014!E70</f>
        <v>41876</v>
      </c>
      <c r="E69" s="152" t="str">
        <f>Sample_Master_2014!H70</f>
        <v>DepthINT</v>
      </c>
      <c r="F69" s="151" t="str">
        <f>Sample_Master_2014!J70</f>
        <v>LA</v>
      </c>
      <c r="G69" s="109">
        <f>Sample_Master_2014!L70</f>
        <v>8.5090000000000003</v>
      </c>
      <c r="H69" s="176">
        <f>'2014 WLE_Weekly Data Share'!C68</f>
        <v>0.5131944444444444</v>
      </c>
      <c r="I69" s="156">
        <f>'2014 WLE_Weekly Data Share'!D68</f>
        <v>0.52222222222222225</v>
      </c>
      <c r="J69" s="156" t="str">
        <f>'2014 WLE_Weekly Data Share'!E68</f>
        <v>41 49.648</v>
      </c>
      <c r="K69" s="156" t="str">
        <f>'2014 WLE_Weekly Data Share'!F68</f>
        <v>83 11.639</v>
      </c>
      <c r="L69" s="125" t="str">
        <f>'2014 WLE_Weekly Data Share'!G68</f>
        <v>10</v>
      </c>
      <c r="M69" s="125" t="str">
        <f>'2014 WLE_Weekly Data Share'!H68</f>
        <v>&lt;1</v>
      </c>
      <c r="N69" s="125" t="str">
        <f>'2014 WLE_Weekly Data Share'!I68</f>
        <v>sunny</v>
      </c>
      <c r="O69" s="125">
        <f>'2014 WLE_Weekly Data Share'!J68</f>
        <v>7.9</v>
      </c>
      <c r="P69" s="125">
        <f>'2014 WLE_Weekly Data Share'!K68</f>
        <v>3</v>
      </c>
      <c r="Q69" s="125">
        <f>'2014 WLE_Weekly Data Share'!L68</f>
        <v>23.928475000000006</v>
      </c>
      <c r="R69" s="125">
        <f>'2014 WLE_Weekly Data Share'!M68</f>
        <v>233.29703087499999</v>
      </c>
      <c r="S69" s="125">
        <f>'2014 WLE_Weekly Data Share'!N68</f>
        <v>238.37812500000001</v>
      </c>
      <c r="T69" s="125">
        <f>'2014 WLE_Weekly Data Share'!O68</f>
        <v>0.33331249999999996</v>
      </c>
      <c r="U69" s="125">
        <f>'2014 WLE_Weekly Data Share'!P68</f>
        <v>92.005412499999991</v>
      </c>
      <c r="V69" s="109">
        <f>'2014 WLE_Weekly Data Share'!Q68</f>
        <v>6.8252875</v>
      </c>
      <c r="W69" s="113">
        <f>'2014 WLE_Weekly Data Share'!R68</f>
        <v>1816.8999999999999</v>
      </c>
      <c r="X69" s="179">
        <f>'2014 WLE_Weekly Data Share'!S68</f>
        <v>0.23</v>
      </c>
      <c r="Y69" s="179">
        <f>'2014 WLE_Weekly Data Share'!T68</f>
        <v>0.17100000000000001</v>
      </c>
      <c r="Z69" s="109">
        <f>'2014 WLE_Weekly Data Share'!U68</f>
        <v>33.1</v>
      </c>
      <c r="AA69" s="109">
        <f>'2014 WLE_Weekly Data Share'!V68</f>
        <v>1.01</v>
      </c>
      <c r="AB69" s="109">
        <f>'2014 WLE_Weekly Data Share'!W68</f>
        <v>0.1</v>
      </c>
      <c r="AC69" s="109">
        <f>'2014 WLE_Weekly Data Share'!X68</f>
        <v>0</v>
      </c>
      <c r="AD69" s="109">
        <f>'2014 WLE_Weekly Data Share'!Y68</f>
        <v>1.3692135824999998</v>
      </c>
      <c r="AE69" s="109">
        <f>'2014 WLE_Weekly Data Share'!Z68</f>
        <v>3.5648</v>
      </c>
      <c r="AF69" s="165">
        <f>LakeErieHABs_2014_PROCESSED!AC82</f>
        <v>58.893222933013348</v>
      </c>
      <c r="AG69" s="109">
        <f>LakeErieHABs_2014_PROCESSED!AD82</f>
        <v>2.1421543019299638</v>
      </c>
      <c r="AH69" s="109">
        <f>LakeErieHABs_2014_PROCESSED!AE82</f>
        <v>0.70387474901134905</v>
      </c>
      <c r="AI69" s="109">
        <f>LakeErieHABs_2014_PROCESSED!AF82</f>
        <v>2.9826447282945627E-3</v>
      </c>
      <c r="AJ69" s="109">
        <f>LakeErieHABs_2014_PROCESSED!AG82</f>
        <v>1.6210235469731369</v>
      </c>
      <c r="AK69" s="109">
        <f>LakeErieHABs_2014_PROCESSED!AH82</f>
        <v>1.397384532675066</v>
      </c>
      <c r="AL69" s="109">
        <f>LakeErieHABs_2014_PROCESSED!AI82</f>
        <v>1.0984325698174546</v>
      </c>
      <c r="AM69" s="109">
        <f>LakeErieHABs_2014_PROCESSED!AJ82</f>
        <v>0.90421120166264557</v>
      </c>
      <c r="AN69" s="109">
        <f>LakeErieHABs_2014_PROCESSED!AK82</f>
        <v>0.55477506229553619</v>
      </c>
      <c r="AO69" s="109">
        <f>LakeErieHABs_2014_PROCESSED!AL82</f>
        <v>0.25487127859298597</v>
      </c>
      <c r="AP69" s="109">
        <f>LakeErieHABs_2014_PROCESSED!AM82</f>
        <v>0.1801868162319441</v>
      </c>
      <c r="AQ69" s="109">
        <f>LakeErieHABs_2014_PROCESSED!AN82</f>
        <v>0.12257742753016571</v>
      </c>
      <c r="AR69" s="109">
        <f>LakeErieHABs_2014_PROCESSED!AO82</f>
        <v>1.3029525857535234</v>
      </c>
      <c r="AS69" s="113">
        <f>LakeErieHABs_2014_PROCESSED!AP82</f>
        <v>908.36019246522085</v>
      </c>
      <c r="AT69" s="109">
        <f>LakeErieHABs_2014_PROCESSED!AQ82</f>
        <v>0.15728473926927902</v>
      </c>
      <c r="AU69" s="109">
        <f>LakeErieHABs_2014_PROCESSED!AR82</f>
        <v>4.0231260595075348E-2</v>
      </c>
      <c r="AV69" s="109">
        <f>LakeErieHABs_2014_PROCESSED!AS82</f>
        <v>8.4096550671458825E-2</v>
      </c>
      <c r="AW69" s="109">
        <f>LakeErieHABs_2014_PROCESSED!AT82</f>
        <v>1.7043488959998376</v>
      </c>
      <c r="AY69" s="134"/>
      <c r="AZ69" s="172"/>
      <c r="BA69" s="140">
        <f>LakeErieHABs_MIMS_2014!M38</f>
        <v>25</v>
      </c>
      <c r="BB69" s="191">
        <f>LakeErieHABs_MIMS_2014!N38</f>
        <v>3.1055555555576575</v>
      </c>
      <c r="BC69" s="191">
        <f>LakeErieHABs_MIMS_2014!O38</f>
        <v>23.173109782409984</v>
      </c>
      <c r="BD69" s="191">
        <f>LakeErieHABs_MIMS_2014!P38</f>
        <v>0.37611131136405845</v>
      </c>
      <c r="BE69" s="191">
        <f>LakeErieHABs_MIMS_2014!Q38</f>
        <v>21.187397543943234</v>
      </c>
      <c r="BF69" s="191">
        <f>LakeErieHABs_MIMS_2014!R38</f>
        <v>0.27337936864657236</v>
      </c>
      <c r="BG69" s="191"/>
      <c r="BH69" s="191"/>
      <c r="BI69" s="251">
        <f>LakeErieHABs_MIMS_2014!U38</f>
        <v>7.2907565288604701</v>
      </c>
      <c r="BJ69" s="191">
        <f>LakeErieHABs_MIMS_2014!V38</f>
        <v>0.71526593019397433</v>
      </c>
      <c r="BK69" s="163">
        <f t="shared" si="20"/>
        <v>0.31462141237490127</v>
      </c>
      <c r="BL69" s="225">
        <f t="shared" si="28"/>
        <v>7.4618242590893988</v>
      </c>
      <c r="BM69" s="225">
        <f t="shared" si="21"/>
        <v>0.12110918791678837</v>
      </c>
      <c r="BN69" s="225">
        <f t="shared" si="22"/>
        <v>6.8224178137874789</v>
      </c>
      <c r="BO69" s="225">
        <f t="shared" si="23"/>
        <v>8.8029134805634554E-2</v>
      </c>
      <c r="BP69" s="225">
        <f t="shared" si="24"/>
        <v>0</v>
      </c>
      <c r="BQ69" s="225">
        <f t="shared" si="25"/>
        <v>0</v>
      </c>
      <c r="BR69" s="225">
        <f t="shared" si="26"/>
        <v>2.3476496872880079</v>
      </c>
      <c r="BS69" s="225">
        <f t="shared" si="27"/>
        <v>0.23031818861328845</v>
      </c>
      <c r="BT69" s="165">
        <f>'2014_HABs_H2O2_Snapshot'!C69</f>
        <v>304.20431146141522</v>
      </c>
      <c r="BU69" s="188">
        <f>'2014_HABs_H2O2_Snapshot'!D69</f>
        <v>4.0095463112789264E-3</v>
      </c>
      <c r="BV69" s="178">
        <f>'2014_HABs_H2O2_Snapshot'!E69</f>
        <v>1.2197212748952631</v>
      </c>
      <c r="BW69" s="272">
        <f>SolarRadSummary!G69</f>
        <v>23.721726783591489</v>
      </c>
      <c r="BX69" s="107">
        <v>0.36063333333333336</v>
      </c>
      <c r="BY69" s="107">
        <v>0.38381666666666669</v>
      </c>
      <c r="BZ69" s="107">
        <v>0.43587500000000001</v>
      </c>
    </row>
    <row r="70" spans="1:78">
      <c r="A70" s="107" t="str">
        <f>Sample_Master_2014!B71</f>
        <v>E2014-0069</v>
      </c>
      <c r="B70" s="107" t="str">
        <f>LakeErieHABs_2014_PROCESSED!A83</f>
        <v>E140082</v>
      </c>
      <c r="C70" s="107" t="str">
        <f>Sample_Master_2014!D71</f>
        <v>WLE8</v>
      </c>
      <c r="D70" s="150">
        <f>Sample_Master_2014!E71</f>
        <v>41876</v>
      </c>
      <c r="E70" s="152" t="str">
        <f>Sample_Master_2014!H71</f>
        <v>DepthINT</v>
      </c>
      <c r="F70" s="151" t="str">
        <f>Sample_Master_2014!J71</f>
        <v>LA</v>
      </c>
      <c r="G70" s="109">
        <f>Sample_Master_2014!L71</f>
        <v>9.1159999999999997</v>
      </c>
      <c r="H70" s="176">
        <f>'2014 WLE_Weekly Data Share'!C70</f>
        <v>0.54305555555555551</v>
      </c>
      <c r="I70" s="156">
        <f>'2014 WLE_Weekly Data Share'!D70</f>
        <v>0.54999999999999993</v>
      </c>
      <c r="J70" s="156" t="str">
        <f>'2014 WLE_Weekly Data Share'!E70</f>
        <v>41 49.955</v>
      </c>
      <c r="K70" s="156" t="str">
        <f>'2014 WLE_Weekly Data Share'!F70</f>
        <v>83 21.516</v>
      </c>
      <c r="L70" s="125" t="str">
        <f>'2014 WLE_Weekly Data Share'!G70</f>
        <v>10</v>
      </c>
      <c r="M70" s="125" t="str">
        <f>'2014 WLE_Weekly Data Share'!H70</f>
        <v>&lt;1</v>
      </c>
      <c r="N70" s="125" t="str">
        <f>'2014 WLE_Weekly Data Share'!I70</f>
        <v>sunny</v>
      </c>
      <c r="O70" s="125">
        <f>'2014 WLE_Weekly Data Share'!J70</f>
        <v>4.5999999999999996</v>
      </c>
      <c r="P70" s="125">
        <f>'2014 WLE_Weekly Data Share'!K70</f>
        <v>0.6</v>
      </c>
      <c r="Q70" s="125">
        <f>'2014 WLE_Weekly Data Share'!L70</f>
        <v>25.546525000000003</v>
      </c>
      <c r="R70" s="125">
        <f>'2014 WLE_Weekly Data Share'!M70</f>
        <v>271.49525525000001</v>
      </c>
      <c r="S70" s="125">
        <f>'2014 WLE_Weekly Data Share'!N70</f>
        <v>268.52725000000004</v>
      </c>
      <c r="T70" s="125">
        <f>'2014 WLE_Weekly Data Share'!O70</f>
        <v>6.8049999999999997</v>
      </c>
      <c r="U70" s="125">
        <f>'2014 WLE_Weekly Data Share'!P70</f>
        <v>18.245575000000002</v>
      </c>
      <c r="V70" s="109">
        <f>'2014 WLE_Weekly Data Share'!Q70</f>
        <v>7.8202750000000005</v>
      </c>
      <c r="W70" s="113">
        <f>'2014 WLE_Weekly Data Share'!R70</f>
        <v>636.36666666666667</v>
      </c>
      <c r="X70" s="179">
        <f>'2014 WLE_Weekly Data Share'!S70</f>
        <v>0.68</v>
      </c>
      <c r="Y70" s="179">
        <f>'2014 WLE_Weekly Data Share'!T70</f>
        <v>1.982</v>
      </c>
      <c r="Z70" s="109">
        <f>'2014 WLE_Weekly Data Share'!U70</f>
        <v>79.2</v>
      </c>
      <c r="AA70" s="109">
        <f>'2014 WLE_Weekly Data Share'!V70</f>
        <v>14.8</v>
      </c>
      <c r="AB70" s="109">
        <f>'2014 WLE_Weekly Data Share'!W70</f>
        <v>1.4</v>
      </c>
      <c r="AC70" s="109">
        <f>'2014 WLE_Weekly Data Share'!X70</f>
        <v>0</v>
      </c>
      <c r="AD70" s="109">
        <f>'2014 WLE_Weekly Data Share'!Y70</f>
        <v>22.115399129999993</v>
      </c>
      <c r="AE70" s="109">
        <f>'2014 WLE_Weekly Data Share'!Z70</f>
        <v>22.847999999999999</v>
      </c>
      <c r="AF70" s="165">
        <f>LakeErieHABs_2014_PROCESSED!AC83</f>
        <v>236.27507192697107</v>
      </c>
      <c r="AG70" s="109">
        <f>LakeErieHABs_2014_PROCESSED!AD83</f>
        <v>5.5688167129139332</v>
      </c>
      <c r="AH70" s="109">
        <f>LakeErieHABs_2014_PROCESSED!AE83</f>
        <v>2.376735421957</v>
      </c>
      <c r="AI70" s="109">
        <f>LakeErieHABs_2014_PROCESSED!AF83</f>
        <v>5.6494476001172106E-2</v>
      </c>
      <c r="AJ70" s="109">
        <f>LakeErieHABs_2014_PROCESSED!AG83</f>
        <v>5.473621676766971</v>
      </c>
      <c r="AK70" s="109">
        <f>LakeErieHABs_2014_PROCESSED!AH83</f>
        <v>4.8428258471750167</v>
      </c>
      <c r="AL70" s="109">
        <f>LakeErieHABs_2014_PROCESSED!AI83</f>
        <v>4.0497294118748393</v>
      </c>
      <c r="AM70" s="109">
        <f>LakeErieHABs_2014_PROCESSED!AJ83</f>
        <v>3.4886438515510259</v>
      </c>
      <c r="AN70" s="109">
        <f>LakeErieHABs_2014_PROCESSED!AK83</f>
        <v>2.3612228761326906</v>
      </c>
      <c r="AO70" s="109">
        <f>LakeErieHABs_2014_PROCESSED!AL83</f>
        <v>1.2341364195797493</v>
      </c>
      <c r="AP70" s="109">
        <f>LakeErieHABs_2014_PROCESSED!AM83</f>
        <v>0.9669389693980599</v>
      </c>
      <c r="AQ70" s="109">
        <f>LakeErieHABs_2014_PROCESSED!AN83</f>
        <v>0.71051760880919923</v>
      </c>
      <c r="AR70" s="109">
        <f>LakeErieHABs_2014_PROCESSED!AO83</f>
        <v>1.3508889749856088</v>
      </c>
      <c r="AS70" s="113">
        <f>LakeErieHABs_2014_PROCESSED!AP83</f>
        <v>3130.8937818422937</v>
      </c>
      <c r="AT70" s="109">
        <f>LakeErieHABs_2014_PROCESSED!AQ83</f>
        <v>0.53624029081679336</v>
      </c>
      <c r="AU70" s="109">
        <f>LakeErieHABs_2014_PROCESSED!AR83</f>
        <v>0.15443627202075877</v>
      </c>
      <c r="AV70" s="109">
        <f>LakeErieHABs_2014_PROCESSED!AS83</f>
        <v>0.21694390239640632</v>
      </c>
      <c r="AW70" s="109">
        <f>LakeErieHABs_2014_PROCESSED!AT83</f>
        <v>1.5898639480326897</v>
      </c>
      <c r="AY70" s="134"/>
      <c r="AZ70" s="172"/>
      <c r="BA70" s="191"/>
      <c r="BB70" s="191"/>
      <c r="BC70" s="191"/>
      <c r="BD70" s="191"/>
      <c r="BE70" s="191"/>
      <c r="BF70" s="191"/>
      <c r="BG70" s="191"/>
      <c r="BH70" s="191"/>
      <c r="BI70" s="251"/>
      <c r="BJ70" s="191"/>
      <c r="BK70" s="191"/>
      <c r="BL70" s="225" t="str">
        <f t="shared" si="28"/>
        <v/>
      </c>
      <c r="BM70" s="225" t="str">
        <f t="shared" si="21"/>
        <v/>
      </c>
      <c r="BN70" s="225" t="str">
        <f t="shared" si="22"/>
        <v/>
      </c>
      <c r="BO70" s="225" t="str">
        <f t="shared" si="23"/>
        <v/>
      </c>
      <c r="BP70" s="225" t="str">
        <f t="shared" si="24"/>
        <v/>
      </c>
      <c r="BQ70" s="225" t="str">
        <f t="shared" si="25"/>
        <v/>
      </c>
      <c r="BR70" s="225" t="str">
        <f t="shared" si="26"/>
        <v/>
      </c>
      <c r="BS70" s="225" t="str">
        <f t="shared" si="27"/>
        <v/>
      </c>
      <c r="BT70" s="165">
        <f>'2014_HABs_H2O2_Snapshot'!C70</f>
        <v>401.00663071007659</v>
      </c>
      <c r="BU70" s="188">
        <f>'2014_HABs_H2O2_Snapshot'!D70</f>
        <v>7.071327336559418E-3</v>
      </c>
      <c r="BV70" s="178">
        <f>'2014_HABs_H2O2_Snapshot'!E70</f>
        <v>2.835649149881752</v>
      </c>
      <c r="BW70" s="272">
        <f>SolarRadSummary!G70</f>
        <v>118.61694833949274</v>
      </c>
      <c r="BX70" s="107">
        <v>0.30826666666666669</v>
      </c>
      <c r="BY70" s="107">
        <v>0.33655000000000007</v>
      </c>
      <c r="BZ70" s="107">
        <v>0.41385833333333322</v>
      </c>
    </row>
    <row r="71" spans="1:78">
      <c r="A71" s="107" t="str">
        <f>Sample_Master_2014!B72</f>
        <v>E2014-0070</v>
      </c>
      <c r="B71" s="107" t="str">
        <f>LakeErieHABs_2014_PROCESSED!A99</f>
        <v>E140098</v>
      </c>
      <c r="C71" s="107" t="str">
        <f>Sample_Master_2014!D72</f>
        <v>WLE2 Surface</v>
      </c>
      <c r="D71" s="150">
        <f>Sample_Master_2014!E72</f>
        <v>41877</v>
      </c>
      <c r="E71" s="152">
        <f>Sample_Master_2014!H72</f>
        <v>0.1</v>
      </c>
      <c r="F71" s="151" t="str">
        <f>Sample_Master_2014!J72</f>
        <v>LA</v>
      </c>
      <c r="G71" s="109">
        <f>Sample_Master_2014!L72</f>
        <v>9.02</v>
      </c>
      <c r="H71" s="176"/>
      <c r="I71" s="156"/>
      <c r="J71" s="156"/>
      <c r="K71" s="156"/>
      <c r="L71" s="109"/>
      <c r="M71" s="109"/>
      <c r="N71" s="109"/>
      <c r="V71" s="109"/>
      <c r="W71" s="113"/>
      <c r="X71" s="179"/>
      <c r="Y71" s="179"/>
      <c r="Z71" s="109"/>
      <c r="AA71" s="109"/>
      <c r="AB71" s="109"/>
      <c r="AC71" s="109"/>
      <c r="AD71" s="109"/>
      <c r="AE71" s="109"/>
      <c r="AF71" s="165">
        <f>LakeErieHABs_2014_PROCESSED!AC99</f>
        <v>315.00169367880676</v>
      </c>
      <c r="AG71" s="109">
        <f>LakeErieHABs_2014_PROCESSED!AD99</f>
        <v>7.02894109394592</v>
      </c>
      <c r="AH71" s="109">
        <f>LakeErieHABs_2014_PROCESSED!AE99</f>
        <v>3.0991728677066299</v>
      </c>
      <c r="AI71" s="109">
        <f>LakeErieHABs_2014_PROCESSED!AF99</f>
        <v>4.2314319261235037E-2</v>
      </c>
      <c r="AJ71" s="109">
        <f>LakeErieHABs_2014_PROCESSED!AG99</f>
        <v>7.1373951143283687</v>
      </c>
      <c r="AK71" s="109">
        <f>LakeErieHABs_2014_PROCESSED!AH99</f>
        <v>6.3653834515996364</v>
      </c>
      <c r="AL71" s="109">
        <f>LakeErieHABs_2014_PROCESSED!AI99</f>
        <v>5.365971021699723</v>
      </c>
      <c r="AM71" s="109">
        <f>LakeErieHABs_2014_PROCESSED!AJ99</f>
        <v>4.6556190991975166</v>
      </c>
      <c r="AN71" s="109">
        <f>LakeErieHABs_2014_PROCESSED!AK99</f>
        <v>3.1959457326669698</v>
      </c>
      <c r="AO71" s="109">
        <f>LakeErieHABs_2014_PROCESSED!AL99</f>
        <v>1.651025857957318</v>
      </c>
      <c r="AP71" s="109">
        <f>LakeErieHABs_2014_PROCESSED!AM99</f>
        <v>1.2907557589463567</v>
      </c>
      <c r="AQ71" s="109">
        <f>LakeErieHABs_2014_PROCESSED!AN99</f>
        <v>0.9543782272344713</v>
      </c>
      <c r="AR71" s="109">
        <f>LakeErieHABs_2014_PROCESSED!AO99</f>
        <v>1.2701055478123826</v>
      </c>
      <c r="AS71" s="113">
        <f>LakeErieHABs_2014_PROCESSED!AP99</f>
        <v>4246.105864828467</v>
      </c>
      <c r="AT71" s="109">
        <f>LakeErieHABs_2014_PROCESSED!AQ99</f>
        <v>0.70941340223876836</v>
      </c>
      <c r="AU71" s="109">
        <f>LakeErieHABs_2014_PROCESSED!AR99</f>
        <v>0.21836683045651201</v>
      </c>
      <c r="AV71" s="109">
        <f>LakeErieHABs_2014_PROCESSED!AS99</f>
        <v>0.27917048355544283</v>
      </c>
      <c r="AW71" s="109">
        <f>LakeErieHABs_2014_PROCESSED!AT99</f>
        <v>1.5974583884640396</v>
      </c>
      <c r="AY71" s="134"/>
      <c r="AZ71" s="172"/>
      <c r="BA71" s="191"/>
      <c r="BB71" s="191"/>
      <c r="BC71" s="191"/>
      <c r="BD71" s="191"/>
      <c r="BE71" s="191"/>
      <c r="BF71" s="191"/>
      <c r="BG71" s="191"/>
      <c r="BH71" s="191"/>
      <c r="BI71" s="251"/>
      <c r="BJ71" s="191"/>
      <c r="BK71" s="191"/>
      <c r="BL71" s="225" t="str">
        <f t="shared" si="28"/>
        <v/>
      </c>
      <c r="BM71" s="225" t="str">
        <f t="shared" si="21"/>
        <v/>
      </c>
      <c r="BN71" s="225" t="str">
        <f t="shared" si="22"/>
        <v/>
      </c>
      <c r="BO71" s="225" t="str">
        <f t="shared" si="23"/>
        <v/>
      </c>
      <c r="BP71" s="225" t="str">
        <f t="shared" si="24"/>
        <v/>
      </c>
      <c r="BQ71" s="225" t="str">
        <f t="shared" si="25"/>
        <v/>
      </c>
      <c r="BR71" s="225" t="str">
        <f t="shared" si="26"/>
        <v/>
      </c>
      <c r="BS71" s="225" t="str">
        <f t="shared" si="27"/>
        <v/>
      </c>
      <c r="BT71" s="165">
        <f>'2014_HABs_H2O2_Snapshot'!C71</f>
        <v>315.78142042346957</v>
      </c>
      <c r="BU71" s="188">
        <f>'2014_HABs_H2O2_Snapshot'!D71</f>
        <v>0.17224321727473879</v>
      </c>
      <c r="BV71" s="178">
        <f>'2014_HABs_H2O2_Snapshot'!E71</f>
        <v>54.391207809325309</v>
      </c>
      <c r="BW71" s="272">
        <f>SolarRadSummary!G71</f>
        <v>-35.419644657678312</v>
      </c>
    </row>
    <row r="72" spans="1:78">
      <c r="A72" s="107" t="str">
        <f>Sample_Master_2014!B73</f>
        <v>E2014-0071</v>
      </c>
      <c r="B72" s="107" t="str">
        <f>LakeErieHABs_2014_PROCESSED!A100</f>
        <v>E140099</v>
      </c>
      <c r="C72" s="107" t="str">
        <f>Sample_Master_2014!D73</f>
        <v>WLE2 Bottom</v>
      </c>
      <c r="D72" s="150">
        <f>Sample_Master_2014!E73</f>
        <v>41877</v>
      </c>
      <c r="E72" s="152">
        <f>Sample_Master_2014!H73</f>
        <v>4</v>
      </c>
      <c r="F72" s="151" t="str">
        <f>Sample_Master_2014!J73</f>
        <v>LA</v>
      </c>
      <c r="G72" s="109">
        <f>Sample_Master_2014!L73</f>
        <v>9.0190000000000001</v>
      </c>
      <c r="H72" s="176"/>
      <c r="I72" s="156"/>
      <c r="J72" s="156"/>
      <c r="K72" s="156"/>
      <c r="L72" s="109"/>
      <c r="M72" s="109"/>
      <c r="N72" s="109"/>
      <c r="V72" s="109"/>
      <c r="W72" s="113"/>
      <c r="X72" s="179"/>
      <c r="Y72" s="179"/>
      <c r="Z72" s="109"/>
      <c r="AA72" s="109"/>
      <c r="AB72" s="109"/>
      <c r="AC72" s="109"/>
      <c r="AD72" s="109"/>
      <c r="AE72" s="109"/>
      <c r="AF72" s="165">
        <f>LakeErieHABs_2014_PROCESSED!AC100</f>
        <v>320.28481926561756</v>
      </c>
      <c r="AG72" s="109">
        <f>LakeErieHABs_2014_PROCESSED!AD100</f>
        <v>7.1420761027082378</v>
      </c>
      <c r="AH72" s="109">
        <f>LakeErieHABs_2014_PROCESSED!AE100</f>
        <v>3.1504236740772198</v>
      </c>
      <c r="AI72" s="109">
        <f>LakeErieHABs_2014_PROCESSED!AF100</f>
        <v>4.5849064134788939E-2</v>
      </c>
      <c r="AJ72" s="109">
        <f>LakeErieHABs_2014_PROCESSED!AG100</f>
        <v>7.2554257213998374</v>
      </c>
      <c r="AK72" s="109">
        <f>LakeErieHABs_2014_PROCESSED!AH100</f>
        <v>6.4658505893809401</v>
      </c>
      <c r="AL72" s="109">
        <f>LakeErieHABs_2014_PROCESSED!AI100</f>
        <v>5.4516174058416897</v>
      </c>
      <c r="AM72" s="109">
        <f>LakeErieHABs_2014_PROCESSED!AJ100</f>
        <v>4.72302160468944</v>
      </c>
      <c r="AN72" s="109">
        <f>LakeErieHABs_2014_PROCESSED!AK100</f>
        <v>3.2528015421954093</v>
      </c>
      <c r="AO72" s="109">
        <f>LakeErieHABs_2014_PROCESSED!AL100</f>
        <v>1.6798544486036209</v>
      </c>
      <c r="AP72" s="109">
        <f>LakeErieHABs_2014_PROCESSED!AM100</f>
        <v>1.3130360506418921</v>
      </c>
      <c r="AQ72" s="109">
        <f>LakeErieHABs_2014_PROCESSED!AN100</f>
        <v>0.97501520662859076</v>
      </c>
      <c r="AR72" s="109">
        <f>LakeErieHABs_2014_PROCESSED!AO100</f>
        <v>1.270938546379742</v>
      </c>
      <c r="AS72" s="113">
        <f>LakeErieHABs_2014_PROCESSED!AP100</f>
        <v>4249.9901069109528</v>
      </c>
      <c r="AT72" s="109">
        <f>LakeErieHABs_2014_PROCESSED!AQ100</f>
        <v>0.72448979088040621</v>
      </c>
      <c r="AU72" s="109">
        <f>LakeErieHABs_2014_PROCESSED!AR100</f>
        <v>0.21801298229119881</v>
      </c>
      <c r="AV72" s="109">
        <f>LakeErieHABs_2014_PROCESSED!AS100</f>
        <v>0.28912699956643567</v>
      </c>
      <c r="AW72" s="109">
        <f>LakeErieHABs_2014_PROCESSED!AT100</f>
        <v>1.6002555740051294</v>
      </c>
      <c r="AY72" s="134"/>
      <c r="AZ72" s="172"/>
      <c r="BA72" s="191"/>
      <c r="BB72" s="191"/>
      <c r="BC72" s="191"/>
      <c r="BD72" s="191"/>
      <c r="BE72" s="191"/>
      <c r="BF72" s="191"/>
      <c r="BG72" s="191"/>
      <c r="BH72" s="191"/>
      <c r="BI72" s="251"/>
      <c r="BJ72" s="191"/>
      <c r="BK72" s="191"/>
      <c r="BL72" s="225" t="str">
        <f t="shared" si="28"/>
        <v/>
      </c>
      <c r="BM72" s="225" t="str">
        <f t="shared" si="21"/>
        <v/>
      </c>
      <c r="BN72" s="225" t="str">
        <f t="shared" si="22"/>
        <v/>
      </c>
      <c r="BO72" s="225" t="str">
        <f t="shared" si="23"/>
        <v/>
      </c>
      <c r="BP72" s="225" t="str">
        <f t="shared" si="24"/>
        <v/>
      </c>
      <c r="BQ72" s="225" t="str">
        <f t="shared" si="25"/>
        <v/>
      </c>
      <c r="BR72" s="225" t="str">
        <f t="shared" si="26"/>
        <v/>
      </c>
      <c r="BS72" s="225" t="str">
        <f t="shared" si="27"/>
        <v/>
      </c>
      <c r="BT72" s="165">
        <f>'2014_HABs_H2O2_Snapshot'!C72</f>
        <v>293.11372843510776</v>
      </c>
      <c r="BU72" s="188">
        <f>'2014_HABs_H2O2_Snapshot'!D72</f>
        <v>9.8939886008835146E-2</v>
      </c>
      <c r="BV72" s="178">
        <f>'2014_HABs_H2O2_Snapshot'!E72</f>
        <v>29.000638878994224</v>
      </c>
      <c r="BW72" s="272">
        <f>SolarRadSummary!G72</f>
        <v>-35.419644657678312</v>
      </c>
    </row>
    <row r="73" spans="1:78">
      <c r="A73" s="107" t="str">
        <f>Sample_Master_2014!B74</f>
        <v>E2014-0072</v>
      </c>
      <c r="B73" s="107" t="str">
        <f>LakeErieHABs_2014_PROCESSED!A101</f>
        <v>E140100</v>
      </c>
      <c r="C73" s="107" t="str">
        <f>Sample_Master_2014!D74</f>
        <v>WLE12 Surface</v>
      </c>
      <c r="D73" s="150">
        <f>Sample_Master_2014!E74</f>
        <v>41877</v>
      </c>
      <c r="E73" s="152">
        <f>Sample_Master_2014!H74</f>
        <v>0.1</v>
      </c>
      <c r="F73" s="151" t="str">
        <f>Sample_Master_2014!J74</f>
        <v>LA</v>
      </c>
      <c r="G73" s="109">
        <f>Sample_Master_2014!L74</f>
        <v>9.1809999999999992</v>
      </c>
      <c r="H73" s="176"/>
      <c r="I73" s="156"/>
      <c r="J73" s="156"/>
      <c r="K73" s="156"/>
      <c r="L73" s="109"/>
      <c r="M73" s="109"/>
      <c r="N73" s="109"/>
      <c r="V73" s="109"/>
      <c r="W73" s="113"/>
      <c r="X73" s="179"/>
      <c r="Y73" s="179"/>
      <c r="Z73" s="109"/>
      <c r="AA73" s="109"/>
      <c r="AB73" s="109"/>
      <c r="AC73" s="109"/>
      <c r="AD73" s="109"/>
      <c r="AE73" s="109"/>
      <c r="AF73" s="165">
        <f>LakeErieHABs_2014_PROCESSED!AC101</f>
        <v>374.94909405029659</v>
      </c>
      <c r="AG73" s="109">
        <f>LakeErieHABs_2014_PROCESSED!AD101</f>
        <v>8.0655510696394845</v>
      </c>
      <c r="AH73" s="109">
        <f>LakeErieHABs_2014_PROCESSED!AE101</f>
        <v>3.6552367757350699</v>
      </c>
      <c r="AI73" s="109">
        <f>LakeErieHABs_2014_PROCESSED!AF101</f>
        <v>4.4395936424719736E-2</v>
      </c>
      <c r="AJ73" s="109">
        <f>LakeErieHABs_2014_PROCESSED!AG101</f>
        <v>8.4180102945178668</v>
      </c>
      <c r="AK73" s="109">
        <f>LakeErieHABs_2014_PROCESSED!AH101</f>
        <v>7.515738270959738</v>
      </c>
      <c r="AL73" s="109">
        <f>LakeErieHABs_2014_PROCESSED!AI101</f>
        <v>6.3510211484458337</v>
      </c>
      <c r="AM73" s="109">
        <f>LakeErieHABs_2014_PROCESSED!AJ101</f>
        <v>5.5212326472818347</v>
      </c>
      <c r="AN73" s="109">
        <f>LakeErieHABs_2014_PROCESSED!AK101</f>
        <v>3.8298775435237444</v>
      </c>
      <c r="AO73" s="109">
        <f>LakeErieHABs_2014_PROCESSED!AL101</f>
        <v>1.9700075590841344</v>
      </c>
      <c r="AP73" s="109">
        <f>LakeErieHABs_2014_PROCESSED!AM101</f>
        <v>1.5297103044587117</v>
      </c>
      <c r="AQ73" s="109">
        <f>LakeErieHABs_2014_PROCESSED!AN101</f>
        <v>1.1302362335398441</v>
      </c>
      <c r="AR73" s="109">
        <f>LakeErieHABs_2014_PROCESSED!AO101</f>
        <v>1.1978379291465453</v>
      </c>
      <c r="AS73" s="113">
        <f>LakeErieHABs_2014_PROCESSED!AP101</f>
        <v>4953.5063991166717</v>
      </c>
      <c r="AT73" s="109">
        <f>LakeErieHABs_2014_PROCESSED!AQ101</f>
        <v>0.83472315438141986</v>
      </c>
      <c r="AU73" s="109">
        <f>LakeErieHABs_2014_PROCESSED!AR101</f>
        <v>0.25308860809616629</v>
      </c>
      <c r="AV73" s="109">
        <f>LakeErieHABs_2014_PROCESSED!AS101</f>
        <v>0.31457125377168255</v>
      </c>
      <c r="AW73" s="109">
        <f>LakeErieHABs_2014_PROCESSED!AT101</f>
        <v>1.5996104710290664</v>
      </c>
      <c r="AY73" s="134"/>
      <c r="AZ73" s="172"/>
      <c r="BA73" s="191"/>
      <c r="BB73" s="191"/>
      <c r="BC73" s="191"/>
      <c r="BD73" s="191"/>
      <c r="BE73" s="191"/>
      <c r="BF73" s="191"/>
      <c r="BG73" s="191"/>
      <c r="BH73" s="191"/>
      <c r="BI73" s="251"/>
      <c r="BJ73" s="191"/>
      <c r="BK73" s="191"/>
      <c r="BL73" s="225" t="str">
        <f t="shared" si="28"/>
        <v/>
      </c>
      <c r="BM73" s="225" t="str">
        <f t="shared" si="21"/>
        <v/>
      </c>
      <c r="BN73" s="225" t="str">
        <f t="shared" si="22"/>
        <v/>
      </c>
      <c r="BO73" s="225" t="str">
        <f t="shared" si="23"/>
        <v/>
      </c>
      <c r="BP73" s="225" t="str">
        <f t="shared" si="24"/>
        <v/>
      </c>
      <c r="BQ73" s="225" t="str">
        <f t="shared" si="25"/>
        <v/>
      </c>
      <c r="BR73" s="225" t="str">
        <f t="shared" si="26"/>
        <v/>
      </c>
      <c r="BS73" s="225" t="str">
        <f t="shared" si="27"/>
        <v/>
      </c>
      <c r="BT73" s="165">
        <f>'2014_HABs_H2O2_Snapshot'!C73</f>
        <v>608.96970129416627</v>
      </c>
      <c r="BU73" s="188">
        <f>'2014_HABs_H2O2_Snapshot'!D73</f>
        <v>8.7524094936100763E-2</v>
      </c>
      <c r="BV73" s="178">
        <f>'2014_HABs_H2O2_Snapshot'!E73</f>
        <v>53.29952194927953</v>
      </c>
      <c r="BW73" s="272">
        <f>SolarRadSummary!G73</f>
        <v>-14.85864555045179</v>
      </c>
    </row>
    <row r="74" spans="1:78">
      <c r="A74" s="107" t="str">
        <f>Sample_Master_2014!B75</f>
        <v>E2014-0073</v>
      </c>
      <c r="B74" s="107" t="str">
        <f>LakeErieHABs_2014_PROCESSED!A102</f>
        <v>E140101</v>
      </c>
      <c r="C74" s="107" t="str">
        <f>Sample_Master_2014!D75</f>
        <v>WLE12 Bottom</v>
      </c>
      <c r="D74" s="150">
        <f>Sample_Master_2014!E75</f>
        <v>41877</v>
      </c>
      <c r="E74" s="152">
        <f>Sample_Master_2014!H75</f>
        <v>4</v>
      </c>
      <c r="F74" s="151" t="str">
        <f>Sample_Master_2014!J75</f>
        <v>LA</v>
      </c>
      <c r="G74" s="109">
        <f>Sample_Master_2014!L75</f>
        <v>9.1609999999999996</v>
      </c>
      <c r="H74" s="176"/>
      <c r="I74" s="156"/>
      <c r="J74" s="156"/>
      <c r="K74" s="156"/>
      <c r="L74" s="109"/>
      <c r="M74" s="109"/>
      <c r="N74" s="109"/>
      <c r="V74" s="109"/>
      <c r="W74" s="113"/>
      <c r="X74" s="179"/>
      <c r="Y74" s="179"/>
      <c r="Z74" s="109"/>
      <c r="AA74" s="109"/>
      <c r="AB74" s="109"/>
      <c r="AC74" s="109"/>
      <c r="AD74" s="109"/>
      <c r="AE74" s="109"/>
      <c r="AF74" s="165">
        <f>LakeErieHABs_2014_PROCESSED!AC102</f>
        <v>390.38005936016771</v>
      </c>
      <c r="AG74" s="109">
        <f>LakeErieHABs_2014_PROCESSED!AD102</f>
        <v>8.1781436721355298</v>
      </c>
      <c r="AH74" s="109">
        <f>LakeErieHABs_2014_PROCESSED!AE102</f>
        <v>3.7336313716237699</v>
      </c>
      <c r="AI74" s="109">
        <f>LakeErieHABs_2014_PROCESSED!AF102</f>
        <v>0.1027544604577016</v>
      </c>
      <c r="AJ74" s="109">
        <f>LakeErieHABs_2014_PROCESSED!AG102</f>
        <v>8.5985530488495421</v>
      </c>
      <c r="AK74" s="109">
        <f>LakeErieHABs_2014_PROCESSED!AH102</f>
        <v>7.6964480777820157</v>
      </c>
      <c r="AL74" s="109">
        <f>LakeErieHABs_2014_PROCESSED!AI102</f>
        <v>6.5339662759473978</v>
      </c>
      <c r="AM74" s="109">
        <f>LakeErieHABs_2014_PROCESSED!AJ102</f>
        <v>5.6914163407280665</v>
      </c>
      <c r="AN74" s="109">
        <f>LakeErieHABs_2014_PROCESSED!AK102</f>
        <v>3.9757069607195437</v>
      </c>
      <c r="AO74" s="109">
        <f>LakeErieHABs_2014_PROCESSED!AL102</f>
        <v>2.1173756602543223</v>
      </c>
      <c r="AP74" s="109">
        <f>LakeErieHABs_2014_PROCESSED!AM102</f>
        <v>1.6779128072951612</v>
      </c>
      <c r="AQ74" s="109">
        <f>LakeErieHABs_2014_PROCESSED!AN102</f>
        <v>1.2652845949104849</v>
      </c>
      <c r="AR74" s="109">
        <f>LakeErieHABs_2014_PROCESSED!AO102</f>
        <v>1.2717569332392864</v>
      </c>
      <c r="AS74" s="113">
        <f>LakeErieHABs_2014_PROCESSED!AP102</f>
        <v>5021.4140087567785</v>
      </c>
      <c r="AT74" s="109">
        <f>LakeErieHABs_2014_PROCESSED!AQ102</f>
        <v>0.85236037967056477</v>
      </c>
      <c r="AU74" s="109">
        <f>LakeErieHABs_2014_PROCESSED!AR102</f>
        <v>0.26164485376034502</v>
      </c>
      <c r="AV74" s="109">
        <f>LakeErieHABs_2014_PROCESSED!AS102</f>
        <v>0.32501447141687168</v>
      </c>
      <c r="AW74" s="109">
        <f>LakeErieHABs_2014_PROCESSED!AT102</f>
        <v>1.6111355505069089</v>
      </c>
      <c r="AY74" s="134"/>
      <c r="AZ74" s="172"/>
      <c r="BA74" s="191"/>
      <c r="BB74" s="191"/>
      <c r="BC74" s="191"/>
      <c r="BD74" s="191"/>
      <c r="BE74" s="191"/>
      <c r="BF74" s="191"/>
      <c r="BG74" s="191"/>
      <c r="BH74" s="191"/>
      <c r="BI74" s="251"/>
      <c r="BJ74" s="191"/>
      <c r="BK74" s="191"/>
      <c r="BL74" s="225" t="str">
        <f t="shared" si="28"/>
        <v/>
      </c>
      <c r="BM74" s="225" t="str">
        <f t="shared" si="21"/>
        <v/>
      </c>
      <c r="BN74" s="225" t="str">
        <f t="shared" si="22"/>
        <v/>
      </c>
      <c r="BO74" s="225" t="str">
        <f t="shared" si="23"/>
        <v/>
      </c>
      <c r="BP74" s="225" t="str">
        <f t="shared" si="24"/>
        <v/>
      </c>
      <c r="BQ74" s="225" t="str">
        <f t="shared" si="25"/>
        <v/>
      </c>
      <c r="BR74" s="225" t="str">
        <f t="shared" si="26"/>
        <v/>
      </c>
      <c r="BS74" s="225" t="str">
        <f t="shared" si="27"/>
        <v/>
      </c>
      <c r="BT74" s="165">
        <f>'2014_HABs_H2O2_Snapshot'!C74</f>
        <v>391.96342750358622</v>
      </c>
      <c r="BU74" s="188">
        <f>'2014_HABs_H2O2_Snapshot'!D74</f>
        <v>4.3844556685849231E-2</v>
      </c>
      <c r="BV74" s="178">
        <f>'2014_HABs_H2O2_Snapshot'!E74</f>
        <v>17.185462715960742</v>
      </c>
      <c r="BW74" s="272">
        <f>SolarRadSummary!G74</f>
        <v>-14.85864555045179</v>
      </c>
    </row>
    <row r="75" spans="1:78">
      <c r="A75" s="107" t="str">
        <f>Sample_Master_2014!B76</f>
        <v>E2014-0074</v>
      </c>
      <c r="B75" s="107" t="str">
        <f>LakeErieHABs_2014_PROCESSED!A103</f>
        <v>E140102</v>
      </c>
      <c r="C75" s="107" t="str">
        <f>Sample_Master_2014!D76</f>
        <v>WLE4 Surface</v>
      </c>
      <c r="D75" s="150">
        <f>Sample_Master_2014!E76</f>
        <v>41877</v>
      </c>
      <c r="E75" s="152">
        <f>Sample_Master_2014!H76</f>
        <v>0.1</v>
      </c>
      <c r="F75" s="151" t="str">
        <f>Sample_Master_2014!J76</f>
        <v>LA</v>
      </c>
      <c r="G75" s="109">
        <f>Sample_Master_2014!L76</f>
        <v>8.58</v>
      </c>
      <c r="H75" s="176"/>
      <c r="I75" s="156"/>
      <c r="J75" s="156"/>
      <c r="K75" s="156"/>
      <c r="L75" s="109"/>
      <c r="M75" s="109"/>
      <c r="N75" s="109"/>
      <c r="V75" s="109"/>
      <c r="W75" s="113"/>
      <c r="X75" s="179"/>
      <c r="Y75" s="179"/>
      <c r="Z75" s="109"/>
      <c r="AA75" s="109"/>
      <c r="AB75" s="109"/>
      <c r="AC75" s="109"/>
      <c r="AD75" s="109"/>
      <c r="AE75" s="109"/>
      <c r="AF75" s="165">
        <f>LakeErieHABs_2014_PROCESSED!AC103</f>
        <v>81.79030636385356</v>
      </c>
      <c r="AG75" s="109">
        <f>LakeErieHABs_2014_PROCESSED!AD103</f>
        <v>2.4234093720000001</v>
      </c>
      <c r="AH75" s="109">
        <f>LakeErieHABs_2014_PROCESSED!AE103</f>
        <v>0.84197804340000004</v>
      </c>
      <c r="AI75" s="109">
        <f>LakeErieHABs_2014_PROCESSED!AF103</f>
        <v>2.8641847900000003E-2</v>
      </c>
      <c r="AJ75" s="109">
        <f>LakeErieHABs_2014_PROCESSED!AG103</f>
        <v>1.9390754339502003</v>
      </c>
      <c r="AK75" s="109">
        <f>LakeErieHABs_2014_PROCESSED!AH103</f>
        <v>1.7169222549962</v>
      </c>
      <c r="AL75" s="109">
        <f>LakeErieHABs_2014_PROCESSED!AI103</f>
        <v>1.4083094543868</v>
      </c>
      <c r="AM75" s="109">
        <f>LakeErieHABs_2014_PROCESSED!AJ103</f>
        <v>1.2114022809896001</v>
      </c>
      <c r="AN75" s="109">
        <f>LakeErieHABs_2014_PROCESSED!AK103</f>
        <v>0.84960561462560003</v>
      </c>
      <c r="AO75" s="109">
        <f>LakeErieHABs_2014_PROCESSED!AL103</f>
        <v>0.40282600384992007</v>
      </c>
      <c r="AP75" s="109">
        <f>LakeErieHABs_2014_PROCESSED!AM103</f>
        <v>0.30884755276900006</v>
      </c>
      <c r="AQ75" s="109">
        <f>LakeErieHABs_2014_PROCESSED!AN103</f>
        <v>0.24165130285212003</v>
      </c>
      <c r="AR75" s="109">
        <f>LakeErieHABs_2014_PROCESSED!AO103</f>
        <v>1.4392808597464901</v>
      </c>
      <c r="AS75" s="113">
        <f>LakeErieHABs_2014_PROCESSED!AP103</f>
        <v>907.18876586473596</v>
      </c>
      <c r="AT75" s="109">
        <f>LakeErieHABs_2014_PROCESSED!AQ103</f>
        <v>0.15254208203616323</v>
      </c>
      <c r="AU75" s="109">
        <f>LakeErieHABs_2014_PROCESSED!AR103</f>
        <v>4.2385506380066891E-2</v>
      </c>
      <c r="AV75" s="109">
        <f>LakeErieHABs_2014_PROCESSED!AS103</f>
        <v>7.3797959449771106E-2</v>
      </c>
      <c r="AW75" s="109">
        <f>LakeErieHABs_2014_PROCESSED!AT103</f>
        <v>1.6026999471512953</v>
      </c>
      <c r="AY75" s="134"/>
      <c r="AZ75" s="172"/>
      <c r="BA75" s="191"/>
      <c r="BB75" s="191"/>
      <c r="BC75" s="191"/>
      <c r="BD75" s="191"/>
      <c r="BE75" s="191"/>
      <c r="BF75" s="191"/>
      <c r="BG75" s="191"/>
      <c r="BH75" s="191"/>
      <c r="BI75" s="251"/>
      <c r="BJ75" s="191"/>
      <c r="BK75" s="191"/>
      <c r="BL75" s="225" t="str">
        <f t="shared" si="28"/>
        <v/>
      </c>
      <c r="BM75" s="225" t="str">
        <f t="shared" si="21"/>
        <v/>
      </c>
      <c r="BN75" s="225" t="str">
        <f t="shared" si="22"/>
        <v/>
      </c>
      <c r="BO75" s="225" t="str">
        <f t="shared" si="23"/>
        <v/>
      </c>
      <c r="BP75" s="225" t="str">
        <f t="shared" si="24"/>
        <v/>
      </c>
      <c r="BQ75" s="225" t="str">
        <f t="shared" si="25"/>
        <v/>
      </c>
      <c r="BR75" s="225" t="str">
        <f t="shared" si="26"/>
        <v/>
      </c>
      <c r="BS75" s="225" t="str">
        <f t="shared" si="27"/>
        <v/>
      </c>
      <c r="BT75" s="165">
        <f>'2014_HABs_H2O2_Snapshot'!C75</f>
        <v>382.79133711861988</v>
      </c>
      <c r="BU75" s="188">
        <f>'2014_HABs_H2O2_Snapshot'!D75</f>
        <v>3.6153052234765781E-2</v>
      </c>
      <c r="BV75" s="178">
        <f>'2014_HABs_H2O2_Snapshot'!E75</f>
        <v>13.839075205865303</v>
      </c>
      <c r="BW75" s="272">
        <f>SolarRadSummary!G75</f>
        <v>26.62511992490434</v>
      </c>
    </row>
    <row r="76" spans="1:78">
      <c r="A76" s="107" t="str">
        <f>Sample_Master_2014!B77</f>
        <v>E2014-0075</v>
      </c>
      <c r="B76" s="107" t="str">
        <f>LakeErieHABs_2014_PROCESSED!A104</f>
        <v>E140103</v>
      </c>
      <c r="C76" s="107" t="str">
        <f>Sample_Master_2014!D77</f>
        <v>WLE4 Bottom</v>
      </c>
      <c r="D76" s="150">
        <f>Sample_Master_2014!E77</f>
        <v>41877</v>
      </c>
      <c r="E76" s="152">
        <f>Sample_Master_2014!H77</f>
        <v>6</v>
      </c>
      <c r="F76" s="151" t="str">
        <f>Sample_Master_2014!J77</f>
        <v>LA</v>
      </c>
      <c r="G76" s="109">
        <f>Sample_Master_2014!L77</f>
        <v>8.6</v>
      </c>
      <c r="H76" s="176"/>
      <c r="I76" s="156"/>
      <c r="J76" s="156"/>
      <c r="K76" s="156"/>
      <c r="L76" s="109"/>
      <c r="M76" s="109"/>
      <c r="N76" s="109"/>
      <c r="V76" s="109"/>
      <c r="W76" s="113"/>
      <c r="X76" s="179"/>
      <c r="Y76" s="179"/>
      <c r="Z76" s="109"/>
      <c r="AA76" s="109"/>
      <c r="AB76" s="109"/>
      <c r="AC76" s="109"/>
      <c r="AD76" s="109"/>
      <c r="AE76" s="109"/>
      <c r="AF76" s="165">
        <f>LakeErieHABs_2014_PROCESSED!AC104</f>
        <v>79.057220615852813</v>
      </c>
      <c r="AG76" s="109">
        <f>LakeErieHABs_2014_PROCESSED!AD104</f>
        <v>2.3661231999999996</v>
      </c>
      <c r="AH76" s="109">
        <f>LakeErieHABs_2014_PROCESSED!AE104</f>
        <v>0.81783279779999996</v>
      </c>
      <c r="AI76" s="109">
        <f>LakeErieHABs_2014_PROCESSED!AF104</f>
        <v>3.1273674680000002E-2</v>
      </c>
      <c r="AJ76" s="109">
        <f>LakeErieHABs_2014_PROCESSED!AG104</f>
        <v>1.8834689333334</v>
      </c>
      <c r="AK76" s="109">
        <f>LakeErieHABs_2014_PROCESSED!AH104</f>
        <v>1.6478027733720002</v>
      </c>
      <c r="AL76" s="109">
        <f>LakeErieHABs_2014_PROCESSED!AI104</f>
        <v>1.3640533394754</v>
      </c>
      <c r="AM76" s="109">
        <f>LakeErieHABs_2014_PROCESSED!AJ104</f>
        <v>1.1653433026004001</v>
      </c>
      <c r="AN76" s="109">
        <f>LakeErieHABs_2014_PROCESSED!AK104</f>
        <v>0.80210367684719996</v>
      </c>
      <c r="AO76" s="109">
        <f>LakeErieHABs_2014_PROCESSED!AL104</f>
        <v>0.40756386054888</v>
      </c>
      <c r="AP76" s="109">
        <f>LakeErieHABs_2014_PROCESSED!AM104</f>
        <v>0.29969676061332001</v>
      </c>
      <c r="AQ76" s="109">
        <f>LakeErieHABs_2014_PROCESSED!AN104</f>
        <v>0.24172128885730002</v>
      </c>
      <c r="AR76" s="109">
        <f>LakeErieHABs_2014_PROCESSED!AO104</f>
        <v>1.5239302294677644</v>
      </c>
      <c r="AS76" s="113">
        <f>LakeErieHABs_2014_PROCESSED!AP104</f>
        <v>948.6348085287492</v>
      </c>
      <c r="AT76" s="109">
        <f>LakeErieHABs_2014_PROCESSED!AQ104</f>
        <v>0.16010406818699505</v>
      </c>
      <c r="AU76" s="109">
        <f>LakeErieHABs_2014_PROCESSED!AR104</f>
        <v>4.3377914117886329E-2</v>
      </c>
      <c r="AV76" s="109">
        <f>LakeErieHABs_2014_PROCESSED!AS104</f>
        <v>7.6851198714241162E-2</v>
      </c>
      <c r="AW76" s="109">
        <f>LakeErieHABs_2014_PROCESSED!AT104</f>
        <v>1.6666655146840881</v>
      </c>
      <c r="AY76" s="134"/>
      <c r="AZ76" s="172"/>
      <c r="BA76" s="191"/>
      <c r="BB76" s="191"/>
      <c r="BC76" s="191"/>
      <c r="BD76" s="191"/>
      <c r="BE76" s="191"/>
      <c r="BF76" s="191"/>
      <c r="BG76" s="191"/>
      <c r="BH76" s="191"/>
      <c r="BI76" s="251"/>
      <c r="BJ76" s="191"/>
      <c r="BK76" s="191"/>
      <c r="BL76" s="225" t="str">
        <f t="shared" si="28"/>
        <v/>
      </c>
      <c r="BM76" s="225" t="str">
        <f t="shared" si="21"/>
        <v/>
      </c>
      <c r="BN76" s="225" t="str">
        <f t="shared" si="22"/>
        <v/>
      </c>
      <c r="BO76" s="225" t="str">
        <f t="shared" si="23"/>
        <v/>
      </c>
      <c r="BP76" s="225" t="str">
        <f t="shared" si="24"/>
        <v/>
      </c>
      <c r="BQ76" s="225" t="str">
        <f t="shared" si="25"/>
        <v/>
      </c>
      <c r="BR76" s="225" t="str">
        <f t="shared" si="26"/>
        <v/>
      </c>
      <c r="BS76" s="225" t="str">
        <f t="shared" si="27"/>
        <v/>
      </c>
      <c r="BT76" s="165">
        <f>'2014_HABs_H2O2_Snapshot'!C76</f>
        <v>305.57276359769389</v>
      </c>
      <c r="BU76" s="188">
        <f>'2014_HABs_H2O2_Snapshot'!D76</f>
        <v>0.18392515066631918</v>
      </c>
      <c r="BV76" s="178">
        <f>'2014_HABs_H2O2_Snapshot'!E76</f>
        <v>56.202516584229379</v>
      </c>
      <c r="BW76" s="272">
        <f>SolarRadSummary!G76</f>
        <v>26.62511992490434</v>
      </c>
    </row>
    <row r="77" spans="1:78">
      <c r="A77" s="107" t="str">
        <f>Sample_Master_2014!B78</f>
        <v>E2014-0076</v>
      </c>
      <c r="B77" s="107" t="str">
        <f>LakeErieHABs_2014_PROCESSED!A105</f>
        <v>E140104</v>
      </c>
      <c r="C77" s="107" t="str">
        <f>Sample_Master_2014!D78</f>
        <v>WLE2</v>
      </c>
      <c r="D77" s="150">
        <f>Sample_Master_2014!E78</f>
        <v>41884</v>
      </c>
      <c r="E77" s="152" t="str">
        <f>Sample_Master_2014!H78</f>
        <v>DepthINT</v>
      </c>
      <c r="F77" s="151" t="str">
        <f>Sample_Master_2014!J78</f>
        <v>LA</v>
      </c>
      <c r="G77" s="109">
        <f>Sample_Master_2014!L78</f>
        <v>8.8450000000000006</v>
      </c>
      <c r="H77" s="176">
        <f>'2014 WLE_Weekly Data Share'!C73</f>
        <v>0.42777777777777781</v>
      </c>
      <c r="I77" s="156">
        <f>'2014 WLE_Weekly Data Share'!D73</f>
        <v>0.4375</v>
      </c>
      <c r="J77" s="156" t="str">
        <f>'2014 WLE_Weekly Data Share'!E73</f>
        <v>41 45.854</v>
      </c>
      <c r="K77" s="156" t="str">
        <f>'2014 WLE_Weekly Data Share'!F73</f>
        <v>83 19.688</v>
      </c>
      <c r="L77" s="125" t="str">
        <f>'2014 WLE_Weekly Data Share'!G73</f>
        <v>10-15</v>
      </c>
      <c r="M77" s="125" t="str">
        <f>'2014 WLE_Weekly Data Share'!H73</f>
        <v>2</v>
      </c>
      <c r="N77" s="125" t="str">
        <f>'2014 WLE_Weekly Data Share'!I73</f>
        <v>cloudy</v>
      </c>
      <c r="O77" s="125">
        <f>'2014 WLE_Weekly Data Share'!J73</f>
        <v>4.2</v>
      </c>
      <c r="P77" s="125">
        <f>'2014 WLE_Weekly Data Share'!K73</f>
        <v>0.4</v>
      </c>
      <c r="Q77" s="125">
        <f>'2014 WLE_Weekly Data Share'!L73</f>
        <v>0</v>
      </c>
      <c r="R77" s="125">
        <f>'2014 WLE_Weekly Data Share'!M73</f>
        <v>0</v>
      </c>
      <c r="S77" s="125">
        <f>'2014 WLE_Weekly Data Share'!N73</f>
        <v>0</v>
      </c>
      <c r="T77" s="125">
        <f>'2014 WLE_Weekly Data Share'!O73</f>
        <v>0</v>
      </c>
      <c r="U77" s="125">
        <f>'2014 WLE_Weekly Data Share'!P73</f>
        <v>0</v>
      </c>
      <c r="V77" s="109">
        <f>'2014 WLE_Weekly Data Share'!Q73</f>
        <v>0</v>
      </c>
      <c r="W77" s="113">
        <f>'2014 WLE_Weekly Data Share'!R73</f>
        <v>0</v>
      </c>
      <c r="X77" s="179">
        <f>'2014 WLE_Weekly Data Share'!S73</f>
        <v>0.87</v>
      </c>
      <c r="Y77" s="179">
        <f>'2014 WLE_Weekly Data Share'!T73</f>
        <v>2.3740000000000001</v>
      </c>
      <c r="Z77" s="109">
        <f>'2014 WLE_Weekly Data Share'!U73</f>
        <v>204.1</v>
      </c>
      <c r="AA77" s="109">
        <f>'2014 WLE_Weekly Data Share'!V73</f>
        <v>19.3</v>
      </c>
      <c r="AB77" s="109">
        <f>'2014 WLE_Weekly Data Share'!W73</f>
        <v>0.6</v>
      </c>
      <c r="AC77" s="109" t="str">
        <f>'2014 WLE_Weekly Data Share'!X73</f>
        <v>nd</v>
      </c>
      <c r="AD77" s="109">
        <f>'2014 WLE_Weekly Data Share'!Y73</f>
        <v>7.1060451749999984</v>
      </c>
      <c r="AE77" s="109">
        <f>'2014 WLE_Weekly Data Share'!Z73</f>
        <v>36.736000000000004</v>
      </c>
      <c r="AF77" s="165">
        <f>LakeErieHABs_2014_PROCESSED!AC105</f>
        <v>246.0693525421876</v>
      </c>
      <c r="AG77" s="109">
        <f>LakeErieHABs_2014_PROCESSED!AD105</f>
        <v>5.6590648065713083</v>
      </c>
      <c r="AH77" s="109">
        <f>LakeErieHABs_2014_PROCESSED!AE105</f>
        <v>2.46398520968128</v>
      </c>
      <c r="AI77" s="109">
        <f>LakeErieHABs_2014_PROCESSED!AF105</f>
        <v>3.4621039116979578E-2</v>
      </c>
      <c r="AJ77" s="109">
        <f>LakeErieHABs_2014_PROCESSED!AG105</f>
        <v>5.6745579378959885</v>
      </c>
      <c r="AK77" s="109">
        <f>LakeErieHABs_2014_PROCESSED!AH105</f>
        <v>5.0352773700512623</v>
      </c>
      <c r="AL77" s="109">
        <f>LakeErieHABs_2014_PROCESSED!AI105</f>
        <v>4.2307222161496378</v>
      </c>
      <c r="AM77" s="109">
        <f>LakeErieHABs_2014_PROCESSED!AJ105</f>
        <v>3.6579609333775709</v>
      </c>
      <c r="AN77" s="109">
        <f>LakeErieHABs_2014_PROCESSED!AK105</f>
        <v>2.4827562982823217</v>
      </c>
      <c r="AO77" s="109">
        <f>LakeErieHABs_2014_PROCESSED!AL105</f>
        <v>1.2683379477026786</v>
      </c>
      <c r="AP77" s="109">
        <f>LakeErieHABs_2014_PROCESSED!AM105</f>
        <v>0.98765935413946204</v>
      </c>
      <c r="AQ77" s="109">
        <f>LakeErieHABs_2014_PROCESSED!AN105</f>
        <v>0.72743663335889064</v>
      </c>
      <c r="AR77" s="109">
        <f>LakeErieHABs_2014_PROCESSED!AO105</f>
        <v>1.2838185542780207</v>
      </c>
      <c r="AS77" s="113">
        <f>LakeErieHABs_2014_PROCESSED!AP105</f>
        <v>3390.268252533825</v>
      </c>
      <c r="AT77" s="109">
        <f>LakeErieHABs_2014_PROCESSED!AQ105</f>
        <v>0.58709818959297377</v>
      </c>
      <c r="AU77" s="109">
        <f>LakeErieHABs_2014_PROCESSED!AR105</f>
        <v>0.17520891468920138</v>
      </c>
      <c r="AV77" s="109">
        <f>LakeErieHABs_2014_PROCESSED!AS105</f>
        <v>0.21392789311803054</v>
      </c>
      <c r="AW77" s="109">
        <f>LakeErieHABs_2014_PROCESSED!AT105</f>
        <v>1.5925930876357115</v>
      </c>
      <c r="AY77" s="134"/>
      <c r="AZ77" s="172"/>
      <c r="BA77" s="140">
        <f>LakeErieHABs_MIMS_2014!M39</f>
        <v>25</v>
      </c>
      <c r="BB77" s="191">
        <f>LakeErieHABs_MIMS_2014!N39</f>
        <v>2.0263888888875954</v>
      </c>
      <c r="BC77" s="191">
        <f>LakeErieHABs_MIMS_2014!O39</f>
        <v>23.711786143880925</v>
      </c>
      <c r="BD77" s="191">
        <f>LakeErieHABs_MIMS_2014!P39</f>
        <v>0.67533545249685489</v>
      </c>
      <c r="BE77" s="191">
        <f>LakeErieHABs_MIMS_2014!Q39</f>
        <v>16.311813950034111</v>
      </c>
      <c r="BF77" s="191">
        <f>LakeErieHABs_MIMS_2014!R39</f>
        <v>0.69120911911312111</v>
      </c>
      <c r="BG77" s="191"/>
      <c r="BH77" s="191"/>
      <c r="BI77" s="251">
        <f>LakeErieHABs_MIMS_2014!U39</f>
        <v>5.2850958795719789</v>
      </c>
      <c r="BJ77" s="191">
        <f>LakeErieHABs_MIMS_2014!V39</f>
        <v>0.44789667186626442</v>
      </c>
      <c r="BK77" s="163">
        <f t="shared" ref="BK77:BK137" si="29">BI77/BC77</f>
        <v>0.22288898219233702</v>
      </c>
      <c r="BL77" s="225">
        <f t="shared" si="28"/>
        <v>11.701498302676603</v>
      </c>
      <c r="BM77" s="225">
        <f t="shared" si="21"/>
        <v>0.33327040836055238</v>
      </c>
      <c r="BN77" s="225">
        <f t="shared" si="22"/>
        <v>8.0496957121535679</v>
      </c>
      <c r="BO77" s="225">
        <f t="shared" si="23"/>
        <v>0.34110388331855029</v>
      </c>
      <c r="BP77" s="225">
        <f t="shared" si="24"/>
        <v>0</v>
      </c>
      <c r="BQ77" s="225">
        <f t="shared" si="25"/>
        <v>0</v>
      </c>
      <c r="BR77" s="225">
        <f t="shared" si="26"/>
        <v>2.6081350468089473</v>
      </c>
      <c r="BS77" s="225">
        <f t="shared" si="27"/>
        <v>0.22103194225079933</v>
      </c>
      <c r="BT77" s="165">
        <f>'2014_HABs_H2O2_Snapshot'!C77</f>
        <v>281.54749895753912</v>
      </c>
      <c r="BU77" s="188">
        <f>'2014_HABs_H2O2_Snapshot'!D77</f>
        <v>4.2286276140235987E-2</v>
      </c>
      <c r="BV77" s="178">
        <f>'2014_HABs_H2O2_Snapshot'!E77</f>
        <v>11.905595287511304</v>
      </c>
      <c r="BW77" s="272">
        <f>SolarRadSummary!G77</f>
        <v>-34.875516607121661</v>
      </c>
      <c r="BX77" s="107">
        <v>0.44763333333333333</v>
      </c>
      <c r="BY77" s="107">
        <v>0.40241666666666664</v>
      </c>
      <c r="BZ77" s="107">
        <v>0.36058333333333331</v>
      </c>
    </row>
    <row r="78" spans="1:78">
      <c r="A78" s="107" t="str">
        <f>Sample_Master_2014!B79</f>
        <v>E2014-0077</v>
      </c>
      <c r="B78" s="107" t="str">
        <f>LakeErieHABs_2014_PROCESSED!A106</f>
        <v>E140105</v>
      </c>
      <c r="C78" s="107" t="str">
        <f>Sample_Master_2014!D79</f>
        <v>WLE6</v>
      </c>
      <c r="D78" s="150">
        <f>Sample_Master_2014!E79</f>
        <v>41884</v>
      </c>
      <c r="E78" s="152">
        <f>Sample_Master_2014!H79</f>
        <v>0.1</v>
      </c>
      <c r="F78" s="151" t="str">
        <f>Sample_Master_2014!J79</f>
        <v>LA</v>
      </c>
      <c r="G78" s="109">
        <f>Sample_Master_2014!L79</f>
        <v>9.0359999999999996</v>
      </c>
      <c r="H78" s="176">
        <f>'2014 WLE_Weekly Data Share'!C75</f>
        <v>0.45069444444444445</v>
      </c>
      <c r="I78" s="156">
        <f>'2014 WLE_Weekly Data Share'!D75</f>
        <v>0</v>
      </c>
      <c r="J78" s="156" t="str">
        <f>'2014 WLE_Weekly Data Share'!E75</f>
        <v>41 42.405</v>
      </c>
      <c r="K78" s="156" t="str">
        <f>'2014 WLE_Weekly Data Share'!F75</f>
        <v>83 23.074</v>
      </c>
      <c r="L78" s="125" t="str">
        <f>'2014 WLE_Weekly Data Share'!G75</f>
        <v>10-15</v>
      </c>
      <c r="M78" s="125" t="str">
        <f>'2014 WLE_Weekly Data Share'!H75</f>
        <v>1</v>
      </c>
      <c r="N78" s="125" t="str">
        <f>'2014 WLE_Weekly Data Share'!I75</f>
        <v>cloudy</v>
      </c>
      <c r="O78" s="125">
        <f>'2014 WLE_Weekly Data Share'!J75</f>
        <v>2.9</v>
      </c>
      <c r="P78" s="125">
        <f>'2014 WLE_Weekly Data Share'!K75</f>
        <v>0.4</v>
      </c>
      <c r="Q78" s="125">
        <f>'2014 WLE_Weekly Data Share'!L75</f>
        <v>0</v>
      </c>
      <c r="R78" s="125">
        <f>'2014 WLE_Weekly Data Share'!M75</f>
        <v>0</v>
      </c>
      <c r="S78" s="125">
        <f>'2014 WLE_Weekly Data Share'!N75</f>
        <v>0</v>
      </c>
      <c r="T78" s="125">
        <f>'2014 WLE_Weekly Data Share'!O75</f>
        <v>0</v>
      </c>
      <c r="U78" s="125">
        <f>'2014 WLE_Weekly Data Share'!P75</f>
        <v>0</v>
      </c>
      <c r="V78" s="109">
        <f>'2014 WLE_Weekly Data Share'!Q75</f>
        <v>0</v>
      </c>
      <c r="W78" s="113">
        <f>'2014 WLE_Weekly Data Share'!R75</f>
        <v>0</v>
      </c>
      <c r="X78" s="179">
        <f>'2014 WLE_Weekly Data Share'!S75</f>
        <v>1.7729999999999999</v>
      </c>
      <c r="Y78" s="179">
        <f>'2014 WLE_Weekly Data Share'!T75</f>
        <v>6.05</v>
      </c>
      <c r="Z78" s="109">
        <f>'2014 WLE_Weekly Data Share'!U75</f>
        <v>389.6</v>
      </c>
      <c r="AA78" s="109">
        <f>'2014 WLE_Weekly Data Share'!V75</f>
        <v>37.200000000000003</v>
      </c>
      <c r="AB78" s="109">
        <f>'2014 WLE_Weekly Data Share'!W75</f>
        <v>6.6</v>
      </c>
      <c r="AC78" s="109">
        <f>'2014 WLE_Weekly Data Share'!X75</f>
        <v>0.17</v>
      </c>
      <c r="AD78" s="109">
        <f>'2014 WLE_Weekly Data Share'!Y75</f>
        <v>84.31882370999999</v>
      </c>
      <c r="AE78" s="109">
        <f>'2014 WLE_Weekly Data Share'!Z75</f>
        <v>101.44</v>
      </c>
      <c r="AF78" s="165">
        <f>LakeErieHABs_2014_PROCESSED!AC106</f>
        <v>452.08661086889526</v>
      </c>
      <c r="AG78" s="109">
        <f>LakeErieHABs_2014_PROCESSED!AD106</f>
        <v>9.4381586202398129</v>
      </c>
      <c r="AH78" s="109">
        <f>LakeErieHABs_2014_PROCESSED!AE106</f>
        <v>4.4109246134459195</v>
      </c>
      <c r="AI78" s="109">
        <f>LakeErieHABs_2014_PROCESSED!AF106</f>
        <v>5.9395771848623991E-2</v>
      </c>
      <c r="AJ78" s="109">
        <f>LakeErieHABs_2014_PROCESSED!AG106</f>
        <v>10.158359384765953</v>
      </c>
      <c r="AK78" s="109">
        <f>LakeErieHABs_2014_PROCESSED!AH106</f>
        <v>9.1045641294252651</v>
      </c>
      <c r="AL78" s="109">
        <f>LakeErieHABs_2014_PROCESSED!AI106</f>
        <v>7.735911966618394</v>
      </c>
      <c r="AM78" s="109">
        <f>LakeErieHABs_2014_PROCESSED!AJ106</f>
        <v>6.7249495519024096</v>
      </c>
      <c r="AN78" s="109">
        <f>LakeErieHABs_2014_PROCESSED!AK106</f>
        <v>4.6060413231721897</v>
      </c>
      <c r="AO78" s="109">
        <f>LakeErieHABs_2014_PROCESSED!AL106</f>
        <v>2.3449561645577259</v>
      </c>
      <c r="AP78" s="109">
        <f>LakeErieHABs_2014_PROCESSED!AM106</f>
        <v>1.8177363438346903</v>
      </c>
      <c r="AQ78" s="109">
        <f>LakeErieHABs_2014_PROCESSED!AN106</f>
        <v>1.3173485300888752</v>
      </c>
      <c r="AR78" s="109">
        <f>LakeErieHABs_2014_PROCESSED!AO106</f>
        <v>1.1574106427949609</v>
      </c>
      <c r="AS78" s="113">
        <f>LakeErieHABs_2014_PROCESSED!AP106</f>
        <v>6222.7379684706548</v>
      </c>
      <c r="AT78" s="109">
        <f>LakeErieHABs_2014_PROCESSED!AQ106</f>
        <v>1.070032933753676</v>
      </c>
      <c r="AU78" s="109">
        <f>LakeErieHABs_2014_PROCESSED!AR106</f>
        <v>0.3349858588859454</v>
      </c>
      <c r="AV78" s="109">
        <f>LakeErieHABs_2014_PROCESSED!AS106</f>
        <v>0.3855404088629662</v>
      </c>
      <c r="AW78" s="109">
        <f>LakeErieHABs_2014_PROCESSED!AT106</f>
        <v>1.580040023521978</v>
      </c>
      <c r="AY78" s="134"/>
      <c r="AZ78" s="172"/>
      <c r="BA78" s="191"/>
      <c r="BB78" s="191"/>
      <c r="BC78" s="191"/>
      <c r="BD78" s="191"/>
      <c r="BE78" s="191"/>
      <c r="BF78" s="191"/>
      <c r="BG78" s="191"/>
      <c r="BH78" s="191"/>
      <c r="BI78" s="251"/>
      <c r="BJ78" s="191"/>
      <c r="BK78" s="191"/>
      <c r="BL78" s="225" t="str">
        <f t="shared" si="28"/>
        <v/>
      </c>
      <c r="BM78" s="225" t="str">
        <f t="shared" si="21"/>
        <v/>
      </c>
      <c r="BN78" s="225" t="str">
        <f t="shared" si="22"/>
        <v/>
      </c>
      <c r="BO78" s="225" t="str">
        <f t="shared" si="23"/>
        <v/>
      </c>
      <c r="BP78" s="225" t="str">
        <f t="shared" si="24"/>
        <v/>
      </c>
      <c r="BQ78" s="225" t="str">
        <f t="shared" si="25"/>
        <v/>
      </c>
      <c r="BR78" s="225" t="str">
        <f t="shared" si="26"/>
        <v/>
      </c>
      <c r="BS78" s="225" t="str">
        <f t="shared" si="27"/>
        <v/>
      </c>
      <c r="BT78" s="165">
        <f>'2014_HABs_H2O2_Snapshot'!C78</f>
        <v>259.33803374042537</v>
      </c>
      <c r="BU78" s="188">
        <f>'2014_HABs_H2O2_Snapshot'!D78</f>
        <v>1.5383741015972776E-2</v>
      </c>
      <c r="BV78" s="178">
        <f>'2014_HABs_H2O2_Snapshot'!E78</f>
        <v>3.9895891466543136</v>
      </c>
      <c r="BW78" s="272">
        <f>SolarRadSummary!G78</f>
        <v>-34.875516607121661</v>
      </c>
      <c r="BX78" s="107">
        <v>0.33736666666666665</v>
      </c>
      <c r="BY78" s="107">
        <v>0.32053333333333334</v>
      </c>
      <c r="BZ78" s="107">
        <v>0.2902583333333334</v>
      </c>
    </row>
    <row r="79" spans="1:78">
      <c r="A79" s="107" t="str">
        <f>Sample_Master_2014!B80</f>
        <v>E2014-0078</v>
      </c>
      <c r="B79" s="107" t="str">
        <f>LakeErieHABs_2014_PROCESSED!A107</f>
        <v>E140106</v>
      </c>
      <c r="C79" s="107" t="str">
        <f>Sample_Master_2014!D80</f>
        <v>WLE12</v>
      </c>
      <c r="D79" s="150">
        <f>Sample_Master_2014!E80</f>
        <v>41884</v>
      </c>
      <c r="E79" s="152" t="str">
        <f>Sample_Master_2014!H80</f>
        <v>DepthINT</v>
      </c>
      <c r="F79" s="151" t="str">
        <f>Sample_Master_2014!J80</f>
        <v>LA</v>
      </c>
      <c r="G79" s="109">
        <f>Sample_Master_2014!L80</f>
        <v>8.9009999999999998</v>
      </c>
      <c r="H79" s="176">
        <f>'2014 WLE_Weekly Data Share'!C77</f>
        <v>0.47361111111111115</v>
      </c>
      <c r="I79" s="156">
        <f>'2014 WLE_Weekly Data Share'!D77</f>
        <v>0.4826388888888889</v>
      </c>
      <c r="J79" s="156" t="str">
        <f>'2014 WLE_Weekly Data Share'!E77</f>
        <v>41 42.154</v>
      </c>
      <c r="K79" s="156" t="str">
        <f>'2014 WLE_Weekly Data Share'!F77</f>
        <v>83 15.420</v>
      </c>
      <c r="L79" s="125" t="str">
        <f>'2014 WLE_Weekly Data Share'!G77</f>
        <v>10-15</v>
      </c>
      <c r="M79" s="125" t="str">
        <f>'2014 WLE_Weekly Data Share'!H77</f>
        <v>1-2</v>
      </c>
      <c r="N79" s="125" t="str">
        <f>'2014 WLE_Weekly Data Share'!I77</f>
        <v>cloudy</v>
      </c>
      <c r="O79" s="125">
        <f>'2014 WLE_Weekly Data Share'!J77</f>
        <v>5.8</v>
      </c>
      <c r="P79" s="125">
        <f>'2014 WLE_Weekly Data Share'!K77</f>
        <v>0.6</v>
      </c>
      <c r="Q79" s="125">
        <f>'2014 WLE_Weekly Data Share'!L77</f>
        <v>0</v>
      </c>
      <c r="R79" s="125">
        <f>'2014 WLE_Weekly Data Share'!M77</f>
        <v>0</v>
      </c>
      <c r="S79" s="125">
        <f>'2014 WLE_Weekly Data Share'!N77</f>
        <v>0</v>
      </c>
      <c r="T79" s="125">
        <f>'2014 WLE_Weekly Data Share'!O77</f>
        <v>0</v>
      </c>
      <c r="U79" s="125">
        <f>'2014 WLE_Weekly Data Share'!P77</f>
        <v>0</v>
      </c>
      <c r="V79" s="109">
        <f>'2014 WLE_Weekly Data Share'!Q77</f>
        <v>0</v>
      </c>
      <c r="W79" s="113">
        <f>'2014 WLE_Weekly Data Share'!R77</f>
        <v>0</v>
      </c>
      <c r="X79" s="179">
        <f>'2014 WLE_Weekly Data Share'!S77</f>
        <v>0.77</v>
      </c>
      <c r="Y79" s="179">
        <f>'2014 WLE_Weekly Data Share'!T77</f>
        <v>1.27</v>
      </c>
      <c r="Z79" s="109">
        <f>'2014 WLE_Weekly Data Share'!U77</f>
        <v>206.9</v>
      </c>
      <c r="AA79" s="109">
        <f>'2014 WLE_Weekly Data Share'!V77</f>
        <v>11.1</v>
      </c>
      <c r="AB79" s="109">
        <f>'2014 WLE_Weekly Data Share'!W77</f>
        <v>0.3</v>
      </c>
      <c r="AC79" s="109" t="str">
        <f>'2014 WLE_Weekly Data Share'!X77</f>
        <v>nd</v>
      </c>
      <c r="AD79" s="109">
        <f>'2014 WLE_Weekly Data Share'!Y77</f>
        <v>6.2450754299999991</v>
      </c>
      <c r="AE79" s="109">
        <f>'2014 WLE_Weekly Data Share'!Z77</f>
        <v>23.616</v>
      </c>
      <c r="AF79" s="165">
        <f>LakeErieHABs_2014_PROCESSED!AC107</f>
        <v>211.45821048547984</v>
      </c>
      <c r="AG79" s="109">
        <f>LakeErieHABs_2014_PROCESSED!AD107</f>
        <v>4.4890832796336895</v>
      </c>
      <c r="AH79" s="109">
        <f>LakeErieHABs_2014_PROCESSED!AE107</f>
        <v>1.9560328928812001</v>
      </c>
      <c r="AI79" s="109">
        <f>LakeErieHABs_2014_PROCESSED!AF107</f>
        <v>0.1709866069845912</v>
      </c>
      <c r="AJ79" s="109">
        <f>LakeErieHABs_2014_PROCESSED!AG107</f>
        <v>4.5047437523054041</v>
      </c>
      <c r="AK79" s="109">
        <f>LakeErieHABs_2014_PROCESSED!AH107</f>
        <v>4.0114277457388869</v>
      </c>
      <c r="AL79" s="109">
        <f>LakeErieHABs_2014_PROCESSED!AI107</f>
        <v>3.3995638506932373</v>
      </c>
      <c r="AM79" s="109">
        <f>LakeErieHABs_2014_PROCESSED!AJ107</f>
        <v>2.9678506331012771</v>
      </c>
      <c r="AN79" s="109">
        <f>LakeErieHABs_2014_PROCESSED!AK107</f>
        <v>2.1100340557226023</v>
      </c>
      <c r="AO79" s="109">
        <f>LakeErieHABs_2014_PROCESSED!AL107</f>
        <v>1.258957272241128</v>
      </c>
      <c r="AP79" s="109">
        <f>LakeErieHABs_2014_PROCESSED!AM107</f>
        <v>1.0558795849329603</v>
      </c>
      <c r="AQ79" s="109">
        <f>LakeErieHABs_2014_PROCESSED!AN107</f>
        <v>0.86846760911509524</v>
      </c>
      <c r="AR79" s="109">
        <f>LakeErieHABs_2014_PROCESSED!AO107</f>
        <v>1.7415476647226706</v>
      </c>
      <c r="AS79" s="113">
        <f>LakeErieHABs_2014_PROCESSED!AP107</f>
        <v>2437.1597367265617</v>
      </c>
      <c r="AT79" s="109">
        <f>LakeErieHABs_2014_PROCESSED!AQ107</f>
        <v>0.41401859821492698</v>
      </c>
      <c r="AU79" s="109">
        <f>LakeErieHABs_2014_PROCESSED!AR107</f>
        <v>0.12281946765831199</v>
      </c>
      <c r="AV79" s="109">
        <f>LakeErieHABs_2014_PROCESSED!AS107</f>
        <v>0.15855776403868793</v>
      </c>
      <c r="AW79" s="109">
        <f>LakeErieHABs_2014_PROCESSED!AT107</f>
        <v>1.5728088328889065</v>
      </c>
      <c r="AY79" s="134"/>
      <c r="AZ79" s="172"/>
      <c r="BA79" s="140">
        <f>LakeErieHABs_MIMS_2014!M40</f>
        <v>25</v>
      </c>
      <c r="BB79" s="191">
        <f>LakeErieHABs_MIMS_2014!N40</f>
        <v>2.015277777776646</v>
      </c>
      <c r="BC79" s="191">
        <f>LakeErieHABs_MIMS_2014!O40</f>
        <v>20.426370062463423</v>
      </c>
      <c r="BD79" s="191">
        <f>LakeErieHABs_MIMS_2014!P40</f>
        <v>0.84594177657010949</v>
      </c>
      <c r="BE79" s="191">
        <f>LakeErieHABs_MIMS_2014!Q40</f>
        <v>14.39081287257873</v>
      </c>
      <c r="BF79" s="191">
        <f>LakeErieHABs_MIMS_2014!R40</f>
        <v>0.76931997479230929</v>
      </c>
      <c r="BG79" s="191"/>
      <c r="BH79" s="191"/>
      <c r="BI79" s="251">
        <f>LakeErieHABs_MIMS_2014!U40</f>
        <v>5.1108757816500274</v>
      </c>
      <c r="BJ79" s="191">
        <f>LakeErieHABs_MIMS_2014!V40</f>
        <v>0.38147246566883991</v>
      </c>
      <c r="BK79" s="163">
        <f t="shared" si="29"/>
        <v>0.25020969296165074</v>
      </c>
      <c r="BL79" s="225">
        <f t="shared" si="28"/>
        <v>10.135759093716006</v>
      </c>
      <c r="BM79" s="225">
        <f t="shared" si="21"/>
        <v>0.41976435501779524</v>
      </c>
      <c r="BN79" s="225">
        <f t="shared" si="22"/>
        <v>7.1408582138266743</v>
      </c>
      <c r="BO79" s="225">
        <f t="shared" si="23"/>
        <v>0.38174388825001637</v>
      </c>
      <c r="BP79" s="225">
        <f t="shared" si="24"/>
        <v>0</v>
      </c>
      <c r="BQ79" s="225">
        <f t="shared" si="25"/>
        <v>0</v>
      </c>
      <c r="BR79" s="225">
        <f t="shared" si="26"/>
        <v>2.5360651707719408</v>
      </c>
      <c r="BS79" s="225">
        <f t="shared" si="27"/>
        <v>0.1892902655284073</v>
      </c>
      <c r="BT79" s="165">
        <f>'2014_HABs_H2O2_Snapshot'!C79</f>
        <v>279.03393525538968</v>
      </c>
      <c r="BU79" s="188">
        <f>'2014_HABs_H2O2_Snapshot'!D79</f>
        <v>1.1959366828342124E-3</v>
      </c>
      <c r="BV79" s="178">
        <f>'2014_HABs_H2O2_Snapshot'!E79</f>
        <v>0.33370691892750715</v>
      </c>
      <c r="BW79" s="272">
        <f>SolarRadSummary!G79</f>
        <v>-27.857521748509839</v>
      </c>
      <c r="BX79" s="107">
        <v>0.40840000000000004</v>
      </c>
      <c r="BY79" s="107">
        <v>0.40133333333333332</v>
      </c>
      <c r="BZ79" s="107">
        <v>0.35870000000000002</v>
      </c>
    </row>
    <row r="80" spans="1:78">
      <c r="A80" s="107" t="str">
        <f>Sample_Master_2014!B81</f>
        <v>E2014-0079</v>
      </c>
      <c r="B80" s="107" t="str">
        <f>LakeErieHABs_2014_PROCESSED!A108</f>
        <v>E140107</v>
      </c>
      <c r="C80" s="107" t="str">
        <f>Sample_Master_2014!D81</f>
        <v>WLE13</v>
      </c>
      <c r="D80" s="150">
        <f>Sample_Master_2014!E81</f>
        <v>41884</v>
      </c>
      <c r="E80" s="152">
        <f>Sample_Master_2014!H81</f>
        <v>0.1</v>
      </c>
      <c r="F80" s="151" t="str">
        <f>Sample_Master_2014!J81</f>
        <v>LA</v>
      </c>
      <c r="G80" s="109">
        <f>Sample_Master_2014!L81</f>
        <v>8.7070000000000007</v>
      </c>
      <c r="H80" s="176">
        <f>'2014 WLE_Weekly Data Share'!C78</f>
        <v>0.49583333333333335</v>
      </c>
      <c r="I80" s="156">
        <f>'2014 WLE_Weekly Data Share'!D78</f>
        <v>0.50138888888888888</v>
      </c>
      <c r="J80" s="156" t="str">
        <f>'2014 WLE_Weekly Data Share'!E78</f>
        <v>41 44.416</v>
      </c>
      <c r="K80" s="156" t="str">
        <f>'2014 WLE_Weekly Data Share'!F78</f>
        <v>83 08.478</v>
      </c>
      <c r="L80" s="125" t="str">
        <f>'2014 WLE_Weekly Data Share'!G78</f>
        <v>10-15</v>
      </c>
      <c r="M80" s="125" t="str">
        <f>'2014 WLE_Weekly Data Share'!H78</f>
        <v>2-3</v>
      </c>
      <c r="N80" s="125" t="str">
        <f>'2014 WLE_Weekly Data Share'!I78</f>
        <v>cloudy</v>
      </c>
      <c r="O80" s="125">
        <f>'2014 WLE_Weekly Data Share'!J78</f>
        <v>8</v>
      </c>
      <c r="P80" s="125">
        <f>'2014 WLE_Weekly Data Share'!K78</f>
        <v>1</v>
      </c>
      <c r="Q80" s="125">
        <f>'2014 WLE_Weekly Data Share'!L78</f>
        <v>0</v>
      </c>
      <c r="R80" s="125">
        <f>'2014 WLE_Weekly Data Share'!M78</f>
        <v>0</v>
      </c>
      <c r="S80" s="125">
        <f>'2014 WLE_Weekly Data Share'!N78</f>
        <v>0</v>
      </c>
      <c r="T80" s="125">
        <f>'2014 WLE_Weekly Data Share'!O78</f>
        <v>0</v>
      </c>
      <c r="U80" s="125">
        <f>'2014 WLE_Weekly Data Share'!P78</f>
        <v>0</v>
      </c>
      <c r="V80" s="109">
        <f>'2014 WLE_Weekly Data Share'!Q78</f>
        <v>0</v>
      </c>
      <c r="W80" s="113">
        <f>'2014 WLE_Weekly Data Share'!R78</f>
        <v>0</v>
      </c>
      <c r="X80" s="179">
        <f>'2014 WLE_Weekly Data Share'!S78</f>
        <v>0.53</v>
      </c>
      <c r="Y80" s="179">
        <f>'2014 WLE_Weekly Data Share'!T78</f>
        <v>0.375</v>
      </c>
      <c r="Z80" s="109">
        <f>'2014 WLE_Weekly Data Share'!U78</f>
        <v>88.9</v>
      </c>
      <c r="AA80" s="109">
        <f>'2014 WLE_Weekly Data Share'!V78</f>
        <v>4.3600000000000003</v>
      </c>
      <c r="AB80" s="109" t="str">
        <f>'2014 WLE_Weekly Data Share'!W78</f>
        <v>nd</v>
      </c>
      <c r="AC80" s="109" t="str">
        <f>'2014 WLE_Weekly Data Share'!X78</f>
        <v>nd</v>
      </c>
      <c r="AD80" s="109">
        <f>'2014 WLE_Weekly Data Share'!Y78</f>
        <v>23.760516509999999</v>
      </c>
      <c r="AE80" s="109">
        <f>'2014 WLE_Weekly Data Share'!Z78</f>
        <v>18.687999999999999</v>
      </c>
      <c r="AF80" s="165">
        <f>LakeErieHABs_2014_PROCESSED!AC108</f>
        <v>81.66642407370999</v>
      </c>
      <c r="AG80" s="109">
        <f>LakeErieHABs_2014_PROCESSED!AD108</f>
        <v>2.463812232</v>
      </c>
      <c r="AH80" s="109">
        <f>LakeErieHABs_2014_PROCESSED!AE108</f>
        <v>0.85008233780000009</v>
      </c>
      <c r="AI80" s="109">
        <f>LakeErieHABs_2014_PROCESSED!AF108</f>
        <v>1.4543515861999999E-2</v>
      </c>
      <c r="AJ80" s="109">
        <f>LakeErieHABs_2014_PROCESSED!AG108</f>
        <v>1.9577396239534002</v>
      </c>
      <c r="AK80" s="109">
        <f>LakeErieHABs_2014_PROCESSED!AH108</f>
        <v>1.7067186697890002</v>
      </c>
      <c r="AL80" s="109">
        <f>LakeErieHABs_2014_PROCESSED!AI108</f>
        <v>1.4138814804394</v>
      </c>
      <c r="AM80" s="109">
        <f>LakeErieHABs_2014_PROCESSED!AJ108</f>
        <v>1.2198988337732</v>
      </c>
      <c r="AN80" s="109">
        <f>LakeErieHABs_2014_PROCESSED!AK108</f>
        <v>0.84188909577220006</v>
      </c>
      <c r="AO80" s="109">
        <f>LakeErieHABs_2014_PROCESSED!AL108</f>
        <v>0.40886959370249998</v>
      </c>
      <c r="AP80" s="109">
        <f>LakeErieHABs_2014_PROCESSED!AM108</f>
        <v>0.28794694208126004</v>
      </c>
      <c r="AQ80" s="109">
        <f>LakeErieHABs_2014_PROCESSED!AN108</f>
        <v>0.22428696888471999</v>
      </c>
      <c r="AR80" s="109">
        <f>LakeErieHABs_2014_PROCESSED!AO108</f>
        <v>1.4769206989492365</v>
      </c>
      <c r="AS80" s="113">
        <f>LakeErieHABs_2014_PROCESSED!AP108</f>
        <v>1055.9882345420685</v>
      </c>
      <c r="AT80" s="109">
        <f>LakeErieHABs_2014_PROCESSED!AQ108</f>
        <v>0.17737621031748105</v>
      </c>
      <c r="AU80" s="109">
        <f>LakeErieHABs_2014_PROCESSED!AR108</f>
        <v>4.9441705394249351E-2</v>
      </c>
      <c r="AV80" s="109">
        <f>LakeErieHABs_2014_PROCESSED!AS108</f>
        <v>7.7941669534945718E-2</v>
      </c>
      <c r="AW80" s="109">
        <f>LakeErieHABs_2014_PROCESSED!AT108</f>
        <v>1.6425364082112015</v>
      </c>
      <c r="AY80" s="134"/>
      <c r="AZ80" s="172"/>
      <c r="BA80" s="191"/>
      <c r="BB80" s="191"/>
      <c r="BC80" s="191"/>
      <c r="BD80" s="191"/>
      <c r="BE80" s="191"/>
      <c r="BF80" s="191"/>
      <c r="BG80" s="191"/>
      <c r="BH80" s="191"/>
      <c r="BI80" s="251"/>
      <c r="BJ80" s="191"/>
      <c r="BK80" s="191"/>
      <c r="BL80" s="225" t="str">
        <f t="shared" si="28"/>
        <v/>
      </c>
      <c r="BM80" s="225" t="str">
        <f t="shared" si="21"/>
        <v/>
      </c>
      <c r="BN80" s="225" t="str">
        <f t="shared" si="22"/>
        <v/>
      </c>
      <c r="BO80" s="225" t="str">
        <f t="shared" si="23"/>
        <v/>
      </c>
      <c r="BP80" s="225" t="str">
        <f t="shared" si="24"/>
        <v/>
      </c>
      <c r="BQ80" s="225" t="str">
        <f t="shared" si="25"/>
        <v/>
      </c>
      <c r="BR80" s="225" t="str">
        <f t="shared" si="26"/>
        <v/>
      </c>
      <c r="BS80" s="225" t="str">
        <f t="shared" si="27"/>
        <v/>
      </c>
      <c r="BT80" s="165">
        <f>'2014_HABs_H2O2_Snapshot'!C80</f>
        <v>243.57998281188009</v>
      </c>
      <c r="BU80" s="188">
        <f>'2014_HABs_H2O2_Snapshot'!D80</f>
        <v>2.7041921517620842E-2</v>
      </c>
      <c r="BV80" s="178">
        <f>'2014_HABs_H2O2_Snapshot'!E80</f>
        <v>6.5868707784622949</v>
      </c>
      <c r="BW80" s="272">
        <f>SolarRadSummary!G80</f>
        <v>-27.857521748509839</v>
      </c>
      <c r="BX80" s="107">
        <v>0.55206666666666659</v>
      </c>
      <c r="BY80" s="107">
        <v>0.5651166666666666</v>
      </c>
      <c r="BZ80" s="107">
        <v>0.5137166666666666</v>
      </c>
    </row>
    <row r="81" spans="1:78">
      <c r="A81" s="107" t="str">
        <f>Sample_Master_2014!B82</f>
        <v>E2014-0080</v>
      </c>
      <c r="B81" s="107" t="str">
        <f>LakeErieHABs_2014_PROCESSED!A109</f>
        <v>E140108</v>
      </c>
      <c r="C81" s="107" t="str">
        <f>Sample_Master_2014!D82</f>
        <v>WLE4</v>
      </c>
      <c r="D81" s="150">
        <f>Sample_Master_2014!E82</f>
        <v>41884</v>
      </c>
      <c r="E81" s="152" t="str">
        <f>Sample_Master_2014!H82</f>
        <v>DepthINT</v>
      </c>
      <c r="F81" s="151" t="str">
        <f>Sample_Master_2014!J82</f>
        <v>LA</v>
      </c>
      <c r="G81" s="109">
        <f>Sample_Master_2014!L82</f>
        <v>8.6310000000000002</v>
      </c>
      <c r="H81" s="176">
        <f>'2014 WLE_Weekly Data Share'!C74</f>
        <v>0.52152777777777781</v>
      </c>
      <c r="I81" s="156">
        <f>'2014 WLE_Weekly Data Share'!D74</f>
        <v>0</v>
      </c>
      <c r="J81" s="156" t="str">
        <f>'2014 WLE_Weekly Data Share'!E74</f>
        <v>41 49.666</v>
      </c>
      <c r="K81" s="156" t="str">
        <f>'2014 WLE_Weekly Data Share'!F74</f>
        <v>83 12.267</v>
      </c>
      <c r="L81" s="125" t="str">
        <f>'2014 WLE_Weekly Data Share'!G74</f>
        <v>10-15</v>
      </c>
      <c r="M81" s="125" t="str">
        <f>'2014 WLE_Weekly Data Share'!H74</f>
        <v>2-3</v>
      </c>
      <c r="N81" s="125" t="str">
        <f>'2014 WLE_Weekly Data Share'!I74</f>
        <v>rainy</v>
      </c>
      <c r="O81" s="125">
        <f>'2014 WLE_Weekly Data Share'!J74</f>
        <v>7.8</v>
      </c>
      <c r="P81" s="125">
        <f>'2014 WLE_Weekly Data Share'!K74</f>
        <v>1</v>
      </c>
      <c r="Q81" s="125">
        <f>'2014 WLE_Weekly Data Share'!L74</f>
        <v>0</v>
      </c>
      <c r="R81" s="125">
        <f>'2014 WLE_Weekly Data Share'!M74</f>
        <v>0</v>
      </c>
      <c r="S81" s="125">
        <f>'2014 WLE_Weekly Data Share'!N74</f>
        <v>0</v>
      </c>
      <c r="T81" s="125">
        <f>'2014 WLE_Weekly Data Share'!O74</f>
        <v>0</v>
      </c>
      <c r="U81" s="125">
        <f>'2014 WLE_Weekly Data Share'!P74</f>
        <v>0</v>
      </c>
      <c r="V81" s="109">
        <f>'2014 WLE_Weekly Data Share'!Q74</f>
        <v>0</v>
      </c>
      <c r="W81" s="113">
        <f>'2014 WLE_Weekly Data Share'!R74</f>
        <v>0</v>
      </c>
      <c r="X81" s="179">
        <f>'2014 WLE_Weekly Data Share'!S74</f>
        <v>0.53</v>
      </c>
      <c r="Y81" s="179">
        <f>'2014 WLE_Weekly Data Share'!T74</f>
        <v>1.4359999999999999</v>
      </c>
      <c r="Z81" s="109">
        <f>'2014 WLE_Weekly Data Share'!U74</f>
        <v>203.2</v>
      </c>
      <c r="AA81" s="109">
        <f>'2014 WLE_Weekly Data Share'!V74</f>
        <v>6.72</v>
      </c>
      <c r="AB81" s="109">
        <f>'2014 WLE_Weekly Data Share'!W74</f>
        <v>0.2</v>
      </c>
      <c r="AC81" s="109" t="str">
        <f>'2014 WLE_Weekly Data Share'!X74</f>
        <v>nd</v>
      </c>
      <c r="AD81" s="109">
        <f>'2014 WLE_Weekly Data Share'!Y74</f>
        <v>7.5304404899999993</v>
      </c>
      <c r="AE81" s="109">
        <f>'2014 WLE_Weekly Data Share'!Z74</f>
        <v>28.415999999999997</v>
      </c>
      <c r="AF81" s="165">
        <f>LakeErieHABs_2014_PROCESSED!AC109</f>
        <v>101.61694895239084</v>
      </c>
      <c r="AG81" s="109">
        <f>LakeErieHABs_2014_PROCESSED!AD109</f>
        <v>2.9050001499999998</v>
      </c>
      <c r="AH81" s="109">
        <f>LakeErieHABs_2014_PROCESSED!AE109</f>
        <v>1.041733995</v>
      </c>
      <c r="AI81" s="109">
        <f>LakeErieHABs_2014_PROCESSED!AF109</f>
        <v>1.8705654655999999E-2</v>
      </c>
      <c r="AJ81" s="109">
        <f>LakeErieHABs_2014_PROCESSED!AG109</f>
        <v>2.3991133904850002</v>
      </c>
      <c r="AK81" s="109">
        <f>LakeErieHABs_2014_PROCESSED!AH109</f>
        <v>2.1173725525834</v>
      </c>
      <c r="AL81" s="109">
        <f>LakeErieHABs_2014_PROCESSED!AI109</f>
        <v>1.7493157970022002</v>
      </c>
      <c r="AM81" s="109">
        <f>LakeErieHABs_2014_PROCESSED!AJ109</f>
        <v>1.4998408407500001</v>
      </c>
      <c r="AN81" s="109">
        <f>LakeErieHABs_2014_PROCESSED!AK109</f>
        <v>1.0499452980576001</v>
      </c>
      <c r="AO81" s="109">
        <f>LakeErieHABs_2014_PROCESSED!AL109</f>
        <v>0.50536957797339999</v>
      </c>
      <c r="AP81" s="109">
        <f>LakeErieHABs_2014_PROCESSED!AM109</f>
        <v>0.37300600732163997</v>
      </c>
      <c r="AQ81" s="109">
        <f>LakeErieHABs_2014_PROCESSED!AN109</f>
        <v>0.28334858550795999</v>
      </c>
      <c r="AR81" s="109">
        <f>LakeErieHABs_2014_PROCESSED!AO109</f>
        <v>1.4278489679000821</v>
      </c>
      <c r="AS81" s="113">
        <f>LakeErieHABs_2014_PROCESSED!AP109</f>
        <v>1401.3853957233453</v>
      </c>
      <c r="AT81" s="109">
        <f>LakeErieHABs_2014_PROCESSED!AQ109</f>
        <v>0.22872624467035715</v>
      </c>
      <c r="AU81" s="109">
        <f>LakeErieHABs_2014_PROCESSED!AR109</f>
        <v>6.6704001114858066E-2</v>
      </c>
      <c r="AV81" s="109">
        <f>LakeErieHABs_2014_PROCESSED!AS109</f>
        <v>0.1190226736606825</v>
      </c>
      <c r="AW81" s="109">
        <f>LakeErieHABs_2014_PROCESSED!AT109</f>
        <v>1.6843074879228725</v>
      </c>
      <c r="AY81" s="134"/>
      <c r="AZ81" s="172"/>
      <c r="BA81" s="140">
        <f>LakeErieHABs_MIMS_2014!M41</f>
        <v>25</v>
      </c>
      <c r="BB81" s="191">
        <f>LakeErieHABs_MIMS_2014!N41</f>
        <v>2.0069444444379769</v>
      </c>
      <c r="BC81" s="191">
        <f>LakeErieHABs_MIMS_2014!O41</f>
        <v>18.408181500717443</v>
      </c>
      <c r="BD81" s="191">
        <f>LakeErieHABs_MIMS_2014!P41</f>
        <v>0.26197536263210291</v>
      </c>
      <c r="BE81" s="191">
        <f>LakeErieHABs_MIMS_2014!Q41</f>
        <v>11.898261158487912</v>
      </c>
      <c r="BF81" s="191">
        <f>LakeErieHABs_MIMS_2014!R41</f>
        <v>0.41499215328202366</v>
      </c>
      <c r="BG81" s="191"/>
      <c r="BH81" s="191"/>
      <c r="BI81" s="251">
        <f>LakeErieHABs_MIMS_2014!U41</f>
        <v>5.829028567249793</v>
      </c>
      <c r="BJ81" s="191">
        <f>LakeErieHABs_MIMS_2014!V41</f>
        <v>0.19623421718568101</v>
      </c>
      <c r="BK81" s="163">
        <f t="shared" si="29"/>
        <v>0.31665423154495798</v>
      </c>
      <c r="BL81" s="225">
        <f t="shared" si="28"/>
        <v>9.1722426855081451</v>
      </c>
      <c r="BM81" s="225">
        <f t="shared" si="21"/>
        <v>0.13053443674444426</v>
      </c>
      <c r="BN81" s="225">
        <f t="shared" si="22"/>
        <v>5.928545352345262</v>
      </c>
      <c r="BO81" s="225">
        <f t="shared" si="23"/>
        <v>0.20677809713773004</v>
      </c>
      <c r="BP81" s="225">
        <f t="shared" si="24"/>
        <v>0</v>
      </c>
      <c r="BQ81" s="225">
        <f t="shared" si="25"/>
        <v>0</v>
      </c>
      <c r="BR81" s="225">
        <f t="shared" si="26"/>
        <v>2.9044294591234436</v>
      </c>
      <c r="BS81" s="225">
        <f t="shared" si="27"/>
        <v>9.7777603027090404E-2</v>
      </c>
      <c r="BT81" s="165">
        <f>'2014_HABs_H2O2_Snapshot'!C81</f>
        <v>311.1521277327135</v>
      </c>
      <c r="BU81" s="188">
        <f>'2014_HABs_H2O2_Snapshot'!D81</f>
        <v>7.074482859868469E-3</v>
      </c>
      <c r="BV81" s="178">
        <f>'2014_HABs_H2O2_Snapshot'!E81</f>
        <v>2.2012403944566863</v>
      </c>
      <c r="BW81" s="272">
        <f>SolarRadSummary!G81</f>
        <v>-20.81381994902398</v>
      </c>
      <c r="BX81" s="107">
        <v>0.62473333333333336</v>
      </c>
      <c r="BY81" s="107">
        <v>0.61038333333333339</v>
      </c>
      <c r="BZ81" s="107">
        <v>0.55206666666666671</v>
      </c>
    </row>
    <row r="82" spans="1:78">
      <c r="A82" s="107" t="str">
        <f>Sample_Master_2014!B83</f>
        <v>E2014-0081</v>
      </c>
      <c r="B82" s="107" t="str">
        <f>LakeErieHABs_2014_PROCESSED!A110</f>
        <v>E140109</v>
      </c>
      <c r="C82" s="107" t="str">
        <f>Sample_Master_2014!D83</f>
        <v>WLE8</v>
      </c>
      <c r="D82" s="150">
        <f>Sample_Master_2014!E83</f>
        <v>41884</v>
      </c>
      <c r="E82" s="152">
        <f>Sample_Master_2014!H83</f>
        <v>0.1</v>
      </c>
      <c r="F82" s="151" t="str">
        <f>Sample_Master_2014!J83</f>
        <v>LA</v>
      </c>
      <c r="G82" s="109">
        <f>Sample_Master_2014!L83</f>
        <v>8.7200000000000006</v>
      </c>
      <c r="H82" s="176">
        <f>'2014 WLE_Weekly Data Share'!C76</f>
        <v>0.55486111111111114</v>
      </c>
      <c r="I82" s="156">
        <f>'2014 WLE_Weekly Data Share'!D76</f>
        <v>0.56041666666666667</v>
      </c>
      <c r="J82" s="156" t="str">
        <f>'2014 WLE_Weekly Data Share'!E76</f>
        <v>41 50.043</v>
      </c>
      <c r="K82" s="156" t="str">
        <f>'2014 WLE_Weekly Data Share'!F76</f>
        <v>83 21.677</v>
      </c>
      <c r="L82" s="125" t="str">
        <f>'2014 WLE_Weekly Data Share'!G76</f>
        <v>10</v>
      </c>
      <c r="M82" s="125" t="str">
        <f>'2014 WLE_Weekly Data Share'!H76</f>
        <v>1-2</v>
      </c>
      <c r="N82" s="125" t="str">
        <f>'2014 WLE_Weekly Data Share'!I76</f>
        <v>rainy</v>
      </c>
      <c r="O82" s="125">
        <f>'2014 WLE_Weekly Data Share'!J76</f>
        <v>4.4000000000000004</v>
      </c>
      <c r="P82" s="125">
        <f>'2014 WLE_Weekly Data Share'!K76</f>
        <v>0.3</v>
      </c>
      <c r="Q82" s="125">
        <f>'2014 WLE_Weekly Data Share'!L76</f>
        <v>0</v>
      </c>
      <c r="R82" s="125">
        <f>'2014 WLE_Weekly Data Share'!M76</f>
        <v>0</v>
      </c>
      <c r="S82" s="125">
        <f>'2014 WLE_Weekly Data Share'!N76</f>
        <v>0</v>
      </c>
      <c r="T82" s="125">
        <f>'2014 WLE_Weekly Data Share'!O76</f>
        <v>0</v>
      </c>
      <c r="U82" s="125">
        <f>'2014 WLE_Weekly Data Share'!P76</f>
        <v>0</v>
      </c>
      <c r="V82" s="109">
        <f>'2014 WLE_Weekly Data Share'!Q76</f>
        <v>0</v>
      </c>
      <c r="W82" s="113">
        <f>'2014 WLE_Weekly Data Share'!R76</f>
        <v>0</v>
      </c>
      <c r="X82" s="179">
        <f>'2014 WLE_Weekly Data Share'!S76</f>
        <v>1.4</v>
      </c>
      <c r="Y82" s="179">
        <f>'2014 WLE_Weekly Data Share'!T76</f>
        <v>7.4749999999999996</v>
      </c>
      <c r="Z82" s="109">
        <f>'2014 WLE_Weekly Data Share'!U76</f>
        <v>208.2</v>
      </c>
      <c r="AA82" s="109">
        <f>'2014 WLE_Weekly Data Share'!V76</f>
        <v>30</v>
      </c>
      <c r="AB82" s="109">
        <f>'2014 WLE_Weekly Data Share'!W76</f>
        <v>3.5</v>
      </c>
      <c r="AC82" s="109" t="str">
        <f>'2014 WLE_Weekly Data Share'!X76</f>
        <v>nd</v>
      </c>
      <c r="AD82" s="109">
        <f>'2014 WLE_Weekly Data Share'!Y76</f>
        <v>57.824564309999985</v>
      </c>
      <c r="AE82" s="109">
        <f>'2014 WLE_Weekly Data Share'!Z76</f>
        <v>66.88</v>
      </c>
      <c r="AF82" s="165">
        <f>LakeErieHABs_2014_PROCESSED!AC110</f>
        <v>329.89399202401739</v>
      </c>
      <c r="AG82" s="109">
        <f>LakeErieHABs_2014_PROCESSED!AD110</f>
        <v>7.2321084263658246</v>
      </c>
      <c r="AH82" s="109">
        <f>LakeErieHABs_2014_PROCESSED!AE110</f>
        <v>3.26910659472771</v>
      </c>
      <c r="AI82" s="109">
        <f>LakeErieHABs_2014_PROCESSED!AF110</f>
        <v>2.1819092497072499E-2</v>
      </c>
      <c r="AJ82" s="109">
        <f>LakeErieHABs_2014_PROCESSED!AG110</f>
        <v>7.5287524876579166</v>
      </c>
      <c r="AK82" s="109">
        <f>LakeErieHABs_2014_PROCESSED!AH110</f>
        <v>6.7238010651291402</v>
      </c>
      <c r="AL82" s="109">
        <f>LakeErieHABs_2014_PROCESSED!AI110</f>
        <v>5.6826272490143808</v>
      </c>
      <c r="AM82" s="109">
        <f>LakeErieHABs_2014_PROCESSED!AJ110</f>
        <v>4.9223537763959113</v>
      </c>
      <c r="AN82" s="109">
        <f>LakeErieHABs_2014_PROCESSED!AK110</f>
        <v>3.3434929035183605</v>
      </c>
      <c r="AO82" s="109">
        <f>LakeErieHABs_2014_PROCESSED!AL110</f>
        <v>1.6957865133569887</v>
      </c>
      <c r="AP82" s="109">
        <f>LakeErieHABs_2014_PROCESSED!AM110</f>
        <v>1.2958094384485834</v>
      </c>
      <c r="AQ82" s="109">
        <f>LakeErieHABs_2014_PROCESSED!AN110</f>
        <v>0.93962660900424932</v>
      </c>
      <c r="AR82" s="109">
        <f>LakeErieHABs_2014_PROCESSED!AO110</f>
        <v>1.1869648931689545</v>
      </c>
      <c r="AS82" s="113">
        <f>LakeErieHABs_2014_PROCESSED!AP110</f>
        <v>4692.3329804599334</v>
      </c>
      <c r="AT82" s="109">
        <f>LakeErieHABs_2014_PROCESSED!AQ110</f>
        <v>0.79078948174273223</v>
      </c>
      <c r="AU82" s="109">
        <f>LakeErieHABs_2014_PROCESSED!AR110</f>
        <v>0.24111719524515787</v>
      </c>
      <c r="AV82" s="109">
        <f>LakeErieHABs_2014_PROCESSED!AS110</f>
        <v>0.29390715867573197</v>
      </c>
      <c r="AW82" s="109">
        <f>LakeErieHABs_2014_PROCESSED!AT110</f>
        <v>1.5755402183537655</v>
      </c>
      <c r="AY82" s="134"/>
      <c r="AZ82" s="172"/>
      <c r="BA82" s="191"/>
      <c r="BB82" s="191"/>
      <c r="BC82" s="191"/>
      <c r="BD82" s="191"/>
      <c r="BE82" s="191"/>
      <c r="BF82" s="191"/>
      <c r="BG82" s="191"/>
      <c r="BH82" s="191"/>
      <c r="BI82" s="251"/>
      <c r="BJ82" s="191"/>
      <c r="BK82" s="191"/>
      <c r="BL82" s="225" t="str">
        <f t="shared" si="28"/>
        <v/>
      </c>
      <c r="BM82" s="225" t="str">
        <f t="shared" si="21"/>
        <v/>
      </c>
      <c r="BN82" s="225" t="str">
        <f t="shared" si="22"/>
        <v/>
      </c>
      <c r="BO82" s="225" t="str">
        <f t="shared" si="23"/>
        <v/>
      </c>
      <c r="BP82" s="225" t="str">
        <f t="shared" si="24"/>
        <v/>
      </c>
      <c r="BQ82" s="225" t="str">
        <f t="shared" si="25"/>
        <v/>
      </c>
      <c r="BR82" s="225" t="str">
        <f t="shared" si="26"/>
        <v/>
      </c>
      <c r="BS82" s="225" t="str">
        <f t="shared" si="27"/>
        <v/>
      </c>
      <c r="BT82" s="165">
        <f>'2014_HABs_H2O2_Snapshot'!C82</f>
        <v>264.64856608393899</v>
      </c>
      <c r="BU82" s="188">
        <f>'2014_HABs_H2O2_Snapshot'!D82</f>
        <v>3.2740534619633561E-2</v>
      </c>
      <c r="BV82" s="178">
        <f>'2014_HABs_H2O2_Snapshot'!E82</f>
        <v>8.6647355399075856</v>
      </c>
      <c r="BW82" s="272">
        <f>SolarRadSummary!G82</f>
        <v>-13.82106463236121</v>
      </c>
      <c r="BX82" s="107">
        <v>0.42910000000000004</v>
      </c>
      <c r="BY82" s="107">
        <v>0.43500000000000005</v>
      </c>
      <c r="BZ82" s="107">
        <v>0.39059166666666673</v>
      </c>
    </row>
    <row r="83" spans="1:78">
      <c r="A83" s="107" t="str">
        <f>Sample_Master_2014!B84</f>
        <v>E2014-0082</v>
      </c>
      <c r="B83" s="107" t="str">
        <f>LakeErieHABs_2014_PROCESSED!A117</f>
        <v>E140116</v>
      </c>
      <c r="C83" s="107" t="str">
        <f>Sample_Master_2014!D84</f>
        <v>WLE2</v>
      </c>
      <c r="D83" s="150">
        <f>Sample_Master_2014!E84</f>
        <v>41890</v>
      </c>
      <c r="E83" s="152" t="str">
        <f>Sample_Master_2014!H84</f>
        <v>DepthINT</v>
      </c>
      <c r="F83" s="151" t="str">
        <f>Sample_Master_2014!J84</f>
        <v>LA</v>
      </c>
      <c r="G83" s="109">
        <f>Sample_Master_2014!L84</f>
        <v>8.86</v>
      </c>
      <c r="H83" s="176">
        <f>'2014 WLE_Weekly Data Share'!C79</f>
        <v>0.41041666666666665</v>
      </c>
      <c r="I83" s="156">
        <f>'2014 WLE_Weekly Data Share'!D79</f>
        <v>0.42222222222222222</v>
      </c>
      <c r="J83" s="156" t="str">
        <f>'2014 WLE_Weekly Data Share'!E79</f>
        <v>41 45.911</v>
      </c>
      <c r="K83" s="156" t="str">
        <f>'2014 WLE_Weekly Data Share'!F79</f>
        <v>83 19.954</v>
      </c>
      <c r="L83" s="125" t="str">
        <f>'2014 WLE_Weekly Data Share'!G79</f>
        <v>5-10</v>
      </c>
      <c r="M83" s="125" t="str">
        <f>'2014 WLE_Weekly Data Share'!H79</f>
        <v>1-2</v>
      </c>
      <c r="N83" s="125" t="str">
        <f>'2014 WLE_Weekly Data Share'!I79</f>
        <v>sunny</v>
      </c>
      <c r="O83" s="125">
        <f>'2014 WLE_Weekly Data Share'!J79</f>
        <v>4.8</v>
      </c>
      <c r="P83" s="125">
        <f>'2014 WLE_Weekly Data Share'!K79</f>
        <v>0.8</v>
      </c>
      <c r="Q83" s="125">
        <f>'2014 WLE_Weekly Data Share'!L79</f>
        <v>0</v>
      </c>
      <c r="R83" s="125">
        <f>'2014 WLE_Weekly Data Share'!M79</f>
        <v>0</v>
      </c>
      <c r="S83" s="125">
        <f>'2014 WLE_Weekly Data Share'!N79</f>
        <v>0</v>
      </c>
      <c r="T83" s="125">
        <f>'2014 WLE_Weekly Data Share'!O79</f>
        <v>0</v>
      </c>
      <c r="U83" s="125">
        <f>'2014 WLE_Weekly Data Share'!P79</f>
        <v>0</v>
      </c>
      <c r="V83" s="109">
        <f>'2014 WLE_Weekly Data Share'!Q79</f>
        <v>0</v>
      </c>
      <c r="W83" s="113">
        <f>'2014 WLE_Weekly Data Share'!R79</f>
        <v>0</v>
      </c>
      <c r="X83" s="179">
        <f>'2014 WLE_Weekly Data Share'!S79</f>
        <v>0.6</v>
      </c>
      <c r="Y83" s="179">
        <f>'2014 WLE_Weekly Data Share'!T79</f>
        <v>1.8247108914181271</v>
      </c>
      <c r="Z83" s="109">
        <f>'2014 WLE_Weekly Data Share'!U79</f>
        <v>177.53595170557858</v>
      </c>
      <c r="AA83" s="109">
        <f>'2014 WLE_Weekly Data Share'!V79</f>
        <v>9.23</v>
      </c>
      <c r="AB83" s="109">
        <f>'2014 WLE_Weekly Data Share'!W79</f>
        <v>0.6</v>
      </c>
      <c r="AC83" s="109">
        <f>'2014 WLE_Weekly Data Share'!X79</f>
        <v>0.48</v>
      </c>
      <c r="AD83" s="109">
        <f>'2014 WLE_Weekly Data Share'!Y79</f>
        <v>3.2385203639999998</v>
      </c>
      <c r="AE83" s="109">
        <f>'2014 WLE_Weekly Data Share'!Z79</f>
        <v>20.768000000000001</v>
      </c>
      <c r="AF83" s="165">
        <f>LakeErieHABs_2014_PROCESSED!AC117</f>
        <v>221.63610027953084</v>
      </c>
      <c r="AG83" s="109">
        <f>LakeErieHABs_2014_PROCESSED!AD117</f>
        <v>4.7531737765640765</v>
      </c>
      <c r="AH83" s="109">
        <f>LakeErieHABs_2014_PROCESSED!AE117</f>
        <v>2.0880005780670299</v>
      </c>
      <c r="AI83" s="109">
        <f>LakeErieHABs_2014_PROCESSED!AF117</f>
        <v>0.1255487505998642</v>
      </c>
      <c r="AJ83" s="109">
        <f>LakeErieHABs_2014_PROCESSED!AG117</f>
        <v>4.8086653312883705</v>
      </c>
      <c r="AK83" s="109">
        <f>LakeErieHABs_2014_PROCESSED!AH117</f>
        <v>4.2903798089518395</v>
      </c>
      <c r="AL83" s="109">
        <f>LakeErieHABs_2014_PROCESSED!AI117</f>
        <v>3.6212317863494929</v>
      </c>
      <c r="AM83" s="109">
        <f>LakeErieHABs_2014_PROCESSED!AJ117</f>
        <v>3.1545475268371912</v>
      </c>
      <c r="AN83" s="109">
        <f>LakeErieHABs_2014_PROCESSED!AK117</f>
        <v>2.2103800536529099</v>
      </c>
      <c r="AO83" s="109">
        <f>LakeErieHABs_2014_PROCESSED!AL117</f>
        <v>1.278548351779309</v>
      </c>
      <c r="AP83" s="109">
        <f>LakeErieHABs_2014_PROCESSED!AM117</f>
        <v>1.0407366219823526</v>
      </c>
      <c r="AQ83" s="109">
        <f>LakeErieHABs_2014_PROCESSED!AN117</f>
        <v>0.82396222014474174</v>
      </c>
      <c r="AR83" s="109">
        <f>LakeErieHABs_2014_PROCESSED!AO117</f>
        <v>1.5427348218203594</v>
      </c>
      <c r="AS83" s="113">
        <f>LakeErieHABs_2014_PROCESSED!AP117</f>
        <v>3069.9917128317511</v>
      </c>
      <c r="AT83" s="109">
        <f>LakeErieHABs_2014_PROCESSED!AQ117</f>
        <v>0.47078797006731726</v>
      </c>
      <c r="AU83" s="109">
        <f>LakeErieHABs_2014_PROCESSED!AR117</f>
        <v>0.13416145955419959</v>
      </c>
      <c r="AV83" s="109">
        <f>LakeErieHABs_2014_PROCESSED!AS117</f>
        <v>0.23464721873275013</v>
      </c>
      <c r="AW83" s="109">
        <f>LakeErieHABs_2014_PROCESSED!AT117</f>
        <v>1.5980560869858838</v>
      </c>
      <c r="AY83" s="134"/>
      <c r="AZ83" s="172"/>
      <c r="BA83" s="140">
        <f>LakeErieHABs_MIMS_2014!M42</f>
        <v>25</v>
      </c>
      <c r="BB83" s="191">
        <f>LakeErieHABs_MIMS_2014!N42</f>
        <v>3.1430555555562023</v>
      </c>
      <c r="BC83" s="191">
        <f>LakeErieHABs_MIMS_2014!O42</f>
        <v>35.769306528948299</v>
      </c>
      <c r="BD83" s="191">
        <f>LakeErieHABs_MIMS_2014!P42</f>
        <v>2.2814895805847004</v>
      </c>
      <c r="BE83" s="191">
        <f>LakeErieHABs_MIMS_2014!Q42</f>
        <v>29.63965454683272</v>
      </c>
      <c r="BF83" s="191">
        <f>LakeErieHABs_MIMS_2014!R42</f>
        <v>1.1382481979089942</v>
      </c>
      <c r="BG83" s="191"/>
      <c r="BH83" s="191"/>
      <c r="BI83" s="251">
        <f>LakeErieHABs_MIMS_2014!U42</f>
        <v>9.0373035274044096</v>
      </c>
      <c r="BJ83" s="191">
        <f>LakeErieHABs_MIMS_2014!V42</f>
        <v>0.7810817906261891</v>
      </c>
      <c r="BK83" s="163">
        <f t="shared" si="29"/>
        <v>0.2526552624130543</v>
      </c>
      <c r="BL83" s="225">
        <f t="shared" si="28"/>
        <v>11.380424525336931</v>
      </c>
      <c r="BM83" s="225">
        <f t="shared" si="21"/>
        <v>0.72588267698658693</v>
      </c>
      <c r="BN83" s="225">
        <f t="shared" si="22"/>
        <v>9.4302038328392257</v>
      </c>
      <c r="BO83" s="225">
        <f t="shared" si="23"/>
        <v>0.36214701833597313</v>
      </c>
      <c r="BP83" s="225">
        <f t="shared" si="24"/>
        <v>0</v>
      </c>
      <c r="BQ83" s="225">
        <f t="shared" si="25"/>
        <v>0</v>
      </c>
      <c r="BR83" s="225">
        <f t="shared" si="26"/>
        <v>2.8753241448209614</v>
      </c>
      <c r="BS83" s="225">
        <f t="shared" si="27"/>
        <v>0.24851033550629273</v>
      </c>
      <c r="BT83" s="165">
        <f>'2014_HABs_H2O2_Snapshot'!C83</f>
        <v>220.61120089863616</v>
      </c>
      <c r="BU83" s="188">
        <f>'2014_HABs_H2O2_Snapshot'!D83</f>
        <v>9.8629570024738045E-2</v>
      </c>
      <c r="BV83" s="178">
        <f>'2014_HABs_H2O2_Snapshot'!E83</f>
        <v>21.758787887273588</v>
      </c>
      <c r="BW83" s="272">
        <f>SolarRadSummary!G83</f>
        <v>-41.205009177153137</v>
      </c>
      <c r="BX83" s="107">
        <v>0.50436666666666663</v>
      </c>
      <c r="BY83" s="107">
        <v>0.56950000000000012</v>
      </c>
      <c r="BZ83" s="107">
        <v>0.54330833333333328</v>
      </c>
    </row>
    <row r="84" spans="1:78">
      <c r="A84" s="107" t="str">
        <f>Sample_Master_2014!B85</f>
        <v>E2014-0083</v>
      </c>
      <c r="B84" s="107" t="str">
        <f>LakeErieHABs_2014_PROCESSED!A118</f>
        <v>E140117</v>
      </c>
      <c r="C84" s="107" t="str">
        <f>Sample_Master_2014!D85</f>
        <v>WLE6</v>
      </c>
      <c r="D84" s="150">
        <f>Sample_Master_2014!E85</f>
        <v>41890</v>
      </c>
      <c r="E84" s="152">
        <f>Sample_Master_2014!H85</f>
        <v>0.1</v>
      </c>
      <c r="F84" s="151" t="str">
        <f>Sample_Master_2014!J85</f>
        <v>LA</v>
      </c>
      <c r="G84" s="109">
        <f>Sample_Master_2014!L85</f>
        <v>9.2129999999999992</v>
      </c>
      <c r="H84" s="176">
        <f>'2014 WLE_Weekly Data Share'!C81</f>
        <v>0.43611111111111112</v>
      </c>
      <c r="I84" s="156">
        <f>'2014 WLE_Weekly Data Share'!D81</f>
        <v>0.44513888888888892</v>
      </c>
      <c r="J84" s="156" t="str">
        <f>'2014 WLE_Weekly Data Share'!E81</f>
        <v>41 42.647</v>
      </c>
      <c r="K84" s="156" t="str">
        <f>'2014 WLE_Weekly Data Share'!F81</f>
        <v>83 22.875</v>
      </c>
      <c r="L84" s="125" t="str">
        <f>'2014 WLE_Weekly Data Share'!G81</f>
        <v>5-10</v>
      </c>
      <c r="M84" s="125" t="str">
        <f>'2014 WLE_Weekly Data Share'!H81</f>
        <v>1</v>
      </c>
      <c r="N84" s="125" t="str">
        <f>'2014 WLE_Weekly Data Share'!I81</f>
        <v>sunny</v>
      </c>
      <c r="O84" s="125">
        <f>'2014 WLE_Weekly Data Share'!J81</f>
        <v>2.4</v>
      </c>
      <c r="P84" s="125">
        <f>'2014 WLE_Weekly Data Share'!K81</f>
        <v>0.4</v>
      </c>
      <c r="Q84" s="125">
        <f>'2014 WLE_Weekly Data Share'!L81</f>
        <v>0</v>
      </c>
      <c r="R84" s="125">
        <f>'2014 WLE_Weekly Data Share'!M81</f>
        <v>0</v>
      </c>
      <c r="S84" s="125">
        <f>'2014 WLE_Weekly Data Share'!N81</f>
        <v>0</v>
      </c>
      <c r="T84" s="125">
        <f>'2014 WLE_Weekly Data Share'!O81</f>
        <v>0</v>
      </c>
      <c r="U84" s="125">
        <f>'2014 WLE_Weekly Data Share'!P81</f>
        <v>0</v>
      </c>
      <c r="V84" s="109">
        <f>'2014 WLE_Weekly Data Share'!Q81</f>
        <v>0</v>
      </c>
      <c r="W84" s="113">
        <f>'2014 WLE_Weekly Data Share'!R81</f>
        <v>0</v>
      </c>
      <c r="X84" s="179">
        <f>'2014 WLE_Weekly Data Share'!S81</f>
        <v>1.1599999999999999</v>
      </c>
      <c r="Y84" s="179">
        <f>'2014 WLE_Weekly Data Share'!T81</f>
        <v>3.7186051341696431</v>
      </c>
      <c r="Z84" s="109">
        <f>'2014 WLE_Weekly Data Share'!U81</f>
        <v>277.45774965452034</v>
      </c>
      <c r="AA84" s="109">
        <f>'2014 WLE_Weekly Data Share'!V81</f>
        <v>26.2</v>
      </c>
      <c r="AB84" s="109">
        <f>'2014 WLE_Weekly Data Share'!W81</f>
        <v>2.1</v>
      </c>
      <c r="AC84" s="109">
        <f>'2014 WLE_Weekly Data Share'!X81</f>
        <v>1.94</v>
      </c>
      <c r="AD84" s="109">
        <f>'2014 WLE_Weekly Data Share'!Y81</f>
        <v>15.316455024</v>
      </c>
      <c r="AE84" s="109">
        <f>'2014 WLE_Weekly Data Share'!Z81</f>
        <v>53.375999999999998</v>
      </c>
      <c r="AF84" s="165">
        <f>LakeErieHABs_2014_PROCESSED!AC118</f>
        <v>439.373884191652</v>
      </c>
      <c r="AG84" s="109">
        <f>LakeErieHABs_2014_PROCESSED!AD118</f>
        <v>8.9088122187284426</v>
      </c>
      <c r="AH84" s="109">
        <f>LakeErieHABs_2014_PROCESSED!AE118</f>
        <v>4.1858873376357106</v>
      </c>
      <c r="AI84" s="109">
        <f>LakeErieHABs_2014_PROCESSED!AF118</f>
        <v>7.4278654365872804E-2</v>
      </c>
      <c r="AJ84" s="109">
        <f>LakeErieHABs_2014_PROCESSED!AG118</f>
        <v>9.6400985385750406</v>
      </c>
      <c r="AK84" s="109">
        <f>LakeErieHABs_2014_PROCESSED!AH118</f>
        <v>8.6734246884894546</v>
      </c>
      <c r="AL84" s="109">
        <f>LakeErieHABs_2014_PROCESSED!AI118</f>
        <v>7.3926261969745743</v>
      </c>
      <c r="AM84" s="109">
        <f>LakeErieHABs_2014_PROCESSED!AJ118</f>
        <v>6.4575551693784474</v>
      </c>
      <c r="AN84" s="109">
        <f>LakeErieHABs_2014_PROCESSED!AK118</f>
        <v>4.4647260378368685</v>
      </c>
      <c r="AO84" s="109">
        <f>LakeErieHABs_2014_PROCESSED!AL118</f>
        <v>2.3750979933621101</v>
      </c>
      <c r="AP84" s="109">
        <f>LakeErieHABs_2014_PROCESSED!AM118</f>
        <v>1.8514388252625278</v>
      </c>
      <c r="AQ84" s="109">
        <f>LakeErieHABs_2014_PROCESSED!AN118</f>
        <v>1.3855827638880192</v>
      </c>
      <c r="AR84" s="109">
        <f>LakeErieHABs_2014_PROCESSED!AO118</f>
        <v>1.22462758550212</v>
      </c>
      <c r="AS84" s="113">
        <f>LakeErieHABs_2014_PROCESSED!AP118</f>
        <v>6150.2889736695533</v>
      </c>
      <c r="AT84" s="109">
        <f>LakeErieHABs_2014_PROCESSED!AQ118</f>
        <v>0.99410829299620507</v>
      </c>
      <c r="AU84" s="109">
        <f>LakeErieHABs_2014_PROCESSED!AR118</f>
        <v>0.30367115733290401</v>
      </c>
      <c r="AV84" s="109">
        <f>LakeErieHABs_2014_PROCESSED!AS118</f>
        <v>0.42292880801205662</v>
      </c>
      <c r="AW84" s="109">
        <f>LakeErieHABs_2014_PROCESSED!AT118</f>
        <v>1.5860219834157621</v>
      </c>
      <c r="AY84" s="134"/>
      <c r="AZ84" s="172"/>
      <c r="BA84" s="191"/>
      <c r="BB84" s="191"/>
      <c r="BC84" s="191"/>
      <c r="BD84" s="191"/>
      <c r="BE84" s="191"/>
      <c r="BF84" s="191"/>
      <c r="BG84" s="191"/>
      <c r="BH84" s="191"/>
      <c r="BI84" s="251"/>
      <c r="BJ84" s="191"/>
      <c r="BK84" s="191"/>
      <c r="BL84" s="225" t="str">
        <f t="shared" si="28"/>
        <v/>
      </c>
      <c r="BM84" s="225" t="str">
        <f t="shared" si="21"/>
        <v/>
      </c>
      <c r="BN84" s="225" t="str">
        <f t="shared" si="22"/>
        <v/>
      </c>
      <c r="BO84" s="225" t="str">
        <f t="shared" si="23"/>
        <v/>
      </c>
      <c r="BP84" s="225" t="str">
        <f t="shared" si="24"/>
        <v/>
      </c>
      <c r="BQ84" s="225" t="str">
        <f t="shared" si="25"/>
        <v/>
      </c>
      <c r="BR84" s="225" t="str">
        <f t="shared" si="26"/>
        <v/>
      </c>
      <c r="BS84" s="225" t="str">
        <f t="shared" si="27"/>
        <v/>
      </c>
      <c r="BT84" s="165">
        <f>'2014_HABs_H2O2_Snapshot'!C84</f>
        <v>319.6488470898708</v>
      </c>
      <c r="BU84" s="188">
        <f>'2014_HABs_H2O2_Snapshot'!D84</f>
        <v>4.1148730799605064E-2</v>
      </c>
      <c r="BV84" s="178">
        <f>'2014_HABs_H2O2_Snapshot'!E84</f>
        <v>13.153144359305216</v>
      </c>
      <c r="BW84" s="272">
        <f>SolarRadSummary!G84</f>
        <v>-39.976779691491892</v>
      </c>
      <c r="BX84" s="107">
        <v>0.53916666666666668</v>
      </c>
      <c r="BY84" s="107">
        <v>0.59039999999999992</v>
      </c>
      <c r="BZ84" s="107">
        <v>0.53127500000000005</v>
      </c>
    </row>
    <row r="85" spans="1:78">
      <c r="A85" s="107" t="str">
        <f>Sample_Master_2014!B86</f>
        <v>E2014-0084</v>
      </c>
      <c r="B85" s="107" t="str">
        <f>LakeErieHABs_2014_PROCESSED!A119</f>
        <v>E140118</v>
      </c>
      <c r="C85" s="107" t="str">
        <f>Sample_Master_2014!D86</f>
        <v>WLE12</v>
      </c>
      <c r="D85" s="150">
        <f>Sample_Master_2014!E86</f>
        <v>41890</v>
      </c>
      <c r="E85" s="152" t="str">
        <f>Sample_Master_2014!H86</f>
        <v>DepthINT</v>
      </c>
      <c r="F85" s="151" t="str">
        <f>Sample_Master_2014!J86</f>
        <v>LA</v>
      </c>
      <c r="G85" s="109">
        <f>Sample_Master_2014!L86</f>
        <v>8.77</v>
      </c>
      <c r="H85" s="176">
        <f>'2014 WLE_Weekly Data Share'!C83</f>
        <v>0.46388888888888885</v>
      </c>
      <c r="I85" s="156">
        <f>'2014 WLE_Weekly Data Share'!D83</f>
        <v>0.47430555555555554</v>
      </c>
      <c r="J85" s="156" t="str">
        <f>'2014 WLE_Weekly Data Share'!E83</f>
        <v>41 42.266</v>
      </c>
      <c r="K85" s="156" t="str">
        <f>'2014 WLE_Weekly Data Share'!F83</f>
        <v>83 15.322</v>
      </c>
      <c r="L85" s="125" t="str">
        <f>'2014 WLE_Weekly Data Share'!G83</f>
        <v>10</v>
      </c>
      <c r="M85" s="125" t="str">
        <f>'2014 WLE_Weekly Data Share'!H83</f>
        <v>2</v>
      </c>
      <c r="N85" s="125" t="str">
        <f>'2014 WLE_Weekly Data Share'!I83</f>
        <v>sunny</v>
      </c>
      <c r="O85" s="125">
        <f>'2014 WLE_Weekly Data Share'!J83</f>
        <v>6</v>
      </c>
      <c r="P85" s="125">
        <f>'2014 WLE_Weekly Data Share'!K83</f>
        <v>0.7</v>
      </c>
      <c r="Q85" s="125">
        <f>'2014 WLE_Weekly Data Share'!L83</f>
        <v>0</v>
      </c>
      <c r="R85" s="125">
        <f>'2014 WLE_Weekly Data Share'!M83</f>
        <v>0</v>
      </c>
      <c r="S85" s="125">
        <f>'2014 WLE_Weekly Data Share'!N83</f>
        <v>0</v>
      </c>
      <c r="T85" s="125">
        <f>'2014 WLE_Weekly Data Share'!O83</f>
        <v>0</v>
      </c>
      <c r="U85" s="125">
        <f>'2014 WLE_Weekly Data Share'!P83</f>
        <v>0</v>
      </c>
      <c r="V85" s="109">
        <f>'2014 WLE_Weekly Data Share'!Q83</f>
        <v>0</v>
      </c>
      <c r="W85" s="113">
        <f>'2014 WLE_Weekly Data Share'!R83</f>
        <v>0</v>
      </c>
      <c r="X85" s="179">
        <f>'2014 WLE_Weekly Data Share'!S83</f>
        <v>1.08</v>
      </c>
      <c r="Y85" s="179">
        <f>'2014 WLE_Weekly Data Share'!T83</f>
        <v>1.34907535100108</v>
      </c>
      <c r="Z85" s="109">
        <f>'2014 WLE_Weekly Data Share'!U83</f>
        <v>184.4235653502073</v>
      </c>
      <c r="AA85" s="109">
        <f>'2014 WLE_Weekly Data Share'!V83</f>
        <v>9.4600000000000009</v>
      </c>
      <c r="AB85" s="109">
        <f>'2014 WLE_Weekly Data Share'!W83</f>
        <v>0.4</v>
      </c>
      <c r="AC85" s="109">
        <f>'2014 WLE_Weekly Data Share'!X83</f>
        <v>0.31</v>
      </c>
      <c r="AD85" s="109">
        <f>'2014 WLE_Weekly Data Share'!Y83</f>
        <v>4.4436906359999995</v>
      </c>
      <c r="AE85" s="109">
        <f>'2014 WLE_Weekly Data Share'!Z83</f>
        <v>23.200000000000003</v>
      </c>
      <c r="AF85" s="165">
        <f>LakeErieHABs_2014_PROCESSED!AC119</f>
        <v>142.36293228028242</v>
      </c>
      <c r="AG85" s="109">
        <f>LakeErieHABs_2014_PROCESSED!AD119</f>
        <v>3.8832106559809279</v>
      </c>
      <c r="AH85" s="109">
        <f>LakeErieHABs_2014_PROCESSED!AE119</f>
        <v>1.5325624115899101</v>
      </c>
      <c r="AI85" s="109">
        <f>LakeErieHABs_2014_PROCESSED!AF119</f>
        <v>-1.1004250912864539E-2</v>
      </c>
      <c r="AJ85" s="109">
        <f>LakeErieHABs_2014_PROCESSED!AG119</f>
        <v>3.5294912338915632</v>
      </c>
      <c r="AK85" s="109">
        <f>LakeErieHABs_2014_PROCESSED!AH119</f>
        <v>3.0894231738032736</v>
      </c>
      <c r="AL85" s="109">
        <f>LakeErieHABs_2014_PROCESSED!AI119</f>
        <v>2.5351999020117124</v>
      </c>
      <c r="AM85" s="109">
        <f>LakeErieHABs_2014_PROCESSED!AJ119</f>
        <v>2.1517203427092704</v>
      </c>
      <c r="AN85" s="109">
        <f>LakeErieHABs_2014_PROCESSED!AK119</f>
        <v>1.4080454287003552</v>
      </c>
      <c r="AO85" s="109">
        <f>LakeErieHABs_2014_PROCESSED!AL119</f>
        <v>0.67601520373303747</v>
      </c>
      <c r="AP85" s="109">
        <f>LakeErieHABs_2014_PROCESSED!AM119</f>
        <v>0.4836338226563226</v>
      </c>
      <c r="AQ85" s="109">
        <f>LakeErieHABs_2014_PROCESSED!AN119</f>
        <v>0.29777126664118581</v>
      </c>
      <c r="AR85" s="109">
        <f>LakeErieHABs_2014_PROCESSED!AO119</f>
        <v>1.1769850280223693</v>
      </c>
      <c r="AS85" s="113">
        <f>LakeErieHABs_2014_PROCESSED!AP119</f>
        <v>2178.7515478255391</v>
      </c>
      <c r="AT85" s="109">
        <f>LakeErieHABs_2014_PROCESSED!AQ119</f>
        <v>0.36049812453673297</v>
      </c>
      <c r="AU85" s="109">
        <f>LakeErieHABs_2014_PROCESSED!AR119</f>
        <v>0.10631155770661778</v>
      </c>
      <c r="AV85" s="109">
        <f>LakeErieHABs_2014_PROCESSED!AS119</f>
        <v>0.14716106440504573</v>
      </c>
      <c r="AW85" s="109">
        <f>LakeErieHABs_2014_PROCESSED!AT119</f>
        <v>1.5745210007566481</v>
      </c>
      <c r="AY85" s="134"/>
      <c r="AZ85" s="172"/>
      <c r="BA85" s="140">
        <f>LakeErieHABs_MIMS_2014!M43</f>
        <v>25</v>
      </c>
      <c r="BB85" s="191">
        <f>LakeErieHABs_MIMS_2014!N43</f>
        <v>3.1319444444379769</v>
      </c>
      <c r="BC85" s="191">
        <f>LakeErieHABs_MIMS_2014!O43</f>
        <v>36.886327750804043</v>
      </c>
      <c r="BD85" s="191">
        <f>LakeErieHABs_MIMS_2014!P43</f>
        <v>1.0757913207788092</v>
      </c>
      <c r="BE85" s="191">
        <f>LakeErieHABs_MIMS_2014!Q43</f>
        <v>26.876040998734197</v>
      </c>
      <c r="BF85" s="191">
        <f>LakeErieHABs_MIMS_2014!R43</f>
        <v>0.41638145173945373</v>
      </c>
      <c r="BG85" s="191"/>
      <c r="BH85" s="191"/>
      <c r="BI85" s="251">
        <f>LakeErieHABs_MIMS_2014!U43</f>
        <v>7.4026362416201623</v>
      </c>
      <c r="BJ85" s="191">
        <f>LakeErieHABs_MIMS_2014!V43</f>
        <v>6.3068155322810307E-2</v>
      </c>
      <c r="BK85" s="163">
        <f t="shared" si="29"/>
        <v>0.200687807461636</v>
      </c>
      <c r="BL85" s="225">
        <f t="shared" si="28"/>
        <v>11.777452763030489</v>
      </c>
      <c r="BM85" s="225">
        <f t="shared" si="21"/>
        <v>0.34348991173496324</v>
      </c>
      <c r="BN85" s="225">
        <f t="shared" si="22"/>
        <v>8.581263644846377</v>
      </c>
      <c r="BO85" s="225">
        <f t="shared" si="23"/>
        <v>0.13294662760666331</v>
      </c>
      <c r="BP85" s="225">
        <f t="shared" si="24"/>
        <v>0</v>
      </c>
      <c r="BQ85" s="225">
        <f t="shared" si="25"/>
        <v>0</v>
      </c>
      <c r="BR85" s="225">
        <f t="shared" si="26"/>
        <v>2.3635911724955756</v>
      </c>
      <c r="BS85" s="225">
        <f t="shared" si="27"/>
        <v>2.013706067960851E-2</v>
      </c>
      <c r="BT85" s="165">
        <f>'2014_HABs_H2O2_Snapshot'!C85</f>
        <v>283.62309377411424</v>
      </c>
      <c r="BU85" s="188">
        <f>'2014_HABs_H2O2_Snapshot'!D85</f>
        <v>5.0515840603400405E-2</v>
      </c>
      <c r="BV85" s="178">
        <f>'2014_HABs_H2O2_Snapshot'!E85</f>
        <v>14.327458996536441</v>
      </c>
      <c r="BW85" s="272">
        <f>SolarRadSummary!G85</f>
        <v>-13.517556593770237</v>
      </c>
      <c r="BX85" s="107">
        <v>0.41553333333333331</v>
      </c>
      <c r="BY85" s="107">
        <v>0.47959999999999997</v>
      </c>
      <c r="BZ85" s="107">
        <v>0.52473333333333338</v>
      </c>
    </row>
    <row r="86" spans="1:78">
      <c r="A86" s="107" t="str">
        <f>Sample_Master_2014!B87</f>
        <v>E2014-0085</v>
      </c>
      <c r="B86" s="107" t="str">
        <f>LakeErieHABs_2014_PROCESSED!A120</f>
        <v>E140119</v>
      </c>
      <c r="C86" s="107" t="str">
        <f>Sample_Master_2014!D87</f>
        <v>WLE13</v>
      </c>
      <c r="D86" s="150">
        <f>Sample_Master_2014!E87</f>
        <v>41890</v>
      </c>
      <c r="E86" s="152">
        <f>Sample_Master_2014!H87</f>
        <v>0.1</v>
      </c>
      <c r="F86" s="151" t="str">
        <f>Sample_Master_2014!J87</f>
        <v>LA</v>
      </c>
      <c r="G86" s="109">
        <f>Sample_Master_2014!L87</f>
        <v>8.7899999999999991</v>
      </c>
      <c r="H86" s="176">
        <f>'2014 WLE_Weekly Data Share'!C84</f>
        <v>0.49236111111111108</v>
      </c>
      <c r="I86" s="156">
        <f>'2014 WLE_Weekly Data Share'!D84</f>
        <v>0.50347222222222221</v>
      </c>
      <c r="J86" s="156" t="str">
        <f>'2014 WLE_Weekly Data Share'!E84</f>
        <v>41 44.505</v>
      </c>
      <c r="K86" s="156" t="str">
        <f>'2014 WLE_Weekly Data Share'!F84</f>
        <v>83 08.189</v>
      </c>
      <c r="L86" s="125" t="str">
        <f>'2014 WLE_Weekly Data Share'!G84</f>
        <v>10-15</v>
      </c>
      <c r="M86" s="125" t="str">
        <f>'2014 WLE_Weekly Data Share'!H84</f>
        <v>2</v>
      </c>
      <c r="N86" s="125" t="str">
        <f>'2014 WLE_Weekly Data Share'!I84</f>
        <v>sunny</v>
      </c>
      <c r="O86" s="125">
        <f>'2014 WLE_Weekly Data Share'!J84</f>
        <v>8</v>
      </c>
      <c r="P86" s="125">
        <f>'2014 WLE_Weekly Data Share'!K84</f>
        <v>1.2</v>
      </c>
      <c r="Q86" s="125">
        <f>'2014 WLE_Weekly Data Share'!L84</f>
        <v>0</v>
      </c>
      <c r="R86" s="125">
        <f>'2014 WLE_Weekly Data Share'!M84</f>
        <v>0</v>
      </c>
      <c r="S86" s="125">
        <f>'2014 WLE_Weekly Data Share'!N84</f>
        <v>0</v>
      </c>
      <c r="T86" s="125">
        <f>'2014 WLE_Weekly Data Share'!O84</f>
        <v>0</v>
      </c>
      <c r="U86" s="125">
        <f>'2014 WLE_Weekly Data Share'!P84</f>
        <v>0</v>
      </c>
      <c r="V86" s="109">
        <f>'2014 WLE_Weekly Data Share'!Q84</f>
        <v>0</v>
      </c>
      <c r="W86" s="113">
        <f>'2014 WLE_Weekly Data Share'!R84</f>
        <v>0</v>
      </c>
      <c r="X86" s="179">
        <f>'2014 WLE_Weekly Data Share'!S84</f>
        <v>0.26</v>
      </c>
      <c r="Y86" s="179">
        <f>'2014 WLE_Weekly Data Share'!T84</f>
        <v>2.0495567832516408</v>
      </c>
      <c r="Z86" s="109">
        <f>'2014 WLE_Weekly Data Share'!U84</f>
        <v>74.427347443450444</v>
      </c>
      <c r="AA86" s="109">
        <f>'2014 WLE_Weekly Data Share'!V84</f>
        <v>4.97</v>
      </c>
      <c r="AB86" s="109">
        <f>'2014 WLE_Weekly Data Share'!W84</f>
        <v>1.4</v>
      </c>
      <c r="AC86" s="109">
        <f>'2014 WLE_Weekly Data Share'!X84</f>
        <v>0.09</v>
      </c>
      <c r="AD86" s="109">
        <f>'2014 WLE_Weekly Data Share'!Y84</f>
        <v>9.2119078439999988</v>
      </c>
      <c r="AE86" s="109">
        <f>'2014 WLE_Weekly Data Share'!Z84</f>
        <v>13.088000000000001</v>
      </c>
      <c r="AF86" s="165">
        <f>LakeErieHABs_2014_PROCESSED!AC120</f>
        <v>87.264329215973049</v>
      </c>
      <c r="AG86" s="109">
        <f>LakeErieHABs_2014_PROCESSED!AD120</f>
        <v>2.5114986299999997</v>
      </c>
      <c r="AH86" s="109">
        <f>LakeErieHABs_2014_PROCESSED!AE120</f>
        <v>0.88557079440000008</v>
      </c>
      <c r="AI86" s="109">
        <f>LakeErieHABs_2014_PROCESSED!AF120</f>
        <v>2.3472986640000002E-2</v>
      </c>
      <c r="AJ86" s="109">
        <f>LakeErieHABs_2014_PROCESSED!AG120</f>
        <v>2.0394695395032003</v>
      </c>
      <c r="AK86" s="109">
        <f>LakeErieHABs_2014_PROCESSED!AH120</f>
        <v>1.8169829672148001</v>
      </c>
      <c r="AL86" s="109">
        <f>LakeErieHABs_2014_PROCESSED!AI120</f>
        <v>1.4966513838079998</v>
      </c>
      <c r="AM86" s="109">
        <f>LakeErieHABs_2014_PROCESSED!AJ120</f>
        <v>1.2921120264962001</v>
      </c>
      <c r="AN86" s="109">
        <f>LakeErieHABs_2014_PROCESSED!AK120</f>
        <v>0.90743116260160017</v>
      </c>
      <c r="AO86" s="109">
        <f>LakeErieHABs_2014_PROCESSED!AL120</f>
        <v>0.43290012053750004</v>
      </c>
      <c r="AP86" s="109">
        <f>LakeErieHABs_2014_PROCESSED!AM120</f>
        <v>0.32841008618810003</v>
      </c>
      <c r="AQ86" s="109">
        <f>LakeErieHABs_2014_PROCESSED!AN120</f>
        <v>0.25750284121226003</v>
      </c>
      <c r="AR86" s="109">
        <f>LakeErieHABs_2014_PROCESSED!AO120</f>
        <v>1.4922207289844158</v>
      </c>
      <c r="AS86" s="113">
        <f>LakeErieHABs_2014_PROCESSED!AP120</f>
        <v>1125.2832353571612</v>
      </c>
      <c r="AT86" s="109">
        <f>LakeErieHABs_2014_PROCESSED!AQ120</f>
        <v>0.19421869611562553</v>
      </c>
      <c r="AU86" s="109">
        <f>LakeErieHABs_2014_PROCESSED!AR120</f>
        <v>5.4484804079002483E-2</v>
      </c>
      <c r="AV86" s="109">
        <f>LakeErieHABs_2014_PROCESSED!AS120</f>
        <v>8.5300600440454954E-2</v>
      </c>
      <c r="AW86" s="109">
        <f>LakeErieHABs_2014_PROCESSED!AT120</f>
        <v>1.5866705726884316</v>
      </c>
      <c r="AY86" s="134"/>
      <c r="AZ86" s="172"/>
      <c r="BA86" s="191"/>
      <c r="BB86" s="191"/>
      <c r="BC86" s="191"/>
      <c r="BD86" s="191"/>
      <c r="BE86" s="191"/>
      <c r="BF86" s="191"/>
      <c r="BG86" s="191"/>
      <c r="BH86" s="191"/>
      <c r="BI86" s="251"/>
      <c r="BJ86" s="191"/>
      <c r="BK86" s="191"/>
      <c r="BL86" s="225" t="str">
        <f t="shared" si="28"/>
        <v/>
      </c>
      <c r="BM86" s="225" t="str">
        <f t="shared" si="21"/>
        <v/>
      </c>
      <c r="BN86" s="225" t="str">
        <f t="shared" si="22"/>
        <v/>
      </c>
      <c r="BO86" s="225" t="str">
        <f t="shared" si="23"/>
        <v/>
      </c>
      <c r="BP86" s="225" t="str">
        <f t="shared" si="24"/>
        <v/>
      </c>
      <c r="BQ86" s="225" t="str">
        <f t="shared" si="25"/>
        <v/>
      </c>
      <c r="BR86" s="225" t="str">
        <f t="shared" si="26"/>
        <v/>
      </c>
      <c r="BS86" s="225" t="str">
        <f t="shared" si="27"/>
        <v/>
      </c>
      <c r="BT86" s="165">
        <f>'2014_HABs_H2O2_Snapshot'!C86</f>
        <v>256.09817666218879</v>
      </c>
      <c r="BU86" s="188">
        <f>'2014_HABs_H2O2_Snapshot'!D86</f>
        <v>6.3861184359064668E-2</v>
      </c>
      <c r="BV86" s="178">
        <f>'2014_HABs_H2O2_Snapshot'!E86</f>
        <v>16.354732873844352</v>
      </c>
      <c r="BW86" s="272">
        <f>SolarRadSummary!G86</f>
        <v>-13.517556593770237</v>
      </c>
      <c r="BX86" s="107">
        <v>0.42310000000000003</v>
      </c>
      <c r="BY86" s="107">
        <v>0.47218333333333334</v>
      </c>
      <c r="BZ86" s="107">
        <v>0.55725000000000002</v>
      </c>
    </row>
    <row r="87" spans="1:78">
      <c r="A87" s="107" t="str">
        <f>Sample_Master_2014!B88</f>
        <v>E2014-0086</v>
      </c>
      <c r="B87" s="107" t="str">
        <f>LakeErieHABs_2014_PROCESSED!A121</f>
        <v>E140120</v>
      </c>
      <c r="C87" s="107" t="str">
        <f>Sample_Master_2014!D88</f>
        <v>WLE4</v>
      </c>
      <c r="D87" s="150">
        <f>Sample_Master_2014!E88</f>
        <v>41890</v>
      </c>
      <c r="E87" s="152" t="str">
        <f>Sample_Master_2014!H88</f>
        <v>DepthINT</v>
      </c>
      <c r="F87" s="151" t="str">
        <f>Sample_Master_2014!J88</f>
        <v>LA</v>
      </c>
      <c r="G87" s="109">
        <f>Sample_Master_2014!L88</f>
        <v>8.8640000000000008</v>
      </c>
      <c r="H87" s="176">
        <f>'2014 WLE_Weekly Data Share'!C80</f>
        <v>0.52013888888888882</v>
      </c>
      <c r="I87" s="156">
        <f>'2014 WLE_Weekly Data Share'!D80</f>
        <v>0.52986111111111112</v>
      </c>
      <c r="J87" s="156" t="str">
        <f>'2014 WLE_Weekly Data Share'!E80</f>
        <v>41 49.585</v>
      </c>
      <c r="K87" s="156" t="str">
        <f>'2014 WLE_Weekly Data Share'!F80</f>
        <v>83 11.629</v>
      </c>
      <c r="L87" s="125" t="str">
        <f>'2014 WLE_Weekly Data Share'!G80</f>
        <v>10</v>
      </c>
      <c r="M87" s="125" t="str">
        <f>'2014 WLE_Weekly Data Share'!H80</f>
        <v>2</v>
      </c>
      <c r="N87" s="125" t="str">
        <f>'2014 WLE_Weekly Data Share'!I80</f>
        <v>sunny</v>
      </c>
      <c r="O87" s="125">
        <f>'2014 WLE_Weekly Data Share'!J80</f>
        <v>7.8</v>
      </c>
      <c r="P87" s="125">
        <f>'2014 WLE_Weekly Data Share'!K80</f>
        <v>1.4</v>
      </c>
      <c r="Q87" s="125">
        <f>'2014 WLE_Weekly Data Share'!L80</f>
        <v>0</v>
      </c>
      <c r="R87" s="125">
        <f>'2014 WLE_Weekly Data Share'!M80</f>
        <v>0</v>
      </c>
      <c r="S87" s="125">
        <f>'2014 WLE_Weekly Data Share'!N80</f>
        <v>0</v>
      </c>
      <c r="T87" s="125">
        <f>'2014 WLE_Weekly Data Share'!O80</f>
        <v>0</v>
      </c>
      <c r="U87" s="125">
        <f>'2014 WLE_Weekly Data Share'!P80</f>
        <v>0</v>
      </c>
      <c r="V87" s="109">
        <f>'2014 WLE_Weekly Data Share'!Q80</f>
        <v>0</v>
      </c>
      <c r="W87" s="113">
        <f>'2014 WLE_Weekly Data Share'!R80</f>
        <v>0</v>
      </c>
      <c r="X87" s="179">
        <f>'2014 WLE_Weekly Data Share'!S80</f>
        <v>0.84</v>
      </c>
      <c r="Y87" s="179">
        <f>'2014 WLE_Weekly Data Share'!T80</f>
        <v>1.2280044861676496</v>
      </c>
      <c r="Z87" s="109">
        <f>'2014 WLE_Weekly Data Share'!U80</f>
        <v>176.71355007636922</v>
      </c>
      <c r="AA87" s="109">
        <f>'2014 WLE_Weekly Data Share'!V80</f>
        <v>6.55</v>
      </c>
      <c r="AB87" s="109">
        <f>'2014 WLE_Weekly Data Share'!W80</f>
        <v>0.8</v>
      </c>
      <c r="AC87" s="109">
        <f>'2014 WLE_Weekly Data Share'!X80</f>
        <v>0.25</v>
      </c>
      <c r="AD87" s="109">
        <f>'2014 WLE_Weekly Data Share'!Y80</f>
        <v>15.807367043999999</v>
      </c>
      <c r="AE87" s="109">
        <f>'2014 WLE_Weekly Data Share'!Z80</f>
        <v>26.240000000000002</v>
      </c>
      <c r="AF87" s="165">
        <f>LakeErieHABs_2014_PROCESSED!AC121</f>
        <v>106.80367897372574</v>
      </c>
      <c r="AG87" s="109">
        <f>LakeErieHABs_2014_PROCESSED!AD121</f>
        <v>3.1725536511430916</v>
      </c>
      <c r="AH87" s="109">
        <f>LakeErieHABs_2014_PROCESSED!AE121</f>
        <v>1.18970530592556</v>
      </c>
      <c r="AI87" s="109">
        <f>LakeErieHABs_2014_PROCESSED!AF121</f>
        <v>-3.13203321975122E-2</v>
      </c>
      <c r="AJ87" s="109">
        <f>LakeErieHABs_2014_PROCESSED!AG121</f>
        <v>2.7398913195465648</v>
      </c>
      <c r="AK87" s="109">
        <f>LakeErieHABs_2014_PROCESSED!AH121</f>
        <v>2.3888561259624277</v>
      </c>
      <c r="AL87" s="109">
        <f>LakeErieHABs_2014_PROCESSED!AI121</f>
        <v>1.9376175455014921</v>
      </c>
      <c r="AM87" s="109">
        <f>LakeErieHABs_2014_PROCESSED!AJ121</f>
        <v>1.6308558887742448</v>
      </c>
      <c r="AN87" s="109">
        <f>LakeErieHABs_2014_PROCESSED!AK121</f>
        <v>1.0477235709058852</v>
      </c>
      <c r="AO87" s="109">
        <f>LakeErieHABs_2014_PROCESSED!AL121</f>
        <v>0.4823951256348748</v>
      </c>
      <c r="AP87" s="109">
        <f>LakeErieHABs_2014_PROCESSED!AM121</f>
        <v>0.33747469058063245</v>
      </c>
      <c r="AQ87" s="109">
        <f>LakeErieHABs_2014_PROCESSED!AN121</f>
        <v>0.17927109390063536</v>
      </c>
      <c r="AR87" s="109">
        <f>LakeErieHABs_2014_PROCESSED!AO121</f>
        <v>1.1292570050782975</v>
      </c>
      <c r="AS87" s="113">
        <f>LakeErieHABs_2014_PROCESSED!AP121</f>
        <v>1750.5194590351448</v>
      </c>
      <c r="AT87" s="109">
        <f>LakeErieHABs_2014_PROCESSED!AQ121</f>
        <v>0.28467607846578996</v>
      </c>
      <c r="AU87" s="109">
        <f>LakeErieHABs_2014_PROCESSED!AR121</f>
        <v>8.260781091702088E-2</v>
      </c>
      <c r="AV87" s="109">
        <f>LakeErieHABs_2014_PROCESSED!AS121</f>
        <v>0.13257365848068961</v>
      </c>
      <c r="AW87" s="109">
        <f>LakeErieHABs_2014_PROCESSED!AT121</f>
        <v>1.6147191036191255</v>
      </c>
      <c r="AY87" s="134"/>
      <c r="AZ87" s="172"/>
      <c r="BA87" s="140">
        <f>LakeErieHABs_MIMS_2014!M44</f>
        <v>25</v>
      </c>
      <c r="BB87" s="191">
        <f>LakeErieHABs_MIMS_2014!N44</f>
        <v>3.1222222222277196</v>
      </c>
      <c r="BC87" s="191">
        <f>LakeErieHABs_MIMS_2014!O44</f>
        <v>39.676817597201449</v>
      </c>
      <c r="BD87" s="191">
        <f>LakeErieHABs_MIMS_2014!P44</f>
        <v>0.66793934321186788</v>
      </c>
      <c r="BE87" s="191">
        <f>LakeErieHABs_MIMS_2014!Q44</f>
        <v>27.0096898700743</v>
      </c>
      <c r="BF87" s="191">
        <f>LakeErieHABs_MIMS_2014!R44</f>
        <v>0.30204056183974637</v>
      </c>
      <c r="BG87" s="191"/>
      <c r="BH87" s="191"/>
      <c r="BI87" s="251">
        <f>LakeErieHABs_MIMS_2014!U44</f>
        <v>8.6783674961780353</v>
      </c>
      <c r="BJ87" s="191">
        <f>LakeErieHABs_MIMS_2014!V44</f>
        <v>0.28952965625410354</v>
      </c>
      <c r="BK87" s="163">
        <f t="shared" si="29"/>
        <v>0.21872640049614644</v>
      </c>
      <c r="BL87" s="225">
        <f t="shared" si="28"/>
        <v>12.707877522212964</v>
      </c>
      <c r="BM87" s="225">
        <f t="shared" si="21"/>
        <v>0.21393075049452762</v>
      </c>
      <c r="BN87" s="225">
        <f t="shared" si="22"/>
        <v>8.6507903498306291</v>
      </c>
      <c r="BO87" s="225">
        <f t="shared" si="23"/>
        <v>9.6738969984090067E-2</v>
      </c>
      <c r="BP87" s="225">
        <f t="shared" si="24"/>
        <v>0</v>
      </c>
      <c r="BQ87" s="225">
        <f t="shared" si="25"/>
        <v>0</v>
      </c>
      <c r="BR87" s="225">
        <f t="shared" si="26"/>
        <v>2.77954830837953</v>
      </c>
      <c r="BS87" s="225">
        <f t="shared" si="27"/>
        <v>9.2731918373037139E-2</v>
      </c>
      <c r="BT87" s="165">
        <f>'2014_HABs_H2O2_Snapshot'!C87</f>
        <v>246.01880348415187</v>
      </c>
      <c r="BU87" s="188">
        <f>'2014_HABs_H2O2_Snapshot'!D87</f>
        <v>2.7211777704358561E-2</v>
      </c>
      <c r="BV87" s="178">
        <f>'2014_HABs_H2O2_Snapshot'!E87</f>
        <v>6.6946089915030145</v>
      </c>
      <c r="BW87" s="272">
        <f>SolarRadSummary!G87</f>
        <v>69.044286358661324</v>
      </c>
      <c r="BX87" s="107">
        <v>0.46523333333333333</v>
      </c>
      <c r="BY87" s="107">
        <v>0.51718333333333344</v>
      </c>
      <c r="BZ87" s="107">
        <v>0.57442500000000007</v>
      </c>
    </row>
    <row r="88" spans="1:78">
      <c r="A88" s="107" t="str">
        <f>Sample_Master_2014!B89</f>
        <v>E2014-0087</v>
      </c>
      <c r="B88" s="107" t="str">
        <f>LakeErieHABs_2014_PROCESSED!A122</f>
        <v>E140121</v>
      </c>
      <c r="C88" s="107" t="str">
        <f>Sample_Master_2014!D89</f>
        <v>WLE8</v>
      </c>
      <c r="D88" s="150">
        <f>Sample_Master_2014!E89</f>
        <v>41890</v>
      </c>
      <c r="E88" s="152">
        <f>Sample_Master_2014!H89</f>
        <v>0.1</v>
      </c>
      <c r="F88" s="151" t="str">
        <f>Sample_Master_2014!J89</f>
        <v>LA</v>
      </c>
      <c r="G88" s="109">
        <f>Sample_Master_2014!L89</f>
        <v>9.1</v>
      </c>
      <c r="H88" s="176">
        <f>'2014 WLE_Weekly Data Share'!C82</f>
        <v>0.55069444444444449</v>
      </c>
      <c r="I88" s="156">
        <f>'2014 WLE_Weekly Data Share'!D82</f>
        <v>0.56041666666666667</v>
      </c>
      <c r="J88" s="156" t="str">
        <f>'2014 WLE_Weekly Data Share'!E82</f>
        <v>41 50.006</v>
      </c>
      <c r="K88" s="156" t="str">
        <f>'2014 WLE_Weekly Data Share'!F82</f>
        <v>83 21.813</v>
      </c>
      <c r="L88" s="125" t="str">
        <f>'2014 WLE_Weekly Data Share'!G82</f>
        <v>10-15</v>
      </c>
      <c r="M88" s="125" t="str">
        <f>'2014 WLE_Weekly Data Share'!H82</f>
        <v>2</v>
      </c>
      <c r="N88" s="125" t="str">
        <f>'2014 WLE_Weekly Data Share'!I82</f>
        <v>sunny</v>
      </c>
      <c r="O88" s="125">
        <f>'2014 WLE_Weekly Data Share'!J82</f>
        <v>4</v>
      </c>
      <c r="P88" s="125">
        <f>'2014 WLE_Weekly Data Share'!K82</f>
        <v>0.4</v>
      </c>
      <c r="Q88" s="125">
        <f>'2014 WLE_Weekly Data Share'!L82</f>
        <v>0</v>
      </c>
      <c r="R88" s="125">
        <f>'2014 WLE_Weekly Data Share'!M82</f>
        <v>0</v>
      </c>
      <c r="S88" s="125">
        <f>'2014 WLE_Weekly Data Share'!N82</f>
        <v>0</v>
      </c>
      <c r="T88" s="125">
        <f>'2014 WLE_Weekly Data Share'!O82</f>
        <v>0</v>
      </c>
      <c r="U88" s="125">
        <f>'2014 WLE_Weekly Data Share'!P82</f>
        <v>0</v>
      </c>
      <c r="V88" s="109">
        <f>'2014 WLE_Weekly Data Share'!Q82</f>
        <v>0</v>
      </c>
      <c r="W88" s="113">
        <f>'2014 WLE_Weekly Data Share'!R82</f>
        <v>0</v>
      </c>
      <c r="X88" s="179">
        <f>'2014 WLE_Weekly Data Share'!S82</f>
        <v>0.84</v>
      </c>
      <c r="Y88" s="179">
        <f>'2014 WLE_Weekly Data Share'!T82</f>
        <v>3.2775612694192904</v>
      </c>
      <c r="Z88" s="109">
        <f>'2014 WLE_Weekly Data Share'!U82</f>
        <v>131.48146046985238</v>
      </c>
      <c r="AA88" s="109">
        <f>'2014 WLE_Weekly Data Share'!V82</f>
        <v>17.600000000000001</v>
      </c>
      <c r="AB88" s="109">
        <f>'2014 WLE_Weekly Data Share'!W82</f>
        <v>3.5</v>
      </c>
      <c r="AC88" s="109">
        <f>'2014 WLE_Weekly Data Share'!X82</f>
        <v>0.91</v>
      </c>
      <c r="AD88" s="109">
        <f>'2014 WLE_Weekly Data Share'!Y82</f>
        <v>31.940010143999999</v>
      </c>
      <c r="AE88" s="109">
        <f>'2014 WLE_Weekly Data Share'!Z82</f>
        <v>41.823999999999998</v>
      </c>
      <c r="AF88" s="165">
        <f>LakeErieHABs_2014_PROCESSED!AC122</f>
        <v>338.08494761662627</v>
      </c>
      <c r="AG88" s="109">
        <f>LakeErieHABs_2014_PROCESSED!AD122</f>
        <v>7.4991995093382435</v>
      </c>
      <c r="AH88" s="109">
        <f>LakeErieHABs_2014_PROCESSED!AE122</f>
        <v>3.3651058467866299</v>
      </c>
      <c r="AI88" s="109">
        <f>LakeErieHABs_2014_PROCESSED!AF122</f>
        <v>1.2655105771102921E-2</v>
      </c>
      <c r="AJ88" s="109">
        <f>LakeErieHABs_2014_PROCESSED!AG122</f>
        <v>7.749838765149609</v>
      </c>
      <c r="AK88" s="109">
        <f>LakeErieHABs_2014_PROCESSED!AH122</f>
        <v>6.9214639389891701</v>
      </c>
      <c r="AL88" s="109">
        <f>LakeErieHABs_2014_PROCESSED!AI122</f>
        <v>5.8279263819800287</v>
      </c>
      <c r="AM88" s="109">
        <f>LakeErieHABs_2014_PROCESSED!AJ122</f>
        <v>5.0354499967257356</v>
      </c>
      <c r="AN88" s="109">
        <f>LakeErieHABs_2014_PROCESSED!AK122</f>
        <v>3.4090947885996958</v>
      </c>
      <c r="AO88" s="109">
        <f>LakeErieHABs_2014_PROCESSED!AL122</f>
        <v>1.7336236452387792</v>
      </c>
      <c r="AP88" s="109">
        <f>LakeErieHABs_2014_PROCESSED!AM122</f>
        <v>1.3130343228790071</v>
      </c>
      <c r="AQ88" s="109">
        <f>LakeErieHABs_2014_PROCESSED!AN122</f>
        <v>0.90131509733898729</v>
      </c>
      <c r="AR88" s="109">
        <f>LakeErieHABs_2014_PROCESSED!AO122</f>
        <v>1.1605360276979395</v>
      </c>
      <c r="AS88" s="113">
        <f>LakeErieHABs_2014_PROCESSED!AP122</f>
        <v>5162.5491457556964</v>
      </c>
      <c r="AT88" s="109">
        <f>LakeErieHABs_2014_PROCESSED!AQ122</f>
        <v>0.82145579125795143</v>
      </c>
      <c r="AU88" s="109">
        <f>LakeErieHABs_2014_PROCESSED!AR122</f>
        <v>0.24390140509049252</v>
      </c>
      <c r="AV88" s="109">
        <f>LakeErieHABs_2014_PROCESSED!AS122</f>
        <v>0.35446868406307291</v>
      </c>
      <c r="AW88" s="109">
        <f>LakeErieHABs_2014_PROCESSED!AT122</f>
        <v>1.5680384695537699</v>
      </c>
      <c r="AY88" s="134"/>
      <c r="AZ88" s="172"/>
      <c r="BA88" s="191"/>
      <c r="BB88" s="191"/>
      <c r="BC88" s="191"/>
      <c r="BD88" s="191"/>
      <c r="BE88" s="191"/>
      <c r="BF88" s="191"/>
      <c r="BG88" s="191"/>
      <c r="BH88" s="191"/>
      <c r="BI88" s="251"/>
      <c r="BJ88" s="191"/>
      <c r="BK88" s="191"/>
      <c r="BL88" s="225" t="str">
        <f t="shared" si="28"/>
        <v/>
      </c>
      <c r="BM88" s="225" t="str">
        <f t="shared" si="21"/>
        <v/>
      </c>
      <c r="BN88" s="225" t="str">
        <f t="shared" si="22"/>
        <v/>
      </c>
      <c r="BO88" s="225" t="str">
        <f t="shared" si="23"/>
        <v/>
      </c>
      <c r="BP88" s="225" t="str">
        <f t="shared" si="24"/>
        <v/>
      </c>
      <c r="BQ88" s="225" t="str">
        <f t="shared" si="25"/>
        <v/>
      </c>
      <c r="BR88" s="225" t="str">
        <f t="shared" si="26"/>
        <v/>
      </c>
      <c r="BS88" s="225" t="str">
        <f t="shared" si="27"/>
        <v/>
      </c>
      <c r="BT88" s="165">
        <f>'2014_HABs_H2O2_Snapshot'!C88</f>
        <v>321.4667288316943</v>
      </c>
      <c r="BU88" s="188">
        <f>'2014_HABs_H2O2_Snapshot'!D88</f>
        <v>3.7515896732670637E-3</v>
      </c>
      <c r="BV88" s="178">
        <f>'2014_HABs_H2O2_Snapshot'!E88</f>
        <v>1.2060112601839277</v>
      </c>
      <c r="BW88" s="272">
        <f>SolarRadSummary!G88</f>
        <v>258.66633933504136</v>
      </c>
      <c r="BX88" s="107">
        <v>0.48073333333333329</v>
      </c>
      <c r="BY88" s="107">
        <v>0.51091666666666669</v>
      </c>
      <c r="BZ88" s="107">
        <v>0.56465833333333337</v>
      </c>
    </row>
    <row r="89" spans="1:78">
      <c r="A89" s="107" t="str">
        <f>Sample_Master_2014!B90</f>
        <v>E2014-0088</v>
      </c>
      <c r="B89" s="107" t="str">
        <f>LakeErieHABs_2014_PROCESSED!A140</f>
        <v>E140139</v>
      </c>
      <c r="C89" s="107" t="str">
        <f>Sample_Master_2014!D90</f>
        <v>WLE2</v>
      </c>
      <c r="D89" s="150">
        <f>Sample_Master_2014!E90</f>
        <v>41897</v>
      </c>
      <c r="E89" s="152" t="str">
        <f>Sample_Master_2014!H90</f>
        <v>DepthINT</v>
      </c>
      <c r="F89" s="151" t="str">
        <f>Sample_Master_2014!J90</f>
        <v>LA</v>
      </c>
      <c r="G89" s="109">
        <f>Sample_Master_2014!L90</f>
        <v>8.2880000000000003</v>
      </c>
      <c r="H89" s="176">
        <f>'2014 WLE_Weekly Data Share'!C85</f>
        <v>0.41041666666666665</v>
      </c>
      <c r="I89" s="156">
        <f>'2014 WLE_Weekly Data Share'!D85</f>
        <v>0</v>
      </c>
      <c r="J89" s="156" t="str">
        <f>'2014 WLE_Weekly Data Share'!E85</f>
        <v>41 45.813</v>
      </c>
      <c r="K89" s="156" t="str">
        <f>'2014 WLE_Weekly Data Share'!F85</f>
        <v>83 19.861</v>
      </c>
      <c r="L89" s="125" t="str">
        <f>'2014 WLE_Weekly Data Share'!G85</f>
        <v>10</v>
      </c>
      <c r="M89" s="125" t="str">
        <f>'2014 WLE_Weekly Data Share'!H85</f>
        <v>1-2</v>
      </c>
      <c r="N89" s="125" t="str">
        <f>'2014 WLE_Weekly Data Share'!I85</f>
        <v>cloudy</v>
      </c>
      <c r="O89" s="125">
        <f>'2014 WLE_Weekly Data Share'!J85</f>
        <v>5.2</v>
      </c>
      <c r="P89" s="125">
        <f>'2014 WLE_Weekly Data Share'!K85</f>
        <v>0.7</v>
      </c>
      <c r="Q89" s="125">
        <f>'2014 WLE_Weekly Data Share'!L85</f>
        <v>19.334800000000001</v>
      </c>
      <c r="R89" s="125">
        <f>'2014 WLE_Weekly Data Share'!M85</f>
        <v>240.24368900000002</v>
      </c>
      <c r="S89" s="125">
        <f>'2014 WLE_Weekly Data Share'!N85</f>
        <v>270.91499999999996</v>
      </c>
      <c r="T89" s="125">
        <f>'2014 WLE_Weekly Data Share'!O85</f>
        <v>0</v>
      </c>
      <c r="U89" s="125">
        <f>'2014 WLE_Weekly Data Share'!P85</f>
        <v>0</v>
      </c>
      <c r="V89" s="109">
        <f>'2014 WLE_Weekly Data Share'!Q85</f>
        <v>7.2668499999999998</v>
      </c>
      <c r="W89" s="113">
        <f>'2014 WLE_Weekly Data Share'!R85</f>
        <v>72.853499999999997</v>
      </c>
      <c r="X89" s="179">
        <f>'2014 WLE_Weekly Data Share'!S85</f>
        <v>0.26</v>
      </c>
      <c r="Y89" s="179">
        <f>'2014 WLE_Weekly Data Share'!T85</f>
        <v>1.3153484672260529</v>
      </c>
      <c r="Z89" s="109">
        <f>'2014 WLE_Weekly Data Share'!U85</f>
        <v>55.378469706887778</v>
      </c>
      <c r="AA89" s="109">
        <f>'2014 WLE_Weekly Data Share'!V85</f>
        <v>10.199999999999999</v>
      </c>
      <c r="AB89" s="109">
        <f>'2014 WLE_Weekly Data Share'!W85</f>
        <v>0.7</v>
      </c>
      <c r="AC89" s="109">
        <f>'2014 WLE_Weekly Data Share'!X85</f>
        <v>0.87</v>
      </c>
      <c r="AD89" s="109">
        <f>'2014 WLE_Weekly Data Share'!Y85</f>
        <v>9.0959251949999977</v>
      </c>
      <c r="AE89" s="109">
        <f>'2014 WLE_Weekly Data Share'!Z85</f>
        <v>13.715</v>
      </c>
      <c r="AF89" s="165">
        <f>LakeErieHABs_2014_PROCESSED!AC140</f>
        <v>216.31814945241297</v>
      </c>
      <c r="AG89" s="109">
        <f>LakeErieHABs_2014_PROCESSED!AD140</f>
        <v>5.2788774965782421</v>
      </c>
      <c r="AH89" s="109">
        <f>LakeErieHABs_2014_PROCESSED!AE140</f>
        <v>2.2313074853708499</v>
      </c>
      <c r="AI89" s="109">
        <f>LakeErieHABs_2014_PROCESSED!AF140</f>
        <v>-8.0393586909021826E-3</v>
      </c>
      <c r="AJ89" s="109">
        <f>LakeErieHABs_2014_PROCESSED!AG140</f>
        <v>5.1387011388090675</v>
      </c>
      <c r="AK89" s="109">
        <f>LakeErieHABs_2014_PROCESSED!AH140</f>
        <v>4.5507995620039514</v>
      </c>
      <c r="AL89" s="109">
        <f>LakeErieHABs_2014_PROCESSED!AI140</f>
        <v>3.8023120842942553</v>
      </c>
      <c r="AM89" s="109">
        <f>LakeErieHABs_2014_PROCESSED!AJ140</f>
        <v>3.2710968464206722</v>
      </c>
      <c r="AN89" s="109">
        <f>LakeErieHABs_2014_PROCESSED!AK140</f>
        <v>2.1871717913009538</v>
      </c>
      <c r="AO89" s="109">
        <f>LakeErieHABs_2014_PROCESSED!AL140</f>
        <v>1.0466151318708539</v>
      </c>
      <c r="AP89" s="109">
        <f>LakeErieHABs_2014_PROCESSED!AM140</f>
        <v>0.78387772218100171</v>
      </c>
      <c r="AQ89" s="109">
        <f>LakeErieHABs_2014_PROCESSED!AN140</f>
        <v>0.53958829847711587</v>
      </c>
      <c r="AR89" s="109">
        <f>LakeErieHABs_2014_PROCESSED!AO140</f>
        <v>1.1609698957355918</v>
      </c>
      <c r="AS89" s="113">
        <f>LakeErieHABs_2014_PROCESSED!AP140</f>
        <v>3582.1679054567012</v>
      </c>
      <c r="AT89" s="109">
        <f>LakeErieHABs_2014_PROCESSED!AQ140</f>
        <v>0.56938800577803172</v>
      </c>
      <c r="AU89" s="109">
        <f>LakeErieHABs_2014_PROCESSED!AR140</f>
        <v>0.16568061782069735</v>
      </c>
      <c r="AV89" s="109">
        <f>LakeErieHABs_2014_PROCESSED!AS140</f>
        <v>0.25340103730751556</v>
      </c>
      <c r="AW89" s="109">
        <f>LakeErieHABs_2014_PROCESSED!AT140</f>
        <v>1.5624846484125359</v>
      </c>
      <c r="AY89" s="134"/>
      <c r="AZ89" s="172"/>
      <c r="BA89" s="140">
        <f>LakeErieHABs_MIMS_2014!M45</f>
        <v>25</v>
      </c>
      <c r="BB89" s="191">
        <f>LakeErieHABs_MIMS_2014!N45</f>
        <v>2.921527777776646</v>
      </c>
      <c r="BC89" s="191">
        <f>LakeErieHABs_MIMS_2014!O45</f>
        <v>29.238926821582499</v>
      </c>
      <c r="BD89" s="191">
        <f>LakeErieHABs_MIMS_2014!P45</f>
        <v>1.5105151695452017</v>
      </c>
      <c r="BE89" s="191">
        <f>LakeErieHABs_MIMS_2014!Q45</f>
        <v>23.033294821673689</v>
      </c>
      <c r="BF89" s="191">
        <f>LakeErieHABs_MIMS_2014!R45</f>
        <v>0.23797713142229304</v>
      </c>
      <c r="BG89" s="191"/>
      <c r="BH89" s="191"/>
      <c r="BI89" s="251">
        <f>LakeErieHABs_MIMS_2014!U45</f>
        <v>9.0215442642997914</v>
      </c>
      <c r="BJ89" s="191">
        <f>LakeErieHABs_MIMS_2014!V45</f>
        <v>0.26738312005131998</v>
      </c>
      <c r="BK89" s="163">
        <f t="shared" si="29"/>
        <v>0.30854566993343285</v>
      </c>
      <c r="BL89" s="225">
        <f t="shared" si="28"/>
        <v>10.008094752340174</v>
      </c>
      <c r="BM89" s="225">
        <f t="shared" si="21"/>
        <v>0.5170291999396085</v>
      </c>
      <c r="BN89" s="225">
        <f t="shared" si="22"/>
        <v>7.8839896703643833</v>
      </c>
      <c r="BO89" s="225">
        <f t="shared" si="23"/>
        <v>8.1456398680350539E-2</v>
      </c>
      <c r="BP89" s="225">
        <f t="shared" si="24"/>
        <v>0</v>
      </c>
      <c r="BQ89" s="225">
        <f t="shared" si="25"/>
        <v>0</v>
      </c>
      <c r="BR89" s="225">
        <f t="shared" si="26"/>
        <v>3.0879543001180729</v>
      </c>
      <c r="BS89" s="225">
        <f t="shared" si="27"/>
        <v>9.1521676461623472E-2</v>
      </c>
      <c r="BT89" s="165">
        <f>'2014_HABs_H2O2_Snapshot'!C89</f>
        <v>215.43814328108343</v>
      </c>
      <c r="BU89" s="188">
        <f>'2014_HABs_H2O2_Snapshot'!D89</f>
        <v>8.7117787340356578E-2</v>
      </c>
      <c r="BV89" s="178">
        <f>'2014_HABs_H2O2_Snapshot'!E89</f>
        <v>18.768494351362698</v>
      </c>
      <c r="BW89" s="272">
        <f>SolarRadSummary!G89</f>
        <v>-38.845733750109957</v>
      </c>
      <c r="BX89" s="107">
        <v>0.28070000000000001</v>
      </c>
      <c r="BY89" s="107">
        <v>0.26590000000000003</v>
      </c>
      <c r="BZ89" s="107">
        <v>0.29417500000000002</v>
      </c>
    </row>
    <row r="90" spans="1:78">
      <c r="A90" s="107" t="str">
        <f>Sample_Master_2014!B91</f>
        <v>E2014-0089</v>
      </c>
      <c r="B90" s="107" t="str">
        <f>LakeErieHABs_2014_PROCESSED!A141</f>
        <v>E140140</v>
      </c>
      <c r="C90" s="107" t="str">
        <f>Sample_Master_2014!D91</f>
        <v>WLE6</v>
      </c>
      <c r="D90" s="150">
        <f>Sample_Master_2014!E91</f>
        <v>41897</v>
      </c>
      <c r="E90" s="152">
        <f>Sample_Master_2014!H91</f>
        <v>0.1</v>
      </c>
      <c r="F90" s="151" t="str">
        <f>Sample_Master_2014!J91</f>
        <v>LA</v>
      </c>
      <c r="G90" s="109">
        <f>Sample_Master_2014!L91</f>
        <v>7.9080000000000004</v>
      </c>
      <c r="H90" s="176">
        <f>'2014 WLE_Weekly Data Share'!C87</f>
        <v>0.4284722222222222</v>
      </c>
      <c r="I90" s="156">
        <f>'2014 WLE_Weekly Data Share'!D87</f>
        <v>0.43402777777777773</v>
      </c>
      <c r="J90" s="156" t="str">
        <f>'2014 WLE_Weekly Data Share'!E87</f>
        <v>41 42.660</v>
      </c>
      <c r="K90" s="156" t="str">
        <f>'2014 WLE_Weekly Data Share'!F87</f>
        <v>83 22.878</v>
      </c>
      <c r="L90" s="125" t="str">
        <f>'2014 WLE_Weekly Data Share'!G87</f>
        <v>10</v>
      </c>
      <c r="M90" s="125" t="str">
        <f>'2014 WLE_Weekly Data Share'!H87</f>
        <v>&lt;1</v>
      </c>
      <c r="N90" s="125" t="str">
        <f>'2014 WLE_Weekly Data Share'!I87</f>
        <v>cloudy</v>
      </c>
      <c r="O90" s="125">
        <f>'2014 WLE_Weekly Data Share'!J87</f>
        <v>2.1</v>
      </c>
      <c r="P90" s="125">
        <f>'2014 WLE_Weekly Data Share'!K87</f>
        <v>1.4</v>
      </c>
      <c r="Q90" s="125">
        <f>'2014 WLE_Weekly Data Share'!L87</f>
        <v>18.228619999999999</v>
      </c>
      <c r="R90" s="125">
        <f>'2014 WLE_Weekly Data Share'!M87</f>
        <v>365.04412760000002</v>
      </c>
      <c r="S90" s="125">
        <f>'2014 WLE_Weekly Data Share'!N87</f>
        <v>422.17939999999999</v>
      </c>
      <c r="T90" s="125">
        <f>'2014 WLE_Weekly Data Share'!O87</f>
        <v>0</v>
      </c>
      <c r="U90" s="125">
        <f>'2014 WLE_Weekly Data Share'!P87</f>
        <v>0</v>
      </c>
      <c r="V90" s="109">
        <f>'2014 WLE_Weekly Data Share'!Q87</f>
        <v>6.3987600000000002</v>
      </c>
      <c r="W90" s="113">
        <f>'2014 WLE_Weekly Data Share'!R87</f>
        <v>119.73033333333332</v>
      </c>
      <c r="X90" s="179">
        <f>'2014 WLE_Weekly Data Share'!S87</f>
        <v>0.48</v>
      </c>
      <c r="Y90" s="179">
        <f>'2014 WLE_Weekly Data Share'!T87</f>
        <v>0.60189515660048176</v>
      </c>
      <c r="Z90" s="109">
        <f>'2014 WLE_Weekly Data Share'!U87</f>
        <v>66.511731762309992</v>
      </c>
      <c r="AA90" s="109">
        <f>'2014 WLE_Weekly Data Share'!V87</f>
        <v>5.47</v>
      </c>
      <c r="AB90" s="109">
        <f>'2014 WLE_Weekly Data Share'!W87</f>
        <v>0.4</v>
      </c>
      <c r="AC90" s="109">
        <f>'2014 WLE_Weekly Data Share'!X87</f>
        <v>0.42</v>
      </c>
      <c r="AD90" s="109">
        <f>'2014 WLE_Weekly Data Share'!Y87</f>
        <v>1.37905056</v>
      </c>
      <c r="AE90" s="109">
        <f>'2014 WLE_Weekly Data Share'!Z87</f>
        <v>12.057499999999997</v>
      </c>
      <c r="AF90" s="165">
        <f>LakeErieHABs_2014_PROCESSED!AC141</f>
        <v>814.84421983632706</v>
      </c>
      <c r="AG90" s="109">
        <f>LakeErieHABs_2014_PROCESSED!AD141</f>
        <v>14.96887614384978</v>
      </c>
      <c r="AH90" s="109">
        <f>LakeErieHABs_2014_PROCESSED!AE141</f>
        <v>7.6444163740437592</v>
      </c>
      <c r="AI90" s="109">
        <f>LakeErieHABs_2014_PROCESSED!AF141</f>
        <v>8.4810773795420402E-2</v>
      </c>
      <c r="AJ90" s="109">
        <f>LakeErieHABs_2014_PROCESSED!AG141</f>
        <v>17.605090909422778</v>
      </c>
      <c r="AK90" s="109">
        <f>LakeErieHABs_2014_PROCESSED!AH141</f>
        <v>16.056546542572288</v>
      </c>
      <c r="AL90" s="109">
        <f>LakeErieHABs_2014_PROCESSED!AI141</f>
        <v>13.858143986900501</v>
      </c>
      <c r="AM90" s="109">
        <f>LakeErieHABs_2014_PROCESSED!AJ141</f>
        <v>12.174544738097815</v>
      </c>
      <c r="AN90" s="109">
        <f>LakeErieHABs_2014_PROCESSED!AK141</f>
        <v>8.4157072484858482</v>
      </c>
      <c r="AO90" s="109">
        <f>LakeErieHABs_2014_PROCESSED!AL141</f>
        <v>4.2520119210114311</v>
      </c>
      <c r="AP90" s="109">
        <f>LakeErieHABs_2014_PROCESSED!AM141</f>
        <v>3.2664307568446147</v>
      </c>
      <c r="AQ90" s="109">
        <f>LakeErieHABs_2014_PROCESSED!AN141</f>
        <v>2.3744850007768386</v>
      </c>
      <c r="AR90" s="109">
        <f>LakeErieHABs_2014_PROCESSED!AO141</f>
        <v>0.96025725606366308</v>
      </c>
      <c r="AS90" s="113">
        <f>LakeErieHABs_2014_PROCESSED!AP141</f>
        <v>11633.642611252111</v>
      </c>
      <c r="AT90" s="109">
        <f>LakeErieHABs_2014_PROCESSED!AQ141</f>
        <v>2.0994671205284012</v>
      </c>
      <c r="AU90" s="109">
        <f>LakeErieHABs_2014_PROCESSED!AR141</f>
        <v>0.67108448833218259</v>
      </c>
      <c r="AV90" s="109">
        <f>LakeErieHABs_2014_PROCESSED!AS141</f>
        <v>0.45111887732150985</v>
      </c>
      <c r="AW90" s="109">
        <f>LakeErieHABs_2014_PROCESSED!AT141</f>
        <v>1.6043216832421077</v>
      </c>
      <c r="AY90" s="134"/>
      <c r="AZ90" s="172"/>
      <c r="BA90" s="191"/>
      <c r="BB90" s="191"/>
      <c r="BC90" s="191"/>
      <c r="BD90" s="191"/>
      <c r="BE90" s="191"/>
      <c r="BF90" s="191"/>
      <c r="BG90" s="191"/>
      <c r="BH90" s="191"/>
      <c r="BI90" s="251"/>
      <c r="BJ90" s="191"/>
      <c r="BK90" s="191"/>
      <c r="BL90" s="225" t="str">
        <f t="shared" si="28"/>
        <v/>
      </c>
      <c r="BM90" s="225" t="str">
        <f t="shared" si="21"/>
        <v/>
      </c>
      <c r="BN90" s="225" t="str">
        <f t="shared" si="22"/>
        <v/>
      </c>
      <c r="BO90" s="225" t="str">
        <f t="shared" si="23"/>
        <v/>
      </c>
      <c r="BP90" s="225" t="str">
        <f t="shared" si="24"/>
        <v/>
      </c>
      <c r="BQ90" s="225" t="str">
        <f t="shared" si="25"/>
        <v/>
      </c>
      <c r="BR90" s="225" t="str">
        <f t="shared" si="26"/>
        <v/>
      </c>
      <c r="BS90" s="225" t="str">
        <f t="shared" si="27"/>
        <v/>
      </c>
      <c r="BT90" s="165">
        <f>'2014_HABs_H2O2_Snapshot'!C90</f>
        <v>225.36492991466304</v>
      </c>
      <c r="BU90" s="188">
        <f>'2014_HABs_H2O2_Snapshot'!D90</f>
        <v>8.8302291732332561E-2</v>
      </c>
      <c r="BV90" s="178">
        <f>'2014_HABs_H2O2_Snapshot'!E90</f>
        <v>19.900239787561258</v>
      </c>
      <c r="BW90" s="272">
        <f>SolarRadSummary!G90</f>
        <v>-38.827500931035615</v>
      </c>
      <c r="BX90" s="107">
        <v>0.22529999999999997</v>
      </c>
      <c r="BY90" s="107">
        <v>0.25051666666666667</v>
      </c>
      <c r="BZ90" s="107">
        <v>0.31359166666666671</v>
      </c>
    </row>
    <row r="91" spans="1:78">
      <c r="A91" s="107" t="str">
        <f>Sample_Master_2014!B92</f>
        <v>E2014-0090</v>
      </c>
      <c r="B91" s="107" t="str">
        <f>LakeErieHABs_2014_PROCESSED!A142</f>
        <v>E140141</v>
      </c>
      <c r="C91" s="107" t="str">
        <f>Sample_Master_2014!D92</f>
        <v>WLE12</v>
      </c>
      <c r="D91" s="150">
        <f>Sample_Master_2014!E92</f>
        <v>41897</v>
      </c>
      <c r="E91" s="152" t="str">
        <f>Sample_Master_2014!H92</f>
        <v>DepthINT</v>
      </c>
      <c r="F91" s="151" t="str">
        <f>Sample_Master_2014!J92</f>
        <v>LA</v>
      </c>
      <c r="G91" s="109">
        <f>Sample_Master_2014!L92</f>
        <v>8.5050000000000008</v>
      </c>
      <c r="H91" s="176">
        <f>'2014 WLE_Weekly Data Share'!C89</f>
        <v>0.4694444444444445</v>
      </c>
      <c r="I91" s="156">
        <f>'2014 WLE_Weekly Data Share'!D89</f>
        <v>0.47916666666666669</v>
      </c>
      <c r="J91" s="156" t="str">
        <f>'2014 WLE_Weekly Data Share'!E89</f>
        <v>41 42.225</v>
      </c>
      <c r="K91" s="156" t="str">
        <f>'2014 WLE_Weekly Data Share'!F89</f>
        <v>83 15.646</v>
      </c>
      <c r="L91" s="125" t="str">
        <f>'2014 WLE_Weekly Data Share'!G89</f>
        <v>10</v>
      </c>
      <c r="M91" s="125" t="str">
        <f>'2014 WLE_Weekly Data Share'!H89</f>
        <v>1-2</v>
      </c>
      <c r="N91" s="125" t="str">
        <f>'2014 WLE_Weekly Data Share'!I89</f>
        <v>cloudy</v>
      </c>
      <c r="O91" s="125">
        <f>'2014 WLE_Weekly Data Share'!J89</f>
        <v>5.8</v>
      </c>
      <c r="P91" s="125">
        <f>'2014 WLE_Weekly Data Share'!K89</f>
        <v>0.4</v>
      </c>
      <c r="Q91" s="125">
        <f>'2014 WLE_Weekly Data Share'!L89</f>
        <v>18.4148</v>
      </c>
      <c r="R91" s="125">
        <f>'2014 WLE_Weekly Data Share'!M89</f>
        <v>254.52228099999999</v>
      </c>
      <c r="S91" s="125">
        <f>'2014 WLE_Weekly Data Share'!N89</f>
        <v>293.09800000000001</v>
      </c>
      <c r="T91" s="125">
        <f>'2014 WLE_Weekly Data Share'!O89</f>
        <v>0</v>
      </c>
      <c r="U91" s="125">
        <f>'2014 WLE_Weekly Data Share'!P89</f>
        <v>0</v>
      </c>
      <c r="V91" s="109">
        <f>'2014 WLE_Weekly Data Share'!Q89</f>
        <v>7.5423999999999998</v>
      </c>
      <c r="W91" s="113">
        <f>'2014 WLE_Weekly Data Share'!R89</f>
        <v>130.45349999999999</v>
      </c>
      <c r="X91" s="179">
        <f>'2014 WLE_Weekly Data Share'!S89</f>
        <v>0.56000000000000005</v>
      </c>
      <c r="Y91" s="179">
        <f>'2014 WLE_Weekly Data Share'!T89</f>
        <v>1.8350883941181355</v>
      </c>
      <c r="Z91" s="109">
        <f>'2014 WLE_Weekly Data Share'!U89</f>
        <v>70.798500254563976</v>
      </c>
      <c r="AA91" s="109">
        <f>'2014 WLE_Weekly Data Share'!V89</f>
        <v>15</v>
      </c>
      <c r="AB91" s="109">
        <f>'2014 WLE_Weekly Data Share'!W89</f>
        <v>1.3</v>
      </c>
      <c r="AC91" s="109">
        <f>'2014 WLE_Weekly Data Share'!X89</f>
        <v>1.04</v>
      </c>
      <c r="AD91" s="109">
        <f>'2014 WLE_Weekly Data Share'!Y89</f>
        <v>4.7845184849999987</v>
      </c>
      <c r="AE91" s="109">
        <f>'2014 WLE_Weekly Data Share'!Z89</f>
        <v>18.4925</v>
      </c>
      <c r="AF91" s="165">
        <f>LakeErieHABs_2014_PROCESSED!AC142</f>
        <v>249.39020493641527</v>
      </c>
      <c r="AG91" s="109">
        <f>LakeErieHABs_2014_PROCESSED!AD142</f>
        <v>6.1169791180459665</v>
      </c>
      <c r="AH91" s="109">
        <f>LakeErieHABs_2014_PROCESSED!AE142</f>
        <v>2.6286228685442201</v>
      </c>
      <c r="AI91" s="109">
        <f>LakeErieHABs_2014_PROCESSED!AF142</f>
        <v>-2.5047433537744378E-2</v>
      </c>
      <c r="AJ91" s="109">
        <f>LakeErieHABs_2014_PROCESSED!AG142</f>
        <v>6.0537184662573393</v>
      </c>
      <c r="AK91" s="109">
        <f>LakeErieHABs_2014_PROCESSED!AH142</f>
        <v>5.3580859625201924</v>
      </c>
      <c r="AL91" s="109">
        <f>LakeErieHABs_2014_PROCESSED!AI142</f>
        <v>4.4788754265776296</v>
      </c>
      <c r="AM91" s="109">
        <f>LakeErieHABs_2014_PROCESSED!AJ142</f>
        <v>3.8352630243750907</v>
      </c>
      <c r="AN91" s="109">
        <f>LakeErieHABs_2014_PROCESSED!AK142</f>
        <v>2.5108603201205337</v>
      </c>
      <c r="AO91" s="109">
        <f>LakeErieHABs_2014_PROCESSED!AL142</f>
        <v>1.1336718737760298</v>
      </c>
      <c r="AP91" s="109">
        <f>LakeErieHABs_2014_PROCESSED!AM142</f>
        <v>0.78420475148470359</v>
      </c>
      <c r="AQ91" s="109">
        <f>LakeErieHABs_2014_PROCESSED!AN142</f>
        <v>0.46095271201909227</v>
      </c>
      <c r="AR91" s="109">
        <f>LakeErieHABs_2014_PROCESSED!AO142</f>
        <v>0.95385136771753276</v>
      </c>
      <c r="AS91" s="113">
        <f>LakeErieHABs_2014_PROCESSED!AP142</f>
        <v>4307.7461962205844</v>
      </c>
      <c r="AT91" s="109">
        <f>LakeErieHABs_2014_PROCESSED!AQ142</f>
        <v>0.68478400867305922</v>
      </c>
      <c r="AU91" s="109">
        <f>LakeErieHABs_2014_PROCESSED!AR142</f>
        <v>0.20511163639367402</v>
      </c>
      <c r="AV91" s="109">
        <f>LakeErieHABs_2014_PROCESSED!AS142</f>
        <v>0.30234670915212958</v>
      </c>
      <c r="AW91" s="109">
        <f>LakeErieHABs_2014_PROCESSED!AT142</f>
        <v>1.5696886245874537</v>
      </c>
      <c r="AY91" s="134"/>
      <c r="AZ91" s="172"/>
      <c r="BA91" s="140">
        <f>LakeErieHABs_MIMS_2014!M46</f>
        <v>25</v>
      </c>
      <c r="BB91" s="191">
        <f>LakeErieHABs_MIMS_2014!N46</f>
        <v>2.9125000000058208</v>
      </c>
      <c r="BC91" s="191">
        <f>LakeErieHABs_MIMS_2014!O46</f>
        <v>34.695321634264879</v>
      </c>
      <c r="BD91" s="191">
        <f>LakeErieHABs_MIMS_2014!P46</f>
        <v>1.1905289938562336</v>
      </c>
      <c r="BE91" s="191">
        <f>LakeErieHABs_MIMS_2014!Q46</f>
        <v>29.239526910580292</v>
      </c>
      <c r="BF91" s="191">
        <f>LakeErieHABs_MIMS_2014!R46</f>
        <v>0.51005711851560331</v>
      </c>
      <c r="BG91" s="191"/>
      <c r="BH91" s="191"/>
      <c r="BI91" s="251">
        <f>LakeErieHABs_MIMS_2014!U46</f>
        <v>7.6669298270035711</v>
      </c>
      <c r="BJ91" s="191">
        <f>LakeErieHABs_MIMS_2014!V46</f>
        <v>0.28718310893300247</v>
      </c>
      <c r="BK91" s="163">
        <f t="shared" si="29"/>
        <v>0.22097877943958186</v>
      </c>
      <c r="BL91" s="225">
        <f t="shared" si="28"/>
        <v>11.912556784273146</v>
      </c>
      <c r="BM91" s="225">
        <f t="shared" si="21"/>
        <v>0.4087653197781474</v>
      </c>
      <c r="BN91" s="225">
        <f t="shared" si="22"/>
        <v>10.039322544385186</v>
      </c>
      <c r="BO91" s="225">
        <f t="shared" si="23"/>
        <v>0.17512690764449235</v>
      </c>
      <c r="BP91" s="225">
        <f t="shared" si="24"/>
        <v>0</v>
      </c>
      <c r="BQ91" s="225">
        <f t="shared" si="25"/>
        <v>0</v>
      </c>
      <c r="BR91" s="225">
        <f t="shared" si="26"/>
        <v>2.6324222581933898</v>
      </c>
      <c r="BS91" s="225">
        <f t="shared" si="27"/>
        <v>9.8603642551906789E-2</v>
      </c>
      <c r="BT91" s="165">
        <f>'2014_HABs_H2O2_Snapshot'!C91</f>
        <v>180.3205478631842</v>
      </c>
      <c r="BU91" s="188">
        <f>'2014_HABs_H2O2_Snapshot'!D91</f>
        <v>7.0360416240352761E-2</v>
      </c>
      <c r="BV91" s="178">
        <f>'2014_HABs_H2O2_Snapshot'!E91</f>
        <v>12.687428804342092</v>
      </c>
      <c r="BW91" s="272">
        <f>SolarRadSummary!G91</f>
        <v>-22.587504848408539</v>
      </c>
      <c r="BX91" s="107">
        <v>0.27089999999999997</v>
      </c>
      <c r="BY91" s="107">
        <v>0.24508333333333335</v>
      </c>
      <c r="BZ91" s="107">
        <v>0.27585833333333337</v>
      </c>
    </row>
    <row r="92" spans="1:78">
      <c r="A92" s="107" t="str">
        <f>Sample_Master_2014!B93</f>
        <v>E2014-0091</v>
      </c>
      <c r="B92" s="107" t="str">
        <f>LakeErieHABs_2014_PROCESSED!A143</f>
        <v>E140142</v>
      </c>
      <c r="C92" s="107" t="str">
        <f>Sample_Master_2014!D93</f>
        <v>WLE13</v>
      </c>
      <c r="D92" s="150">
        <f>Sample_Master_2014!E93</f>
        <v>41897</v>
      </c>
      <c r="E92" s="152">
        <f>Sample_Master_2014!H93</f>
        <v>0.1</v>
      </c>
      <c r="F92" s="151" t="str">
        <f>Sample_Master_2014!J93</f>
        <v>LA</v>
      </c>
      <c r="G92" s="109">
        <f>Sample_Master_2014!L93</f>
        <v>8.4879999999999995</v>
      </c>
      <c r="H92" s="176">
        <f>'2014 WLE_Weekly Data Share'!C90</f>
        <v>0.49236111111111108</v>
      </c>
      <c r="I92" s="156">
        <f>'2014 WLE_Weekly Data Share'!D90</f>
        <v>0.49861111111111112</v>
      </c>
      <c r="J92" s="156" t="str">
        <f>'2014 WLE_Weekly Data Share'!E90</f>
        <v>41 44.437</v>
      </c>
      <c r="K92" s="156" t="str">
        <f>'2014 WLE_Weekly Data Share'!F90</f>
        <v>83 08.446</v>
      </c>
      <c r="L92" s="125" t="str">
        <f>'2014 WLE_Weekly Data Share'!G90</f>
        <v>10</v>
      </c>
      <c r="M92" s="125" t="str">
        <f>'2014 WLE_Weekly Data Share'!H90</f>
        <v>1-2</v>
      </c>
      <c r="N92" s="125" t="str">
        <f>'2014 WLE_Weekly Data Share'!I90</f>
        <v>cloudy</v>
      </c>
      <c r="O92" s="125">
        <f>'2014 WLE_Weekly Data Share'!J90</f>
        <v>8.1</v>
      </c>
      <c r="P92" s="125">
        <f>'2014 WLE_Weekly Data Share'!K90</f>
        <v>1.4</v>
      </c>
      <c r="Q92" s="125">
        <f>'2014 WLE_Weekly Data Share'!L90</f>
        <v>20.588899999999999</v>
      </c>
      <c r="R92" s="125">
        <f>'2014 WLE_Weekly Data Share'!M90</f>
        <v>223.4082086666667</v>
      </c>
      <c r="S92" s="125">
        <f>'2014 WLE_Weekly Data Share'!N90</f>
        <v>244.99833333333333</v>
      </c>
      <c r="T92" s="125">
        <f>'2014 WLE_Weekly Data Share'!O90</f>
        <v>0</v>
      </c>
      <c r="U92" s="125">
        <f>'2014 WLE_Weekly Data Share'!P90</f>
        <v>0</v>
      </c>
      <c r="V92" s="109">
        <f>'2014 WLE_Weekly Data Share'!Q90</f>
        <v>9.113999999999999</v>
      </c>
      <c r="W92" s="113">
        <f>'2014 WLE_Weekly Data Share'!R90</f>
        <v>113.58366666666667</v>
      </c>
      <c r="X92" s="179">
        <f>'2014 WLE_Weekly Data Share'!S90</f>
        <v>0.28000000000000003</v>
      </c>
      <c r="Y92" s="179">
        <f>'2014 WLE_Weekly Data Share'!T90</f>
        <v>0.47390595663371271</v>
      </c>
      <c r="Z92" s="109">
        <f>'2014 WLE_Weekly Data Share'!U90</f>
        <v>39.125757509637069</v>
      </c>
      <c r="AA92" s="109">
        <f>'2014 WLE_Weekly Data Share'!V90</f>
        <v>5.2</v>
      </c>
      <c r="AB92" s="109">
        <f>'2014 WLE_Weekly Data Share'!W90</f>
        <v>0.6</v>
      </c>
      <c r="AC92" s="109">
        <f>'2014 WLE_Weekly Data Share'!X90</f>
        <v>0.2</v>
      </c>
      <c r="AD92" s="109">
        <f>'2014 WLE_Weekly Data Share'!Y90</f>
        <v>8.9244807299999973</v>
      </c>
      <c r="AE92" s="109">
        <f>'2014 WLE_Weekly Data Share'!Z90</f>
        <v>11.959999999999997</v>
      </c>
      <c r="AF92" s="165">
        <f>LakeErieHABs_2014_PROCESSED!AC143</f>
        <v>109.88442159295154</v>
      </c>
      <c r="AG92" s="109">
        <f>LakeErieHABs_2014_PROCESSED!AD143</f>
        <v>3.0578518824219998</v>
      </c>
      <c r="AH92" s="109">
        <f>LakeErieHABs_2014_PROCESSED!AE143</f>
        <v>1.18220097260165</v>
      </c>
      <c r="AI92" s="109">
        <f>LakeErieHABs_2014_PROCESSED!AF143</f>
        <v>-3.4120462050294252E-2</v>
      </c>
      <c r="AJ92" s="109">
        <f>LakeErieHABs_2014_PROCESSED!AG143</f>
        <v>2.7226088399016</v>
      </c>
      <c r="AK92" s="109">
        <f>LakeErieHABs_2014_PROCESSED!AH143</f>
        <v>2.3776151184941803</v>
      </c>
      <c r="AL92" s="109">
        <f>LakeErieHABs_2014_PROCESSED!AI143</f>
        <v>1.9619943667918174</v>
      </c>
      <c r="AM92" s="109">
        <f>LakeErieHABs_2014_PROCESSED!AJ143</f>
        <v>1.6719943340701215</v>
      </c>
      <c r="AN92" s="109">
        <f>LakeErieHABs_2014_PROCESSED!AK143</f>
        <v>1.0955069410155607</v>
      </c>
      <c r="AO92" s="109">
        <f>LakeErieHABs_2014_PROCESSED!AL143</f>
        <v>0.5274600760078455</v>
      </c>
      <c r="AP92" s="109">
        <f>LakeErieHABs_2014_PROCESSED!AM143</f>
        <v>0.39285143237453163</v>
      </c>
      <c r="AQ92" s="109">
        <f>LakeErieHABs_2014_PROCESSED!AN143</f>
        <v>0.27002455794279945</v>
      </c>
      <c r="AR92" s="109">
        <f>LakeErieHABs_2014_PROCESSED!AO143</f>
        <v>1.285888866605881</v>
      </c>
      <c r="AS92" s="113">
        <f>LakeErieHABs_2014_PROCESSED!AP143</f>
        <v>1741.0369590115638</v>
      </c>
      <c r="AT92" s="109">
        <f>LakeErieHABs_2014_PROCESSED!AQ143</f>
        <v>0.28003680518988205</v>
      </c>
      <c r="AU92" s="109">
        <f>LakeErieHABs_2014_PROCESSED!AR143</f>
        <v>7.8156831744664326E-2</v>
      </c>
      <c r="AV92" s="109">
        <f>LakeErieHABs_2014_PROCESSED!AS143</f>
        <v>0.12559753560951428</v>
      </c>
      <c r="AW92" s="109">
        <f>LakeErieHABs_2014_PROCESSED!AT143</f>
        <v>1.5627362566667247</v>
      </c>
      <c r="AY92" s="134"/>
      <c r="AZ92" s="172"/>
      <c r="BA92" s="191"/>
      <c r="BB92" s="191"/>
      <c r="BC92" s="191"/>
      <c r="BD92" s="191"/>
      <c r="BE92" s="191"/>
      <c r="BF92" s="191"/>
      <c r="BG92" s="191"/>
      <c r="BH92" s="191"/>
      <c r="BI92" s="251"/>
      <c r="BJ92" s="191"/>
      <c r="BK92" s="191"/>
      <c r="BL92" s="225" t="str">
        <f t="shared" si="28"/>
        <v/>
      </c>
      <c r="BM92" s="225" t="str">
        <f t="shared" si="21"/>
        <v/>
      </c>
      <c r="BN92" s="225" t="str">
        <f t="shared" si="22"/>
        <v/>
      </c>
      <c r="BO92" s="225" t="str">
        <f t="shared" si="23"/>
        <v/>
      </c>
      <c r="BP92" s="225" t="str">
        <f t="shared" si="24"/>
        <v/>
      </c>
      <c r="BQ92" s="225" t="str">
        <f t="shared" si="25"/>
        <v/>
      </c>
      <c r="BR92" s="225" t="str">
        <f t="shared" si="26"/>
        <v/>
      </c>
      <c r="BS92" s="225" t="str">
        <f t="shared" si="27"/>
        <v/>
      </c>
      <c r="BT92" s="165">
        <f>'2014_HABs_H2O2_Snapshot'!C92</f>
        <v>182.89892685900372</v>
      </c>
      <c r="BU92" s="188">
        <f>'2014_HABs_H2O2_Snapshot'!D92</f>
        <v>4.9675140470540044E-2</v>
      </c>
      <c r="BV92" s="178">
        <f>'2014_HABs_H2O2_Snapshot'!E92</f>
        <v>9.0855298836320397</v>
      </c>
      <c r="BW92" s="272">
        <f>SolarRadSummary!G92</f>
        <v>-22.587504848408539</v>
      </c>
      <c r="BX92" s="107">
        <v>0.41193333333333332</v>
      </c>
      <c r="BY92" s="107">
        <v>0.37519999999999998</v>
      </c>
      <c r="BZ92" s="107">
        <v>0.40467499999999995</v>
      </c>
    </row>
    <row r="93" spans="1:78">
      <c r="A93" s="107" t="str">
        <f>Sample_Master_2014!B94</f>
        <v>E2014-0092</v>
      </c>
      <c r="B93" s="107" t="str">
        <f>LakeErieHABs_2014_PROCESSED!A144</f>
        <v>E140143</v>
      </c>
      <c r="C93" s="107" t="str">
        <f>Sample_Master_2014!D94</f>
        <v>WLE4</v>
      </c>
      <c r="D93" s="150">
        <f>Sample_Master_2014!E94</f>
        <v>41897</v>
      </c>
      <c r="E93" s="152" t="str">
        <f>Sample_Master_2014!H94</f>
        <v>DepthINT</v>
      </c>
      <c r="F93" s="151" t="str">
        <f>Sample_Master_2014!J94</f>
        <v>LA</v>
      </c>
      <c r="G93" s="109">
        <f>Sample_Master_2014!L94</f>
        <v>8.1370000000000005</v>
      </c>
      <c r="H93" s="176">
        <f>'2014 WLE_Weekly Data Share'!C86</f>
        <v>0.50972222222222219</v>
      </c>
      <c r="I93" s="156">
        <f>'2014 WLE_Weekly Data Share'!D86</f>
        <v>0</v>
      </c>
      <c r="J93" s="156" t="str">
        <f>'2014 WLE_Weekly Data Share'!E86</f>
        <v>41 49.594</v>
      </c>
      <c r="K93" s="156" t="str">
        <f>'2014 WLE_Weekly Data Share'!F86</f>
        <v>83 11.635</v>
      </c>
      <c r="L93" s="125" t="str">
        <f>'2014 WLE_Weekly Data Share'!G86</f>
        <v>10</v>
      </c>
      <c r="M93" s="125" t="str">
        <f>'2014 WLE_Weekly Data Share'!H86</f>
        <v>1-2</v>
      </c>
      <c r="N93" s="125" t="str">
        <f>'2014 WLE_Weekly Data Share'!I86</f>
        <v>rainy</v>
      </c>
      <c r="O93" s="125">
        <f>'2014 WLE_Weekly Data Share'!J86</f>
        <v>8</v>
      </c>
      <c r="P93" s="125">
        <f>'2014 WLE_Weekly Data Share'!K86</f>
        <v>3</v>
      </c>
      <c r="Q93" s="125">
        <f>'2014 WLE_Weekly Data Share'!L86</f>
        <v>19.5776</v>
      </c>
      <c r="R93" s="125">
        <f>'2014 WLE_Weekly Data Share'!M86</f>
        <v>206.72430399999999</v>
      </c>
      <c r="S93" s="125">
        <f>'2014 WLE_Weekly Data Share'!N86</f>
        <v>231.84366666666665</v>
      </c>
      <c r="T93" s="125">
        <f>'2014 WLE_Weekly Data Share'!O86</f>
        <v>0</v>
      </c>
      <c r="U93" s="125">
        <f>'2014 WLE_Weekly Data Share'!P86</f>
        <v>0</v>
      </c>
      <c r="V93" s="109">
        <f>'2014 WLE_Weekly Data Share'!Q86</f>
        <v>7.4779000000000009</v>
      </c>
      <c r="W93" s="113">
        <f>'2014 WLE_Weekly Data Share'!R86</f>
        <v>64.473333333333329</v>
      </c>
      <c r="X93" s="179">
        <f>'2014 WLE_Weekly Data Share'!S86</f>
        <v>0.11</v>
      </c>
      <c r="Y93" s="179">
        <f>'2014 WLE_Weekly Data Share'!T86</f>
        <v>0.2317642269668522</v>
      </c>
      <c r="Z93" s="109">
        <f>'2014 WLE_Weekly Data Share'!U86</f>
        <v>39.547238344606882</v>
      </c>
      <c r="AA93" s="109">
        <f>'2014 WLE_Weekly Data Share'!V86</f>
        <v>2.2200000000000002</v>
      </c>
      <c r="AB93" s="109">
        <f>'2014 WLE_Weekly Data Share'!W86</f>
        <v>0.1</v>
      </c>
      <c r="AC93" s="109">
        <f>'2014 WLE_Weekly Data Share'!X86</f>
        <v>0.1</v>
      </c>
      <c r="AD93" s="109">
        <f>'2014 WLE_Weekly Data Share'!Y86</f>
        <v>0.90500192999999984</v>
      </c>
      <c r="AE93" s="109">
        <f>'2014 WLE_Weekly Data Share'!Z86</f>
        <v>3.9389999999999996</v>
      </c>
      <c r="AF93" s="165">
        <f>LakeErieHABs_2014_PROCESSED!AC144</f>
        <v>67.235807240282668</v>
      </c>
      <c r="AG93" s="109">
        <f>LakeErieHABs_2014_PROCESSED!AD144</f>
        <v>2.0694619419999998</v>
      </c>
      <c r="AH93" s="109">
        <f>LakeErieHABs_2014_PROCESSED!AE144</f>
        <v>0.72008676820000006</v>
      </c>
      <c r="AI93" s="109">
        <f>LakeErieHABs_2014_PROCESSED!AF144</f>
        <v>2.7009435000000002E-2</v>
      </c>
      <c r="AJ93" s="109">
        <f>LakeErieHABs_2014_PROCESSED!AG144</f>
        <v>1.6583598271646003</v>
      </c>
      <c r="AK93" s="109">
        <f>LakeErieHABs_2014_PROCESSED!AH144</f>
        <v>1.4638276736440001</v>
      </c>
      <c r="AL93" s="109">
        <f>LakeErieHABs_2014_PROCESSED!AI144</f>
        <v>1.208043124729</v>
      </c>
      <c r="AM93" s="109">
        <f>LakeErieHABs_2014_PROCESSED!AJ144</f>
        <v>1.0130026447575999</v>
      </c>
      <c r="AN93" s="109">
        <f>LakeErieHABs_2014_PROCESSED!AK144</f>
        <v>0.68522256103140011</v>
      </c>
      <c r="AO93" s="109">
        <f>LakeErieHABs_2014_PROCESSED!AL144</f>
        <v>0.32339406573348001</v>
      </c>
      <c r="AP93" s="109">
        <f>LakeErieHABs_2014_PROCESSED!AM144</f>
        <v>0.23625161415856002</v>
      </c>
      <c r="AQ93" s="109">
        <f>LakeErieHABs_2014_PROCESSED!AN144</f>
        <v>0.18699891113806</v>
      </c>
      <c r="AR93" s="109">
        <f>LakeErieHABs_2014_PROCESSED!AO144</f>
        <v>1.4970125959147977</v>
      </c>
      <c r="AS93" s="113">
        <f>LakeErieHABs_2014_PROCESSED!AP144</f>
        <v>858.74340609522756</v>
      </c>
      <c r="AT93" s="109">
        <f>LakeErieHABs_2014_PROCESSED!AQ144</f>
        <v>0.15553130218434438</v>
      </c>
      <c r="AU93" s="109">
        <f>LakeErieHABs_2014_PROCESSED!AR144</f>
        <v>4.3772349474874801E-2</v>
      </c>
      <c r="AV93" s="109">
        <f>LakeErieHABs_2014_PROCESSED!AS144</f>
        <v>6.1903789118936986E-2</v>
      </c>
      <c r="AW93" s="109">
        <f>LakeErieHABs_2014_PROCESSED!AT144</f>
        <v>1.7072201399790945</v>
      </c>
      <c r="AY93" s="134"/>
      <c r="AZ93" s="172"/>
      <c r="BA93" s="140">
        <f>LakeErieHABs_MIMS_2014!M47</f>
        <v>25</v>
      </c>
      <c r="BB93" s="191">
        <f>LakeErieHABs_MIMS_2014!N47</f>
        <v>2.90625</v>
      </c>
      <c r="BC93" s="191">
        <f>LakeErieHABs_MIMS_2014!O47</f>
        <v>16.552850502882894</v>
      </c>
      <c r="BD93" s="191">
        <f>LakeErieHABs_MIMS_2014!P47</f>
        <v>0.55067314844644588</v>
      </c>
      <c r="BE93" s="191">
        <f>LakeErieHABs_MIMS_2014!Q47</f>
        <v>15.94247529927828</v>
      </c>
      <c r="BF93" s="191">
        <f>LakeErieHABs_MIMS_2014!R47</f>
        <v>0.25850355728178942</v>
      </c>
      <c r="BG93" s="191"/>
      <c r="BH93" s="191"/>
      <c r="BI93" s="251">
        <f>LakeErieHABs_MIMS_2014!U47</f>
        <v>5.9563207371495723</v>
      </c>
      <c r="BJ93" s="191">
        <f>LakeErieHABs_MIMS_2014!V47</f>
        <v>4.7023903003728691</v>
      </c>
      <c r="BK93" s="163">
        <f t="shared" si="29"/>
        <v>0.35983655722089691</v>
      </c>
      <c r="BL93" s="225">
        <f t="shared" si="28"/>
        <v>5.695604474110243</v>
      </c>
      <c r="BM93" s="225">
        <f t="shared" si="21"/>
        <v>0.18947893279877709</v>
      </c>
      <c r="BN93" s="225">
        <f t="shared" si="22"/>
        <v>5.4855828986763973</v>
      </c>
      <c r="BO93" s="225">
        <f t="shared" si="23"/>
        <v>8.8947460570078074E-2</v>
      </c>
      <c r="BP93" s="225">
        <f t="shared" si="24"/>
        <v>0</v>
      </c>
      <c r="BQ93" s="225">
        <f t="shared" si="25"/>
        <v>0</v>
      </c>
      <c r="BR93" s="225">
        <f t="shared" si="26"/>
        <v>2.049486705255767</v>
      </c>
      <c r="BS93" s="225">
        <f t="shared" si="27"/>
        <v>1.6180267700207722</v>
      </c>
      <c r="BT93" s="165">
        <f>'2014_HABs_H2O2_Snapshot'!C93</f>
        <v>213.11917608297676</v>
      </c>
      <c r="BU93" s="188">
        <f>'2014_HABs_H2O2_Snapshot'!D93</f>
        <v>5.4793210430950687E-2</v>
      </c>
      <c r="BV93" s="178">
        <f>'2014_HABs_H2O2_Snapshot'!E93</f>
        <v>11.677483861985378</v>
      </c>
      <c r="BW93" s="272">
        <f>SolarRadSummary!G93</f>
        <v>19.793939632680296</v>
      </c>
      <c r="BX93" s="107">
        <v>0.41050000000000003</v>
      </c>
      <c r="BY93" s="107">
        <v>0.37953333333333333</v>
      </c>
      <c r="BZ93" s="107">
        <v>0.40840000000000004</v>
      </c>
    </row>
    <row r="94" spans="1:78">
      <c r="A94" s="107" t="str">
        <f>Sample_Master_2014!B95</f>
        <v>E2014-0093</v>
      </c>
      <c r="B94" s="107" t="str">
        <f>LakeErieHABs_2014_PROCESSED!A145</f>
        <v>E140144</v>
      </c>
      <c r="C94" s="107" t="str">
        <f>Sample_Master_2014!D95</f>
        <v>WLE8</v>
      </c>
      <c r="D94" s="150">
        <f>Sample_Master_2014!E95</f>
        <v>41897</v>
      </c>
      <c r="E94" s="152">
        <f>Sample_Master_2014!H95</f>
        <v>0.1</v>
      </c>
      <c r="F94" s="151" t="str">
        <f>Sample_Master_2014!J95</f>
        <v>LA</v>
      </c>
      <c r="G94" s="109">
        <f>Sample_Master_2014!L95</f>
        <v>8.4659999999999993</v>
      </c>
      <c r="H94" s="176">
        <f>'2014 WLE_Weekly Data Share'!C88</f>
        <v>0.54166666666666663</v>
      </c>
      <c r="I94" s="156">
        <f>'2014 WLE_Weekly Data Share'!D88</f>
        <v>0.54722222222222217</v>
      </c>
      <c r="J94" s="156" t="str">
        <f>'2014 WLE_Weekly Data Share'!E88</f>
        <v>41 50.054</v>
      </c>
      <c r="K94" s="156" t="str">
        <f>'2014 WLE_Weekly Data Share'!F88</f>
        <v>83 21.760</v>
      </c>
      <c r="L94" s="125" t="str">
        <f>'2014 WLE_Weekly Data Share'!G88</f>
        <v>10</v>
      </c>
      <c r="M94" s="125" t="str">
        <f>'2014 WLE_Weekly Data Share'!H88</f>
        <v>1</v>
      </c>
      <c r="N94" s="125" t="str">
        <f>'2014 WLE_Weekly Data Share'!I88</f>
        <v>cloudy</v>
      </c>
      <c r="O94" s="125">
        <f>'2014 WLE_Weekly Data Share'!J88</f>
        <v>4.0999999999999996</v>
      </c>
      <c r="P94" s="125">
        <f>'2014 WLE_Weekly Data Share'!K88</f>
        <v>0</v>
      </c>
      <c r="Q94" s="125">
        <f>'2014 WLE_Weekly Data Share'!L88</f>
        <v>19.2776</v>
      </c>
      <c r="R94" s="125">
        <f>'2014 WLE_Weekly Data Share'!M88</f>
        <v>262.96238949999997</v>
      </c>
      <c r="S94" s="125">
        <f>'2014 WLE_Weekly Data Share'!N88</f>
        <v>296.92150000000004</v>
      </c>
      <c r="T94" s="125">
        <f>'2014 WLE_Weekly Data Share'!O88</f>
        <v>0</v>
      </c>
      <c r="U94" s="125">
        <f>'2014 WLE_Weekly Data Share'!P88</f>
        <v>0</v>
      </c>
      <c r="V94" s="109">
        <f>'2014 WLE_Weekly Data Share'!Q88</f>
        <v>7.2862499999999999</v>
      </c>
      <c r="W94" s="113">
        <f>'2014 WLE_Weekly Data Share'!R88</f>
        <v>60.369</v>
      </c>
      <c r="X94" s="179">
        <f>'2014 WLE_Weekly Data Share'!S88</f>
        <v>0.43</v>
      </c>
      <c r="Y94" s="179">
        <f>'2014 WLE_Weekly Data Share'!T88</f>
        <v>1.0100769294674752</v>
      </c>
      <c r="Z94" s="109">
        <f>'2014 WLE_Weekly Data Share'!U88</f>
        <v>70.202259073387168</v>
      </c>
      <c r="AA94" s="109">
        <f>'2014 WLE_Weekly Data Share'!V88</f>
        <v>12.2</v>
      </c>
      <c r="AB94" s="109">
        <f>'2014 WLE_Weekly Data Share'!W88</f>
        <v>1.4</v>
      </c>
      <c r="AC94" s="109">
        <f>'2014 WLE_Weekly Data Share'!X88</f>
        <v>1.23</v>
      </c>
      <c r="AD94" s="109">
        <f>'2014 WLE_Weekly Data Share'!Y88</f>
        <v>13.498206839999998</v>
      </c>
      <c r="AE94" s="109">
        <f>'2014 WLE_Weekly Data Share'!Z88</f>
        <v>19.369999999999997</v>
      </c>
      <c r="AF94" s="165">
        <f>LakeErieHABs_2014_PROCESSED!AC145</f>
        <v>282.9574163577567</v>
      </c>
      <c r="AG94" s="109">
        <f>LakeErieHABs_2014_PROCESSED!AD145</f>
        <v>6.9526407285247434</v>
      </c>
      <c r="AH94" s="109">
        <f>LakeErieHABs_2014_PROCESSED!AE145</f>
        <v>2.9949411299990101</v>
      </c>
      <c r="AI94" s="109">
        <f>LakeErieHABs_2014_PROCESSED!AF145</f>
        <v>-1.9136457023385619E-2</v>
      </c>
      <c r="AJ94" s="109">
        <f>LakeErieHABs_2014_PROCESSED!AG145</f>
        <v>6.8973494223877205</v>
      </c>
      <c r="AK94" s="109">
        <f>LakeErieHABs_2014_PROCESSED!AH145</f>
        <v>6.1172357197360379</v>
      </c>
      <c r="AL94" s="109">
        <f>LakeErieHABs_2014_PROCESSED!AI145</f>
        <v>5.0994142206426529</v>
      </c>
      <c r="AM94" s="109">
        <f>LakeErieHABs_2014_PROCESSED!AJ145</f>
        <v>4.3576012849992711</v>
      </c>
      <c r="AN94" s="109">
        <f>LakeErieHABs_2014_PROCESSED!AK145</f>
        <v>2.8125683415054428</v>
      </c>
      <c r="AO94" s="109">
        <f>LakeErieHABs_2014_PROCESSED!AL145</f>
        <v>1.2120539799716206</v>
      </c>
      <c r="AP94" s="109">
        <f>LakeErieHABs_2014_PROCESSED!AM145</f>
        <v>1.0694917912734594</v>
      </c>
      <c r="AQ94" s="109">
        <f>LakeErieHABs_2014_PROCESSED!AN145</f>
        <v>0.65814967417121684</v>
      </c>
      <c r="AR94" s="109">
        <f>LakeErieHABs_2014_PROCESSED!AO145</f>
        <v>1.1935213535551781</v>
      </c>
      <c r="AS94" s="113">
        <f>LakeErieHABs_2014_PROCESSED!AP145</f>
        <v>4872.8367002090681</v>
      </c>
      <c r="AT94" s="109">
        <f>LakeErieHABs_2014_PROCESSED!AQ145</f>
        <v>0.79138929866474528</v>
      </c>
      <c r="AU94" s="109">
        <f>LakeErieHABs_2014_PROCESSED!AR145</f>
        <v>0.24350460632158105</v>
      </c>
      <c r="AV94" s="109">
        <f>LakeErieHABs_2014_PROCESSED!AS145</f>
        <v>0.29442594635167824</v>
      </c>
      <c r="AW94" s="109">
        <f>LakeErieHABs_2014_PROCESSED!AT145</f>
        <v>1.5546680550047929</v>
      </c>
      <c r="AY94" s="134"/>
      <c r="AZ94" s="172"/>
      <c r="BA94" s="191"/>
      <c r="BB94" s="191"/>
      <c r="BC94" s="191"/>
      <c r="BD94" s="191"/>
      <c r="BE94" s="191"/>
      <c r="BF94" s="191"/>
      <c r="BG94" s="191"/>
      <c r="BH94" s="191"/>
      <c r="BI94" s="251"/>
      <c r="BJ94" s="191"/>
      <c r="BK94" s="191"/>
      <c r="BL94" s="225" t="str">
        <f t="shared" si="28"/>
        <v/>
      </c>
      <c r="BM94" s="225" t="str">
        <f t="shared" si="21"/>
        <v/>
      </c>
      <c r="BN94" s="225" t="str">
        <f t="shared" si="22"/>
        <v/>
      </c>
      <c r="BO94" s="225" t="str">
        <f t="shared" si="23"/>
        <v/>
      </c>
      <c r="BP94" s="225" t="str">
        <f t="shared" si="24"/>
        <v/>
      </c>
      <c r="BQ94" s="225" t="str">
        <f t="shared" si="25"/>
        <v/>
      </c>
      <c r="BR94" s="225" t="str">
        <f t="shared" si="26"/>
        <v/>
      </c>
      <c r="BS94" s="225" t="str">
        <f t="shared" si="27"/>
        <v/>
      </c>
      <c r="BT94" s="165">
        <f>'2014_HABs_H2O2_Snapshot'!C94</f>
        <v>210.37485076075887</v>
      </c>
      <c r="BU94" s="188">
        <f>'2014_HABs_H2O2_Snapshot'!D94</f>
        <v>9.0428497400173793E-3</v>
      </c>
      <c r="BV94" s="178">
        <f>'2014_HABs_H2O2_Snapshot'!E94</f>
        <v>1.9023881645081233</v>
      </c>
      <c r="BW94" s="272">
        <f>SolarRadSummary!G94</f>
        <v>61.375212988975818</v>
      </c>
      <c r="BX94" s="107">
        <v>0.29189999999999999</v>
      </c>
      <c r="BY94" s="107">
        <v>0.28948333333333331</v>
      </c>
      <c r="BZ94" s="107">
        <v>0.31071666666666664</v>
      </c>
    </row>
    <row r="95" spans="1:78">
      <c r="A95" s="107" t="str">
        <f>Sample_Master_2014!B96</f>
        <v>E2014-0094</v>
      </c>
      <c r="B95" s="107" t="str">
        <f>LakeErieHABs_2014_PROCESSED!A156</f>
        <v>E140155</v>
      </c>
      <c r="C95" s="107" t="str">
        <f>Sample_Master_2014!D96</f>
        <v>WLE2 Surface</v>
      </c>
      <c r="D95" s="150">
        <f>Sample_Master_2014!E96</f>
        <v>41900</v>
      </c>
      <c r="E95" s="152">
        <f>Sample_Master_2014!H96</f>
        <v>0.1</v>
      </c>
      <c r="F95" s="151" t="str">
        <f>Sample_Master_2014!J96</f>
        <v>LA</v>
      </c>
      <c r="G95" s="109">
        <f>Sample_Master_2014!L96</f>
        <v>8.2609999999999992</v>
      </c>
      <c r="H95" s="176"/>
      <c r="I95" s="156"/>
      <c r="J95" s="156"/>
      <c r="K95" s="156"/>
      <c r="L95" s="109"/>
      <c r="M95" s="109"/>
      <c r="N95" s="109"/>
      <c r="V95" s="109"/>
      <c r="W95" s="113"/>
      <c r="X95" s="179"/>
      <c r="Y95" s="179"/>
      <c r="Z95" s="109"/>
      <c r="AA95" s="109"/>
      <c r="AB95" s="109"/>
      <c r="AC95" s="109"/>
      <c r="AD95" s="109"/>
      <c r="AE95" s="109"/>
      <c r="AF95" s="165">
        <f>LakeErieHABs_2014_PROCESSED!AC156</f>
        <v>227.26997245440023</v>
      </c>
      <c r="AG95" s="109">
        <f>LakeErieHABs_2014_PROCESSED!AD156</f>
        <v>5.3462074645716999</v>
      </c>
      <c r="AH95" s="109">
        <f>LakeErieHABs_2014_PROCESSED!AE156</f>
        <v>2.2947779128577199</v>
      </c>
      <c r="AI95" s="109">
        <f>LakeErieHABs_2014_PROCESSED!AF156</f>
        <v>2.9512509496057958E-2</v>
      </c>
      <c r="AJ95" s="109">
        <f>LakeErieHABs_2014_PROCESSED!AG156</f>
        <v>5.2848735333113295</v>
      </c>
      <c r="AK95" s="109">
        <f>LakeErieHABs_2014_PROCESSED!AH156</f>
        <v>4.6933343829916954</v>
      </c>
      <c r="AL95" s="109">
        <f>LakeErieHABs_2014_PROCESSED!AI156</f>
        <v>3.9348152704936772</v>
      </c>
      <c r="AM95" s="109">
        <f>LakeErieHABs_2014_PROCESSED!AJ156</f>
        <v>3.4037755489868178</v>
      </c>
      <c r="AN95" s="109">
        <f>LakeErieHABs_2014_PROCESSED!AK156</f>
        <v>2.2953328172832275</v>
      </c>
      <c r="AO95" s="109">
        <f>LakeErieHABs_2014_PROCESSED!AL156</f>
        <v>1.1545998460471449</v>
      </c>
      <c r="AP95" s="109">
        <f>LakeErieHABs_2014_PROCESSED!AM156</f>
        <v>0.88490609197433112</v>
      </c>
      <c r="AQ95" s="109">
        <f>LakeErieHABs_2014_PROCESSED!AN156</f>
        <v>0.66371909924275996</v>
      </c>
      <c r="AR95" s="109">
        <f>LakeErieHABs_2014_PROCESSED!AO156</f>
        <v>1.2772514264013313</v>
      </c>
      <c r="AS95" s="113">
        <f>LakeErieHABs_2014_PROCESSED!AP156</f>
        <v>3437.1713147119949</v>
      </c>
      <c r="AT95" s="109">
        <f>LakeErieHABs_2014_PROCESSED!AQ156</f>
        <v>0.55660249041822973</v>
      </c>
      <c r="AU95" s="109">
        <f>LakeErieHABs_2014_PROCESSED!AR156</f>
        <v>0.16483024464945312</v>
      </c>
      <c r="AV95" s="109">
        <f>LakeErieHABs_2014_PROCESSED!AS156</f>
        <v>0.21529528220158881</v>
      </c>
      <c r="AW95" s="109">
        <f>LakeErieHABs_2014_PROCESSED!AT156</f>
        <v>1.6128007999177032</v>
      </c>
      <c r="AY95" s="134"/>
      <c r="AZ95" s="172"/>
      <c r="BA95" s="191"/>
      <c r="BB95" s="191"/>
      <c r="BC95" s="191"/>
      <c r="BD95" s="191"/>
      <c r="BE95" s="191"/>
      <c r="BF95" s="191"/>
      <c r="BG95" s="191"/>
      <c r="BH95" s="191"/>
      <c r="BI95" s="251"/>
      <c r="BJ95" s="191"/>
      <c r="BK95" s="191"/>
      <c r="BL95" s="225" t="str">
        <f t="shared" si="28"/>
        <v/>
      </c>
      <c r="BM95" s="225" t="str">
        <f t="shared" si="21"/>
        <v/>
      </c>
      <c r="BN95" s="225" t="str">
        <f t="shared" si="22"/>
        <v/>
      </c>
      <c r="BO95" s="225" t="str">
        <f t="shared" si="23"/>
        <v/>
      </c>
      <c r="BP95" s="225" t="str">
        <f t="shared" si="24"/>
        <v/>
      </c>
      <c r="BQ95" s="225" t="str">
        <f t="shared" si="25"/>
        <v/>
      </c>
      <c r="BR95" s="225" t="str">
        <f t="shared" si="26"/>
        <v/>
      </c>
      <c r="BS95" s="225" t="str">
        <f t="shared" si="27"/>
        <v/>
      </c>
      <c r="BT95" s="165">
        <f>'2014_HABs_H2O2_Snapshot'!C95</f>
        <v>196.40951061137068</v>
      </c>
      <c r="BU95" s="188">
        <f>'2014_HABs_H2O2_Snapshot'!D95</f>
        <v>9.9408159732043387E-3</v>
      </c>
      <c r="BV95" s="178">
        <f>'2014_HABs_H2O2_Snapshot'!E95</f>
        <v>1.9524708003747606</v>
      </c>
      <c r="BW95" s="272">
        <f>SolarRadSummary!G95</f>
        <v>-39.403090219245911</v>
      </c>
    </row>
    <row r="96" spans="1:78">
      <c r="A96" s="107" t="str">
        <f>Sample_Master_2014!B97</f>
        <v>E2014-0095</v>
      </c>
      <c r="B96" s="107" t="str">
        <f>LakeErieHABs_2014_PROCESSED!A157</f>
        <v>E140156</v>
      </c>
      <c r="C96" s="107" t="str">
        <f>Sample_Master_2014!D97</f>
        <v>WLE2 Bottom</v>
      </c>
      <c r="D96" s="150">
        <f>Sample_Master_2014!E97</f>
        <v>41900</v>
      </c>
      <c r="E96" s="152">
        <f>Sample_Master_2014!H97</f>
        <v>4</v>
      </c>
      <c r="F96" s="151" t="str">
        <f>Sample_Master_2014!J97</f>
        <v>LA</v>
      </c>
      <c r="G96" s="109">
        <f>Sample_Master_2014!L97</f>
        <v>8.3109999999999999</v>
      </c>
      <c r="H96" s="176"/>
      <c r="I96" s="156"/>
      <c r="J96" s="156"/>
      <c r="K96" s="156"/>
      <c r="L96" s="109"/>
      <c r="M96" s="109"/>
      <c r="N96" s="109"/>
      <c r="V96" s="109"/>
      <c r="W96" s="113"/>
      <c r="X96" s="179"/>
      <c r="Y96" s="179"/>
      <c r="Z96" s="109"/>
      <c r="AA96" s="109"/>
      <c r="AB96" s="109"/>
      <c r="AC96" s="109"/>
      <c r="AD96" s="109"/>
      <c r="AE96" s="109"/>
      <c r="AF96" s="165">
        <f>LakeErieHABs_2014_PROCESSED!AC157</f>
        <v>244.82189557917789</v>
      </c>
      <c r="AG96" s="109">
        <f>LakeErieHABs_2014_PROCESSED!AD157</f>
        <v>5.8153141022597721</v>
      </c>
      <c r="AH96" s="109">
        <f>LakeErieHABs_2014_PROCESSED!AE157</f>
        <v>2.5069715698866499</v>
      </c>
      <c r="AI96" s="109">
        <f>LakeErieHABs_2014_PROCESSED!AF157</f>
        <v>1.2572527056351552E-2</v>
      </c>
      <c r="AJ96" s="109">
        <f>LakeErieHABs_2014_PROCESSED!AG157</f>
        <v>5.7735555254489546</v>
      </c>
      <c r="AK96" s="109">
        <f>LakeErieHABs_2014_PROCESSED!AH157</f>
        <v>5.1321430875452547</v>
      </c>
      <c r="AL96" s="109">
        <f>LakeErieHABs_2014_PROCESSED!AI157</f>
        <v>4.3003200431517614</v>
      </c>
      <c r="AM96" s="109">
        <f>LakeErieHABs_2014_PROCESSED!AJ157</f>
        <v>3.7111516576256074</v>
      </c>
      <c r="AN96" s="109">
        <f>LakeErieHABs_2014_PROCESSED!AK157</f>
        <v>2.4676454498429723</v>
      </c>
      <c r="AO96" s="109">
        <f>LakeErieHABs_2014_PROCESSED!AL157</f>
        <v>1.1923528794010285</v>
      </c>
      <c r="AP96" s="109">
        <f>LakeErieHABs_2014_PROCESSED!AM157</f>
        <v>0.89266492019603161</v>
      </c>
      <c r="AQ96" s="109">
        <f>LakeErieHABs_2014_PROCESSED!AN157</f>
        <v>0.63372311900943656</v>
      </c>
      <c r="AR96" s="109">
        <f>LakeErieHABs_2014_PROCESSED!AO157</f>
        <v>1.1537354683125691</v>
      </c>
      <c r="AS96" s="113">
        <f>LakeErieHABs_2014_PROCESSED!AP157</f>
        <v>3810.9375699090601</v>
      </c>
      <c r="AT96" s="109">
        <f>LakeErieHABs_2014_PROCESSED!AQ157</f>
        <v>0.62464335712967634</v>
      </c>
      <c r="AU96" s="109">
        <f>LakeErieHABs_2014_PROCESSED!AR157</f>
        <v>0.18758641621223779</v>
      </c>
      <c r="AV96" s="109">
        <f>LakeErieHABs_2014_PROCESSED!AS157</f>
        <v>0.24454772140243836</v>
      </c>
      <c r="AW96" s="109">
        <f>LakeErieHABs_2014_PROCESSED!AT157</f>
        <v>1.5601011293937672</v>
      </c>
      <c r="AY96" s="134"/>
      <c r="AZ96" s="172"/>
      <c r="BA96" s="191"/>
      <c r="BB96" s="191"/>
      <c r="BC96" s="191"/>
      <c r="BD96" s="191"/>
      <c r="BE96" s="191"/>
      <c r="BF96" s="191"/>
      <c r="BG96" s="191"/>
      <c r="BH96" s="191"/>
      <c r="BI96" s="251"/>
      <c r="BJ96" s="191"/>
      <c r="BK96" s="191"/>
      <c r="BL96" s="225" t="str">
        <f t="shared" si="28"/>
        <v/>
      </c>
      <c r="BM96" s="225" t="str">
        <f t="shared" si="21"/>
        <v/>
      </c>
      <c r="BN96" s="225" t="str">
        <f t="shared" si="22"/>
        <v/>
      </c>
      <c r="BO96" s="225" t="str">
        <f t="shared" si="23"/>
        <v/>
      </c>
      <c r="BP96" s="225" t="str">
        <f t="shared" si="24"/>
        <v/>
      </c>
      <c r="BQ96" s="225" t="str">
        <f t="shared" si="25"/>
        <v/>
      </c>
      <c r="BR96" s="225" t="str">
        <f t="shared" si="26"/>
        <v/>
      </c>
      <c r="BS96" s="225" t="str">
        <f t="shared" si="27"/>
        <v/>
      </c>
      <c r="BT96" s="165">
        <f>'2014_HABs_H2O2_Snapshot'!C96</f>
        <v>171.32865406619791</v>
      </c>
      <c r="BU96" s="188">
        <f>'2014_HABs_H2O2_Snapshot'!D96</f>
        <v>9.272835688344562E-3</v>
      </c>
      <c r="BV96" s="178">
        <f>'2014_HABs_H2O2_Snapshot'!E96</f>
        <v>1.5887024578610798</v>
      </c>
      <c r="BW96" s="272">
        <f>SolarRadSummary!G96</f>
        <v>-39.403090219245911</v>
      </c>
    </row>
    <row r="97" spans="1:78">
      <c r="A97" s="107" t="str">
        <f>Sample_Master_2014!B98</f>
        <v>E2014-0096</v>
      </c>
      <c r="B97" s="107" t="str">
        <f>LakeErieHABs_2014_PROCESSED!A158</f>
        <v>E140157</v>
      </c>
      <c r="C97" s="107" t="str">
        <f>Sample_Master_2014!D98</f>
        <v>WLE12 Surface</v>
      </c>
      <c r="D97" s="150">
        <f>Sample_Master_2014!E98</f>
        <v>41900</v>
      </c>
      <c r="E97" s="152">
        <f>Sample_Master_2014!H98</f>
        <v>0.1</v>
      </c>
      <c r="F97" s="151" t="str">
        <f>Sample_Master_2014!J98</f>
        <v>LA</v>
      </c>
      <c r="G97" s="109">
        <f>Sample_Master_2014!L98</f>
        <v>8.3420000000000005</v>
      </c>
      <c r="H97" s="176"/>
      <c r="I97" s="156"/>
      <c r="J97" s="156"/>
      <c r="K97" s="156"/>
      <c r="L97" s="109"/>
      <c r="M97" s="109"/>
      <c r="N97" s="109"/>
      <c r="V97" s="109"/>
      <c r="W97" s="113"/>
      <c r="X97" s="179"/>
      <c r="Y97" s="179"/>
      <c r="Z97" s="109"/>
      <c r="AA97" s="109"/>
      <c r="AB97" s="109"/>
      <c r="AC97" s="109"/>
      <c r="AD97" s="109"/>
      <c r="AE97" s="109"/>
      <c r="AF97" s="165">
        <f>LakeErieHABs_2014_PROCESSED!AC158</f>
        <v>212.95450512189097</v>
      </c>
      <c r="AG97" s="109">
        <f>LakeErieHABs_2014_PROCESSED!AD158</f>
        <v>4.9889716041544103</v>
      </c>
      <c r="AH97" s="109">
        <f>LakeErieHABs_2014_PROCESSED!AE158</f>
        <v>2.1292249567859098</v>
      </c>
      <c r="AI97" s="109">
        <f>LakeErieHABs_2014_PROCESSED!AF158</f>
        <v>6.3611219440760952E-2</v>
      </c>
      <c r="AJ97" s="109">
        <f>LakeErieHABs_2014_PROCESSED!AG158</f>
        <v>4.9036050754779508</v>
      </c>
      <c r="AK97" s="109">
        <f>LakeErieHABs_2014_PROCESSED!AH158</f>
        <v>4.3598326189610717</v>
      </c>
      <c r="AL97" s="109">
        <f>LakeErieHABs_2014_PROCESSED!AI158</f>
        <v>3.6447161651340458</v>
      </c>
      <c r="AM97" s="109">
        <f>LakeErieHABs_2014_PROCESSED!AJ158</f>
        <v>3.1492343477732962</v>
      </c>
      <c r="AN97" s="109">
        <f>LakeErieHABs_2014_PROCESSED!AK158</f>
        <v>2.1177048984393774</v>
      </c>
      <c r="AO97" s="109">
        <f>LakeErieHABs_2014_PROCESSED!AL158</f>
        <v>1.1103894170681119</v>
      </c>
      <c r="AP97" s="109">
        <f>LakeErieHABs_2014_PROCESSED!AM158</f>
        <v>0.86297971439191978</v>
      </c>
      <c r="AQ97" s="109">
        <f>LakeErieHABs_2014_PROCESSED!AN158</f>
        <v>0.6509306134993269</v>
      </c>
      <c r="AR97" s="109">
        <f>LakeErieHABs_2014_PROCESSED!AO158</f>
        <v>1.3241380795513196</v>
      </c>
      <c r="AS97" s="113">
        <f>LakeErieHABs_2014_PROCESSED!AP158</f>
        <v>3320.4926863289925</v>
      </c>
      <c r="AT97" s="109">
        <f>LakeErieHABs_2014_PROCESSED!AQ158</f>
        <v>0.49390959510159915</v>
      </c>
      <c r="AU97" s="109">
        <f>LakeErieHABs_2014_PROCESSED!AR158</f>
        <v>0.14428276788561195</v>
      </c>
      <c r="AV97" s="109">
        <f>LakeErieHABs_2014_PROCESSED!AS158</f>
        <v>0.21846669103991276</v>
      </c>
      <c r="AW97" s="109">
        <f>LakeErieHABs_2014_PROCESSED!AT158</f>
        <v>1.5754361196009075</v>
      </c>
      <c r="AY97" s="134"/>
      <c r="AZ97" s="172"/>
      <c r="BA97" s="191"/>
      <c r="BB97" s="191"/>
      <c r="BC97" s="191"/>
      <c r="BD97" s="191"/>
      <c r="BE97" s="191"/>
      <c r="BF97" s="191"/>
      <c r="BG97" s="191"/>
      <c r="BH97" s="191"/>
      <c r="BI97" s="251"/>
      <c r="BJ97" s="191"/>
      <c r="BK97" s="191"/>
      <c r="BL97" s="225" t="str">
        <f t="shared" si="28"/>
        <v/>
      </c>
      <c r="BM97" s="225" t="str">
        <f t="shared" si="21"/>
        <v/>
      </c>
      <c r="BN97" s="225" t="str">
        <f t="shared" si="22"/>
        <v/>
      </c>
      <c r="BO97" s="225" t="str">
        <f t="shared" si="23"/>
        <v/>
      </c>
      <c r="BP97" s="225" t="str">
        <f t="shared" si="24"/>
        <v/>
      </c>
      <c r="BQ97" s="225" t="str">
        <f t="shared" si="25"/>
        <v/>
      </c>
      <c r="BR97" s="225" t="str">
        <f t="shared" si="26"/>
        <v/>
      </c>
      <c r="BS97" s="225" t="str">
        <f t="shared" si="27"/>
        <v/>
      </c>
      <c r="BT97" s="165">
        <f>'2014_HABs_H2O2_Snapshot'!C97</f>
        <v>210.48055183152246</v>
      </c>
      <c r="BU97" s="188">
        <f>'2014_HABs_H2O2_Snapshot'!D97</f>
        <v>5.1226074288750374E-2</v>
      </c>
      <c r="BV97" s="178">
        <f>'2014_HABs_H2O2_Snapshot'!E97</f>
        <v>10.782092384458743</v>
      </c>
      <c r="BW97" s="272">
        <f>SolarRadSummary!G97</f>
        <v>11.582148974542768</v>
      </c>
    </row>
    <row r="98" spans="1:78">
      <c r="A98" s="107" t="str">
        <f>Sample_Master_2014!B99</f>
        <v>E2014-0097</v>
      </c>
      <c r="B98" s="107" t="str">
        <f>LakeErieHABs_2014_PROCESSED!A159</f>
        <v>E140158</v>
      </c>
      <c r="C98" s="107" t="str">
        <f>Sample_Master_2014!D99</f>
        <v>WLE12 Bottom</v>
      </c>
      <c r="D98" s="150">
        <f>Sample_Master_2014!E99</f>
        <v>41900</v>
      </c>
      <c r="E98" s="152">
        <f>Sample_Master_2014!H99</f>
        <v>4</v>
      </c>
      <c r="F98" s="151" t="str">
        <f>Sample_Master_2014!J99</f>
        <v>LA</v>
      </c>
      <c r="G98" s="109">
        <f>Sample_Master_2014!L99</f>
        <v>8.34</v>
      </c>
      <c r="H98" s="176"/>
      <c r="I98" s="156"/>
      <c r="J98" s="156"/>
      <c r="K98" s="156"/>
      <c r="L98" s="109"/>
      <c r="M98" s="109"/>
      <c r="N98" s="109"/>
      <c r="V98" s="109"/>
      <c r="W98" s="113"/>
      <c r="X98" s="179"/>
      <c r="Y98" s="179"/>
      <c r="Z98" s="109"/>
      <c r="AA98" s="109"/>
      <c r="AB98" s="109"/>
      <c r="AC98" s="109"/>
      <c r="AD98" s="109"/>
      <c r="AE98" s="109"/>
      <c r="AF98" s="165">
        <f>LakeErieHABs_2014_PROCESSED!AC159</f>
        <v>184.92847715802941</v>
      </c>
      <c r="AG98" s="109">
        <f>LakeErieHABs_2014_PROCESSED!AD159</f>
        <v>4.8186245577385005</v>
      </c>
      <c r="AH98" s="109">
        <f>LakeErieHABs_2014_PROCESSED!AE159</f>
        <v>1.9859081180336702</v>
      </c>
      <c r="AI98" s="109">
        <f>LakeErieHABs_2014_PROCESSED!AF159</f>
        <v>-3.00476474732508E-2</v>
      </c>
      <c r="AJ98" s="109">
        <f>LakeErieHABs_2014_PROCESSED!AG159</f>
        <v>4.5735463958315421</v>
      </c>
      <c r="AK98" s="109">
        <f>LakeErieHABs_2014_PROCESSED!AH159</f>
        <v>4.0330091374894748</v>
      </c>
      <c r="AL98" s="109">
        <f>LakeErieHABs_2014_PROCESSED!AI159</f>
        <v>3.3451004415649259</v>
      </c>
      <c r="AM98" s="109">
        <f>LakeErieHABs_2014_PROCESSED!AJ159</f>
        <v>2.8591736344008685</v>
      </c>
      <c r="AN98" s="109">
        <f>LakeErieHABs_2014_PROCESSED!AK159</f>
        <v>1.8496704425757087</v>
      </c>
      <c r="AO98" s="109">
        <f>LakeErieHABs_2014_PROCESSED!AL159</f>
        <v>0.82670670947761438</v>
      </c>
      <c r="AP98" s="109">
        <f>LakeErieHABs_2014_PROCESSED!AM159</f>
        <v>0.58715598010894976</v>
      </c>
      <c r="AQ98" s="109">
        <f>LakeErieHABs_2014_PROCESSED!AN159</f>
        <v>0.37122513795926665</v>
      </c>
      <c r="AR98" s="109">
        <f>LakeErieHABs_2014_PROCESSED!AO159</f>
        <v>1.0465969662259136</v>
      </c>
      <c r="AS98" s="113">
        <f>LakeErieHABs_2014_PROCESSED!AP159</f>
        <v>3189.4605726478376</v>
      </c>
      <c r="AT98" s="109">
        <f>LakeErieHABs_2014_PROCESSED!AQ159</f>
        <v>0.52133928255380002</v>
      </c>
      <c r="AU98" s="109">
        <f>LakeErieHABs_2014_PROCESSED!AR159</f>
        <v>0.15278233092096949</v>
      </c>
      <c r="AV98" s="109">
        <f>LakeErieHABs_2014_PROCESSED!AS159</f>
        <v>0.19752494384166092</v>
      </c>
      <c r="AW98" s="109">
        <f>LakeErieHABs_2014_PROCESSED!AT159</f>
        <v>1.5820149129947498</v>
      </c>
      <c r="AY98" s="134"/>
      <c r="AZ98" s="172"/>
      <c r="BA98" s="191"/>
      <c r="BB98" s="191"/>
      <c r="BC98" s="191"/>
      <c r="BD98" s="191"/>
      <c r="BE98" s="191"/>
      <c r="BF98" s="191"/>
      <c r="BG98" s="191"/>
      <c r="BH98" s="191"/>
      <c r="BI98" s="251"/>
      <c r="BJ98" s="191"/>
      <c r="BK98" s="191"/>
      <c r="BL98" s="225" t="str">
        <f t="shared" si="28"/>
        <v/>
      </c>
      <c r="BM98" s="225" t="str">
        <f t="shared" si="21"/>
        <v/>
      </c>
      <c r="BN98" s="225" t="str">
        <f t="shared" si="22"/>
        <v/>
      </c>
      <c r="BO98" s="225" t="str">
        <f t="shared" si="23"/>
        <v/>
      </c>
      <c r="BP98" s="225" t="str">
        <f t="shared" si="24"/>
        <v/>
      </c>
      <c r="BQ98" s="225" t="str">
        <f t="shared" si="25"/>
        <v/>
      </c>
      <c r="BR98" s="225" t="str">
        <f t="shared" si="26"/>
        <v/>
      </c>
      <c r="BS98" s="225" t="str">
        <f t="shared" si="27"/>
        <v/>
      </c>
      <c r="BT98" s="165">
        <f>'2014_HABs_H2O2_Snapshot'!C98</f>
        <v>198.42554365886576</v>
      </c>
      <c r="BU98" s="188">
        <f>'2014_HABs_H2O2_Snapshot'!D98</f>
        <v>2.3676585117947551E-2</v>
      </c>
      <c r="BV98" s="178">
        <f>'2014_HABs_H2O2_Snapshot'!E98</f>
        <v>4.6980392740141532</v>
      </c>
      <c r="BW98" s="272">
        <f>SolarRadSummary!G98</f>
        <v>11.582148974542768</v>
      </c>
    </row>
    <row r="99" spans="1:78">
      <c r="A99" s="107" t="str">
        <f>Sample_Master_2014!B100</f>
        <v>E2014-0098</v>
      </c>
      <c r="B99" s="107" t="str">
        <f>LakeErieHABs_2014_PROCESSED!A160</f>
        <v>E140159</v>
      </c>
      <c r="C99" s="107" t="str">
        <f>Sample_Master_2014!D100</f>
        <v>WLE4 Surface</v>
      </c>
      <c r="D99" s="150">
        <f>Sample_Master_2014!E100</f>
        <v>41900</v>
      </c>
      <c r="E99" s="152">
        <f>Sample_Master_2014!H100</f>
        <v>0.1</v>
      </c>
      <c r="F99" s="151" t="str">
        <f>Sample_Master_2014!J100</f>
        <v>LA</v>
      </c>
      <c r="G99" s="109">
        <f>Sample_Master_2014!L100</f>
        <v>8.157</v>
      </c>
      <c r="H99" s="176"/>
      <c r="I99" s="156"/>
      <c r="J99" s="156"/>
      <c r="K99" s="156"/>
      <c r="L99" s="109"/>
      <c r="M99" s="109"/>
      <c r="N99" s="109"/>
      <c r="V99" s="109"/>
      <c r="W99" s="113"/>
      <c r="X99" s="179"/>
      <c r="Y99" s="179"/>
      <c r="Z99" s="109"/>
      <c r="AA99" s="109"/>
      <c r="AB99" s="109"/>
      <c r="AC99" s="109"/>
      <c r="AD99" s="109"/>
      <c r="AE99" s="109"/>
      <c r="AF99" s="165">
        <f>LakeErieHABs_2014_PROCESSED!AC160</f>
        <v>85.054047541982598</v>
      </c>
      <c r="AG99" s="109">
        <f>LakeErieHABs_2014_PROCESSED!AD160</f>
        <v>2.4221208700000001</v>
      </c>
      <c r="AH99" s="109">
        <f>LakeErieHABs_2014_PROCESSED!AE160</f>
        <v>0.89500591160000009</v>
      </c>
      <c r="AI99" s="109">
        <f>LakeErieHABs_2014_PROCESSED!AF160</f>
        <v>1.8083074827999999E-2</v>
      </c>
      <c r="AJ99" s="109">
        <f>LakeErieHABs_2014_PROCESSED!AG160</f>
        <v>2.0611986144148005</v>
      </c>
      <c r="AK99" s="109">
        <f>LakeErieHABs_2014_PROCESSED!AH160</f>
        <v>1.846592855618</v>
      </c>
      <c r="AL99" s="109">
        <f>LakeErieHABs_2014_PROCESSED!AI160</f>
        <v>1.511827041459</v>
      </c>
      <c r="AM99" s="109">
        <f>LakeErieHABs_2014_PROCESSED!AJ160</f>
        <v>1.3020745318210001</v>
      </c>
      <c r="AN99" s="109">
        <f>LakeErieHABs_2014_PROCESSED!AK160</f>
        <v>0.89003414123400015</v>
      </c>
      <c r="AO99" s="109">
        <f>LakeErieHABs_2014_PROCESSED!AL160</f>
        <v>0.40252675635956003</v>
      </c>
      <c r="AP99" s="109">
        <f>LakeErieHABs_2014_PROCESSED!AM160</f>
        <v>0.29750623973210005</v>
      </c>
      <c r="AQ99" s="109">
        <f>LakeErieHABs_2014_PROCESSED!AN160</f>
        <v>0.23301128191992002</v>
      </c>
      <c r="AR99" s="109">
        <f>LakeErieHABs_2014_PROCESSED!AO160</f>
        <v>1.3922700857019581</v>
      </c>
      <c r="AS99" s="113">
        <f>LakeErieHABs_2014_PROCESSED!AP160</f>
        <v>1292.1642911469887</v>
      </c>
      <c r="AT99" s="109">
        <f>LakeErieHABs_2014_PROCESSED!AQ160</f>
        <v>0.190784505912029</v>
      </c>
      <c r="AU99" s="109">
        <f>LakeErieHABs_2014_PROCESSED!AR160</f>
        <v>5.4094143339052769E-2</v>
      </c>
      <c r="AV99" s="109">
        <f>LakeErieHABs_2014_PROCESSED!AS160</f>
        <v>9.0508329772663182E-2</v>
      </c>
      <c r="AW99" s="109">
        <f>LakeErieHABs_2014_PROCESSED!AT160</f>
        <v>1.6223509998460739</v>
      </c>
      <c r="AY99" s="134"/>
      <c r="AZ99" s="172"/>
      <c r="BA99" s="191"/>
      <c r="BB99" s="191"/>
      <c r="BC99" s="191"/>
      <c r="BD99" s="191"/>
      <c r="BE99" s="191"/>
      <c r="BF99" s="191"/>
      <c r="BG99" s="191"/>
      <c r="BH99" s="191"/>
      <c r="BI99" s="251"/>
      <c r="BJ99" s="191"/>
      <c r="BK99" s="191"/>
      <c r="BL99" s="225" t="str">
        <f t="shared" si="28"/>
        <v/>
      </c>
      <c r="BM99" s="225" t="str">
        <f t="shared" si="21"/>
        <v/>
      </c>
      <c r="BN99" s="225" t="str">
        <f t="shared" si="22"/>
        <v/>
      </c>
      <c r="BO99" s="225" t="str">
        <f t="shared" si="23"/>
        <v/>
      </c>
      <c r="BP99" s="225" t="str">
        <f t="shared" si="24"/>
        <v/>
      </c>
      <c r="BQ99" s="225" t="str">
        <f t="shared" si="25"/>
        <v/>
      </c>
      <c r="BR99" s="225" t="str">
        <f t="shared" si="26"/>
        <v/>
      </c>
      <c r="BS99" s="225" t="str">
        <f t="shared" si="27"/>
        <v/>
      </c>
      <c r="BT99" s="165">
        <f>'2014_HABs_H2O2_Snapshot'!C99</f>
        <v>220.57460293712128</v>
      </c>
      <c r="BU99" s="188">
        <f>'2014_HABs_H2O2_Snapshot'!D99</f>
        <v>3.8655118773432161E-2</v>
      </c>
      <c r="BV99" s="178">
        <f>'2014_HABs_H2O2_Snapshot'!E99</f>
        <v>8.526337474937062</v>
      </c>
      <c r="BW99" s="272">
        <f>SolarRadSummary!G99</f>
        <v>240.18002000904855</v>
      </c>
    </row>
    <row r="100" spans="1:78">
      <c r="A100" s="107" t="str">
        <f>Sample_Master_2014!B101</f>
        <v>E2014-0099</v>
      </c>
      <c r="B100" s="107" t="str">
        <f>LakeErieHABs_2014_PROCESSED!A161</f>
        <v>E140160</v>
      </c>
      <c r="C100" s="107" t="str">
        <f>Sample_Master_2014!D101</f>
        <v>WLE4 Bottom</v>
      </c>
      <c r="D100" s="150">
        <f>Sample_Master_2014!E101</f>
        <v>41900</v>
      </c>
      <c r="E100" s="152">
        <f>Sample_Master_2014!H101</f>
        <v>7</v>
      </c>
      <c r="F100" s="151" t="str">
        <f>Sample_Master_2014!J101</f>
        <v>LA</v>
      </c>
      <c r="G100" s="109">
        <f>Sample_Master_2014!L101</f>
        <v>8.1509999999999998</v>
      </c>
      <c r="H100" s="176"/>
      <c r="I100" s="156"/>
      <c r="J100" s="156"/>
      <c r="K100" s="156"/>
      <c r="L100" s="109"/>
      <c r="M100" s="109"/>
      <c r="N100" s="109"/>
      <c r="V100" s="109"/>
      <c r="W100" s="113"/>
      <c r="X100" s="179"/>
      <c r="Y100" s="179"/>
      <c r="Z100" s="109"/>
      <c r="AA100" s="109"/>
      <c r="AB100" s="109"/>
      <c r="AC100" s="109"/>
      <c r="AD100" s="109"/>
      <c r="AE100" s="109"/>
      <c r="AF100" s="165">
        <f>LakeErieHABs_2014_PROCESSED!AC161</f>
        <v>91.269948786264294</v>
      </c>
      <c r="AG100" s="109">
        <f>LakeErieHABs_2014_PROCESSED!AD161</f>
        <v>2.5246196980000004</v>
      </c>
      <c r="AH100" s="109">
        <f>LakeErieHABs_2014_PROCESSED!AE161</f>
        <v>0.94588726760000008</v>
      </c>
      <c r="AI100" s="109">
        <f>LakeErieHABs_2014_PROCESSED!AF161</f>
        <v>2.6720170860000003E-2</v>
      </c>
      <c r="AJ100" s="109">
        <f>LakeErieHABs_2014_PROCESSED!AG161</f>
        <v>2.1783783772828005</v>
      </c>
      <c r="AK100" s="109">
        <f>LakeErieHABs_2014_PROCESSED!AH161</f>
        <v>1.9327117912592002</v>
      </c>
      <c r="AL100" s="109">
        <f>LakeErieHABs_2014_PROCESSED!AI161</f>
        <v>1.5927961406924001</v>
      </c>
      <c r="AM100" s="109">
        <f>LakeErieHABs_2014_PROCESSED!AJ161</f>
        <v>1.3761858184536002</v>
      </c>
      <c r="AN100" s="109">
        <f>LakeErieHABs_2014_PROCESSED!AK161</f>
        <v>0.93869523418440004</v>
      </c>
      <c r="AO100" s="109">
        <f>LakeErieHABs_2014_PROCESSED!AL161</f>
        <v>0.45303077807876002</v>
      </c>
      <c r="AP100" s="109">
        <f>LakeErieHABs_2014_PROCESSED!AM161</f>
        <v>0.34654561733652001</v>
      </c>
      <c r="AQ100" s="109">
        <f>LakeErieHABs_2014_PROCESSED!AN161</f>
        <v>0.27206400337550002</v>
      </c>
      <c r="AR100" s="109">
        <f>LakeErieHABs_2014_PROCESSED!AO161</f>
        <v>1.4648375956240993</v>
      </c>
      <c r="AS100" s="113">
        <f>LakeErieHABs_2014_PROCESSED!AP161</f>
        <v>1393.6661949082722</v>
      </c>
      <c r="AT100" s="109">
        <f>LakeErieHABs_2014_PROCESSED!AQ161</f>
        <v>0.21606668707575005</v>
      </c>
      <c r="AU100" s="109">
        <f>LakeErieHABs_2014_PROCESSED!AR161</f>
        <v>6.2587096584299534E-2</v>
      </c>
      <c r="AV100" s="109">
        <f>LakeErieHABs_2014_PROCESSED!AS161</f>
        <v>0.10932578810268252</v>
      </c>
      <c r="AW100" s="109">
        <f>LakeErieHABs_2014_PROCESSED!AT161</f>
        <v>1.6654667630386579</v>
      </c>
      <c r="AY100" s="134"/>
      <c r="AZ100" s="172"/>
      <c r="BA100" s="191"/>
      <c r="BB100" s="191"/>
      <c r="BC100" s="191"/>
      <c r="BD100" s="191"/>
      <c r="BE100" s="191"/>
      <c r="BF100" s="191"/>
      <c r="BG100" s="191"/>
      <c r="BH100" s="191"/>
      <c r="BI100" s="251"/>
      <c r="BJ100" s="191"/>
      <c r="BK100" s="191"/>
      <c r="BL100" s="225" t="str">
        <f t="shared" si="28"/>
        <v/>
      </c>
      <c r="BM100" s="225" t="str">
        <f t="shared" si="21"/>
        <v/>
      </c>
      <c r="BN100" s="225" t="str">
        <f t="shared" si="22"/>
        <v/>
      </c>
      <c r="BO100" s="225" t="str">
        <f t="shared" si="23"/>
        <v/>
      </c>
      <c r="BP100" s="225" t="str">
        <f t="shared" si="24"/>
        <v/>
      </c>
      <c r="BQ100" s="225" t="str">
        <f t="shared" si="25"/>
        <v/>
      </c>
      <c r="BR100" s="225" t="str">
        <f t="shared" si="26"/>
        <v/>
      </c>
      <c r="BS100" s="225" t="str">
        <f t="shared" si="27"/>
        <v/>
      </c>
      <c r="BT100" s="165">
        <f>'2014_HABs_H2O2_Snapshot'!C100</f>
        <v>199.34589081783434</v>
      </c>
      <c r="BU100" s="188">
        <f>'2014_HABs_H2O2_Snapshot'!D100</f>
        <v>4.1346684374661607E-3</v>
      </c>
      <c r="BV100" s="178">
        <f>'2014_HABs_H2O2_Snapshot'!E100</f>
        <v>0.82422916290307502</v>
      </c>
      <c r="BW100" s="272">
        <f>SolarRadSummary!G100</f>
        <v>240.18002000904855</v>
      </c>
    </row>
    <row r="101" spans="1:78">
      <c r="A101" s="107" t="str">
        <f>Sample_Master_2014!B102</f>
        <v>E2014-0100</v>
      </c>
      <c r="B101" s="107" t="str">
        <f>LakeErieHABs_2014_PROCESSED!A168</f>
        <v>E140167</v>
      </c>
      <c r="C101" s="107" t="str">
        <f>Sample_Master_2014!D102</f>
        <v>WLE2</v>
      </c>
      <c r="D101" s="150">
        <f>Sample_Master_2014!E102</f>
        <v>41905</v>
      </c>
      <c r="E101" s="152" t="str">
        <f>Sample_Master_2014!H102</f>
        <v>DepthINT</v>
      </c>
      <c r="F101" s="151" t="str">
        <f>Sample_Master_2014!J102</f>
        <v>LA</v>
      </c>
      <c r="G101" s="109">
        <f>Sample_Master_2014!L102</f>
        <v>8.2210000000000001</v>
      </c>
      <c r="H101" s="176">
        <f>'2014 WLE_Weekly Data Share'!C91</f>
        <v>0.41875000000000001</v>
      </c>
      <c r="I101" s="156">
        <f>'2014 WLE_Weekly Data Share'!D91</f>
        <v>0.44513888888888892</v>
      </c>
      <c r="J101" s="156" t="str">
        <f>'2014 WLE_Weekly Data Share'!E91</f>
        <v>41 45.829</v>
      </c>
      <c r="K101" s="156" t="str">
        <f>'2014 WLE_Weekly Data Share'!F91</f>
        <v>83 19.928</v>
      </c>
      <c r="L101" s="125" t="str">
        <f>'2014 WLE_Weekly Data Share'!G91</f>
        <v>0-5</v>
      </c>
      <c r="M101" s="125" t="str">
        <f>'2014 WLE_Weekly Data Share'!H91</f>
        <v>0-1</v>
      </c>
      <c r="N101" s="125" t="str">
        <f>'2014 WLE_Weekly Data Share'!I91</f>
        <v>sunny</v>
      </c>
      <c r="O101" s="125">
        <f>'2014 WLE_Weekly Data Share'!J91</f>
        <v>4.9000000000000004</v>
      </c>
      <c r="P101" s="125">
        <f>'2014 WLE_Weekly Data Share'!K91</f>
        <v>0</v>
      </c>
      <c r="Q101" s="125">
        <f>'2014 WLE_Weekly Data Share'!L91</f>
        <v>18.356816666666667</v>
      </c>
      <c r="R101" s="125">
        <f>'2014 WLE_Weekly Data Share'!M91</f>
        <v>241.86243799999997</v>
      </c>
      <c r="S101" s="125">
        <f>'2014 WLE_Weekly Data Share'!N91</f>
        <v>278.892</v>
      </c>
      <c r="T101" s="125">
        <f>'2014 WLE_Weekly Data Share'!O91</f>
        <v>0</v>
      </c>
      <c r="U101" s="125">
        <f>'2014 WLE_Weekly Data Share'!P91</f>
        <v>0</v>
      </c>
      <c r="V101" s="109">
        <f>'2014 WLE_Weekly Data Share'!Q91</f>
        <v>9.6831833333333339</v>
      </c>
      <c r="W101" s="113">
        <f>'2014 WLE_Weekly Data Share'!R91</f>
        <v>455.34333333333331</v>
      </c>
      <c r="X101" s="179">
        <f>'2014 WLE_Weekly Data Share'!S91</f>
        <v>0.16</v>
      </c>
      <c r="Y101" s="179">
        <f>'2014 WLE_Weekly Data Share'!T91</f>
        <v>1.0680179862091883</v>
      </c>
      <c r="Z101" s="109">
        <f>'2014 WLE_Weekly Data Share'!U91</f>
        <v>35.918391155720414</v>
      </c>
      <c r="AA101" s="109">
        <f>'2014 WLE_Weekly Data Share'!V91</f>
        <v>9.42</v>
      </c>
      <c r="AB101" s="109">
        <f>'2014 WLE_Weekly Data Share'!W91</f>
        <v>1.35</v>
      </c>
      <c r="AC101" s="109">
        <f>'2014 WLE_Weekly Data Share'!X91</f>
        <v>1.4</v>
      </c>
      <c r="AD101" s="109">
        <f>'2014 WLE_Weekly Data Share'!Y91</f>
        <v>30.841266599999997</v>
      </c>
      <c r="AE101" s="109">
        <f>'2014 WLE_Weekly Data Share'!Z91</f>
        <v>12.642499999999998</v>
      </c>
      <c r="AF101" s="165">
        <f>LakeErieHABs_2014_PROCESSED!AC168</f>
        <v>225.82039855371571</v>
      </c>
      <c r="AG101" s="109">
        <f>LakeErieHABs_2014_PROCESSED!AD168</f>
        <v>5.5954505229094345</v>
      </c>
      <c r="AH101" s="109">
        <f>LakeErieHABs_2014_PROCESSED!AE168</f>
        <v>2.3439997168412998</v>
      </c>
      <c r="AI101" s="109">
        <f>LakeErieHABs_2014_PROCESSED!AF168</f>
        <v>3.3169933682517742E-2</v>
      </c>
      <c r="AJ101" s="109">
        <f>LakeErieHABs_2014_PROCESSED!AG168</f>
        <v>5.3982313478855142</v>
      </c>
      <c r="AK101" s="109">
        <f>LakeErieHABs_2014_PROCESSED!AH168</f>
        <v>4.7796567612754917</v>
      </c>
      <c r="AL101" s="109">
        <f>LakeErieHABs_2014_PROCESSED!AI168</f>
        <v>3.9852219884573561</v>
      </c>
      <c r="AM101" s="109">
        <f>LakeErieHABs_2014_PROCESSED!AJ168</f>
        <v>3.4204194095007026</v>
      </c>
      <c r="AN101" s="109">
        <f>LakeErieHABs_2014_PROCESSED!AK168</f>
        <v>2.2715766530083421</v>
      </c>
      <c r="AO101" s="109">
        <f>LakeErieHABs_2014_PROCESSED!AL168</f>
        <v>1.1025506256286171</v>
      </c>
      <c r="AP101" s="109">
        <f>LakeErieHABs_2014_PROCESSED!AM168</f>
        <v>0.84102933828557358</v>
      </c>
      <c r="AQ101" s="109">
        <f>LakeErieHABs_2014_PROCESSED!AN168</f>
        <v>0.61222968713453385</v>
      </c>
      <c r="AR101" s="109">
        <f>LakeErieHABs_2014_PROCESSED!AO168</f>
        <v>1.2498700175945046</v>
      </c>
      <c r="AS101" s="113">
        <f>LakeErieHABs_2014_PROCESSED!AP168</f>
        <v>3575.8917984842383</v>
      </c>
      <c r="AT101" s="109">
        <f>LakeErieHABs_2014_PROCESSED!AQ168</f>
        <v>0.62532002988866575</v>
      </c>
      <c r="AU101" s="109">
        <f>LakeErieHABs_2014_PROCESSED!AR168</f>
        <v>0.18589174100022982</v>
      </c>
      <c r="AV101" s="109">
        <f>LakeErieHABs_2014_PROCESSED!AS168</f>
        <v>0.22832481756198042</v>
      </c>
      <c r="AW101" s="109">
        <f>LakeErieHABs_2014_PROCESSED!AT168</f>
        <v>1.6166844514836376</v>
      </c>
      <c r="AY101" s="134"/>
      <c r="AZ101" s="172"/>
      <c r="BA101" s="140">
        <f>LakeErieHABs_MIMS_2014!M48</f>
        <v>25</v>
      </c>
      <c r="BB101" s="191">
        <f>LakeErieHABs_MIMS_2014!N48</f>
        <v>1.8527777777781012</v>
      </c>
      <c r="BC101" s="191">
        <f>LakeErieHABs_MIMS_2014!O48</f>
        <v>18.077794396140792</v>
      </c>
      <c r="BD101" s="191">
        <f>LakeErieHABs_MIMS_2014!P48</f>
        <v>1.0155492158753572</v>
      </c>
      <c r="BE101" s="191">
        <f>LakeErieHABs_MIMS_2014!Q48</f>
        <v>12.209242669258193</v>
      </c>
      <c r="BF101" s="191">
        <f>LakeErieHABs_MIMS_2014!R48</f>
        <v>2.4230558579711805</v>
      </c>
      <c r="BG101" s="191"/>
      <c r="BH101" s="191"/>
      <c r="BI101" s="251">
        <f>LakeErieHABs_MIMS_2014!U48</f>
        <v>8.0637184480138817</v>
      </c>
      <c r="BJ101" s="191">
        <f>LakeErieHABs_MIMS_2014!V48</f>
        <v>0.52965416583006764</v>
      </c>
      <c r="BK101" s="163">
        <f t="shared" si="29"/>
        <v>0.44605654159532354</v>
      </c>
      <c r="BL101" s="225">
        <f t="shared" si="28"/>
        <v>9.7571304087099691</v>
      </c>
      <c r="BM101" s="225">
        <f t="shared" si="21"/>
        <v>0.54812251531493972</v>
      </c>
      <c r="BN101" s="225">
        <f t="shared" si="22"/>
        <v>6.5896961933016227</v>
      </c>
      <c r="BO101" s="225">
        <f t="shared" si="23"/>
        <v>1.3077962651716233</v>
      </c>
      <c r="BP101" s="225">
        <f t="shared" si="24"/>
        <v>0</v>
      </c>
      <c r="BQ101" s="225">
        <f t="shared" si="25"/>
        <v>0</v>
      </c>
      <c r="BR101" s="225">
        <f t="shared" si="26"/>
        <v>4.3522318460037344</v>
      </c>
      <c r="BS101" s="225">
        <f t="shared" si="27"/>
        <v>0.28587031439099109</v>
      </c>
      <c r="BT101" s="165">
        <f>'2014_HABs_H2O2_Snapshot'!C101</f>
        <v>213.38075167228342</v>
      </c>
      <c r="BU101" s="188">
        <f>'2014_HABs_H2O2_Snapshot'!D101</f>
        <v>5.827890103046812E-3</v>
      </c>
      <c r="BV101" s="178">
        <f>'2014_HABs_H2O2_Snapshot'!E101</f>
        <v>1.2435595708515901</v>
      </c>
      <c r="BW101" s="272">
        <f>SolarRadSummary!G101</f>
        <v>-36.268347784132473</v>
      </c>
      <c r="BX101" s="107">
        <v>0.14736666666666667</v>
      </c>
      <c r="BY101" s="107">
        <v>0.17391666666666664</v>
      </c>
      <c r="BZ101" s="107">
        <v>0.15982500000000002</v>
      </c>
    </row>
    <row r="102" spans="1:78">
      <c r="A102" s="107" t="str">
        <f>Sample_Master_2014!B103</f>
        <v>E2014-0101</v>
      </c>
      <c r="B102" s="107" t="str">
        <f>LakeErieHABs_2014_PROCESSED!A169</f>
        <v>E140168</v>
      </c>
      <c r="C102" s="107" t="str">
        <f>Sample_Master_2014!D103</f>
        <v>WLE6</v>
      </c>
      <c r="D102" s="150">
        <f>Sample_Master_2014!E103</f>
        <v>41905</v>
      </c>
      <c r="E102" s="152">
        <f>Sample_Master_2014!H103</f>
        <v>0.1</v>
      </c>
      <c r="F102" s="151" t="str">
        <f>Sample_Master_2014!J103</f>
        <v>LA</v>
      </c>
      <c r="G102" s="109">
        <f>Sample_Master_2014!L103</f>
        <v>8.2759999999999998</v>
      </c>
      <c r="H102" s="176">
        <f>'2014 WLE_Weekly Data Share'!C93</f>
        <v>0.4548611111111111</v>
      </c>
      <c r="I102" s="156">
        <f>'2014 WLE_Weekly Data Share'!D93</f>
        <v>0</v>
      </c>
      <c r="J102" s="156" t="str">
        <f>'2014 WLE_Weekly Data Share'!E93</f>
        <v>41 42.628</v>
      </c>
      <c r="K102" s="156" t="str">
        <f>'2014 WLE_Weekly Data Share'!F93</f>
        <v>83 22.914</v>
      </c>
      <c r="L102" s="125" t="str">
        <f>'2014 WLE_Weekly Data Share'!G93</f>
        <v>0</v>
      </c>
      <c r="M102" s="125" t="str">
        <f>'2014 WLE_Weekly Data Share'!H93</f>
        <v>0</v>
      </c>
      <c r="N102" s="125" t="str">
        <f>'2014 WLE_Weekly Data Share'!I93</f>
        <v>sunny</v>
      </c>
      <c r="O102" s="125">
        <f>'2014 WLE_Weekly Data Share'!J93</f>
        <v>2.2999999999999998</v>
      </c>
      <c r="P102" s="125">
        <f>'2014 WLE_Weekly Data Share'!K93</f>
        <v>0</v>
      </c>
      <c r="Q102" s="125">
        <f>'2014 WLE_Weekly Data Share'!L93</f>
        <v>16.887799999999999</v>
      </c>
      <c r="R102" s="125">
        <f>'2014 WLE_Weekly Data Share'!M93</f>
        <v>276.91601700000001</v>
      </c>
      <c r="S102" s="125">
        <f>'2014 WLE_Weekly Data Share'!N93</f>
        <v>330.51375000000002</v>
      </c>
      <c r="T102" s="125">
        <f>'2014 WLE_Weekly Data Share'!O93</f>
        <v>0</v>
      </c>
      <c r="U102" s="125">
        <f>'2014 WLE_Weekly Data Share'!P93</f>
        <v>0</v>
      </c>
      <c r="V102" s="109">
        <f>'2014 WLE_Weekly Data Share'!Q93</f>
        <v>8.1854750000000003</v>
      </c>
      <c r="W102" s="113">
        <f>'2014 WLE_Weekly Data Share'!R93</f>
        <v>70.440999999999988</v>
      </c>
      <c r="X102" s="179">
        <f>'2014 WLE_Weekly Data Share'!S93</f>
        <v>0.25</v>
      </c>
      <c r="Y102" s="179">
        <f>'2014 WLE_Weekly Data Share'!T93</f>
        <v>0.79993249979230707</v>
      </c>
      <c r="Z102" s="109">
        <f>'2014 WLE_Weekly Data Share'!U93</f>
        <v>42.302283802458362</v>
      </c>
      <c r="AA102" s="109">
        <f>'2014 WLE_Weekly Data Share'!V93</f>
        <v>6.59</v>
      </c>
      <c r="AB102" s="109">
        <f>'2014 WLE_Weekly Data Share'!W93</f>
        <v>3.7</v>
      </c>
      <c r="AC102" s="109">
        <f>'2014 WLE_Weekly Data Share'!X93</f>
        <v>1.3</v>
      </c>
      <c r="AD102" s="109">
        <f>'2014 WLE_Weekly Data Share'!Y93</f>
        <v>17.459229779999998</v>
      </c>
      <c r="AE102" s="109">
        <f>'2014 WLE_Weekly Data Share'!Z93</f>
        <v>12.882999999999999</v>
      </c>
      <c r="AF102" s="165">
        <f>LakeErieHABs_2014_PROCESSED!AC169</f>
        <v>354.96645050103808</v>
      </c>
      <c r="AG102" s="109">
        <f>LakeErieHABs_2014_PROCESSED!AD169</f>
        <v>7.8438381087525908</v>
      </c>
      <c r="AH102" s="109">
        <f>LakeErieHABs_2014_PROCESSED!AE169</f>
        <v>3.5608486861359605</v>
      </c>
      <c r="AI102" s="109">
        <f>LakeErieHABs_2014_PROCESSED!AF169</f>
        <v>2.8320693878278621E-2</v>
      </c>
      <c r="AJ102" s="109">
        <f>LakeErieHABs_2014_PROCESSED!AG169</f>
        <v>8.2006345241711163</v>
      </c>
      <c r="AK102" s="109">
        <f>LakeErieHABs_2014_PROCESSED!AH169</f>
        <v>7.3385186869181886</v>
      </c>
      <c r="AL102" s="109">
        <f>LakeErieHABs_2014_PROCESSED!AI169</f>
        <v>6.2028085159178694</v>
      </c>
      <c r="AM102" s="109">
        <f>LakeErieHABs_2014_PROCESSED!AJ169</f>
        <v>5.3674203325086074</v>
      </c>
      <c r="AN102" s="109">
        <f>LakeErieHABs_2014_PROCESSED!AK169</f>
        <v>3.6040678337078784</v>
      </c>
      <c r="AO102" s="109">
        <f>LakeErieHABs_2014_PROCESSED!AL169</f>
        <v>1.7586027771495536</v>
      </c>
      <c r="AP102" s="109">
        <f>LakeErieHABs_2014_PROCESSED!AM169</f>
        <v>1.3218574448106544</v>
      </c>
      <c r="AQ102" s="109">
        <f>LakeErieHABs_2014_PROCESSED!AN169</f>
        <v>0.93801882001212755</v>
      </c>
      <c r="AR102" s="109">
        <f>LakeErieHABs_2014_PROCESSED!AO169</f>
        <v>1.0883868185740362</v>
      </c>
      <c r="AS102" s="113">
        <f>LakeErieHABs_2014_PROCESSED!AP169</f>
        <v>5367.5064803356818</v>
      </c>
      <c r="AT102" s="109">
        <f>LakeErieHABs_2014_PROCESSED!AQ169</f>
        <v>0.94806501383816721</v>
      </c>
      <c r="AU102" s="109">
        <f>LakeErieHABs_2014_PROCESSED!AR169</f>
        <v>0.28563974027554101</v>
      </c>
      <c r="AV102" s="109">
        <f>LakeErieHABs_2014_PROCESSED!AS169</f>
        <v>0.28226575442695473</v>
      </c>
      <c r="AW102" s="109">
        <f>LakeErieHABs_2014_PROCESSED!AT169</f>
        <v>1.6023176314548533</v>
      </c>
      <c r="AY102" s="134"/>
      <c r="AZ102" s="172"/>
      <c r="BA102" s="191"/>
      <c r="BB102" s="191"/>
      <c r="BC102" s="191"/>
      <c r="BD102" s="191"/>
      <c r="BE102" s="191"/>
      <c r="BF102" s="191"/>
      <c r="BG102" s="191"/>
      <c r="BH102" s="191"/>
      <c r="BI102" s="251"/>
      <c r="BJ102" s="191"/>
      <c r="BK102" s="191"/>
      <c r="BL102" s="225" t="str">
        <f t="shared" si="28"/>
        <v/>
      </c>
      <c r="BM102" s="225" t="str">
        <f t="shared" si="21"/>
        <v/>
      </c>
      <c r="BN102" s="225" t="str">
        <f t="shared" si="22"/>
        <v/>
      </c>
      <c r="BO102" s="225" t="str">
        <f t="shared" si="23"/>
        <v/>
      </c>
      <c r="BP102" s="225" t="str">
        <f t="shared" si="24"/>
        <v/>
      </c>
      <c r="BQ102" s="225" t="str">
        <f t="shared" si="25"/>
        <v/>
      </c>
      <c r="BR102" s="225" t="str">
        <f t="shared" si="26"/>
        <v/>
      </c>
      <c r="BS102" s="225" t="str">
        <f t="shared" si="27"/>
        <v/>
      </c>
      <c r="BT102" s="165">
        <f>'2014_HABs_H2O2_Snapshot'!C102</f>
        <v>287.88754014938695</v>
      </c>
      <c r="BU102" s="188">
        <f>'2014_HABs_H2O2_Snapshot'!D102</f>
        <v>5.4059158677515727E-3</v>
      </c>
      <c r="BV102" s="178">
        <f>'2014_HABs_H2O2_Snapshot'!E102</f>
        <v>1.5562958214215388</v>
      </c>
      <c r="BW102" s="272">
        <f>SolarRadSummary!G102</f>
        <v>-36.268347784132473</v>
      </c>
      <c r="BX102" s="107">
        <v>7.9500000000000001E-2</v>
      </c>
      <c r="BY102" s="107">
        <v>8.2299999999999998E-2</v>
      </c>
      <c r="BZ102" s="107">
        <v>9.2416666666666689E-2</v>
      </c>
    </row>
    <row r="103" spans="1:78">
      <c r="A103" s="107" t="str">
        <f>Sample_Master_2014!B104</f>
        <v>E2014-0102</v>
      </c>
      <c r="B103" s="107" t="str">
        <f>LakeErieHABs_2014_PROCESSED!A170</f>
        <v>E140169</v>
      </c>
      <c r="C103" s="107" t="str">
        <f>Sample_Master_2014!D104</f>
        <v>WLE12</v>
      </c>
      <c r="D103" s="150">
        <f>Sample_Master_2014!E104</f>
        <v>41905</v>
      </c>
      <c r="E103" s="152" t="str">
        <f>Sample_Master_2014!H104</f>
        <v>DepthINT</v>
      </c>
      <c r="F103" s="151" t="str">
        <f>Sample_Master_2014!J104</f>
        <v>LA</v>
      </c>
      <c r="G103" s="109">
        <f>Sample_Master_2014!L104</f>
        <v>8.3320000000000007</v>
      </c>
      <c r="H103" s="176">
        <f>'2014 WLE_Weekly Data Share'!C95</f>
        <v>0.48194444444444445</v>
      </c>
      <c r="I103" s="156">
        <f>'2014 WLE_Weekly Data Share'!D95</f>
        <v>0</v>
      </c>
      <c r="J103" s="156" t="str">
        <f>'2014 WLE_Weekly Data Share'!E95</f>
        <v>41 42.196</v>
      </c>
      <c r="K103" s="156" t="str">
        <f>'2014 WLE_Weekly Data Share'!F95</f>
        <v>83 15.499</v>
      </c>
      <c r="L103" s="125" t="str">
        <f>'2014 WLE_Weekly Data Share'!G95</f>
        <v>0</v>
      </c>
      <c r="M103" s="125" t="str">
        <f>'2014 WLE_Weekly Data Share'!H95</f>
        <v>0</v>
      </c>
      <c r="N103" s="125" t="str">
        <f>'2014 WLE_Weekly Data Share'!I95</f>
        <v>sunny</v>
      </c>
      <c r="O103" s="125">
        <f>'2014 WLE_Weekly Data Share'!J95</f>
        <v>5.8</v>
      </c>
      <c r="P103" s="125">
        <f>'2014 WLE_Weekly Data Share'!K95</f>
        <v>0</v>
      </c>
      <c r="Q103" s="125">
        <f>'2014 WLE_Weekly Data Share'!L95</f>
        <v>17.933916666666669</v>
      </c>
      <c r="R103" s="125">
        <f>'2014 WLE_Weekly Data Share'!M95</f>
        <v>233.16007533333334</v>
      </c>
      <c r="S103" s="125">
        <f>'2014 WLE_Weekly Data Share'!N95</f>
        <v>271.50650000000002</v>
      </c>
      <c r="T103" s="125">
        <f>'2014 WLE_Weekly Data Share'!O95</f>
        <v>0</v>
      </c>
      <c r="U103" s="125">
        <f>'2014 WLE_Weekly Data Share'!P95</f>
        <v>0</v>
      </c>
      <c r="V103" s="109">
        <f>'2014 WLE_Weekly Data Share'!Q95</f>
        <v>8.1499666666666659</v>
      </c>
      <c r="W103" s="113">
        <f>'2014 WLE_Weekly Data Share'!R95</f>
        <v>951.30400000000009</v>
      </c>
      <c r="X103" s="179">
        <f>'2014 WLE_Weekly Data Share'!S95</f>
        <v>0.13</v>
      </c>
      <c r="Y103" s="179">
        <f>'2014 WLE_Weekly Data Share'!T95</f>
        <v>1.7027752346930298</v>
      </c>
      <c r="Z103" s="109">
        <f>'2014 WLE_Weekly Data Share'!U95</f>
        <v>59.356837588188235</v>
      </c>
      <c r="AA103" s="109">
        <f>'2014 WLE_Weekly Data Share'!V95</f>
        <v>11</v>
      </c>
      <c r="AB103" s="109">
        <f>'2014 WLE_Weekly Data Share'!W95</f>
        <v>0.9</v>
      </c>
      <c r="AC103" s="109">
        <f>'2014 WLE_Weekly Data Share'!X95</f>
        <v>0.9</v>
      </c>
      <c r="AD103" s="109">
        <f>'2014 WLE_Weekly Data Share'!Y95</f>
        <v>17.551978424999998</v>
      </c>
      <c r="AE103" s="109">
        <f>'2014 WLE_Weekly Data Share'!Z95</f>
        <v>16.964999999999996</v>
      </c>
      <c r="AF103" s="165">
        <f>LakeErieHABs_2014_PROCESSED!AC170</f>
        <v>186.49215731354442</v>
      </c>
      <c r="AG103" s="109">
        <f>LakeErieHABs_2014_PROCESSED!AD170</f>
        <v>5.0282236339029822</v>
      </c>
      <c r="AH103" s="109">
        <f>LakeErieHABs_2014_PROCESSED!AE170</f>
        <v>2.00859967389649</v>
      </c>
      <c r="AI103" s="109">
        <f>LakeErieHABs_2014_PROCESSED!AF170</f>
        <v>-2.9476336696310896E-3</v>
      </c>
      <c r="AJ103" s="109">
        <f>LakeErieHABs_2014_PROCESSED!AG170</f>
        <v>4.6258050489836169</v>
      </c>
      <c r="AK103" s="109">
        <f>LakeErieHABs_2014_PROCESSED!AH170</f>
        <v>4.0724454446655933</v>
      </c>
      <c r="AL103" s="109">
        <f>LakeErieHABs_2014_PROCESSED!AI170</f>
        <v>3.3732189986384729</v>
      </c>
      <c r="AM103" s="109">
        <f>LakeErieHABs_2014_PROCESSED!AJ170</f>
        <v>2.8748554148689429</v>
      </c>
      <c r="AN103" s="109">
        <f>LakeErieHABs_2014_PROCESSED!AK170</f>
        <v>1.8659301034407729</v>
      </c>
      <c r="AO103" s="109">
        <f>LakeErieHABs_2014_PROCESSED!AL170</f>
        <v>0.84126623267737033</v>
      </c>
      <c r="AP103" s="109">
        <f>LakeErieHABs_2014_PROCESSED!AM170</f>
        <v>0.60342066838920816</v>
      </c>
      <c r="AQ103" s="109">
        <f>LakeErieHABs_2014_PROCESSED!AN170</f>
        <v>0.3923240449176284</v>
      </c>
      <c r="AR103" s="109">
        <f>LakeErieHABs_2014_PROCESSED!AO170</f>
        <v>1.1114546801699519</v>
      </c>
      <c r="AS103" s="113">
        <f>LakeErieHABs_2014_PROCESSED!AP170</f>
        <v>3093.2800241716136</v>
      </c>
      <c r="AT103" s="109">
        <f>LakeErieHABs_2014_PROCESSED!AQ170</f>
        <v>0.53070991523612554</v>
      </c>
      <c r="AU103" s="109">
        <f>LakeErieHABs_2014_PROCESSED!AR170</f>
        <v>0.15678515333450821</v>
      </c>
      <c r="AV103" s="109">
        <f>LakeErieHABs_2014_PROCESSED!AS170</f>
        <v>0.21363604044928386</v>
      </c>
      <c r="AW103" s="109">
        <f>LakeErieHABs_2014_PROCESSED!AT170</f>
        <v>1.594541351485997</v>
      </c>
      <c r="AY103" s="134"/>
      <c r="AZ103" s="172"/>
      <c r="BA103" s="140">
        <f>LakeErieHABs_MIMS_2014!M49</f>
        <v>25</v>
      </c>
      <c r="BB103" s="191">
        <f>LakeErieHABs_MIMS_2014!N49</f>
        <v>1.8486111111124046</v>
      </c>
      <c r="BC103" s="191">
        <f>LakeErieHABs_MIMS_2014!O49</f>
        <v>20.177411860571425</v>
      </c>
      <c r="BD103" s="191">
        <f>LakeErieHABs_MIMS_2014!P49</f>
        <v>0.37838580088428059</v>
      </c>
      <c r="BE103" s="191">
        <f>LakeErieHABs_MIMS_2014!Q49</f>
        <v>15.00448885931497</v>
      </c>
      <c r="BF103" s="191">
        <f>LakeErieHABs_MIMS_2014!R49</f>
        <v>1.5776491003695203</v>
      </c>
      <c r="BG103" s="191"/>
      <c r="BH103" s="191"/>
      <c r="BI103" s="251">
        <f>LakeErieHABs_MIMS_2014!U49</f>
        <v>6.4702966584662436</v>
      </c>
      <c r="BJ103" s="191">
        <f>LakeErieHABs_MIMS_2014!V49</f>
        <v>0.11073157205360021</v>
      </c>
      <c r="BK103" s="163">
        <f t="shared" si="29"/>
        <v>0.32067029722031976</v>
      </c>
      <c r="BL103" s="225">
        <f t="shared" si="28"/>
        <v>10.914903485801098</v>
      </c>
      <c r="BM103" s="225">
        <f t="shared" si="21"/>
        <v>0.20468653391171404</v>
      </c>
      <c r="BN103" s="225">
        <f t="shared" si="22"/>
        <v>8.116628083169962</v>
      </c>
      <c r="BO103" s="225">
        <f t="shared" si="23"/>
        <v>0.85342400620981207</v>
      </c>
      <c r="BP103" s="225">
        <f t="shared" si="24"/>
        <v>0</v>
      </c>
      <c r="BQ103" s="225">
        <f t="shared" si="25"/>
        <v>0</v>
      </c>
      <c r="BR103" s="225">
        <f t="shared" si="26"/>
        <v>3.5000853449229421</v>
      </c>
      <c r="BS103" s="225">
        <f t="shared" si="27"/>
        <v>5.9899873687856021E-2</v>
      </c>
      <c r="BT103" s="165">
        <f>'2014_HABs_H2O2_Snapshot'!C103</f>
        <v>270.79018627281135</v>
      </c>
      <c r="BU103" s="188">
        <f>'2014_HABs_H2O2_Snapshot'!D103</f>
        <v>2.1246835019300445E-2</v>
      </c>
      <c r="BV103" s="178">
        <f>'2014_HABs_H2O2_Snapshot'!E103</f>
        <v>5.7534344125840589</v>
      </c>
      <c r="BW103" s="272">
        <f>SolarRadSummary!G103</f>
        <v>-29.549342830577515</v>
      </c>
      <c r="BX103" s="107">
        <v>0.16650000000000001</v>
      </c>
      <c r="BY103" s="107">
        <v>0.18810000000000002</v>
      </c>
      <c r="BZ103" s="107">
        <v>0.17300833333333335</v>
      </c>
    </row>
    <row r="104" spans="1:78">
      <c r="A104" s="107" t="str">
        <f>Sample_Master_2014!B105</f>
        <v>E2014-0103</v>
      </c>
      <c r="B104" s="107" t="str">
        <f>LakeErieHABs_2014_PROCESSED!A171</f>
        <v>E140170</v>
      </c>
      <c r="C104" s="107" t="str">
        <f>Sample_Master_2014!D105</f>
        <v>WLE13</v>
      </c>
      <c r="D104" s="150">
        <f>Sample_Master_2014!E105</f>
        <v>41905</v>
      </c>
      <c r="E104" s="152">
        <f>Sample_Master_2014!H105</f>
        <v>0.1</v>
      </c>
      <c r="F104" s="151" t="str">
        <f>Sample_Master_2014!J105</f>
        <v>LA</v>
      </c>
      <c r="G104" s="109">
        <f>Sample_Master_2014!L105</f>
        <v>8.1120000000000001</v>
      </c>
      <c r="H104" s="176">
        <f>'2014 WLE_Weekly Data Share'!C96</f>
        <v>0.51250000000000007</v>
      </c>
      <c r="I104" s="156">
        <f>'2014 WLE_Weekly Data Share'!D96</f>
        <v>0.52986111111111112</v>
      </c>
      <c r="J104" s="156" t="str">
        <f>'2014 WLE_Weekly Data Share'!E96</f>
        <v>41 44.381</v>
      </c>
      <c r="K104" s="156" t="str">
        <f>'2014 WLE_Weekly Data Share'!F96</f>
        <v>83 08.664</v>
      </c>
      <c r="L104" s="125" t="str">
        <f>'2014 WLE_Weekly Data Share'!G96</f>
        <v>0</v>
      </c>
      <c r="M104" s="125" t="str">
        <f>'2014 WLE_Weekly Data Share'!H96</f>
        <v>&lt;1</v>
      </c>
      <c r="N104" s="125" t="str">
        <f>'2014 WLE_Weekly Data Share'!I96</f>
        <v>sunny</v>
      </c>
      <c r="O104" s="125">
        <f>'2014 WLE_Weekly Data Share'!J96</f>
        <v>8.1</v>
      </c>
      <c r="P104" s="125">
        <f>'2014 WLE_Weekly Data Share'!K96</f>
        <v>0</v>
      </c>
      <c r="Q104" s="125">
        <f>'2014 WLE_Weekly Data Share'!L96</f>
        <v>19.014345454545456</v>
      </c>
      <c r="R104" s="125">
        <f>'2014 WLE_Weekly Data Share'!M96</f>
        <v>220.35456390909093</v>
      </c>
      <c r="S104" s="125">
        <f>'2014 WLE_Weekly Data Share'!N96</f>
        <v>250.2953636363637</v>
      </c>
      <c r="T104" s="125">
        <f>'2014 WLE_Weekly Data Share'!O96</f>
        <v>0</v>
      </c>
      <c r="U104" s="125">
        <f>'2014 WLE_Weekly Data Share'!P96</f>
        <v>0</v>
      </c>
      <c r="V104" s="109">
        <f>'2014 WLE_Weekly Data Share'!Q96</f>
        <v>8.3085272727272717</v>
      </c>
      <c r="W104" s="113">
        <f>'2014 WLE_Weekly Data Share'!R96</f>
        <v>1553.2736842105264</v>
      </c>
      <c r="X104" s="179">
        <f>'2014 WLE_Weekly Data Share'!S96</f>
        <v>0.24</v>
      </c>
      <c r="Y104" s="179">
        <f>'2014 WLE_Weekly Data Share'!T96</f>
        <v>0.4808242917670516</v>
      </c>
      <c r="Z104" s="109">
        <f>'2014 WLE_Weekly Data Share'!U96</f>
        <v>27.622414721070626</v>
      </c>
      <c r="AA104" s="109">
        <f>'2014 WLE_Weekly Data Share'!V96</f>
        <v>3.12</v>
      </c>
      <c r="AB104" s="109">
        <f>'2014 WLE_Weekly Data Share'!W96</f>
        <v>0.1</v>
      </c>
      <c r="AC104" s="109">
        <f>'2014 WLE_Weekly Data Share'!X96</f>
        <v>0.1</v>
      </c>
      <c r="AD104" s="109">
        <f>'2014 WLE_Weekly Data Share'!Y96</f>
        <v>0.96758384399999997</v>
      </c>
      <c r="AE104" s="109">
        <f>'2014 WLE_Weekly Data Share'!Z96</f>
        <v>5.07</v>
      </c>
      <c r="AF104" s="165">
        <f>LakeErieHABs_2014_PROCESSED!AC171</f>
        <v>78.783228460456598</v>
      </c>
      <c r="AG104" s="109">
        <f>LakeErieHABs_2014_PROCESSED!AD171</f>
        <v>2.3884265120000001</v>
      </c>
      <c r="AH104" s="109">
        <f>LakeErieHABs_2014_PROCESSED!AE171</f>
        <v>0.86135797199999997</v>
      </c>
      <c r="AI104" s="109">
        <f>LakeErieHABs_2014_PROCESSED!AF171</f>
        <v>1.1089376639999999E-2</v>
      </c>
      <c r="AJ104" s="109">
        <f>LakeErieHABs_2014_PROCESSED!AG171</f>
        <v>1.9837074095160001</v>
      </c>
      <c r="AK104" s="109">
        <f>LakeErieHABs_2014_PROCESSED!AH171</f>
        <v>1.7459484047530001</v>
      </c>
      <c r="AL104" s="109">
        <f>LakeErieHABs_2014_PROCESSED!AI171</f>
        <v>1.4197789213132002</v>
      </c>
      <c r="AM104" s="109">
        <f>LakeErieHABs_2014_PROCESSED!AJ171</f>
        <v>1.2089563098284</v>
      </c>
      <c r="AN104" s="109">
        <f>LakeErieHABs_2014_PROCESSED!AK171</f>
        <v>0.79726775822399998</v>
      </c>
      <c r="AO104" s="109">
        <f>LakeErieHABs_2014_PROCESSED!AL171</f>
        <v>0.36011318428022004</v>
      </c>
      <c r="AP104" s="109">
        <f>LakeErieHABs_2014_PROCESSED!AM171</f>
        <v>0.27023904827808004</v>
      </c>
      <c r="AQ104" s="109">
        <f>LakeErieHABs_2014_PROCESSED!AN171</f>
        <v>0.19664252226374002</v>
      </c>
      <c r="AR104" s="109">
        <f>LakeErieHABs_2014_PROCESSED!AO171</f>
        <v>1.4019952869943555</v>
      </c>
      <c r="AS104" s="113">
        <f>LakeErieHABs_2014_PROCESSED!AP171</f>
        <v>1086.2139343419956</v>
      </c>
      <c r="AT104" s="109">
        <f>LakeErieHABs_2014_PROCESSED!AQ171</f>
        <v>0.19451124332799874</v>
      </c>
      <c r="AU104" s="109">
        <f>LakeErieHABs_2014_PROCESSED!AR171</f>
        <v>5.409840439884038E-2</v>
      </c>
      <c r="AV104" s="109">
        <f>LakeErieHABs_2014_PROCESSED!AS171</f>
        <v>7.6074046485356164E-2</v>
      </c>
      <c r="AW104" s="109">
        <f>LakeErieHABs_2014_PROCESSED!AT171</f>
        <v>1.6852008573680399</v>
      </c>
      <c r="AY104" s="134"/>
      <c r="AZ104" s="172"/>
      <c r="BA104" s="191"/>
      <c r="BB104" s="191"/>
      <c r="BC104" s="191"/>
      <c r="BD104" s="191"/>
      <c r="BE104" s="191"/>
      <c r="BF104" s="191"/>
      <c r="BG104" s="191"/>
      <c r="BH104" s="191"/>
      <c r="BI104" s="251"/>
      <c r="BJ104" s="191"/>
      <c r="BK104" s="191"/>
      <c r="BL104" s="225" t="str">
        <f t="shared" si="28"/>
        <v/>
      </c>
      <c r="BM104" s="225" t="str">
        <f t="shared" si="21"/>
        <v/>
      </c>
      <c r="BN104" s="225" t="str">
        <f t="shared" si="22"/>
        <v/>
      </c>
      <c r="BO104" s="225" t="str">
        <f t="shared" si="23"/>
        <v/>
      </c>
      <c r="BP104" s="225" t="str">
        <f t="shared" si="24"/>
        <v/>
      </c>
      <c r="BQ104" s="225" t="str">
        <f t="shared" si="25"/>
        <v/>
      </c>
      <c r="BR104" s="225" t="str">
        <f t="shared" si="26"/>
        <v/>
      </c>
      <c r="BS104" s="225" t="str">
        <f t="shared" si="27"/>
        <v/>
      </c>
      <c r="BT104" s="165">
        <f>'2014_HABs_H2O2_Snapshot'!C104</f>
        <v>284.56713343522694</v>
      </c>
      <c r="BU104" s="188">
        <f>'2014_HABs_H2O2_Snapshot'!D104</f>
        <v>1.6617312777961409E-2</v>
      </c>
      <c r="BV104" s="178">
        <f>'2014_HABs_H2O2_Snapshot'!E104</f>
        <v>4.7287410626210455</v>
      </c>
      <c r="BW104" s="272">
        <f>SolarRadSummary!G104</f>
        <v>-8.319314714548117</v>
      </c>
      <c r="BX104" s="107">
        <v>0.19670000000000001</v>
      </c>
      <c r="BY104" s="107">
        <v>0.20785000000000001</v>
      </c>
      <c r="BZ104" s="107">
        <v>0.20757499999999998</v>
      </c>
    </row>
    <row r="105" spans="1:78">
      <c r="A105" s="107" t="str">
        <f>Sample_Master_2014!B106</f>
        <v>E2014-0104</v>
      </c>
      <c r="B105" s="107" t="str">
        <f>LakeErieHABs_2014_PROCESSED!A172</f>
        <v>E140171</v>
      </c>
      <c r="C105" s="107" t="str">
        <f>Sample_Master_2014!D106</f>
        <v>WLE4</v>
      </c>
      <c r="D105" s="150">
        <f>Sample_Master_2014!E106</f>
        <v>41905</v>
      </c>
      <c r="E105" s="152" t="str">
        <f>Sample_Master_2014!H106</f>
        <v>DepthINT</v>
      </c>
      <c r="F105" s="151" t="str">
        <f>Sample_Master_2014!J106</f>
        <v>LA</v>
      </c>
      <c r="G105" s="109">
        <f>Sample_Master_2014!L106</f>
        <v>8.2639999999999993</v>
      </c>
      <c r="H105" s="176">
        <f>'2014 WLE_Weekly Data Share'!C92</f>
        <v>0.54027777777777775</v>
      </c>
      <c r="I105" s="156">
        <f>'2014 WLE_Weekly Data Share'!D92</f>
        <v>0.55972222222222223</v>
      </c>
      <c r="J105" s="156" t="str">
        <f>'2014 WLE_Weekly Data Share'!E92</f>
        <v>41 49.615</v>
      </c>
      <c r="K105" s="156" t="str">
        <f>'2014 WLE_Weekly Data Share'!F92</f>
        <v>83 11.686</v>
      </c>
      <c r="L105" s="125" t="str">
        <f>'2014 WLE_Weekly Data Share'!G92</f>
        <v>0</v>
      </c>
      <c r="M105" s="125" t="str">
        <f>'2014 WLE_Weekly Data Share'!H92</f>
        <v>&lt;1</v>
      </c>
      <c r="N105" s="125" t="str">
        <f>'2014 WLE_Weekly Data Share'!I92</f>
        <v>sunny</v>
      </c>
      <c r="O105" s="125">
        <f>'2014 WLE_Weekly Data Share'!J92</f>
        <v>7.8</v>
      </c>
      <c r="P105" s="125">
        <f>'2014 WLE_Weekly Data Share'!K92</f>
        <v>0</v>
      </c>
      <c r="Q105" s="125">
        <f>'2014 WLE_Weekly Data Share'!L92</f>
        <v>17.85341</v>
      </c>
      <c r="R105" s="125">
        <f>'2014 WLE_Weekly Data Share'!M92</f>
        <v>192.65376850000001</v>
      </c>
      <c r="S105" s="125">
        <f>'2014 WLE_Weekly Data Share'!N92</f>
        <v>224.7603</v>
      </c>
      <c r="T105" s="125">
        <f>'2014 WLE_Weekly Data Share'!O92</f>
        <v>0</v>
      </c>
      <c r="U105" s="125">
        <f>'2014 WLE_Weekly Data Share'!P92</f>
        <v>0</v>
      </c>
      <c r="V105" s="109">
        <f>'2014 WLE_Weekly Data Share'!Q92</f>
        <v>7.8853800000000005</v>
      </c>
      <c r="W105" s="113">
        <f>'2014 WLE_Weekly Data Share'!R92</f>
        <v>162.22647058823529</v>
      </c>
      <c r="X105" s="179">
        <f>'2014 WLE_Weekly Data Share'!S92</f>
        <v>0.1</v>
      </c>
      <c r="Y105" s="179">
        <f>'2014 WLE_Weekly Data Share'!T92</f>
        <v>0.30181237019190826</v>
      </c>
      <c r="Z105" s="109">
        <f>'2014 WLE_Weekly Data Share'!U92</f>
        <v>24.929049385409851</v>
      </c>
      <c r="AA105" s="109">
        <f>'2014 WLE_Weekly Data Share'!V92</f>
        <v>1.87</v>
      </c>
      <c r="AB105" s="109">
        <f>'2014 WLE_Weekly Data Share'!W92</f>
        <v>0.3</v>
      </c>
      <c r="AC105" s="109">
        <f>'2014 WLE_Weekly Data Share'!X92</f>
        <v>0.1</v>
      </c>
      <c r="AD105" s="109">
        <f>'2014 WLE_Weekly Data Share'!Y92</f>
        <v>0.4856656319999999</v>
      </c>
      <c r="AE105" s="109">
        <f>'2014 WLE_Weekly Data Share'!Z92</f>
        <v>2.6238333333333337</v>
      </c>
      <c r="AF105" s="165">
        <f>LakeErieHABs_2014_PROCESSED!AC172</f>
        <v>65.420724372798333</v>
      </c>
      <c r="AG105" s="109">
        <f>LakeErieHABs_2014_PROCESSED!AD172</f>
        <v>2.0610800380000001</v>
      </c>
      <c r="AH105" s="109">
        <f>LakeErieHABs_2014_PROCESSED!AE172</f>
        <v>0.71207642560000006</v>
      </c>
      <c r="AI105" s="109">
        <f>LakeErieHABs_2014_PROCESSED!AF172</f>
        <v>1.3001374899999999E-2</v>
      </c>
      <c r="AJ105" s="109">
        <f>LakeErieHABs_2014_PROCESSED!AG172</f>
        <v>1.6399120081568002</v>
      </c>
      <c r="AK105" s="109">
        <f>LakeErieHABs_2014_PROCESSED!AH172</f>
        <v>1.4384359909010001</v>
      </c>
      <c r="AL105" s="109">
        <f>LakeErieHABs_2014_PROCESSED!AI172</f>
        <v>1.1588634104572</v>
      </c>
      <c r="AM105" s="109">
        <f>LakeErieHABs_2014_PROCESSED!AJ172</f>
        <v>0.99585819938780018</v>
      </c>
      <c r="AN105" s="109">
        <f>LakeErieHABs_2014_PROCESSED!AK172</f>
        <v>0.66917030880560002</v>
      </c>
      <c r="AO105" s="109">
        <f>LakeErieHABs_2014_PROCESSED!AL172</f>
        <v>0.31270815015524001</v>
      </c>
      <c r="AP105" s="109">
        <f>LakeErieHABs_2014_PROCESSED!AM172</f>
        <v>0.22382758795474</v>
      </c>
      <c r="AQ105" s="109">
        <f>LakeErieHABs_2014_PROCESSED!AN172</f>
        <v>0.17102755155696001</v>
      </c>
      <c r="AR105" s="109">
        <f>LakeErieHABs_2014_PROCESSED!AO172</f>
        <v>1.5139137842098982</v>
      </c>
      <c r="AS105" s="113">
        <f>LakeErieHABs_2014_PROCESSED!AP172</f>
        <v>728.92825509740783</v>
      </c>
      <c r="AT105" s="109">
        <f>LakeErieHABs_2014_PROCESSED!AQ172</f>
        <v>0.13169313339444619</v>
      </c>
      <c r="AU105" s="109">
        <f>LakeErieHABs_2014_PROCESSED!AR172</f>
        <v>3.5470736572446863E-2</v>
      </c>
      <c r="AV105" s="109">
        <f>LakeErieHABs_2014_PROCESSED!AS172</f>
        <v>4.9944894742639259E-2</v>
      </c>
      <c r="AW105" s="109">
        <f>LakeErieHABs_2014_PROCESSED!AT172</f>
        <v>1.629734320788889</v>
      </c>
      <c r="AY105" s="134"/>
      <c r="AZ105" s="172"/>
      <c r="BA105" s="140">
        <f>LakeErieHABs_MIMS_2014!M50</f>
        <v>25</v>
      </c>
      <c r="BB105" s="191">
        <f>LakeErieHABs_MIMS_2014!N50</f>
        <v>1.8402777777810115</v>
      </c>
      <c r="BC105" s="191">
        <f>LakeErieHABs_MIMS_2014!O50</f>
        <v>11.181350056139991</v>
      </c>
      <c r="BD105" s="191">
        <f>LakeErieHABs_MIMS_2014!P50</f>
        <v>0.60649159572829237</v>
      </c>
      <c r="BE105" s="191">
        <f>LakeErieHABs_MIMS_2014!Q50</f>
        <v>8.5106021960991143</v>
      </c>
      <c r="BF105" s="191">
        <f>LakeErieHABs_MIMS_2014!R50</f>
        <v>2.0126689298590978</v>
      </c>
      <c r="BG105" s="191"/>
      <c r="BH105" s="191"/>
      <c r="BI105" s="251">
        <f>LakeErieHABs_MIMS_2014!U50</f>
        <v>3.5665158067499383</v>
      </c>
      <c r="BJ105" s="191">
        <f>LakeErieHABs_MIMS_2014!V50</f>
        <v>0.25250856680175815</v>
      </c>
      <c r="BK105" s="163">
        <f t="shared" si="29"/>
        <v>0.31897005181332866</v>
      </c>
      <c r="BL105" s="225">
        <f t="shared" si="28"/>
        <v>6.0759034267219976</v>
      </c>
      <c r="BM105" s="225">
        <f t="shared" si="21"/>
        <v>0.32956524447064389</v>
      </c>
      <c r="BN105" s="225">
        <f t="shared" si="22"/>
        <v>4.6246291178721473</v>
      </c>
      <c r="BO105" s="225">
        <f t="shared" si="23"/>
        <v>1.0936767015064182</v>
      </c>
      <c r="BP105" s="225">
        <f t="shared" si="24"/>
        <v>0</v>
      </c>
      <c r="BQ105" s="225">
        <f t="shared" si="25"/>
        <v>0</v>
      </c>
      <c r="BR105" s="225">
        <f t="shared" si="26"/>
        <v>1.9380312308342968</v>
      </c>
      <c r="BS105" s="225">
        <f t="shared" si="27"/>
        <v>0.13721220233731804</v>
      </c>
      <c r="BT105" s="165">
        <f>'2014_HABs_H2O2_Snapshot'!C105</f>
        <v>270.63915462567434</v>
      </c>
      <c r="BU105" s="188">
        <f>'2014_HABs_H2O2_Snapshot'!D105</f>
        <v>1.2512814404204035E-2</v>
      </c>
      <c r="BV105" s="178">
        <f>'2014_HABs_H2O2_Snapshot'!E105</f>
        <v>3.3864575123417411</v>
      </c>
      <c r="BW105" s="272">
        <f>SolarRadSummary!G105</f>
        <v>18.289706084703958</v>
      </c>
      <c r="BX105" s="107">
        <v>0.14899999999999999</v>
      </c>
      <c r="BY105" s="107">
        <v>0.17396666666666663</v>
      </c>
      <c r="BZ105" s="107">
        <v>0.1952666666666667</v>
      </c>
    </row>
    <row r="106" spans="1:78">
      <c r="A106" s="107" t="str">
        <f>Sample_Master_2014!B107</f>
        <v>E2014-0105</v>
      </c>
      <c r="B106" s="107" t="str">
        <f>LakeErieHABs_2014_PROCESSED!A173</f>
        <v>E140172</v>
      </c>
      <c r="C106" s="107" t="str">
        <f>Sample_Master_2014!D107</f>
        <v>WLE8</v>
      </c>
      <c r="D106" s="150">
        <f>Sample_Master_2014!E107</f>
        <v>41905</v>
      </c>
      <c r="E106" s="152">
        <f>Sample_Master_2014!H107</f>
        <v>0.1</v>
      </c>
      <c r="F106" s="151" t="str">
        <f>Sample_Master_2014!J107</f>
        <v>LA</v>
      </c>
      <c r="G106" s="109">
        <f>Sample_Master_2014!L107</f>
        <v>8.85</v>
      </c>
      <c r="H106" s="176">
        <f>'2014 WLE_Weekly Data Share'!C94</f>
        <v>0.57500000000000007</v>
      </c>
      <c r="I106" s="156">
        <f>'2014 WLE_Weekly Data Share'!D94</f>
        <v>0.58888888888888891</v>
      </c>
      <c r="J106" s="156" t="str">
        <f>'2014 WLE_Weekly Data Share'!E94</f>
        <v>41 50.096</v>
      </c>
      <c r="K106" s="156" t="str">
        <f>'2014 WLE_Weekly Data Share'!F94</f>
        <v>83 21.761</v>
      </c>
      <c r="L106" s="125" t="str">
        <f>'2014 WLE_Weekly Data Share'!G94</f>
        <v>0</v>
      </c>
      <c r="M106" s="125" t="str">
        <f>'2014 WLE_Weekly Data Share'!H94</f>
        <v>1</v>
      </c>
      <c r="N106" s="125" t="str">
        <f>'2014 WLE_Weekly Data Share'!I94</f>
        <v>sunny</v>
      </c>
      <c r="O106" s="125">
        <f>'2014 WLE_Weekly Data Share'!J94</f>
        <v>4</v>
      </c>
      <c r="P106" s="125">
        <f>'2014 WLE_Weekly Data Share'!K94</f>
        <v>0</v>
      </c>
      <c r="Q106" s="125">
        <f>'2014 WLE_Weekly Data Share'!L94</f>
        <v>19.746346153846154</v>
      </c>
      <c r="R106" s="125">
        <f>'2014 WLE_Weekly Data Share'!M94</f>
        <v>295.70866169230771</v>
      </c>
      <c r="S106" s="125">
        <f>'2014 WLE_Weekly Data Share'!N94</f>
        <v>330.3926923076923</v>
      </c>
      <c r="T106" s="125">
        <f>'2014 WLE_Weekly Data Share'!O94</f>
        <v>0</v>
      </c>
      <c r="U106" s="125">
        <f>'2014 WLE_Weekly Data Share'!P94</f>
        <v>0</v>
      </c>
      <c r="V106" s="109">
        <f>'2014 WLE_Weekly Data Share'!Q94</f>
        <v>7.7692846153846151</v>
      </c>
      <c r="W106" s="113">
        <f>'2014 WLE_Weekly Data Share'!R94</f>
        <v>580.42999999999995</v>
      </c>
      <c r="X106" s="179">
        <f>'2014 WLE_Weekly Data Share'!S94</f>
        <v>0.59</v>
      </c>
      <c r="Y106" s="179">
        <f>'2014 WLE_Weekly Data Share'!T94</f>
        <v>6.0103036470881444</v>
      </c>
      <c r="Z106" s="109">
        <f>'2014 WLE_Weekly Data Share'!U94</f>
        <v>127.06105171285185</v>
      </c>
      <c r="AA106" s="109">
        <f>'2014 WLE_Weekly Data Share'!V94</f>
        <v>30.7</v>
      </c>
      <c r="AB106" s="109">
        <f>'2014 WLE_Weekly Data Share'!W94</f>
        <v>6</v>
      </c>
      <c r="AC106" s="109">
        <f>'2014 WLE_Weekly Data Share'!X94</f>
        <v>1.9</v>
      </c>
      <c r="AD106" s="109">
        <f>'2014 WLE_Weekly Data Share'!Y94</f>
        <v>112.53127517999997</v>
      </c>
      <c r="AE106" s="109">
        <f>'2014 WLE_Weekly Data Share'!Z94</f>
        <v>52.584999999999994</v>
      </c>
      <c r="AF106" s="165">
        <f>LakeErieHABs_2014_PROCESSED!AC173</f>
        <v>318.1653711753587</v>
      </c>
      <c r="AG106" s="109">
        <f>LakeErieHABs_2014_PROCESSED!AD173</f>
        <v>7.6845793475576558</v>
      </c>
      <c r="AH106" s="109">
        <f>LakeErieHABs_2014_PROCESSED!AE173</f>
        <v>3.3350464900153498</v>
      </c>
      <c r="AI106" s="109">
        <f>LakeErieHABs_2014_PROCESSED!AF173</f>
        <v>-2.0812389568912119E-2</v>
      </c>
      <c r="AJ106" s="109">
        <f>LakeErieHABs_2014_PROCESSED!AG173</f>
        <v>7.6806120665053506</v>
      </c>
      <c r="AK106" s="109">
        <f>LakeErieHABs_2014_PROCESSED!AH173</f>
        <v>6.8125299419313983</v>
      </c>
      <c r="AL106" s="109">
        <f>LakeErieHABs_2014_PROCESSED!AI173</f>
        <v>5.6999314816506086</v>
      </c>
      <c r="AM106" s="109">
        <f>LakeErieHABs_2014_PROCESSED!AJ173</f>
        <v>4.893328922411583</v>
      </c>
      <c r="AN106" s="109">
        <f>LakeErieHABs_2014_PROCESSED!AK173</f>
        <v>3.1946109318344922</v>
      </c>
      <c r="AO106" s="109">
        <f>LakeErieHABs_2014_PROCESSED!AL173</f>
        <v>1.4656051620064823</v>
      </c>
      <c r="AP106" s="109">
        <f>LakeErieHABs_2014_PROCESSED!AM173</f>
        <v>1.0542885228898216</v>
      </c>
      <c r="AQ106" s="109">
        <f>LakeErieHABs_2014_PROCESSED!AN173</f>
        <v>0.65850089995626959</v>
      </c>
      <c r="AR106" s="109">
        <f>LakeErieHABs_2014_PROCESSED!AO173</f>
        <v>1.0087330449931353</v>
      </c>
      <c r="AS106" s="113">
        <f>LakeErieHABs_2014_PROCESSED!AP173</f>
        <v>5263.9684529248816</v>
      </c>
      <c r="AT106" s="109">
        <f>LakeErieHABs_2014_PROCESSED!AQ173</f>
        <v>0.89698366545890273</v>
      </c>
      <c r="AU106" s="109">
        <f>LakeErieHABs_2014_PROCESSED!AR173</f>
        <v>0.27323217530251187</v>
      </c>
      <c r="AV106" s="109">
        <f>LakeErieHABs_2014_PROCESSED!AS173</f>
        <v>0.32096553262257099</v>
      </c>
      <c r="AW106" s="109">
        <f>LakeErieHABs_2014_PROCESSED!AT173</f>
        <v>1.5882923987073299</v>
      </c>
      <c r="AY106" s="134"/>
      <c r="AZ106" s="172"/>
      <c r="BA106" s="191"/>
      <c r="BB106" s="191"/>
      <c r="BC106" s="191"/>
      <c r="BD106" s="191"/>
      <c r="BE106" s="191"/>
      <c r="BF106" s="191"/>
      <c r="BG106" s="191"/>
      <c r="BH106" s="191"/>
      <c r="BI106" s="251"/>
      <c r="BJ106" s="191"/>
      <c r="BK106" s="191"/>
      <c r="BL106" s="225" t="str">
        <f t="shared" si="28"/>
        <v/>
      </c>
      <c r="BM106" s="225" t="str">
        <f t="shared" si="21"/>
        <v/>
      </c>
      <c r="BN106" s="225" t="str">
        <f t="shared" si="22"/>
        <v/>
      </c>
      <c r="BO106" s="225" t="str">
        <f t="shared" si="23"/>
        <v/>
      </c>
      <c r="BP106" s="225" t="str">
        <f t="shared" si="24"/>
        <v/>
      </c>
      <c r="BQ106" s="225" t="str">
        <f t="shared" si="25"/>
        <v/>
      </c>
      <c r="BR106" s="225" t="str">
        <f t="shared" si="26"/>
        <v/>
      </c>
      <c r="BS106" s="225" t="str">
        <f t="shared" si="27"/>
        <v/>
      </c>
      <c r="BT106" s="165">
        <f>'2014_HABs_H2O2_Snapshot'!C106</f>
        <v>318.57321937813379</v>
      </c>
      <c r="BU106" s="188">
        <f>'2014_HABs_H2O2_Snapshot'!D106</f>
        <v>1.8518193227808774E-2</v>
      </c>
      <c r="BV106" s="178">
        <f>'2014_HABs_H2O2_Snapshot'!E106</f>
        <v>5.8994004336493964</v>
      </c>
      <c r="BW106" s="272">
        <f>SolarRadSummary!G106</f>
        <v>18.289706084703958</v>
      </c>
      <c r="BX106" s="107">
        <v>0.16463333333333333</v>
      </c>
      <c r="BY106" s="107">
        <v>0.13744999999999999</v>
      </c>
      <c r="BZ106" s="107">
        <v>0.14459166666666665</v>
      </c>
    </row>
    <row r="107" spans="1:78">
      <c r="A107" s="107" t="str">
        <f>Sample_Master_2014!B108</f>
        <v>E2014-0106</v>
      </c>
      <c r="B107" s="107" t="str">
        <f>LakeErieHABs_2014_PROCESSED!A174</f>
        <v>E140173</v>
      </c>
      <c r="C107" s="107" t="str">
        <f>Sample_Master_2014!D108</f>
        <v>WLE2</v>
      </c>
      <c r="D107" s="150">
        <f>Sample_Master_2014!E108</f>
        <v>41911</v>
      </c>
      <c r="E107" s="152" t="str">
        <f>Sample_Master_2014!H108</f>
        <v>DepthINT</v>
      </c>
      <c r="F107" s="151" t="str">
        <f>Sample_Master_2014!J108</f>
        <v>LA</v>
      </c>
      <c r="G107" s="109">
        <f>Sample_Master_2014!L108</f>
        <v>8.8350000000000009</v>
      </c>
      <c r="H107" s="176">
        <f>'2014 WLE_Weekly Data Share'!C97</f>
        <v>0.4201388888888889</v>
      </c>
      <c r="I107" s="156">
        <f>'2014 WLE_Weekly Data Share'!D97</f>
        <v>0.4284722222222222</v>
      </c>
      <c r="J107" s="156" t="str">
        <f>'2014 WLE_Weekly Data Share'!E97</f>
        <v>41 45.884</v>
      </c>
      <c r="K107" s="156" t="str">
        <f>'2014 WLE_Weekly Data Share'!F97</f>
        <v>83 20.107</v>
      </c>
      <c r="L107" s="125" t="str">
        <f>'2014 WLE_Weekly Data Share'!G97</f>
        <v>0</v>
      </c>
      <c r="M107" s="125" t="str">
        <f>'2014 WLE_Weekly Data Share'!H97</f>
        <v>0</v>
      </c>
      <c r="N107" s="125" t="str">
        <f>'2014 WLE_Weekly Data Share'!I97</f>
        <v>sunny</v>
      </c>
      <c r="O107" s="125">
        <f>'2014 WLE_Weekly Data Share'!J97</f>
        <v>4</v>
      </c>
      <c r="P107" s="125">
        <f>'2014 WLE_Weekly Data Share'!K97</f>
        <v>0.6</v>
      </c>
      <c r="Q107" s="125">
        <f>'2014 WLE_Weekly Data Share'!L97</f>
        <v>19.362237499999996</v>
      </c>
      <c r="R107" s="125">
        <f>'2014 WLE_Weekly Data Share'!M97</f>
        <v>281.61517249999997</v>
      </c>
      <c r="S107" s="125">
        <f>'2014 WLE_Weekly Data Share'!N97</f>
        <v>317.37099999999998</v>
      </c>
      <c r="T107" s="125">
        <f>'2014 WLE_Weekly Data Share'!O97</f>
        <v>3.6493500000000001</v>
      </c>
      <c r="U107" s="125">
        <f>'2014 WLE_Weekly Data Share'!P97</f>
        <v>40.166412499999993</v>
      </c>
      <c r="V107" s="109">
        <f>'2014 WLE_Weekly Data Share'!Q97</f>
        <v>9.5922625000000004</v>
      </c>
      <c r="W107" s="113">
        <f>'2014 WLE_Weekly Data Share'!R97</f>
        <v>21.501624999999997</v>
      </c>
      <c r="X107" s="179">
        <f>'2014 WLE_Weekly Data Share'!S97</f>
        <v>1.04</v>
      </c>
      <c r="Y107" s="179">
        <f>'2014 WLE_Weekly Data Share'!T97</f>
        <v>6.676193403672011</v>
      </c>
      <c r="Z107" s="109">
        <f>'2014 WLE_Weekly Data Share'!U97</f>
        <v>194.49798530802241</v>
      </c>
      <c r="AA107" s="109">
        <f>'2014 WLE_Weekly Data Share'!V97</f>
        <v>22.1</v>
      </c>
      <c r="AB107" s="109">
        <f>'2014 WLE_Weekly Data Share'!W97</f>
        <v>4.2</v>
      </c>
      <c r="AC107" s="109">
        <f>'2014 WLE_Weekly Data Share'!X97</f>
        <v>0.6</v>
      </c>
      <c r="AD107" s="109">
        <f>'2014 WLE_Weekly Data Share'!Y97</f>
        <v>205.49914424999997</v>
      </c>
      <c r="AE107" s="109">
        <f>'2014 WLE_Weekly Data Share'!Z97</f>
        <v>66.625</v>
      </c>
      <c r="AF107" s="165">
        <f>LakeErieHABs_2014_PROCESSED!AC174</f>
        <v>310.40376901145339</v>
      </c>
      <c r="AG107" s="109">
        <f>LakeErieHABs_2014_PROCESSED!AD174</f>
        <v>7.3839410827336662</v>
      </c>
      <c r="AH107" s="109">
        <f>LakeErieHABs_2014_PROCESSED!AE174</f>
        <v>3.2523814802272399</v>
      </c>
      <c r="AI107" s="109">
        <f>LakeErieHABs_2014_PROCESSED!AF174</f>
        <v>-4.3991895286707224E-2</v>
      </c>
      <c r="AJ107" s="109">
        <f>LakeErieHABs_2014_PROCESSED!AG174</f>
        <v>7.4902345489633335</v>
      </c>
      <c r="AK107" s="109">
        <f>LakeErieHABs_2014_PROCESSED!AH174</f>
        <v>6.6599572746566791</v>
      </c>
      <c r="AL107" s="109">
        <f>LakeErieHABs_2014_PROCESSED!AI174</f>
        <v>5.584519277029492</v>
      </c>
      <c r="AM107" s="109">
        <f>LakeErieHABs_2014_PROCESSED!AJ174</f>
        <v>4.7918488178523519</v>
      </c>
      <c r="AN107" s="109">
        <f>LakeErieHABs_2014_PROCESSED!AK174</f>
        <v>3.1227368876048467</v>
      </c>
      <c r="AO107" s="109">
        <f>LakeErieHABs_2014_PROCESSED!AL174</f>
        <v>1.4117413701965311</v>
      </c>
      <c r="AP107" s="109">
        <f>LakeErieHABs_2014_PROCESSED!AM174</f>
        <v>1.0014427905192465</v>
      </c>
      <c r="AQ107" s="109">
        <f>LakeErieHABs_2014_PROCESSED!AN174</f>
        <v>0.59043189137438634</v>
      </c>
      <c r="AR107" s="109">
        <f>LakeErieHABs_2014_PROCESSED!AO174</f>
        <v>0.95333647811991007</v>
      </c>
      <c r="AS107" s="113">
        <f>LakeErieHABs_2014_PROCESSED!AP174</f>
        <v>5025.1033911158902</v>
      </c>
      <c r="AT107" s="109">
        <f>LakeErieHABs_2014_PROCESSED!AQ174</f>
        <v>0.89141738213672472</v>
      </c>
      <c r="AU107" s="109">
        <f>LakeErieHABs_2014_PROCESSED!AR174</f>
        <v>0.27188998419345073</v>
      </c>
      <c r="AV107" s="109">
        <f>LakeErieHABs_2014_PROCESSED!AS174</f>
        <v>0.27861470159057117</v>
      </c>
      <c r="AW107" s="109">
        <f>LakeErieHABs_2014_PROCESSED!AT174</f>
        <v>1.5877979993025928</v>
      </c>
      <c r="AY107" s="134"/>
      <c r="AZ107" s="172"/>
      <c r="BA107" s="140">
        <f>LakeErieHABs_MIMS_2014!M51</f>
        <v>25</v>
      </c>
      <c r="BB107" s="191">
        <f>LakeErieHABs_MIMS_2014!N51</f>
        <v>3.0486111111094942</v>
      </c>
      <c r="BC107" s="191">
        <f>LakeErieHABs_MIMS_2014!O51</f>
        <v>78.137962603753877</v>
      </c>
      <c r="BD107" s="191">
        <f>LakeErieHABs_MIMS_2014!P51</f>
        <v>8.9401589198300364</v>
      </c>
      <c r="BE107" s="191">
        <f>LakeErieHABs_MIMS_2014!Q51</f>
        <v>45.900539274034337</v>
      </c>
      <c r="BF107" s="191">
        <f>LakeErieHABs_MIMS_2014!R51</f>
        <v>0.59983749359907912</v>
      </c>
      <c r="BG107" s="191"/>
      <c r="BH107" s="191"/>
      <c r="BI107" s="251">
        <f>LakeErieHABs_MIMS_2014!U51</f>
        <v>15.84551150147619</v>
      </c>
      <c r="BJ107" s="191">
        <f>LakeErieHABs_MIMS_2014!V51</f>
        <v>0.31958659528238698</v>
      </c>
      <c r="BK107" s="163">
        <f t="shared" si="29"/>
        <v>0.20278890021525781</v>
      </c>
      <c r="BL107" s="225">
        <f t="shared" si="28"/>
        <v>25.630675660470445</v>
      </c>
      <c r="BM107" s="225">
        <f t="shared" si="21"/>
        <v>2.9325350443193803</v>
      </c>
      <c r="BN107" s="225">
        <f t="shared" si="22"/>
        <v>15.056213338187813</v>
      </c>
      <c r="BO107" s="225">
        <f t="shared" si="23"/>
        <v>0.19675762887998452</v>
      </c>
      <c r="BP107" s="225">
        <f t="shared" si="24"/>
        <v>0</v>
      </c>
      <c r="BQ107" s="225">
        <f t="shared" si="25"/>
        <v>0</v>
      </c>
      <c r="BR107" s="225">
        <f t="shared" si="26"/>
        <v>5.1976165289607783</v>
      </c>
      <c r="BS107" s="225">
        <f t="shared" si="27"/>
        <v>0.10483022715418709</v>
      </c>
      <c r="BT107" s="165">
        <f>'2014_HABs_H2O2_Snapshot'!C107</f>
        <v>296.55618747612681</v>
      </c>
      <c r="BU107" s="188">
        <f>'2014_HABs_H2O2_Snapshot'!D107</f>
        <v>9.7192926851092334E-2</v>
      </c>
      <c r="BV107" s="178">
        <f>'2014_HABs_H2O2_Snapshot'!E107</f>
        <v>28.823163836606017</v>
      </c>
      <c r="BW107" s="272">
        <f>SolarRadSummary!G107</f>
        <v>-35.8369383008543</v>
      </c>
      <c r="BX107" s="107">
        <v>0.15143333333333334</v>
      </c>
      <c r="BY107" s="107">
        <v>0.14235</v>
      </c>
      <c r="BZ107" s="107">
        <v>0.16075833333333334</v>
      </c>
    </row>
    <row r="108" spans="1:78">
      <c r="A108" s="107" t="str">
        <f>Sample_Master_2014!B109</f>
        <v>E2014-0107</v>
      </c>
      <c r="B108" s="107" t="str">
        <f>LakeErieHABs_2014_PROCESSED!A175</f>
        <v>E140174</v>
      </c>
      <c r="C108" s="107" t="str">
        <f>Sample_Master_2014!D109</f>
        <v>WLE6</v>
      </c>
      <c r="D108" s="150">
        <f>Sample_Master_2014!E109</f>
        <v>41911</v>
      </c>
      <c r="E108" s="152">
        <f>Sample_Master_2014!H109</f>
        <v>0.1</v>
      </c>
      <c r="F108" s="151" t="str">
        <f>Sample_Master_2014!J109</f>
        <v>LA</v>
      </c>
      <c r="G108" s="109">
        <f>Sample_Master_2014!L109</f>
        <v>9.25</v>
      </c>
      <c r="H108" s="176">
        <f>'2014 WLE_Weekly Data Share'!C99</f>
        <v>0.4375</v>
      </c>
      <c r="I108" s="156">
        <f>'2014 WLE_Weekly Data Share'!D99</f>
        <v>0.4458333333333333</v>
      </c>
      <c r="J108" s="156" t="str">
        <f>'2014 WLE_Weekly Data Share'!E99</f>
        <v>41 42.586</v>
      </c>
      <c r="K108" s="156" t="str">
        <f>'2014 WLE_Weekly Data Share'!F99</f>
        <v>83 22.962</v>
      </c>
      <c r="L108" s="125" t="str">
        <f>'2014 WLE_Weekly Data Share'!G99</f>
        <v>0</v>
      </c>
      <c r="M108" s="125" t="str">
        <f>'2014 WLE_Weekly Data Share'!H99</f>
        <v>0</v>
      </c>
      <c r="N108" s="125" t="str">
        <f>'2014 WLE_Weekly Data Share'!I99</f>
        <v>sunny</v>
      </c>
      <c r="O108" s="125">
        <f>'2014 WLE_Weekly Data Share'!J99</f>
        <v>2</v>
      </c>
      <c r="P108" s="125">
        <f>'2014 WLE_Weekly Data Share'!K99</f>
        <v>0.5</v>
      </c>
      <c r="Q108" s="125">
        <f>'2014 WLE_Weekly Data Share'!L99</f>
        <v>19.972427272727273</v>
      </c>
      <c r="R108" s="125">
        <f>'2014 WLE_Weekly Data Share'!M99</f>
        <v>300.38970963636365</v>
      </c>
      <c r="S108" s="125">
        <f>'2014 WLE_Weekly Data Share'!N99</f>
        <v>333.93572727272732</v>
      </c>
      <c r="T108" s="125">
        <f>'2014 WLE_Weekly Data Share'!O99</f>
        <v>5.9876181818181813</v>
      </c>
      <c r="U108" s="125">
        <f>'2014 WLE_Weekly Data Share'!P99</f>
        <v>22.419145454545458</v>
      </c>
      <c r="V108" s="109">
        <f>'2014 WLE_Weekly Data Share'!Q99</f>
        <v>9.0733909090909108</v>
      </c>
      <c r="W108" s="113">
        <f>'2014 WLE_Weekly Data Share'!R99</f>
        <v>333.4129999999999</v>
      </c>
      <c r="X108" s="179">
        <f>'2014 WLE_Weekly Data Share'!S99</f>
        <v>1.06</v>
      </c>
      <c r="Y108" s="179">
        <f>'2014 WLE_Weekly Data Share'!T99</f>
        <v>6.4279981307634788</v>
      </c>
      <c r="Z108" s="109">
        <f>'2014 WLE_Weekly Data Share'!U99</f>
        <v>190.8999781802313</v>
      </c>
      <c r="AA108" s="109">
        <f>'2014 WLE_Weekly Data Share'!V99</f>
        <v>17.7</v>
      </c>
      <c r="AB108" s="109">
        <f>'2014 WLE_Weekly Data Share'!W99</f>
        <v>1.7</v>
      </c>
      <c r="AC108" s="109">
        <f>'2014 WLE_Weekly Data Share'!X99</f>
        <v>1</v>
      </c>
      <c r="AD108" s="109">
        <f>'2014 WLE_Weekly Data Share'!Y99</f>
        <v>22.512625649999997</v>
      </c>
      <c r="AE108" s="109">
        <f>'2014 WLE_Weekly Data Share'!Z99</f>
        <v>45.889999999999993</v>
      </c>
      <c r="AF108" s="165">
        <f>LakeErieHABs_2014_PROCESSED!AC175</f>
        <v>431.54868341384696</v>
      </c>
      <c r="AG108" s="109">
        <f>LakeErieHABs_2014_PROCESSED!AD175</f>
        <v>9.1186109210304576</v>
      </c>
      <c r="AH108" s="109">
        <f>LakeErieHABs_2014_PROCESSED!AE175</f>
        <v>4.2352888086971801</v>
      </c>
      <c r="AI108" s="109">
        <f>LakeErieHABs_2014_PROCESSED!AF175</f>
        <v>5.3414146656194803E-2</v>
      </c>
      <c r="AJ108" s="109">
        <f>LakeErieHABs_2014_PROCESSED!AG175</f>
        <v>9.7538701264296073</v>
      </c>
      <c r="AK108" s="109">
        <f>LakeErieHABs_2014_PROCESSED!AH175</f>
        <v>8.7491792644635442</v>
      </c>
      <c r="AL108" s="109">
        <f>LakeErieHABs_2014_PROCESSED!AI175</f>
        <v>7.4181916298800008</v>
      </c>
      <c r="AM108" s="109">
        <f>LakeErieHABs_2014_PROCESSED!AJ175</f>
        <v>6.4435407613709499</v>
      </c>
      <c r="AN108" s="109">
        <f>LakeErieHABs_2014_PROCESSED!AK175</f>
        <v>4.3609595355989725</v>
      </c>
      <c r="AO108" s="109">
        <f>LakeErieHABs_2014_PROCESSED!AL175</f>
        <v>2.1996984922822929</v>
      </c>
      <c r="AP108" s="109">
        <f>LakeErieHABs_2014_PROCESSED!AM175</f>
        <v>1.6558213327911593</v>
      </c>
      <c r="AQ108" s="109">
        <f>LakeErieHABs_2014_PROCESSED!AN175</f>
        <v>1.1179590447924446</v>
      </c>
      <c r="AR108" s="109">
        <f>LakeErieHABs_2014_PROCESSED!AO175</f>
        <v>1.0588248355308099</v>
      </c>
      <c r="AS108" s="113">
        <f>LakeErieHABs_2014_PROCESSED!AP175</f>
        <v>6277.6177183062946</v>
      </c>
      <c r="AT108" s="109">
        <f>LakeErieHABs_2014_PROCESSED!AQ175</f>
        <v>1.09757136096696</v>
      </c>
      <c r="AU108" s="109">
        <f>LakeErieHABs_2014_PROCESSED!AR175</f>
        <v>0.33533519815603002</v>
      </c>
      <c r="AV108" s="109">
        <f>LakeErieHABs_2014_PROCESSED!AS175</f>
        <v>0.34925767380917194</v>
      </c>
      <c r="AW108" s="109">
        <f>LakeErieHABs_2014_PROCESSED!AT175</f>
        <v>1.5855437857483274</v>
      </c>
      <c r="AY108" s="134"/>
      <c r="AZ108" s="172"/>
      <c r="BA108" s="191"/>
      <c r="BB108" s="191"/>
      <c r="BC108" s="191"/>
      <c r="BD108" s="191"/>
      <c r="BE108" s="191"/>
      <c r="BF108" s="191"/>
      <c r="BG108" s="191"/>
      <c r="BH108" s="191"/>
      <c r="BI108" s="251"/>
      <c r="BJ108" s="191"/>
      <c r="BK108" s="191"/>
      <c r="BL108" s="225" t="str">
        <f t="shared" si="28"/>
        <v/>
      </c>
      <c r="BM108" s="225" t="str">
        <f t="shared" si="21"/>
        <v/>
      </c>
      <c r="BN108" s="225" t="str">
        <f t="shared" si="22"/>
        <v/>
      </c>
      <c r="BO108" s="225" t="str">
        <f t="shared" si="23"/>
        <v/>
      </c>
      <c r="BP108" s="225" t="str">
        <f t="shared" si="24"/>
        <v/>
      </c>
      <c r="BQ108" s="225" t="str">
        <f t="shared" si="25"/>
        <v/>
      </c>
      <c r="BR108" s="225" t="str">
        <f t="shared" si="26"/>
        <v/>
      </c>
      <c r="BS108" s="225" t="str">
        <f t="shared" si="27"/>
        <v/>
      </c>
      <c r="BT108" s="165">
        <f>'2014_HABs_H2O2_Snapshot'!C108</f>
        <v>354.21699373233196</v>
      </c>
      <c r="BU108" s="188">
        <f>'2014_HABs_H2O2_Snapshot'!D108</f>
        <v>7.8184800081605763E-2</v>
      </c>
      <c r="BV108" s="178">
        <f>'2014_HABs_H2O2_Snapshot'!E108</f>
        <v>27.694384840469777</v>
      </c>
      <c r="BW108" s="272">
        <f>SolarRadSummary!G108</f>
        <v>-35.8369383008543</v>
      </c>
      <c r="BX108" s="107">
        <v>7.7933333333333327E-2</v>
      </c>
      <c r="BY108" s="107">
        <v>8.2883333333333323E-2</v>
      </c>
      <c r="BZ108" s="107">
        <v>0.10153333333333332</v>
      </c>
    </row>
    <row r="109" spans="1:78">
      <c r="A109" s="107" t="str">
        <f>Sample_Master_2014!B110</f>
        <v>E2014-0108</v>
      </c>
      <c r="B109" s="107" t="str">
        <f>LakeErieHABs_2014_PROCESSED!A176</f>
        <v>E140175</v>
      </c>
      <c r="C109" s="107" t="str">
        <f>Sample_Master_2014!D110</f>
        <v>WLE12</v>
      </c>
      <c r="D109" s="150">
        <f>Sample_Master_2014!E110</f>
        <v>41911</v>
      </c>
      <c r="E109" s="152" t="str">
        <f>Sample_Master_2014!H110</f>
        <v>DepthINT</v>
      </c>
      <c r="F109" s="151" t="str">
        <f>Sample_Master_2014!J110</f>
        <v>LA</v>
      </c>
      <c r="G109" s="109">
        <f>Sample_Master_2014!L110</f>
        <v>8.7379999999999995</v>
      </c>
      <c r="H109" s="176">
        <f>'2014 WLE_Weekly Data Share'!C101</f>
        <v>0.46527777777777773</v>
      </c>
      <c r="I109" s="156">
        <f>'2014 WLE_Weekly Data Share'!D101</f>
        <v>0.47569444444444442</v>
      </c>
      <c r="J109" s="156" t="str">
        <f>'2014 WLE_Weekly Data Share'!E101</f>
        <v>41 42.185</v>
      </c>
      <c r="K109" s="156" t="str">
        <f>'2014 WLE_Weekly Data Share'!F101</f>
        <v>83 15.546</v>
      </c>
      <c r="L109" s="125" t="str">
        <f>'2014 WLE_Weekly Data Share'!G101</f>
        <v>0</v>
      </c>
      <c r="M109" s="125" t="str">
        <f>'2014 WLE_Weekly Data Share'!H101</f>
        <v>0</v>
      </c>
      <c r="N109" s="125" t="str">
        <f>'2014 WLE_Weekly Data Share'!I101</f>
        <v>foggy</v>
      </c>
      <c r="O109" s="125">
        <f>'2014 WLE_Weekly Data Share'!J101</f>
        <v>5.9</v>
      </c>
      <c r="P109" s="125">
        <f>'2014 WLE_Weekly Data Share'!K101</f>
        <v>0.8</v>
      </c>
      <c r="Q109" s="125">
        <f>'2014 WLE_Weekly Data Share'!L101</f>
        <v>19.536755555555558</v>
      </c>
      <c r="R109" s="125">
        <f>'2014 WLE_Weekly Data Share'!M101</f>
        <v>247.71809977777775</v>
      </c>
      <c r="S109" s="125">
        <f>'2014 WLE_Weekly Data Share'!N101</f>
        <v>278.07644444444446</v>
      </c>
      <c r="T109" s="125">
        <f>'2014 WLE_Weekly Data Share'!O101</f>
        <v>4.1214555555555554</v>
      </c>
      <c r="U109" s="125">
        <f>'2014 WLE_Weekly Data Share'!P101</f>
        <v>35.696544444444449</v>
      </c>
      <c r="V109" s="109">
        <f>'2014 WLE_Weekly Data Share'!Q101</f>
        <v>8.3008000000000006</v>
      </c>
      <c r="W109" s="113">
        <f>'2014 WLE_Weekly Data Share'!R101</f>
        <v>291.39</v>
      </c>
      <c r="X109" s="179">
        <f>'2014 WLE_Weekly Data Share'!S101</f>
        <v>1.26</v>
      </c>
      <c r="Y109" s="179">
        <f>'2014 WLE_Weekly Data Share'!T101</f>
        <v>7.7381578466395284</v>
      </c>
      <c r="Z109" s="109">
        <f>'2014 WLE_Weekly Data Share'!U101</f>
        <v>240.14127572914396</v>
      </c>
      <c r="AA109" s="109">
        <f>'2014 WLE_Weekly Data Share'!V101</f>
        <v>31.9</v>
      </c>
      <c r="AB109" s="109">
        <f>'2014 WLE_Weekly Data Share'!W101</f>
        <v>0.6</v>
      </c>
      <c r="AC109" s="109">
        <f>'2014 WLE_Weekly Data Share'!X101</f>
        <v>0.5</v>
      </c>
      <c r="AD109" s="109">
        <f>'2014 WLE_Weekly Data Share'!Y101</f>
        <v>21.873690539999998</v>
      </c>
      <c r="AE109" s="109">
        <f>'2014 WLE_Weekly Data Share'!Z101</f>
        <v>22.251666666666669</v>
      </c>
      <c r="AF109" s="165">
        <f>LakeErieHABs_2014_PROCESSED!AC176</f>
        <v>174.12063128625229</v>
      </c>
      <c r="AG109" s="109">
        <f>LakeErieHABs_2014_PROCESSED!AD176</f>
        <v>4.9766766994148686</v>
      </c>
      <c r="AH109" s="109">
        <f>LakeErieHABs_2014_PROCESSED!AE176</f>
        <v>1.9830145242984001</v>
      </c>
      <c r="AI109" s="109">
        <f>LakeErieHABs_2014_PROCESSED!AF176</f>
        <v>-5.7362261448929641E-2</v>
      </c>
      <c r="AJ109" s="109">
        <f>LakeErieHABs_2014_PROCESSED!AG176</f>
        <v>4.5668824494592162</v>
      </c>
      <c r="AK109" s="109">
        <f>LakeErieHABs_2014_PROCESSED!AH176</f>
        <v>3.9914140886947442</v>
      </c>
      <c r="AL109" s="109">
        <f>LakeErieHABs_2014_PROCESSED!AI176</f>
        <v>3.2711642385741602</v>
      </c>
      <c r="AM109" s="109">
        <f>LakeErieHABs_2014_PROCESSED!AJ176</f>
        <v>2.7568738111904043</v>
      </c>
      <c r="AN109" s="109">
        <f>LakeErieHABs_2014_PROCESSED!AK176</f>
        <v>1.7047307309148381</v>
      </c>
      <c r="AO109" s="109">
        <f>LakeErieHABs_2014_PROCESSED!AL176</f>
        <v>0.69501912040108593</v>
      </c>
      <c r="AP109" s="109">
        <f>LakeErieHABs_2014_PROCESSED!AM176</f>
        <v>0.44287648593601198</v>
      </c>
      <c r="AQ109" s="109">
        <f>LakeErieHABs_2014_PROCESSED!AN176</f>
        <v>0.17868747443454902</v>
      </c>
      <c r="AR109" s="109">
        <f>LakeErieHABs_2014_PROCESSED!AO176</f>
        <v>0.86372116681206546</v>
      </c>
      <c r="AS109" s="113">
        <f>LakeErieHABs_2014_PROCESSED!AP176</f>
        <v>3156.3549652658576</v>
      </c>
      <c r="AT109" s="109">
        <f>LakeErieHABs_2014_PROCESSED!AQ176</f>
        <v>0.5428180417671814</v>
      </c>
      <c r="AU109" s="109">
        <f>LakeErieHABs_2014_PROCESSED!AR176</f>
        <v>0.16178297978875625</v>
      </c>
      <c r="AV109" s="109">
        <f>LakeErieHABs_2014_PROCESSED!AS176</f>
        <v>0.20122267537227009</v>
      </c>
      <c r="AW109" s="109">
        <f>LakeErieHABs_2014_PROCESSED!AT176</f>
        <v>1.5977834494056622</v>
      </c>
      <c r="AY109" s="134"/>
      <c r="AZ109" s="172"/>
      <c r="BA109" s="140">
        <f>LakeErieHABs_MIMS_2014!M52</f>
        <v>25</v>
      </c>
      <c r="BB109" s="191">
        <f>LakeErieHABs_MIMS_2014!N52</f>
        <v>3.0402777777781012</v>
      </c>
      <c r="BC109" s="191">
        <f>LakeErieHABs_MIMS_2014!O52</f>
        <v>54.203055206018377</v>
      </c>
      <c r="BD109" s="191">
        <f>LakeErieHABs_MIMS_2014!P52</f>
        <v>1.2415243152810791</v>
      </c>
      <c r="BE109" s="191">
        <f>LakeErieHABs_MIMS_2014!Q52</f>
        <v>48.624461872493093</v>
      </c>
      <c r="BF109" s="191">
        <f>LakeErieHABs_MIMS_2014!R52</f>
        <v>1.5544895592054522</v>
      </c>
      <c r="BG109" s="191"/>
      <c r="BH109" s="191"/>
      <c r="BI109" s="251">
        <f>LakeErieHABs_MIMS_2014!U52</f>
        <v>12.101065730109989</v>
      </c>
      <c r="BJ109" s="191">
        <f>LakeErieHABs_MIMS_2014!V52</f>
        <v>2.6562767873112274</v>
      </c>
      <c r="BK109" s="163">
        <f t="shared" si="29"/>
        <v>0.22325431074162699</v>
      </c>
      <c r="BL109" s="225">
        <f t="shared" si="28"/>
        <v>17.828323320387884</v>
      </c>
      <c r="BM109" s="225">
        <f t="shared" si="21"/>
        <v>0.40835884285165913</v>
      </c>
      <c r="BN109" s="225">
        <f t="shared" si="22"/>
        <v>15.993427386108408</v>
      </c>
      <c r="BO109" s="225">
        <f t="shared" si="23"/>
        <v>0.51129853020913962</v>
      </c>
      <c r="BP109" s="225">
        <f t="shared" si="24"/>
        <v>0</v>
      </c>
      <c r="BQ109" s="225">
        <f t="shared" si="25"/>
        <v>0</v>
      </c>
      <c r="BR109" s="225">
        <f t="shared" si="26"/>
        <v>3.9802500345720717</v>
      </c>
      <c r="BS109" s="225">
        <f t="shared" si="27"/>
        <v>0.87369542570300607</v>
      </c>
      <c r="BT109" s="165">
        <f>'2014_HABs_H2O2_Snapshot'!C109</f>
        <v>320.77280262581257</v>
      </c>
      <c r="BU109" s="188">
        <f>'2014_HABs_H2O2_Snapshot'!D109</f>
        <v>8.8824783834939545E-3</v>
      </c>
      <c r="BV109" s="178">
        <f>'2014_HABs_H2O2_Snapshot'!E109</f>
        <v>2.8492574853365529</v>
      </c>
      <c r="BW109" s="272">
        <f>SolarRadSummary!G109</f>
        <v>-31.231539442852167</v>
      </c>
      <c r="BX109" s="107">
        <v>0.122</v>
      </c>
      <c r="BY109" s="107">
        <v>0.13415000000000002</v>
      </c>
      <c r="BZ109" s="107">
        <v>0.14751666666666666</v>
      </c>
    </row>
    <row r="110" spans="1:78">
      <c r="A110" s="107" t="str">
        <f>Sample_Master_2014!B111</f>
        <v>E2014-0109</v>
      </c>
      <c r="B110" s="107" t="str">
        <f>LakeErieHABs_2014_PROCESSED!A177</f>
        <v>E140176</v>
      </c>
      <c r="C110" s="107" t="str">
        <f>Sample_Master_2014!D111</f>
        <v>WLE13</v>
      </c>
      <c r="D110" s="150">
        <f>Sample_Master_2014!E111</f>
        <v>41911</v>
      </c>
      <c r="E110" s="152">
        <f>Sample_Master_2014!H111</f>
        <v>0.1</v>
      </c>
      <c r="F110" s="151" t="str">
        <f>Sample_Master_2014!J111</f>
        <v>LA</v>
      </c>
      <c r="G110" s="109">
        <f>Sample_Master_2014!L111</f>
        <v>8.9130000000000003</v>
      </c>
      <c r="H110" s="176">
        <f>'2014 WLE_Weekly Data Share'!C102</f>
        <v>0.4916666666666667</v>
      </c>
      <c r="I110" s="156">
        <f>'2014 WLE_Weekly Data Share'!D102</f>
        <v>0.49861111111111112</v>
      </c>
      <c r="J110" s="156" t="str">
        <f>'2014 WLE_Weekly Data Share'!E102</f>
        <v>41 44.258</v>
      </c>
      <c r="K110" s="156" t="str">
        <f>'2014 WLE_Weekly Data Share'!F102</f>
        <v>83 08.508</v>
      </c>
      <c r="L110" s="125" t="str">
        <f>'2014 WLE_Weekly Data Share'!G102</f>
        <v>0</v>
      </c>
      <c r="M110" s="125" t="str">
        <f>'2014 WLE_Weekly Data Share'!H102</f>
        <v>0</v>
      </c>
      <c r="N110" s="125" t="str">
        <f>'2014 WLE_Weekly Data Share'!I102</f>
        <v>foggy</v>
      </c>
      <c r="O110" s="125">
        <f>'2014 WLE_Weekly Data Share'!J102</f>
        <v>8.1</v>
      </c>
      <c r="P110" s="125">
        <f>'2014 WLE_Weekly Data Share'!K102</f>
        <v>0.6</v>
      </c>
      <c r="Q110" s="125">
        <f>'2014 WLE_Weekly Data Share'!L102</f>
        <v>20.130990000000001</v>
      </c>
      <c r="R110" s="125">
        <f>'2014 WLE_Weekly Data Share'!M102</f>
        <v>229.43175880000004</v>
      </c>
      <c r="S110" s="125">
        <f>'2014 WLE_Weekly Data Share'!N102</f>
        <v>254.15710000000004</v>
      </c>
      <c r="T110" s="125">
        <f>'2014 WLE_Weekly Data Share'!O102</f>
        <v>2.0628099999999998</v>
      </c>
      <c r="U110" s="125">
        <f>'2014 WLE_Weekly Data Share'!P102</f>
        <v>59.73171</v>
      </c>
      <c r="V110" s="109">
        <f>'2014 WLE_Weekly Data Share'!Q102</f>
        <v>9.916360000000001</v>
      </c>
      <c r="W110" s="113">
        <f>'2014 WLE_Weekly Data Share'!R102</f>
        <v>583.1</v>
      </c>
      <c r="X110" s="179">
        <f>'2014 WLE_Weekly Data Share'!S102</f>
        <v>0.39200000000000002</v>
      </c>
      <c r="Y110" s="179">
        <f>'2014 WLE_Weekly Data Share'!T102</f>
        <v>3.4427365207277556</v>
      </c>
      <c r="Z110" s="109">
        <f>'2014 WLE_Weekly Data Share'!U102</f>
        <v>91.358540984798907</v>
      </c>
      <c r="AA110" s="109">
        <f>'2014 WLE_Weekly Data Share'!V102</f>
        <v>12.6</v>
      </c>
      <c r="AB110" s="109">
        <f>'2014 WLE_Weekly Data Share'!W102</f>
        <v>0.2</v>
      </c>
      <c r="AC110" s="109">
        <f>'2014 WLE_Weekly Data Share'!X102</f>
        <v>0.1</v>
      </c>
      <c r="AD110" s="109">
        <f>'2014 WLE_Weekly Data Share'!Y102</f>
        <v>110.02799861999998</v>
      </c>
      <c r="AE110" s="109">
        <f>'2014 WLE_Weekly Data Share'!Z102</f>
        <v>94.444999999999993</v>
      </c>
      <c r="AF110" s="165">
        <f>LakeErieHABs_2014_PROCESSED!AC177</f>
        <v>102.20300574258185</v>
      </c>
      <c r="AG110" s="109">
        <f>LakeErieHABs_2014_PROCESSED!AD177</f>
        <v>2.82447815</v>
      </c>
      <c r="AH110" s="109">
        <f>LakeErieHABs_2014_PROCESSED!AE177</f>
        <v>1.0460753738000002</v>
      </c>
      <c r="AI110" s="109">
        <f>LakeErieHABs_2014_PROCESSED!AF177</f>
        <v>2.1461108699999999E-2</v>
      </c>
      <c r="AJ110" s="109">
        <f>LakeErieHABs_2014_PROCESSED!AG177</f>
        <v>2.4091115858614005</v>
      </c>
      <c r="AK110" s="109">
        <f>LakeErieHABs_2014_PROCESSED!AH177</f>
        <v>2.1323608372332004</v>
      </c>
      <c r="AL110" s="109">
        <f>LakeErieHABs_2014_PROCESSED!AI177</f>
        <v>1.7657979170748002</v>
      </c>
      <c r="AM110" s="109">
        <f>LakeErieHABs_2014_PROCESSED!AJ177</f>
        <v>1.5239299213600002</v>
      </c>
      <c r="AN110" s="109">
        <f>LakeErieHABs_2014_PROCESSED!AK177</f>
        <v>1.0410105981422</v>
      </c>
      <c r="AO110" s="109">
        <f>LakeErieHABs_2014_PROCESSED!AL177</f>
        <v>0.49112396430300004</v>
      </c>
      <c r="AP110" s="109">
        <f>LakeErieHABs_2014_PROCESSED!AM177</f>
        <v>0.37494725535189999</v>
      </c>
      <c r="AQ110" s="109">
        <f>LakeErieHABs_2014_PROCESSED!AN177</f>
        <v>0.27814920304906005</v>
      </c>
      <c r="AR110" s="109">
        <f>LakeErieHABs_2014_PROCESSED!AO177</f>
        <v>1.3478169714576311</v>
      </c>
      <c r="AS110" s="113">
        <f>LakeErieHABs_2014_PROCESSED!AP177</f>
        <v>1389.6313302517196</v>
      </c>
      <c r="AT110" s="109">
        <f>LakeErieHABs_2014_PROCESSED!AQ177</f>
        <v>0.23925247405764896</v>
      </c>
      <c r="AU110" s="109">
        <f>LakeErieHABs_2014_PROCESSED!AR177</f>
        <v>6.7797667681850735E-2</v>
      </c>
      <c r="AV110" s="109">
        <f>LakeErieHABs_2014_PROCESSED!AS177</f>
        <v>0.10262678375841901</v>
      </c>
      <c r="AW110" s="109">
        <f>LakeErieHABs_2014_PROCESSED!AT177</f>
        <v>1.6042385687699465</v>
      </c>
      <c r="AY110" s="134"/>
      <c r="AZ110" s="172"/>
      <c r="BA110" s="191"/>
      <c r="BB110" s="191"/>
      <c r="BC110" s="191"/>
      <c r="BD110" s="191"/>
      <c r="BE110" s="191"/>
      <c r="BF110" s="191"/>
      <c r="BG110" s="191"/>
      <c r="BH110" s="191"/>
      <c r="BI110" s="251"/>
      <c r="BJ110" s="191"/>
      <c r="BK110" s="191"/>
      <c r="BL110" s="225" t="str">
        <f t="shared" si="28"/>
        <v/>
      </c>
      <c r="BM110" s="225" t="str">
        <f t="shared" si="21"/>
        <v/>
      </c>
      <c r="BN110" s="225" t="str">
        <f t="shared" si="22"/>
        <v/>
      </c>
      <c r="BO110" s="225" t="str">
        <f t="shared" si="23"/>
        <v/>
      </c>
      <c r="BP110" s="225" t="str">
        <f t="shared" si="24"/>
        <v/>
      </c>
      <c r="BQ110" s="225" t="str">
        <f t="shared" si="25"/>
        <v/>
      </c>
      <c r="BR110" s="225" t="str">
        <f t="shared" si="26"/>
        <v/>
      </c>
      <c r="BS110" s="225" t="str">
        <f t="shared" si="27"/>
        <v/>
      </c>
      <c r="BT110" s="165">
        <f>'2014_HABs_H2O2_Snapshot'!C110</f>
        <v>318.63849281669081</v>
      </c>
      <c r="BU110" s="188">
        <f>'2014_HABs_H2O2_Snapshot'!D110</f>
        <v>2.4411517666906454E-2</v>
      </c>
      <c r="BV110" s="178">
        <f>'2014_HABs_H2O2_Snapshot'!E110</f>
        <v>7.7784491967510929</v>
      </c>
      <c r="BW110" s="272">
        <f>SolarRadSummary!G110</f>
        <v>-31.231539442852167</v>
      </c>
      <c r="BX110" s="107">
        <v>7.0133333333333339E-2</v>
      </c>
      <c r="BY110" s="107">
        <v>9.1249999999999998E-2</v>
      </c>
      <c r="BZ110" s="107">
        <v>9.9549999999999972E-2</v>
      </c>
    </row>
    <row r="111" spans="1:78">
      <c r="A111" s="107" t="str">
        <f>Sample_Master_2014!B112</f>
        <v>E2014-0110</v>
      </c>
      <c r="B111" s="107" t="str">
        <f>LakeErieHABs_2014_PROCESSED!A178</f>
        <v>E140177</v>
      </c>
      <c r="C111" s="107" t="str">
        <f>Sample_Master_2014!D112</f>
        <v>WLE4</v>
      </c>
      <c r="D111" s="150">
        <f>Sample_Master_2014!E112</f>
        <v>41911</v>
      </c>
      <c r="E111" s="152" t="str">
        <f>Sample_Master_2014!H112</f>
        <v>DepthINT</v>
      </c>
      <c r="F111" s="151" t="str">
        <f>Sample_Master_2014!J112</f>
        <v>LA</v>
      </c>
      <c r="G111" s="109">
        <f>Sample_Master_2014!L112</f>
        <v>8.5779999999999994</v>
      </c>
      <c r="H111" s="176">
        <f>'2014 WLE_Weekly Data Share'!C98</f>
        <v>0.51180555555555551</v>
      </c>
      <c r="I111" s="156">
        <f>'2014 WLE_Weekly Data Share'!D98</f>
        <v>0.52083333333333337</v>
      </c>
      <c r="J111" s="156" t="str">
        <f>'2014 WLE_Weekly Data Share'!E98</f>
        <v>41 49.608</v>
      </c>
      <c r="K111" s="156" t="str">
        <f>'2014 WLE_Weekly Data Share'!F98</f>
        <v>83 11.684</v>
      </c>
      <c r="L111" s="125" t="str">
        <f>'2014 WLE_Weekly Data Share'!G98</f>
        <v>0</v>
      </c>
      <c r="M111" s="125" t="str">
        <f>'2014 WLE_Weekly Data Share'!H98</f>
        <v>0</v>
      </c>
      <c r="N111" s="125" t="str">
        <f>'2014 WLE_Weekly Data Share'!I98</f>
        <v>sunny</v>
      </c>
      <c r="O111" s="125">
        <f>'2014 WLE_Weekly Data Share'!J98</f>
        <v>7.9</v>
      </c>
      <c r="P111" s="125">
        <f>'2014 WLE_Weekly Data Share'!K98</f>
        <v>2.1</v>
      </c>
      <c r="Q111" s="125">
        <f>'2014 WLE_Weekly Data Share'!L98</f>
        <v>19.87792</v>
      </c>
      <c r="R111" s="125">
        <f>'2014 WLE_Weekly Data Share'!M98</f>
        <v>241.42467440000001</v>
      </c>
      <c r="S111" s="125">
        <f>'2014 WLE_Weekly Data Share'!N98</f>
        <v>268.95079999999996</v>
      </c>
      <c r="T111" s="125">
        <f>'2014 WLE_Weekly Data Share'!O98</f>
        <v>0.92357999999999996</v>
      </c>
      <c r="U111" s="125">
        <f>'2014 WLE_Weekly Data Share'!P98</f>
        <v>79.391159999999985</v>
      </c>
      <c r="V111" s="109">
        <f>'2014 WLE_Weekly Data Share'!Q98</f>
        <v>8.8092000000000006</v>
      </c>
      <c r="W111" s="113">
        <f>'2014 WLE_Weekly Data Share'!R98</f>
        <v>99.738000000000014</v>
      </c>
      <c r="X111" s="179">
        <f>'2014 WLE_Weekly Data Share'!S98</f>
        <v>0.33600000000000002</v>
      </c>
      <c r="Y111" s="179">
        <f>'2014 WLE_Weekly Data Share'!T98</f>
        <v>0.21187401345850293</v>
      </c>
      <c r="Z111" s="109">
        <f>'2014 WLE_Weekly Data Share'!U98</f>
        <v>66.18277111062622</v>
      </c>
      <c r="AA111" s="109">
        <f>'2014 WLE_Weekly Data Share'!V98</f>
        <v>4.34</v>
      </c>
      <c r="AB111" s="109">
        <f>'2014 WLE_Weekly Data Share'!W98</f>
        <v>0.2</v>
      </c>
      <c r="AC111" s="109" t="str">
        <f>'2014 WLE_Weekly Data Share'!X98</f>
        <v>nd</v>
      </c>
      <c r="AD111" s="109">
        <f>'2014 WLE_Weekly Data Share'!Y98</f>
        <v>3.6548587259999996</v>
      </c>
      <c r="AE111" s="109">
        <f>'2014 WLE_Weekly Data Share'!Z98</f>
        <v>9.2083333333333339</v>
      </c>
      <c r="AF111" s="165">
        <f>LakeErieHABs_2014_PROCESSED!AC178</f>
        <v>108.38577970972544</v>
      </c>
      <c r="AG111" s="109">
        <f>LakeErieHABs_2014_PROCESSED!AD178</f>
        <v>3.0012378099999997</v>
      </c>
      <c r="AH111" s="109">
        <f>LakeErieHABs_2014_PROCESSED!AE178</f>
        <v>1.1226776988</v>
      </c>
      <c r="AI111" s="109">
        <f>LakeErieHABs_2014_PROCESSED!AF178</f>
        <v>2.5929291739999999E-2</v>
      </c>
      <c r="AJ111" s="109">
        <f>LakeErieHABs_2014_PROCESSED!AG178</f>
        <v>2.5855267403364004</v>
      </c>
      <c r="AK111" s="109">
        <f>LakeErieHABs_2014_PROCESSED!AH178</f>
        <v>2.3052977542266002</v>
      </c>
      <c r="AL111" s="109">
        <f>LakeErieHABs_2014_PROCESSED!AI178</f>
        <v>1.9060429020248002</v>
      </c>
      <c r="AM111" s="109">
        <f>LakeErieHABs_2014_PROCESSED!AJ178</f>
        <v>1.6503832682904001</v>
      </c>
      <c r="AN111" s="109">
        <f>LakeErieHABs_2014_PROCESSED!AK178</f>
        <v>1.0891909905086001</v>
      </c>
      <c r="AO111" s="109">
        <f>LakeErieHABs_2014_PROCESSED!AL178</f>
        <v>0.5143311313294</v>
      </c>
      <c r="AP111" s="109">
        <f>LakeErieHABs_2014_PROCESSED!AM178</f>
        <v>0.39357862967780005</v>
      </c>
      <c r="AQ111" s="109">
        <f>LakeErieHABs_2014_PROCESSED!AN178</f>
        <v>0.29565112827753998</v>
      </c>
      <c r="AR111" s="109">
        <f>LakeErieHABs_2014_PROCESSED!AO178</f>
        <v>1.3270092348495703</v>
      </c>
      <c r="AS111" s="113">
        <f>LakeErieHABs_2014_PROCESSED!AP178</f>
        <v>1325.6611033438207</v>
      </c>
      <c r="AT111" s="109">
        <f>LakeErieHABs_2014_PROCESSED!AQ178</f>
        <v>0.24492817198902558</v>
      </c>
      <c r="AU111" s="109">
        <f>LakeErieHABs_2014_PROCESSED!AR178</f>
        <v>6.776227732672073E-2</v>
      </c>
      <c r="AV111" s="109">
        <f>LakeErieHABs_2014_PROCESSED!AS178</f>
        <v>9.1828430068262135E-2</v>
      </c>
      <c r="AW111" s="109">
        <f>LakeErieHABs_2014_PROCESSED!AT178</f>
        <v>1.6154497593551271</v>
      </c>
      <c r="AY111" s="134"/>
      <c r="AZ111" s="172"/>
      <c r="BA111" s="140">
        <f>LakeErieHABs_MIMS_2014!M53</f>
        <v>25</v>
      </c>
      <c r="BB111" s="191">
        <f>LakeErieHABs_MIMS_2014!N53</f>
        <v>3.0284722222204437</v>
      </c>
      <c r="BC111" s="191">
        <f>LakeErieHABs_MIMS_2014!O53</f>
        <v>41.033181817109522</v>
      </c>
      <c r="BD111" s="191">
        <f>LakeErieHABs_MIMS_2014!P53</f>
        <v>1.13217160053771</v>
      </c>
      <c r="BE111" s="191">
        <f>LakeErieHABs_MIMS_2014!Q53</f>
        <v>35.401681819382901</v>
      </c>
      <c r="BF111" s="191">
        <f>LakeErieHABs_MIMS_2014!R53</f>
        <v>0.9505658979006365</v>
      </c>
      <c r="BG111" s="191"/>
      <c r="BH111" s="191"/>
      <c r="BI111" s="251">
        <f>LakeErieHABs_MIMS_2014!U53</f>
        <v>9.0462618720456849</v>
      </c>
      <c r="BJ111" s="191">
        <f>LakeErieHABs_MIMS_2014!V53</f>
        <v>0.29655889020974463</v>
      </c>
      <c r="BK111" s="163">
        <f t="shared" si="29"/>
        <v>0.22046211069777882</v>
      </c>
      <c r="BL111" s="225">
        <f t="shared" si="28"/>
        <v>13.54913593594873</v>
      </c>
      <c r="BM111" s="225">
        <f t="shared" si="21"/>
        <v>0.37384249134952074</v>
      </c>
      <c r="BN111" s="225">
        <f t="shared" si="22"/>
        <v>11.689617477629286</v>
      </c>
      <c r="BO111" s="225">
        <f t="shared" si="23"/>
        <v>0.31387637995361622</v>
      </c>
      <c r="BP111" s="225">
        <f t="shared" si="24"/>
        <v>0</v>
      </c>
      <c r="BQ111" s="225">
        <f t="shared" si="25"/>
        <v>0</v>
      </c>
      <c r="BR111" s="225">
        <f t="shared" si="26"/>
        <v>2.9870711065703821</v>
      </c>
      <c r="BS111" s="225">
        <f t="shared" si="27"/>
        <v>9.7923595941821387E-2</v>
      </c>
      <c r="BT111" s="165">
        <f>'2014_HABs_H2O2_Snapshot'!C111</f>
        <v>290.04954037413404</v>
      </c>
      <c r="BU111" s="188">
        <f>'2014_HABs_H2O2_Snapshot'!D111</f>
        <v>0.12343401328516478</v>
      </c>
      <c r="BV111" s="178">
        <f>'2014_HABs_H2O2_Snapshot'!E111</f>
        <v>35.801978819896796</v>
      </c>
      <c r="BW111" s="272">
        <f>SolarRadSummary!G111</f>
        <v>-3.2162256063458514</v>
      </c>
      <c r="BX111" s="107">
        <v>6.9533333333333336E-2</v>
      </c>
      <c r="BY111" s="107">
        <v>0.10036666666666666</v>
      </c>
      <c r="BZ111" s="107">
        <v>0.11229166666666668</v>
      </c>
    </row>
    <row r="112" spans="1:78">
      <c r="A112" s="107" t="str">
        <f>Sample_Master_2014!B113</f>
        <v>E2014-0111</v>
      </c>
      <c r="B112" s="107" t="str">
        <f>LakeErieHABs_2014_PROCESSED!A179</f>
        <v>E140178</v>
      </c>
      <c r="C112" s="107" t="str">
        <f>Sample_Master_2014!D113</f>
        <v>WLE8</v>
      </c>
      <c r="D112" s="150">
        <f>Sample_Master_2014!E113</f>
        <v>41911</v>
      </c>
      <c r="E112" s="152">
        <f>Sample_Master_2014!H113</f>
        <v>0.1</v>
      </c>
      <c r="F112" s="151" t="str">
        <f>Sample_Master_2014!J113</f>
        <v>LA</v>
      </c>
      <c r="G112" s="109">
        <f>Sample_Master_2014!L113</f>
        <v>9.3279999999999994</v>
      </c>
      <c r="H112" s="176">
        <f>'2014 WLE_Weekly Data Share'!C100</f>
        <v>0.53680555555555554</v>
      </c>
      <c r="I112" s="156">
        <f>'2014 WLE_Weekly Data Share'!D100</f>
        <v>0.54652777777777783</v>
      </c>
      <c r="J112" s="156" t="str">
        <f>'2014 WLE_Weekly Data Share'!E100</f>
        <v>41 50.176</v>
      </c>
      <c r="K112" s="156" t="str">
        <f>'2014 WLE_Weekly Data Share'!F100</f>
        <v>83 21.631</v>
      </c>
      <c r="L112" s="125" t="str">
        <f>'2014 WLE_Weekly Data Share'!G100</f>
        <v>0</v>
      </c>
      <c r="M112" s="125" t="str">
        <f>'2014 WLE_Weekly Data Share'!H100</f>
        <v>0</v>
      </c>
      <c r="N112" s="125" t="str">
        <f>'2014 WLE_Weekly Data Share'!I100</f>
        <v>sunny</v>
      </c>
      <c r="O112" s="125">
        <f>'2014 WLE_Weekly Data Share'!J100</f>
        <v>4.2</v>
      </c>
      <c r="P112" s="125">
        <f>'2014 WLE_Weekly Data Share'!K100</f>
        <v>0.2</v>
      </c>
      <c r="Q112" s="125">
        <f>'2014 WLE_Weekly Data Share'!L100</f>
        <v>20.943249999999999</v>
      </c>
      <c r="R112" s="125">
        <f>'2014 WLE_Weekly Data Share'!M100</f>
        <v>275.086833625</v>
      </c>
      <c r="S112" s="125">
        <f>'2014 WLE_Weekly Data Share'!N100</f>
        <v>299.34550000000002</v>
      </c>
      <c r="T112" s="125">
        <f>'2014 WLE_Weekly Data Share'!O100</f>
        <v>6.9328125000000007</v>
      </c>
      <c r="U112" s="125">
        <f>'2014 WLE_Weekly Data Share'!P100</f>
        <v>17.744299999999999</v>
      </c>
      <c r="V112" s="109">
        <f>'2014 WLE_Weekly Data Share'!Q100</f>
        <v>9.703875</v>
      </c>
      <c r="W112" s="113">
        <f>'2014 WLE_Weekly Data Share'!R100</f>
        <v>17.530999999999999</v>
      </c>
      <c r="X112" s="179">
        <f>'2014 WLE_Weekly Data Share'!S100</f>
        <v>1.4</v>
      </c>
      <c r="Y112" s="179">
        <f>'2014 WLE_Weekly Data Share'!T100</f>
        <v>9.616485835341031</v>
      </c>
      <c r="Z112" s="109">
        <f>'2014 WLE_Weekly Data Share'!U100</f>
        <v>275.09334497054334</v>
      </c>
      <c r="AA112" s="109">
        <f>'2014 WLE_Weekly Data Share'!V100</f>
        <v>48.3</v>
      </c>
      <c r="AB112" s="109">
        <f>'2014 WLE_Weekly Data Share'!W100</f>
        <v>7</v>
      </c>
      <c r="AC112" s="109">
        <f>'2014 WLE_Weekly Data Share'!X100</f>
        <v>0.7</v>
      </c>
      <c r="AD112" s="109">
        <f>'2014 WLE_Weekly Data Share'!Y100</f>
        <v>86.378030999999993</v>
      </c>
      <c r="AE112" s="109">
        <f>'2014 WLE_Weekly Data Share'!Z100</f>
        <v>109.655</v>
      </c>
      <c r="AF112" s="165">
        <f>LakeErieHABs_2014_PROCESSED!AC179</f>
        <v>219.81079259161007</v>
      </c>
      <c r="AG112" s="109">
        <f>LakeErieHABs_2014_PROCESSED!AD179</f>
        <v>5.871301068080073</v>
      </c>
      <c r="AH112" s="109">
        <f>LakeErieHABs_2014_PROCESSED!AE179</f>
        <v>2.4283285500679899</v>
      </c>
      <c r="AI112" s="109">
        <f>LakeErieHABs_2014_PROCESSED!AF179</f>
        <v>-8.5834560283018502E-2</v>
      </c>
      <c r="AJ112" s="109">
        <f>LakeErieHABs_2014_PROCESSED!AG179</f>
        <v>5.5924406508065809</v>
      </c>
      <c r="AK112" s="109">
        <f>LakeErieHABs_2014_PROCESSED!AH179</f>
        <v>4.9007429185977642</v>
      </c>
      <c r="AL112" s="109">
        <f>LakeErieHABs_2014_PROCESSED!AI179</f>
        <v>4.0456808204579184</v>
      </c>
      <c r="AM112" s="109">
        <f>LakeErieHABs_2014_PROCESSED!AJ179</f>
        <v>3.4284084460873294</v>
      </c>
      <c r="AN112" s="109">
        <f>LakeErieHABs_2014_PROCESSED!AK179</f>
        <v>2.1731040882179924</v>
      </c>
      <c r="AO112" s="109">
        <f>LakeErieHABs_2014_PROCESSED!AL179</f>
        <v>0.93531997550465518</v>
      </c>
      <c r="AP112" s="109">
        <f>LakeErieHABs_2014_PROCESSED!AM179</f>
        <v>0.6203016108361733</v>
      </c>
      <c r="AQ112" s="109">
        <f>LakeErieHABs_2014_PROCESSED!AN179</f>
        <v>0.26739285877813884</v>
      </c>
      <c r="AR112" s="109">
        <f>LakeErieHABs_2014_PROCESSED!AO179</f>
        <v>0.89892663577069953</v>
      </c>
      <c r="AS112" s="113">
        <f>LakeErieHABs_2014_PROCESSED!AP179</f>
        <v>3924.5632620376869</v>
      </c>
      <c r="AT112" s="109">
        <f>LakeErieHABs_2014_PROCESSED!AQ179</f>
        <v>0.65443160231470576</v>
      </c>
      <c r="AU112" s="109">
        <f>LakeErieHABs_2014_PROCESSED!AR179</f>
        <v>0.19881971818485603</v>
      </c>
      <c r="AV112" s="109">
        <f>LakeErieHABs_2014_PROCESSED!AS179</f>
        <v>0.26664924225926662</v>
      </c>
      <c r="AW112" s="109">
        <f>LakeErieHABs_2014_PROCESSED!AT179</f>
        <v>1.591851097562816</v>
      </c>
      <c r="AY112" s="134"/>
      <c r="AZ112" s="172"/>
      <c r="BA112" s="191"/>
      <c r="BB112" s="191"/>
      <c r="BC112" s="191"/>
      <c r="BD112" s="191"/>
      <c r="BE112" s="191"/>
      <c r="BF112" s="191"/>
      <c r="BG112" s="191"/>
      <c r="BH112" s="191"/>
      <c r="BI112" s="251"/>
      <c r="BJ112" s="191"/>
      <c r="BK112" s="191"/>
      <c r="BL112" s="225" t="str">
        <f t="shared" si="28"/>
        <v/>
      </c>
      <c r="BM112" s="225" t="str">
        <f t="shared" si="21"/>
        <v/>
      </c>
      <c r="BN112" s="225" t="str">
        <f t="shared" si="22"/>
        <v/>
      </c>
      <c r="BO112" s="225" t="str">
        <f t="shared" si="23"/>
        <v/>
      </c>
      <c r="BP112" s="225" t="str">
        <f t="shared" si="24"/>
        <v/>
      </c>
      <c r="BQ112" s="225" t="str">
        <f t="shared" si="25"/>
        <v/>
      </c>
      <c r="BR112" s="225" t="str">
        <f t="shared" si="26"/>
        <v/>
      </c>
      <c r="BS112" s="225" t="str">
        <f t="shared" si="27"/>
        <v/>
      </c>
      <c r="BT112" s="165">
        <f>'2014_HABs_H2O2_Snapshot'!C112</f>
        <v>399.87256648808409</v>
      </c>
      <c r="BU112" s="188">
        <f>'2014_HABs_H2O2_Snapshot'!D112</f>
        <v>0.15647770934999483</v>
      </c>
      <c r="BV112" s="178">
        <f>'2014_HABs_H2O2_Snapshot'!E112</f>
        <v>62.571143235958907</v>
      </c>
      <c r="BW112" s="272">
        <f>SolarRadSummary!G112</f>
        <v>-3.2162256063458514</v>
      </c>
      <c r="BX112" s="107">
        <v>3.4166666666666665E-2</v>
      </c>
      <c r="BY112" s="107">
        <v>7.5999999999999998E-2</v>
      </c>
      <c r="BZ112" s="107">
        <v>9.7783333333333333E-2</v>
      </c>
    </row>
    <row r="113" spans="1:78">
      <c r="A113" s="107" t="str">
        <f>Sample_Master_2014!B114</f>
        <v>E2014-0112</v>
      </c>
      <c r="B113" s="107" t="str">
        <f>LakeErieHABs_2014_PROCESSED!A180</f>
        <v>E140179</v>
      </c>
      <c r="C113" s="107" t="str">
        <f>Sample_Master_2014!D114</f>
        <v>WLE2</v>
      </c>
      <c r="D113" s="150">
        <f>Sample_Master_2014!E114</f>
        <v>41918</v>
      </c>
      <c r="E113" s="152" t="str">
        <f>Sample_Master_2014!H114</f>
        <v>DepthINT</v>
      </c>
      <c r="F113" s="151" t="str">
        <f>Sample_Master_2014!J114</f>
        <v>LA</v>
      </c>
      <c r="G113" s="109">
        <f>Sample_Master_2014!L114</f>
        <v>8.0419999999999998</v>
      </c>
      <c r="H113" s="176">
        <f>'2014 WLE_Weekly Data Share'!C104</f>
        <v>0.43124999999999997</v>
      </c>
      <c r="I113" s="156">
        <f>'2014 WLE_Weekly Data Share'!D104</f>
        <v>0.4381944444444445</v>
      </c>
      <c r="J113" s="156" t="str">
        <f>'2014 WLE_Weekly Data Share'!E104</f>
        <v>41 45.795</v>
      </c>
      <c r="K113" s="156" t="str">
        <f>'2014 WLE_Weekly Data Share'!F104</f>
        <v>83 19.942</v>
      </c>
      <c r="L113" s="125" t="str">
        <f>'2014 WLE_Weekly Data Share'!G104</f>
        <v>10-15</v>
      </c>
      <c r="M113" s="125" t="str">
        <f>'2014 WLE_Weekly Data Share'!H104</f>
        <v>2</v>
      </c>
      <c r="N113" s="125" t="str">
        <f>'2014 WLE_Weekly Data Share'!I104</f>
        <v>cloudy</v>
      </c>
      <c r="O113" s="125">
        <f>'2014 WLE_Weekly Data Share'!J104</f>
        <v>4.7</v>
      </c>
      <c r="P113" s="125">
        <f>'2014 WLE_Weekly Data Share'!K104</f>
        <v>0.9</v>
      </c>
      <c r="Q113" s="125">
        <f>'2014 WLE_Weekly Data Share'!L104</f>
        <v>15.302633333333333</v>
      </c>
      <c r="R113" s="125">
        <f>'2014 WLE_Weekly Data Share'!M104</f>
        <v>222.96382166666669</v>
      </c>
      <c r="S113" s="125">
        <f>'2014 WLE_Weekly Data Share'!N104</f>
        <v>276.58733333333333</v>
      </c>
      <c r="T113" s="125">
        <f>'2014 WLE_Weekly Data Share'!O104</f>
        <v>4.6034333333333333</v>
      </c>
      <c r="U113" s="125">
        <f>'2014 WLE_Weekly Data Share'!P104</f>
        <v>31.652833333333334</v>
      </c>
      <c r="V113" s="109">
        <f>'2014 WLE_Weekly Data Share'!Q104</f>
        <v>8.6941333333333333</v>
      </c>
      <c r="W113" s="113">
        <f>'2014 WLE_Weekly Data Share'!R104</f>
        <v>137.34200000000001</v>
      </c>
      <c r="X113" s="179">
        <f>'2014 WLE_Weekly Data Share'!S104</f>
        <v>0.13</v>
      </c>
      <c r="Y113" s="179">
        <f>'2014 WLE_Weekly Data Share'!T104</f>
        <v>1.3421570158677412</v>
      </c>
      <c r="Z113" s="109">
        <f>'2014 WLE_Weekly Data Share'!U104</f>
        <v>36.730512764564693</v>
      </c>
      <c r="AA113" s="109">
        <f>'2014 WLE_Weekly Data Share'!V104</f>
        <v>9.8800000000000008</v>
      </c>
      <c r="AB113" s="109" t="str">
        <f>'2014 WLE_Weekly Data Share'!W104</f>
        <v>nd</v>
      </c>
      <c r="AC113" s="109">
        <f>'2014 WLE_Weekly Data Share'!X104</f>
        <v>0.3</v>
      </c>
      <c r="AD113" s="109">
        <f>'2014 WLE_Weekly Data Share'!Y104</f>
        <v>6.2385174449999994</v>
      </c>
      <c r="AE113" s="109">
        <f>'2014 WLE_Weekly Data Share'!Z104</f>
        <v>8.0639999999999983</v>
      </c>
      <c r="AF113" s="165">
        <f>LakeErieHABs_2014_PROCESSED!AC180</f>
        <v>116.66150806884252</v>
      </c>
      <c r="AG113" s="109">
        <f>LakeErieHABs_2014_PROCESSED!AD180</f>
        <v>4.0996438182542976</v>
      </c>
      <c r="AH113" s="109">
        <f>LakeErieHABs_2014_PROCESSED!AE180</f>
        <v>1.5301927152297601</v>
      </c>
      <c r="AI113" s="109">
        <f>LakeErieHABs_2014_PROCESSED!AF180</f>
        <v>-0.18822761122552881</v>
      </c>
      <c r="AJ113" s="109">
        <f>LakeErieHABs_2014_PROCESSED!AG180</f>
        <v>3.5240338231741375</v>
      </c>
      <c r="AK113" s="109">
        <f>LakeErieHABs_2014_PROCESSED!AH180</f>
        <v>3.050864158060139</v>
      </c>
      <c r="AL113" s="109">
        <f>LakeErieHABs_2014_PROCESSED!AI180</f>
        <v>2.4573865269872739</v>
      </c>
      <c r="AM113" s="109">
        <f>LakeErieHABs_2014_PROCESSED!AJ180</f>
        <v>2.039076982660025</v>
      </c>
      <c r="AN113" s="109">
        <f>LakeErieHABs_2014_PROCESSED!AK180</f>
        <v>1.1881831536277143</v>
      </c>
      <c r="AO113" s="109">
        <f>LakeErieHABs_2014_PROCESSED!AL180</f>
        <v>0.29679800146448609</v>
      </c>
      <c r="AP113" s="109">
        <f>LakeErieHABs_2014_PROCESSED!AM180</f>
        <v>0.10016840273899202</v>
      </c>
      <c r="AQ113" s="109">
        <f>LakeErieHABs_2014_PROCESSED!AN180</f>
        <v>-5.7802747046280134E-2</v>
      </c>
      <c r="AR113" s="109">
        <f>LakeErieHABs_2014_PROCESSED!AO180</f>
        <v>0.49967772332200644</v>
      </c>
      <c r="AS113" s="113">
        <f>LakeErieHABs_2014_PROCESSED!AP180</f>
        <v>2631.7956752607274</v>
      </c>
      <c r="AT113" s="109">
        <f>LakeErieHABs_2014_PROCESSED!AQ180</f>
        <v>0.45608079703951721</v>
      </c>
      <c r="AU113" s="109">
        <f>LakeErieHABs_2014_PROCESSED!AR180</f>
        <v>0.13786965866652842</v>
      </c>
      <c r="AV113" s="109">
        <f>LakeErieHABs_2014_PROCESSED!AS180</f>
        <v>0.16471089518898932</v>
      </c>
      <c r="AW113" s="109">
        <f>LakeErieHABs_2014_PROCESSED!AT180</f>
        <v>1.6251436885352486</v>
      </c>
      <c r="AY113" s="134"/>
      <c r="AZ113" s="172"/>
      <c r="BA113" s="140">
        <f>LakeErieHABs_MIMS_2014!M54</f>
        <v>25</v>
      </c>
      <c r="BB113" s="191">
        <f>LakeErieHABs_MIMS_2014!N54</f>
        <v>2.9201388888905058</v>
      </c>
      <c r="BC113" s="191">
        <f>LakeErieHABs_MIMS_2014!O54</f>
        <v>28.509499000593632</v>
      </c>
      <c r="BD113" s="191">
        <f>LakeErieHABs_MIMS_2014!P54</f>
        <v>6.4956983605637841</v>
      </c>
      <c r="BE113" s="191">
        <f>LakeErieHABs_MIMS_2014!Q54</f>
        <v>23.885502809067987</v>
      </c>
      <c r="BF113" s="191">
        <f>LakeErieHABs_MIMS_2014!R54</f>
        <v>3.641251653603923</v>
      </c>
      <c r="BG113" s="191"/>
      <c r="BH113" s="191"/>
      <c r="BI113" s="251">
        <f>LakeErieHABs_MIMS_2014!U54</f>
        <v>10.346699128306739</v>
      </c>
      <c r="BJ113" s="191">
        <f>LakeErieHABs_MIMS_2014!V54</f>
        <v>1.3236388060712547</v>
      </c>
      <c r="BK113" s="163">
        <f t="shared" si="29"/>
        <v>0.3629211136993778</v>
      </c>
      <c r="BL113" s="225">
        <f t="shared" si="28"/>
        <v>9.7630626779624485</v>
      </c>
      <c r="BM113" s="225">
        <f t="shared" si="21"/>
        <v>2.2244484278731678</v>
      </c>
      <c r="BN113" s="225">
        <f t="shared" si="22"/>
        <v>8.1795776563707143</v>
      </c>
      <c r="BO113" s="225">
        <f t="shared" si="23"/>
        <v>1.2469446804249098</v>
      </c>
      <c r="BP113" s="225">
        <f t="shared" si="24"/>
        <v>0</v>
      </c>
      <c r="BQ113" s="225">
        <f t="shared" si="25"/>
        <v>0</v>
      </c>
      <c r="BR113" s="225">
        <f t="shared" si="26"/>
        <v>3.5432215802029616</v>
      </c>
      <c r="BS113" s="225">
        <f t="shared" si="27"/>
        <v>0.4532794008897863</v>
      </c>
      <c r="BT113" s="165">
        <f>'2014_HABs_H2O2_Snapshot'!C113</f>
        <v>163.16361700832911</v>
      </c>
      <c r="BU113" s="188">
        <f>'2014_HABs_H2O2_Snapshot'!D113</f>
        <v>1.8163996865195365E-2</v>
      </c>
      <c r="BV113" s="178">
        <f>'2014_HABs_H2O2_Snapshot'!E113</f>
        <v>2.9637034278532273</v>
      </c>
      <c r="BW113" s="272">
        <f>SolarRadSummary!G113</f>
        <v>-35.694015251053322</v>
      </c>
      <c r="BX113" s="107">
        <v>0.55180000000000007</v>
      </c>
      <c r="BY113" s="107">
        <v>0.56001666666666672</v>
      </c>
      <c r="BZ113" s="107">
        <v>0.56113333333333337</v>
      </c>
    </row>
    <row r="114" spans="1:78">
      <c r="A114" s="107" t="str">
        <f>Sample_Master_2014!B115</f>
        <v>E2014-0113</v>
      </c>
      <c r="B114" s="107" t="str">
        <f>LakeErieHABs_2014_PROCESSED!A181</f>
        <v>E140180</v>
      </c>
      <c r="C114" s="107" t="str">
        <f>Sample_Master_2014!D115</f>
        <v>WLE6</v>
      </c>
      <c r="D114" s="150">
        <f>Sample_Master_2014!E115</f>
        <v>41918</v>
      </c>
      <c r="E114" s="152">
        <f>Sample_Master_2014!H115</f>
        <v>0.1</v>
      </c>
      <c r="F114" s="151" t="str">
        <f>Sample_Master_2014!J115</f>
        <v>LA</v>
      </c>
      <c r="G114" s="109">
        <f>Sample_Master_2014!L115</f>
        <v>8.6790000000000003</v>
      </c>
      <c r="H114" s="176">
        <f>'2014 WLE_Weekly Data Share'!C106</f>
        <v>0.45347222222222222</v>
      </c>
      <c r="I114" s="156">
        <f>'2014 WLE_Weekly Data Share'!D106</f>
        <v>0.46111111111111108</v>
      </c>
      <c r="J114" s="156" t="str">
        <f>'2014 WLE_Weekly Data Share'!E106</f>
        <v>41 42.649</v>
      </c>
      <c r="K114" s="156" t="str">
        <f>'2014 WLE_Weekly Data Share'!F106</f>
        <v>83 22.836</v>
      </c>
      <c r="L114" s="125" t="str">
        <f>'2014 WLE_Weekly Data Share'!G106</f>
        <v>10-15</v>
      </c>
      <c r="M114" s="125" t="str">
        <f>'2014 WLE_Weekly Data Share'!H106</f>
        <v>1-2</v>
      </c>
      <c r="N114" s="125" t="str">
        <f>'2014 WLE_Weekly Data Share'!I106</f>
        <v>cloudy</v>
      </c>
      <c r="O114" s="125">
        <f>'2014 WLE_Weekly Data Share'!J106</f>
        <v>2.2000000000000002</v>
      </c>
      <c r="P114" s="125">
        <f>'2014 WLE_Weekly Data Share'!K106</f>
        <v>0.4</v>
      </c>
      <c r="Q114" s="125">
        <f>'2014 WLE_Weekly Data Share'!L106</f>
        <v>13.028458333333333</v>
      </c>
      <c r="R114" s="125">
        <f>'2014 WLE_Weekly Data Share'!M106</f>
        <v>309.84057275000004</v>
      </c>
      <c r="S114" s="125">
        <f>'2014 WLE_Weekly Data Share'!N106</f>
        <v>407.34674999999999</v>
      </c>
      <c r="T114" s="125">
        <f>'2014 WLE_Weekly Data Share'!O106</f>
        <v>9.5036749999999994</v>
      </c>
      <c r="U114" s="125">
        <f>'2014 WLE_Weekly Data Share'!P106</f>
        <v>9.2939916666666686</v>
      </c>
      <c r="V114" s="109">
        <f>'2014 WLE_Weekly Data Share'!Q106</f>
        <v>8.1208333333333336</v>
      </c>
      <c r="W114" s="113">
        <f>'2014 WLE_Weekly Data Share'!R106</f>
        <v>22.89265</v>
      </c>
      <c r="X114" s="179">
        <f>'2014 WLE_Weekly Data Share'!S106</f>
        <v>1.2</v>
      </c>
      <c r="Y114" s="179">
        <f>'2014 WLE_Weekly Data Share'!T106</f>
        <v>9.4521753759242326</v>
      </c>
      <c r="Z114" s="109">
        <f>'2014 WLE_Weekly Data Share'!U106</f>
        <v>350.75429485780785</v>
      </c>
      <c r="AA114" s="109">
        <f>'2014 WLE_Weekly Data Share'!V106</f>
        <v>26.8</v>
      </c>
      <c r="AB114" s="109">
        <f>'2014 WLE_Weekly Data Share'!W106</f>
        <v>2.5</v>
      </c>
      <c r="AC114" s="109">
        <f>'2014 WLE_Weekly Data Share'!X106</f>
        <v>0.5</v>
      </c>
      <c r="AD114" s="109">
        <f>'2014 WLE_Weekly Data Share'!Y106</f>
        <v>30.91546551599999</v>
      </c>
      <c r="AE114" s="109">
        <f>'2014 WLE_Weekly Data Share'!Z106</f>
        <v>91.22399999999999</v>
      </c>
      <c r="AF114" s="165">
        <f>LakeErieHABs_2014_PROCESSED!AC181</f>
        <v>638.69226868255362</v>
      </c>
      <c r="AG114" s="109">
        <f>LakeErieHABs_2014_PROCESSED!AD181</f>
        <v>12.586803123241841</v>
      </c>
      <c r="AH114" s="109">
        <f>LakeErieHABs_2014_PROCESSED!AE181</f>
        <v>6.2245787569689499</v>
      </c>
      <c r="AI114" s="109">
        <f>LakeErieHABs_2014_PROCESSED!AF181</f>
        <v>-0.11236966043940821</v>
      </c>
      <c r="AJ114" s="109">
        <f>LakeErieHABs_2014_PROCESSED!AG181</f>
        <v>14.335204877299493</v>
      </c>
      <c r="AK114" s="109">
        <f>LakeErieHABs_2014_PROCESSED!AH181</f>
        <v>13.007317797312837</v>
      </c>
      <c r="AL114" s="109">
        <f>LakeErieHABs_2014_PROCESSED!AI181</f>
        <v>11.148312046130227</v>
      </c>
      <c r="AM114" s="109">
        <f>LakeErieHABs_2014_PROCESSED!AJ181</f>
        <v>9.7464284739067377</v>
      </c>
      <c r="AN114" s="109">
        <f>LakeErieHABs_2014_PROCESSED!AK181</f>
        <v>6.6087563608154856</v>
      </c>
      <c r="AO114" s="109">
        <f>LakeErieHABs_2014_PROCESSED!AL181</f>
        <v>3.1225701553308713</v>
      </c>
      <c r="AP114" s="109">
        <f>LakeErieHABs_2014_PROCESSED!AM181</f>
        <v>2.2841279761812938</v>
      </c>
      <c r="AQ114" s="109">
        <f>LakeErieHABs_2014_PROCESSED!AN181</f>
        <v>1.5426206585587681</v>
      </c>
      <c r="AR114" s="109">
        <f>LakeErieHABs_2014_PROCESSED!AO181</f>
        <v>0.88708042000035914</v>
      </c>
      <c r="AS114" s="113">
        <f>LakeErieHABs_2014_PROCESSED!AP181</f>
        <v>9202.3679590736738</v>
      </c>
      <c r="AT114" s="109">
        <f>LakeErieHABs_2014_PROCESSED!AQ181</f>
        <v>1.6185225344447529</v>
      </c>
      <c r="AU114" s="109">
        <f>LakeErieHABs_2014_PROCESSED!AR181</f>
        <v>0.54004221064236135</v>
      </c>
      <c r="AV114" s="109">
        <f>LakeErieHABs_2014_PROCESSED!AS181</f>
        <v>0.39813279067601021</v>
      </c>
      <c r="AW114" s="109">
        <f>LakeErieHABs_2014_PROCESSED!AT181</f>
        <v>1.6157783266316472</v>
      </c>
      <c r="AY114" s="134"/>
      <c r="AZ114" s="172"/>
      <c r="BA114" s="191"/>
      <c r="BB114" s="191"/>
      <c r="BC114" s="191"/>
      <c r="BD114" s="191"/>
      <c r="BE114" s="191"/>
      <c r="BF114" s="191"/>
      <c r="BG114" s="191"/>
      <c r="BH114" s="191"/>
      <c r="BI114" s="251"/>
      <c r="BJ114" s="191"/>
      <c r="BK114" s="191"/>
      <c r="BL114" s="225" t="str">
        <f t="shared" si="28"/>
        <v/>
      </c>
      <c r="BM114" s="225" t="str">
        <f t="shared" si="21"/>
        <v/>
      </c>
      <c r="BN114" s="225" t="str">
        <f t="shared" si="22"/>
        <v/>
      </c>
      <c r="BO114" s="225" t="str">
        <f t="shared" si="23"/>
        <v/>
      </c>
      <c r="BP114" s="225" t="str">
        <f t="shared" si="24"/>
        <v/>
      </c>
      <c r="BQ114" s="225" t="str">
        <f t="shared" si="25"/>
        <v/>
      </c>
      <c r="BR114" s="225" t="str">
        <f t="shared" si="26"/>
        <v/>
      </c>
      <c r="BS114" s="225" t="str">
        <f t="shared" si="27"/>
        <v/>
      </c>
      <c r="BT114" s="165">
        <f>'2014_HABs_H2O2_Snapshot'!C114</f>
        <v>201.17411996463832</v>
      </c>
      <c r="BU114" s="188">
        <f>'2014_HABs_H2O2_Snapshot'!D114</f>
        <v>2.436765843201168E-2</v>
      </c>
      <c r="BV114" s="178">
        <f>'2014_HABs_H2O2_Snapshot'!E114</f>
        <v>4.902142240658848</v>
      </c>
      <c r="BW114" s="272">
        <f>SolarRadSummary!G114</f>
        <v>-35.694015251053322</v>
      </c>
      <c r="BX114" s="107">
        <v>0.57683333333333331</v>
      </c>
      <c r="BY114" s="107">
        <v>0.58928333333333338</v>
      </c>
      <c r="BZ114" s="107">
        <v>0.5734083333333333</v>
      </c>
    </row>
    <row r="115" spans="1:78">
      <c r="A115" s="107" t="str">
        <f>Sample_Master_2014!B116</f>
        <v>E2014-0114</v>
      </c>
      <c r="B115" s="107" t="str">
        <f>LakeErieHABs_2014_PROCESSED!A182</f>
        <v>E140181</v>
      </c>
      <c r="C115" s="107" t="str">
        <f>Sample_Master_2014!D116</f>
        <v>WLE12</v>
      </c>
      <c r="D115" s="150">
        <f>Sample_Master_2014!E116</f>
        <v>41918</v>
      </c>
      <c r="E115" s="152" t="str">
        <f>Sample_Master_2014!H116</f>
        <v>DepthINT</v>
      </c>
      <c r="F115" s="151" t="str">
        <f>Sample_Master_2014!J116</f>
        <v>LA</v>
      </c>
      <c r="G115" s="109">
        <f>Sample_Master_2014!L116</f>
        <v>7.9770000000000003</v>
      </c>
      <c r="H115" s="176">
        <f>'2014 WLE_Weekly Data Share'!C108</f>
        <v>0.47361111111111115</v>
      </c>
      <c r="I115" s="156">
        <f>'2014 WLE_Weekly Data Share'!D108</f>
        <v>0.48194444444444445</v>
      </c>
      <c r="J115" s="156" t="str">
        <f>'2014 WLE_Weekly Data Share'!E108</f>
        <v>41 42.240</v>
      </c>
      <c r="K115" s="156" t="str">
        <f>'2014 WLE_Weekly Data Share'!F108</f>
        <v>83 15.446</v>
      </c>
      <c r="L115" s="125" t="str">
        <f>'2014 WLE_Weekly Data Share'!G108</f>
        <v>10-15</v>
      </c>
      <c r="M115" s="125" t="str">
        <f>'2014 WLE_Weekly Data Share'!H108</f>
        <v>1-2</v>
      </c>
      <c r="N115" s="125" t="str">
        <f>'2014 WLE_Weekly Data Share'!I108</f>
        <v>cloudy</v>
      </c>
      <c r="O115" s="125">
        <f>'2014 WLE_Weekly Data Share'!J108</f>
        <v>5.9</v>
      </c>
      <c r="P115" s="125">
        <f>'2014 WLE_Weekly Data Share'!K108</f>
        <v>0.6</v>
      </c>
      <c r="Q115" s="125">
        <f>'2014 WLE_Weekly Data Share'!L108</f>
        <v>15.450825</v>
      </c>
      <c r="R115" s="125">
        <f>'2014 WLE_Weekly Data Share'!M108</f>
        <v>225.07344499999999</v>
      </c>
      <c r="S115" s="125">
        <f>'2014 WLE_Weekly Data Share'!N108</f>
        <v>278.18074999999999</v>
      </c>
      <c r="T115" s="125">
        <f>'2014 WLE_Weekly Data Share'!O108</f>
        <v>5.4145000000000012</v>
      </c>
      <c r="U115" s="125">
        <f>'2014 WLE_Weekly Data Share'!P108</f>
        <v>25.830374999999997</v>
      </c>
      <c r="V115" s="109">
        <f>'2014 WLE_Weekly Data Share'!Q108</f>
        <v>7.3440500000000002</v>
      </c>
      <c r="W115" s="113">
        <f>'2014 WLE_Weekly Data Share'!R108</f>
        <v>172.035</v>
      </c>
      <c r="X115" s="179">
        <f>'2014 WLE_Weekly Data Share'!S108</f>
        <v>0.14000000000000001</v>
      </c>
      <c r="Y115" s="179">
        <f>'2014 WLE_Weekly Data Share'!T108</f>
        <v>0.85182001329234858</v>
      </c>
      <c r="Z115" s="109">
        <f>'2014 WLE_Weekly Data Share'!U108</f>
        <v>42.281723761728131</v>
      </c>
      <c r="AA115" s="109">
        <f>'2014 WLE_Weekly Data Share'!V108</f>
        <v>11.5</v>
      </c>
      <c r="AB115" s="109" t="str">
        <f>'2014 WLE_Weekly Data Share'!W108</f>
        <v>nd</v>
      </c>
      <c r="AC115" s="109">
        <f>'2014 WLE_Weekly Data Share'!X108</f>
        <v>0.2</v>
      </c>
      <c r="AD115" s="109">
        <f>'2014 WLE_Weekly Data Share'!Y108</f>
        <v>0.50252902199999994</v>
      </c>
      <c r="AE115" s="109">
        <f>'2014 WLE_Weekly Data Share'!Z108</f>
        <v>3.9710999999999994</v>
      </c>
      <c r="AF115" s="165">
        <f>LakeErieHABs_2014_PROCESSED!AC182</f>
        <v>155.84337094249233</v>
      </c>
      <c r="AG115" s="109">
        <f>LakeErieHABs_2014_PROCESSED!AD182</f>
        <v>3.9992433685730258</v>
      </c>
      <c r="AH115" s="109">
        <f>LakeErieHABs_2014_PROCESSED!AE182</f>
        <v>1.63036239733542</v>
      </c>
      <c r="AI115" s="109">
        <f>LakeErieHABs_2014_PROCESSED!AF182</f>
        <v>4.182849478560062E-2</v>
      </c>
      <c r="AJ115" s="109">
        <f>LakeErieHABs_2014_PROCESSED!AG182</f>
        <v>3.7547246010634723</v>
      </c>
      <c r="AK115" s="109">
        <f>LakeErieHABs_2014_PROCESSED!AH182</f>
        <v>3.318569844570423</v>
      </c>
      <c r="AL115" s="109">
        <f>LakeErieHABs_2014_PROCESSED!AI182</f>
        <v>2.7500415370612057</v>
      </c>
      <c r="AM115" s="109">
        <f>LakeErieHABs_2014_PROCESSED!AJ182</f>
        <v>2.3516147689454425</v>
      </c>
      <c r="AN115" s="109">
        <f>LakeErieHABs_2014_PROCESSED!AK182</f>
        <v>1.5609262225349709</v>
      </c>
      <c r="AO115" s="109">
        <f>LakeErieHABs_2014_PROCESSED!AL182</f>
        <v>0.76410045112720126</v>
      </c>
      <c r="AP115" s="109">
        <f>LakeErieHABs_2014_PROCESSED!AM182</f>
        <v>0.59760904341651744</v>
      </c>
      <c r="AQ115" s="109">
        <f>LakeErieHABs_2014_PROCESSED!AN182</f>
        <v>0.44890168063632696</v>
      </c>
      <c r="AR115" s="109">
        <f>LakeErieHABs_2014_PROCESSED!AO182</f>
        <v>1.3427713479140315</v>
      </c>
      <c r="AS115" s="113">
        <f>LakeErieHABs_2014_PROCESSED!AP182</f>
        <v>2307.502812808229</v>
      </c>
      <c r="AT115" s="109">
        <f>LakeErieHABs_2014_PROCESSED!AQ182</f>
        <v>0.39891153907023202</v>
      </c>
      <c r="AU115" s="109">
        <f>LakeErieHABs_2014_PROCESSED!AR182</f>
        <v>0.11985005879403078</v>
      </c>
      <c r="AV115" s="109">
        <f>LakeErieHABs_2014_PROCESSED!AS182</f>
        <v>0.14718088367467566</v>
      </c>
      <c r="AW115" s="109">
        <f>LakeErieHABs_2014_PROCESSED!AT182</f>
        <v>1.6094876144953134</v>
      </c>
      <c r="AY115" s="134"/>
      <c r="AZ115" s="172"/>
      <c r="BA115" s="140">
        <f>LakeErieHABs_MIMS_2014!M55</f>
        <v>25</v>
      </c>
      <c r="BB115" s="191">
        <f>LakeErieHABs_MIMS_2014!N55</f>
        <v>2.9124999999985448</v>
      </c>
      <c r="BC115" s="191">
        <f>LakeErieHABs_MIMS_2014!O55</f>
        <v>18.854065875871878</v>
      </c>
      <c r="BD115" s="191">
        <f>LakeErieHABs_MIMS_2014!P55</f>
        <v>0.4983082077651757</v>
      </c>
      <c r="BE115" s="191">
        <f>LakeErieHABs_MIMS_2014!Q55</f>
        <v>19.465982777262639</v>
      </c>
      <c r="BF115" s="191">
        <f>LakeErieHABs_MIMS_2014!R55</f>
        <v>0.50875170536945191</v>
      </c>
      <c r="BG115" s="191"/>
      <c r="BH115" s="191"/>
      <c r="BI115" s="251">
        <f>LakeErieHABs_MIMS_2014!U55</f>
        <v>8.7991030684657208</v>
      </c>
      <c r="BJ115" s="191">
        <f>LakeErieHABs_MIMS_2014!V55</f>
        <v>0.29423430763759673</v>
      </c>
      <c r="BK115" s="163">
        <f t="shared" si="29"/>
        <v>0.46669525429664488</v>
      </c>
      <c r="BL115" s="225">
        <f t="shared" si="28"/>
        <v>6.4734990131781283</v>
      </c>
      <c r="BM115" s="225">
        <f t="shared" si="21"/>
        <v>0.17109294687224882</v>
      </c>
      <c r="BN115" s="225">
        <f t="shared" si="22"/>
        <v>6.6835992368317134</v>
      </c>
      <c r="BO115" s="225">
        <f t="shared" si="23"/>
        <v>0.17467869712264586</v>
      </c>
      <c r="BP115" s="225">
        <f t="shared" si="24"/>
        <v>0</v>
      </c>
      <c r="BQ115" s="225">
        <f t="shared" si="25"/>
        <v>0</v>
      </c>
      <c r="BR115" s="225">
        <f t="shared" si="26"/>
        <v>3.0211512681442461</v>
      </c>
      <c r="BS115" s="225">
        <f t="shared" si="27"/>
        <v>0.10102465498291631</v>
      </c>
      <c r="BT115" s="165">
        <f>'2014_HABs_H2O2_Snapshot'!C115</f>
        <v>183.07699196773549</v>
      </c>
      <c r="BU115" s="188">
        <f>'2014_HABs_H2O2_Snapshot'!D115</f>
        <v>7.1073391440699588E-2</v>
      </c>
      <c r="BV115" s="178">
        <f>'2014_HABs_H2O2_Snapshot'!E115</f>
        <v>13.011902713908679</v>
      </c>
      <c r="BW115" s="272">
        <f>SolarRadSummary!G115</f>
        <v>-32.257374643651552</v>
      </c>
      <c r="BX115" s="107">
        <v>0.56256666666666666</v>
      </c>
      <c r="BY115" s="107">
        <v>0.53581666666666672</v>
      </c>
      <c r="BZ115" s="107">
        <v>0.52793333333333337</v>
      </c>
    </row>
    <row r="116" spans="1:78">
      <c r="A116" s="107" t="str">
        <f>Sample_Master_2014!B117</f>
        <v>E2014-0115</v>
      </c>
      <c r="B116" s="107" t="str">
        <f>LakeErieHABs_2014_PROCESSED!A183</f>
        <v>E140182</v>
      </c>
      <c r="C116" s="107" t="str">
        <f>Sample_Master_2014!D117</f>
        <v>WLE13</v>
      </c>
      <c r="D116" s="150">
        <f>Sample_Master_2014!E117</f>
        <v>41918</v>
      </c>
      <c r="E116" s="152">
        <f>Sample_Master_2014!H117</f>
        <v>0.1</v>
      </c>
      <c r="F116" s="151" t="str">
        <f>Sample_Master_2014!J117</f>
        <v>LA</v>
      </c>
      <c r="G116" s="109">
        <f>Sample_Master_2014!L117</f>
        <v>7.9740000000000002</v>
      </c>
      <c r="H116" s="176">
        <f>'2014 WLE_Weekly Data Share'!C109</f>
        <v>0.50277777777777777</v>
      </c>
      <c r="I116" s="156">
        <f>'2014 WLE_Weekly Data Share'!D109</f>
        <v>0.51388888888888895</v>
      </c>
      <c r="J116" s="156" t="str">
        <f>'2014 WLE_Weekly Data Share'!E109</f>
        <v>41 44.576</v>
      </c>
      <c r="K116" s="156" t="str">
        <f>'2014 WLE_Weekly Data Share'!F109</f>
        <v>83 08.659</v>
      </c>
      <c r="L116" s="125" t="str">
        <f>'2014 WLE_Weekly Data Share'!G109</f>
        <v>10-20</v>
      </c>
      <c r="M116" s="125" t="str">
        <f>'2014 WLE_Weekly Data Share'!H109</f>
        <v>2-3</v>
      </c>
      <c r="N116" s="125" t="str">
        <f>'2014 WLE_Weekly Data Share'!I109</f>
        <v>cloudy</v>
      </c>
      <c r="O116" s="125">
        <f>'2014 WLE_Weekly Data Share'!J109</f>
        <v>8.3000000000000007</v>
      </c>
      <c r="P116" s="125">
        <f>'2014 WLE_Weekly Data Share'!K109</f>
        <v>1</v>
      </c>
      <c r="Q116" s="125">
        <f>'2014 WLE_Weekly Data Share'!L109</f>
        <v>15.426000000000002</v>
      </c>
      <c r="R116" s="125">
        <f>'2014 WLE_Weekly Data Share'!M109</f>
        <v>213.11110214285713</v>
      </c>
      <c r="S116" s="125">
        <f>'2014 WLE_Weekly Data Share'!N109</f>
        <v>263.55828571428572</v>
      </c>
      <c r="T116" s="125">
        <f>'2014 WLE_Weekly Data Share'!O109</f>
        <v>2.0453857142857141</v>
      </c>
      <c r="U116" s="125">
        <f>'2014 WLE_Weekly Data Share'!P109</f>
        <v>59.970114285714281</v>
      </c>
      <c r="V116" s="109">
        <f>'2014 WLE_Weekly Data Share'!Q109</f>
        <v>8.0079714285714285</v>
      </c>
      <c r="W116" s="113">
        <f>'2014 WLE_Weekly Data Share'!R109</f>
        <v>200.64777777777778</v>
      </c>
      <c r="X116" s="179">
        <f>'2014 WLE_Weekly Data Share'!S109</f>
        <v>0.11</v>
      </c>
      <c r="Y116" s="179">
        <f>'2014 WLE_Weekly Data Share'!T109</f>
        <v>0.44882699177535929</v>
      </c>
      <c r="Z116" s="109">
        <f>'2014 WLE_Weekly Data Share'!U109</f>
        <v>30.726980871336099</v>
      </c>
      <c r="AA116" s="109">
        <f>'2014 WLE_Weekly Data Share'!V109</f>
        <v>5.42</v>
      </c>
      <c r="AB116" s="109">
        <f>'2014 WLE_Weekly Data Share'!W109</f>
        <v>0.5</v>
      </c>
      <c r="AC116" s="109">
        <f>'2014 WLE_Weekly Data Share'!X109</f>
        <v>0.2</v>
      </c>
      <c r="AD116" s="109">
        <f>'2014 WLE_Weekly Data Share'!Y109</f>
        <v>6.7453559999999992</v>
      </c>
      <c r="AE116" s="109">
        <f>'2014 WLE_Weekly Data Share'!Z109</f>
        <v>4.9433999999999996</v>
      </c>
      <c r="AF116" s="165">
        <f>LakeErieHABs_2014_PROCESSED!AC183</f>
        <v>104.67707170232919</v>
      </c>
      <c r="AG116" s="109">
        <f>LakeErieHABs_2014_PROCESSED!AD183</f>
        <v>2.9280397300000001</v>
      </c>
      <c r="AH116" s="109">
        <f>LakeErieHABs_2014_PROCESSED!AE183</f>
        <v>1.1090382934</v>
      </c>
      <c r="AI116" s="109">
        <f>LakeErieHABs_2014_PROCESSED!AF183</f>
        <v>1.8512649693999999E-2</v>
      </c>
      <c r="AJ116" s="109">
        <f>LakeErieHABs_2014_PROCESSED!AG183</f>
        <v>2.5541151897001999</v>
      </c>
      <c r="AK116" s="109">
        <f>LakeErieHABs_2014_PROCESSED!AH183</f>
        <v>2.2714884484978</v>
      </c>
      <c r="AL116" s="109">
        <f>LakeErieHABs_2014_PROCESSED!AI183</f>
        <v>1.8795706512212003</v>
      </c>
      <c r="AM116" s="109">
        <f>LakeErieHABs_2014_PROCESSED!AJ183</f>
        <v>1.6048770573430002</v>
      </c>
      <c r="AN116" s="109">
        <f>LakeErieHABs_2014_PROCESSED!AK183</f>
        <v>1.06262925664</v>
      </c>
      <c r="AO116" s="109">
        <f>LakeErieHABs_2014_PROCESSED!AL183</f>
        <v>0.48339178781320002</v>
      </c>
      <c r="AP116" s="109">
        <f>LakeErieHABs_2014_PROCESSED!AM183</f>
        <v>0.35635628974036004</v>
      </c>
      <c r="AQ116" s="109">
        <f>LakeErieHABs_2014_PROCESSED!AN183</f>
        <v>0.26578250827996003</v>
      </c>
      <c r="AR116" s="109">
        <f>LakeErieHABs_2014_PROCESSED!AO183</f>
        <v>1.2934820678354475</v>
      </c>
      <c r="AS116" s="113">
        <f>LakeErieHABs_2014_PROCESSED!AP183</f>
        <v>1443.0956598367588</v>
      </c>
      <c r="AT116" s="109">
        <f>LakeErieHABs_2014_PROCESSED!AQ183</f>
        <v>0.24894017751423</v>
      </c>
      <c r="AU116" s="109">
        <f>LakeErieHABs_2014_PROCESSED!AR183</f>
        <v>7.3012246108572348E-2</v>
      </c>
      <c r="AV116" s="109">
        <f>LakeErieHABs_2014_PROCESSED!AS183</f>
        <v>9.2136695272142397E-2</v>
      </c>
      <c r="AW116" s="109">
        <f>LakeErieHABs_2014_PROCESSED!AT183</f>
        <v>1.5758650473131859</v>
      </c>
      <c r="AY116" s="134"/>
      <c r="AZ116" s="172"/>
      <c r="BA116" s="191"/>
      <c r="BB116" s="191"/>
      <c r="BC116" s="191"/>
      <c r="BD116" s="191"/>
      <c r="BE116" s="191"/>
      <c r="BF116" s="191"/>
      <c r="BG116" s="191"/>
      <c r="BH116" s="191"/>
      <c r="BI116" s="251"/>
      <c r="BJ116" s="191"/>
      <c r="BK116" s="191"/>
      <c r="BL116" s="225" t="str">
        <f t="shared" si="28"/>
        <v/>
      </c>
      <c r="BM116" s="225" t="str">
        <f t="shared" si="21"/>
        <v/>
      </c>
      <c r="BN116" s="225" t="str">
        <f t="shared" si="22"/>
        <v/>
      </c>
      <c r="BO116" s="225" t="str">
        <f t="shared" si="23"/>
        <v/>
      </c>
      <c r="BP116" s="225" t="str">
        <f t="shared" si="24"/>
        <v/>
      </c>
      <c r="BQ116" s="225" t="str">
        <f t="shared" si="25"/>
        <v/>
      </c>
      <c r="BR116" s="225" t="str">
        <f t="shared" si="26"/>
        <v/>
      </c>
      <c r="BS116" s="225" t="str">
        <f t="shared" si="27"/>
        <v/>
      </c>
      <c r="BT116" s="165">
        <f>'2014_HABs_H2O2_Snapshot'!C116</f>
        <v>182.99944522464307</v>
      </c>
      <c r="BU116" s="188">
        <f>'2014_HABs_H2O2_Snapshot'!D116</f>
        <v>8.4800169238858514E-3</v>
      </c>
      <c r="BV116" s="178">
        <f>'2014_HABs_H2O2_Snapshot'!E116</f>
        <v>1.551838392566695</v>
      </c>
      <c r="BW116" s="272">
        <f>SolarRadSummary!G116</f>
        <v>-16.5649411972149</v>
      </c>
      <c r="BX116" s="107">
        <v>0.92793333333333328</v>
      </c>
      <c r="BY116" s="107">
        <v>0.91856666666666664</v>
      </c>
      <c r="BZ116" s="107">
        <v>0.85899166666666682</v>
      </c>
    </row>
    <row r="117" spans="1:78">
      <c r="A117" s="107" t="str">
        <f>Sample_Master_2014!B118</f>
        <v>E2014-0116</v>
      </c>
      <c r="B117" s="107" t="str">
        <f>LakeErieHABs_2014_PROCESSED!A184</f>
        <v>E140183</v>
      </c>
      <c r="C117" s="107" t="str">
        <f>Sample_Master_2014!D118</f>
        <v>WLE4</v>
      </c>
      <c r="D117" s="150">
        <f>Sample_Master_2014!E118</f>
        <v>41918</v>
      </c>
      <c r="E117" s="152" t="str">
        <f>Sample_Master_2014!H118</f>
        <v>DepthINT</v>
      </c>
      <c r="F117" s="151" t="str">
        <f>Sample_Master_2014!J118</f>
        <v>LA</v>
      </c>
      <c r="G117" s="109">
        <f>Sample_Master_2014!L118</f>
        <v>7.9870000000000001</v>
      </c>
      <c r="H117" s="176">
        <f>'2014 WLE_Weekly Data Share'!C105</f>
        <v>0.52569444444444446</v>
      </c>
      <c r="I117" s="156">
        <f>'2014 WLE_Weekly Data Share'!D105</f>
        <v>0.53333333333333333</v>
      </c>
      <c r="J117" s="156" t="str">
        <f>'2014 WLE_Weekly Data Share'!E105</f>
        <v>41 49.567</v>
      </c>
      <c r="K117" s="156" t="str">
        <f>'2014 WLE_Weekly Data Share'!F105</f>
        <v>83 11.725</v>
      </c>
      <c r="L117" s="125" t="str">
        <f>'2014 WLE_Weekly Data Share'!G105</f>
        <v>10-20</v>
      </c>
      <c r="M117" s="125" t="str">
        <f>'2014 WLE_Weekly Data Share'!H105</f>
        <v>2.3</v>
      </c>
      <c r="N117" s="125" t="str">
        <f>'2014 WLE_Weekly Data Share'!I105</f>
        <v>cloudy</v>
      </c>
      <c r="O117" s="125">
        <f>'2014 WLE_Weekly Data Share'!J105</f>
        <v>7.9</v>
      </c>
      <c r="P117" s="125">
        <f>'2014 WLE_Weekly Data Share'!K105</f>
        <v>1.5</v>
      </c>
      <c r="Q117" s="125">
        <f>'2014 WLE_Weekly Data Share'!L105</f>
        <v>15.369533333333335</v>
      </c>
      <c r="R117" s="125">
        <f>'2014 WLE_Weekly Data Share'!M105</f>
        <v>185.33612200000002</v>
      </c>
      <c r="S117" s="125">
        <f>'2014 WLE_Weekly Data Share'!N105</f>
        <v>229.52866666666668</v>
      </c>
      <c r="T117" s="125">
        <f>'2014 WLE_Weekly Data Share'!O105</f>
        <v>2.3957666666666668</v>
      </c>
      <c r="U117" s="125">
        <f>'2014 WLE_Weekly Data Share'!P105</f>
        <v>54.992866666666664</v>
      </c>
      <c r="V117" s="109">
        <f>'2014 WLE_Weekly Data Share'!Q105</f>
        <v>8.6875</v>
      </c>
      <c r="W117" s="113">
        <f>'2014 WLE_Weekly Data Share'!R105</f>
        <v>272.88499999999999</v>
      </c>
      <c r="X117" s="179">
        <f>'2014 WLE_Weekly Data Share'!S105</f>
        <v>0.04</v>
      </c>
      <c r="Y117" s="179">
        <f>'2014 WLE_Weekly Data Share'!T105</f>
        <v>0.39866906205865249</v>
      </c>
      <c r="Z117" s="109">
        <f>'2014 WLE_Weekly Data Share'!U105</f>
        <v>13.096745945159649</v>
      </c>
      <c r="AA117" s="109">
        <f>'2014 WLE_Weekly Data Share'!V105</f>
        <v>4.87</v>
      </c>
      <c r="AB117" s="109">
        <f>'2014 WLE_Weekly Data Share'!W105</f>
        <v>0.1</v>
      </c>
      <c r="AC117" s="109" t="str">
        <f>'2014 WLE_Weekly Data Share'!X105</f>
        <v>nd</v>
      </c>
      <c r="AD117" s="109">
        <f>'2014 WLE_Weekly Data Share'!Y105</f>
        <v>0.36181340099999987</v>
      </c>
      <c r="AE117" s="109">
        <f>'2014 WLE_Weekly Data Share'!Z105</f>
        <v>1.1823000000000001</v>
      </c>
      <c r="AF117" s="165">
        <f>LakeErieHABs_2014_PROCESSED!AC184</f>
        <v>62.349050319542506</v>
      </c>
      <c r="AG117" s="109">
        <f>LakeErieHABs_2014_PROCESSED!AD184</f>
        <v>1.9613613187999999</v>
      </c>
      <c r="AH117" s="109">
        <f>LakeErieHABs_2014_PROCESSED!AE184</f>
        <v>0.65778441719999992</v>
      </c>
      <c r="AI117" s="109">
        <f>LakeErieHABs_2014_PROCESSED!AF184</f>
        <v>2.7053577360000001E-2</v>
      </c>
      <c r="AJ117" s="109">
        <f>LakeErieHABs_2014_PROCESSED!AG184</f>
        <v>1.5148775128115999</v>
      </c>
      <c r="AK117" s="109">
        <f>LakeErieHABs_2014_PROCESSED!AH184</f>
        <v>1.3437999974854</v>
      </c>
      <c r="AL117" s="109">
        <f>LakeErieHABs_2014_PROCESSED!AI184</f>
        <v>1.0938725666778</v>
      </c>
      <c r="AM117" s="109">
        <f>LakeErieHABs_2014_PROCESSED!AJ184</f>
        <v>0.94258064713259992</v>
      </c>
      <c r="AN117" s="109">
        <f>LakeErieHABs_2014_PROCESSED!AK184</f>
        <v>0.61493114120339998</v>
      </c>
      <c r="AO117" s="109">
        <f>LakeErieHABs_2014_PROCESSED!AL184</f>
        <v>0.30883787957022002</v>
      </c>
      <c r="AP117" s="109">
        <f>LakeErieHABs_2014_PROCESSED!AM184</f>
        <v>0.24000046556304003</v>
      </c>
      <c r="AQ117" s="109">
        <f>LakeErieHABs_2014_PROCESSED!AN184</f>
        <v>0.19417671167874001</v>
      </c>
      <c r="AR117" s="109">
        <f>LakeErieHABs_2014_PROCESSED!AO184</f>
        <v>1.6682019976663738</v>
      </c>
      <c r="AS117" s="113">
        <f>LakeErieHABs_2014_PROCESSED!AP184</f>
        <v>639.0741405036149</v>
      </c>
      <c r="AT117" s="109">
        <f>LakeErieHABs_2014_PROCESSED!AQ184</f>
        <v>0.10883342712414577</v>
      </c>
      <c r="AU117" s="109">
        <f>LakeErieHABs_2014_PROCESSED!AR184</f>
        <v>3.1059865118208092E-2</v>
      </c>
      <c r="AV117" s="109">
        <f>LakeErieHABs_2014_PROCESSED!AS184</f>
        <v>4.2454558427272755E-2</v>
      </c>
      <c r="AW117" s="109">
        <f>LakeErieHABs_2014_PROCESSED!AT184</f>
        <v>1.5957398952019157</v>
      </c>
      <c r="AY117" s="134"/>
      <c r="AZ117" s="172"/>
      <c r="BA117" s="140">
        <f>LakeErieHABs_MIMS_2014!M56</f>
        <v>25</v>
      </c>
      <c r="BB117" s="191">
        <f>LakeErieHABs_MIMS_2014!N56</f>
        <v>2.9027777777737356</v>
      </c>
      <c r="BC117" s="191">
        <f>LakeErieHABs_MIMS_2014!O56</f>
        <v>14.03967302784641</v>
      </c>
      <c r="BD117" s="191">
        <f>LakeErieHABs_MIMS_2014!P56</f>
        <v>0.30647228984918312</v>
      </c>
      <c r="BE117" s="191">
        <f>LakeErieHABs_MIMS_2014!Q56</f>
        <v>11.458382012937298</v>
      </c>
      <c r="BF117" s="191">
        <f>LakeErieHABs_MIMS_2014!R56</f>
        <v>5.152675308461192</v>
      </c>
      <c r="BG117" s="191"/>
      <c r="BH117" s="191"/>
      <c r="BI117" s="251">
        <f>LakeErieHABs_MIMS_2014!U56</f>
        <v>7.3170739928514008</v>
      </c>
      <c r="BJ117" s="191">
        <f>LakeErieHABs_MIMS_2014!V56</f>
        <v>0.58870951001605687</v>
      </c>
      <c r="BK117" s="163">
        <f t="shared" si="29"/>
        <v>0.52117125365659533</v>
      </c>
      <c r="BL117" s="225">
        <f t="shared" si="28"/>
        <v>4.8366337703653066</v>
      </c>
      <c r="BM117" s="225">
        <f t="shared" si="21"/>
        <v>0.10557897066589432</v>
      </c>
      <c r="BN117" s="225">
        <f t="shared" si="22"/>
        <v>3.9473851910652358</v>
      </c>
      <c r="BO117" s="225">
        <f t="shared" si="23"/>
        <v>1.7750843167929304</v>
      </c>
      <c r="BP117" s="225">
        <f t="shared" si="24"/>
        <v>0</v>
      </c>
      <c r="BQ117" s="225">
        <f t="shared" si="25"/>
        <v>0</v>
      </c>
      <c r="BR117" s="225">
        <f t="shared" si="26"/>
        <v>2.5207144855791124</v>
      </c>
      <c r="BS117" s="225">
        <f t="shared" si="27"/>
        <v>0.20280901780485702</v>
      </c>
      <c r="BT117" s="165">
        <f>'2014_HABs_H2O2_Snapshot'!C117</f>
        <v>182.20091170274816</v>
      </c>
      <c r="BU117" s="188">
        <f>'2014_HABs_H2O2_Snapshot'!D117</f>
        <v>5.0699636182642907E-3</v>
      </c>
      <c r="BV117" s="178">
        <f>'2014_HABs_H2O2_Snapshot'!E117</f>
        <v>0.92375199354751758</v>
      </c>
      <c r="BW117" s="272">
        <f>SolarRadSummary!G117</f>
        <v>-16.5649411972149</v>
      </c>
      <c r="BX117" s="107">
        <v>0.96996666666666664</v>
      </c>
      <c r="BY117" s="107">
        <v>0.97101666666666675</v>
      </c>
      <c r="BZ117" s="107">
        <v>0.94586666666666674</v>
      </c>
    </row>
    <row r="118" spans="1:78">
      <c r="A118" s="107" t="str">
        <f>Sample_Master_2014!B119</f>
        <v>E2014-0117</v>
      </c>
      <c r="B118" s="107" t="str">
        <f>LakeErieHABs_2014_PROCESSED!A185</f>
        <v>E140184</v>
      </c>
      <c r="C118" s="107" t="str">
        <f>Sample_Master_2014!D119</f>
        <v>WLE8</v>
      </c>
      <c r="D118" s="150">
        <f>Sample_Master_2014!E119</f>
        <v>41918</v>
      </c>
      <c r="E118" s="152">
        <f>Sample_Master_2014!H119</f>
        <v>0.1</v>
      </c>
      <c r="F118" s="151" t="str">
        <f>Sample_Master_2014!J119</f>
        <v>LA</v>
      </c>
      <c r="G118" s="109">
        <f>Sample_Master_2014!L119</f>
        <v>8.3320000000000007</v>
      </c>
      <c r="H118" s="176">
        <f>'2014 WLE_Weekly Data Share'!C107</f>
        <v>0.55347222222222225</v>
      </c>
      <c r="I118" s="156">
        <f>'2014 WLE_Weekly Data Share'!D107</f>
        <v>0.55902777777777779</v>
      </c>
      <c r="J118" s="156" t="str">
        <f>'2014 WLE_Weekly Data Share'!E107</f>
        <v>41 50.043</v>
      </c>
      <c r="K118" s="156" t="str">
        <f>'2014 WLE_Weekly Data Share'!F107</f>
        <v>83 21.665</v>
      </c>
      <c r="L118" s="125" t="str">
        <f>'2014 WLE_Weekly Data Share'!G107</f>
        <v>10-20</v>
      </c>
      <c r="M118" s="125" t="str">
        <f>'2014 WLE_Weekly Data Share'!H107</f>
        <v>2-3</v>
      </c>
      <c r="N118" s="125" t="str">
        <f>'2014 WLE_Weekly Data Share'!I107</f>
        <v>cloudy</v>
      </c>
      <c r="O118" s="125">
        <f>'2014 WLE_Weekly Data Share'!J107</f>
        <v>4.4000000000000004</v>
      </c>
      <c r="P118" s="125">
        <f>'2014 WLE_Weekly Data Share'!K107</f>
        <v>0.5</v>
      </c>
      <c r="Q118" s="125">
        <f>'2014 WLE_Weekly Data Share'!L107</f>
        <v>14.73260909090909</v>
      </c>
      <c r="R118" s="125">
        <f>'2014 WLE_Weekly Data Share'!M107</f>
        <v>240.10042572727269</v>
      </c>
      <c r="S118" s="125">
        <f>'2014 WLE_Weekly Data Share'!N107</f>
        <v>302.1183636363636</v>
      </c>
      <c r="T118" s="125">
        <f>'2014 WLE_Weekly Data Share'!O107</f>
        <v>7.5346636363636375</v>
      </c>
      <c r="U118" s="125">
        <f>'2014 WLE_Weekly Data Share'!P107</f>
        <v>15.205018181818179</v>
      </c>
      <c r="V118" s="109">
        <f>'2014 WLE_Weekly Data Share'!Q107</f>
        <v>9.6239454545454528</v>
      </c>
      <c r="W118" s="113">
        <f>'2014 WLE_Weekly Data Share'!R107</f>
        <v>25.329333333333334</v>
      </c>
      <c r="X118" s="179">
        <f>'2014 WLE_Weekly Data Share'!S107</f>
        <v>0.3</v>
      </c>
      <c r="Y118" s="179">
        <f>'2014 WLE_Weekly Data Share'!T107</f>
        <v>2.2934280967018359</v>
      </c>
      <c r="Z118" s="109">
        <f>'2014 WLE_Weekly Data Share'!U107</f>
        <v>52.746784493417707</v>
      </c>
      <c r="AA118" s="109">
        <f>'2014 WLE_Weekly Data Share'!V107</f>
        <v>22.8</v>
      </c>
      <c r="AB118" s="109">
        <f>'2014 WLE_Weekly Data Share'!W107</f>
        <v>0.2</v>
      </c>
      <c r="AC118" s="109">
        <f>'2014 WLE_Weekly Data Share'!X107</f>
        <v>0.6</v>
      </c>
      <c r="AD118" s="109">
        <f>'2014 WLE_Weekly Data Share'!Y107</f>
        <v>9.5401818359999986</v>
      </c>
      <c r="AE118" s="109">
        <f>'2014 WLE_Weekly Data Share'!Z107</f>
        <v>18.501000000000001</v>
      </c>
      <c r="AF118" s="165">
        <f>LakeErieHABs_2014_PROCESSED!AC185</f>
        <v>200.95957941862503</v>
      </c>
      <c r="AG118" s="109">
        <f>LakeErieHABs_2014_PROCESSED!AD185</f>
        <v>5.9914891157491041</v>
      </c>
      <c r="AH118" s="109">
        <f>LakeErieHABs_2014_PROCESSED!AE185</f>
        <v>2.39497446945346</v>
      </c>
      <c r="AI118" s="109">
        <f>LakeErieHABs_2014_PROCESSED!AF185</f>
        <v>-0.16580734685562221</v>
      </c>
      <c r="AJ118" s="109">
        <f>LakeErieHABs_2014_PROCESSED!AG185</f>
        <v>5.5156262031513181</v>
      </c>
      <c r="AK118" s="109">
        <f>LakeErieHABs_2014_PROCESSED!AH185</f>
        <v>4.8274379109723293</v>
      </c>
      <c r="AL118" s="109">
        <f>LakeErieHABs_2014_PROCESSED!AI185</f>
        <v>3.9465036942993383</v>
      </c>
      <c r="AM118" s="109">
        <f>LakeErieHABs_2014_PROCESSED!AJ185</f>
        <v>3.3169877350590085</v>
      </c>
      <c r="AN118" s="109">
        <f>LakeErieHABs_2014_PROCESSED!AK185</f>
        <v>2.0445695514653468</v>
      </c>
      <c r="AO118" s="109">
        <f>LakeErieHABs_2014_PROCESSED!AL185</f>
        <v>0.66818766424170206</v>
      </c>
      <c r="AP118" s="109">
        <f>LakeErieHABs_2014_PROCESSED!AM185</f>
        <v>0.351213799233071</v>
      </c>
      <c r="AQ118" s="109">
        <f>LakeErieHABs_2014_PROCESSED!AN185</f>
        <v>4.9594496684326944E-2</v>
      </c>
      <c r="AR118" s="109">
        <f>LakeErieHABs_2014_PROCESSED!AO185</f>
        <v>0.65652359730872523</v>
      </c>
      <c r="AS118" s="113">
        <f>LakeErieHABs_2014_PROCESSED!AP185</f>
        <v>4026.2064324313887</v>
      </c>
      <c r="AT118" s="109">
        <f>LakeErieHABs_2014_PROCESSED!AQ185</f>
        <v>0.69164622161728517</v>
      </c>
      <c r="AU118" s="109">
        <f>LakeErieHABs_2014_PROCESSED!AR185</f>
        <v>0.21304779216289493</v>
      </c>
      <c r="AV118" s="109">
        <f>LakeErieHABs_2014_PROCESSED!AS185</f>
        <v>0.23756656890130659</v>
      </c>
      <c r="AW118" s="109">
        <f>LakeErieHABs_2014_PROCESSED!AT185</f>
        <v>1.5949762858318313</v>
      </c>
      <c r="AY118" s="134"/>
      <c r="AZ118" s="172"/>
      <c r="BA118" s="191"/>
      <c r="BB118" s="191"/>
      <c r="BC118" s="191"/>
      <c r="BD118" s="191"/>
      <c r="BE118" s="191"/>
      <c r="BF118" s="191"/>
      <c r="BG118" s="191"/>
      <c r="BH118" s="191"/>
      <c r="BI118" s="251"/>
      <c r="BJ118" s="191"/>
      <c r="BK118" s="191"/>
      <c r="BL118" s="225" t="str">
        <f t="shared" si="28"/>
        <v/>
      </c>
      <c r="BM118" s="225" t="str">
        <f t="shared" si="21"/>
        <v/>
      </c>
      <c r="BN118" s="225" t="str">
        <f t="shared" si="22"/>
        <v/>
      </c>
      <c r="BO118" s="225" t="str">
        <f t="shared" si="23"/>
        <v/>
      </c>
      <c r="BP118" s="225" t="str">
        <f t="shared" si="24"/>
        <v/>
      </c>
      <c r="BQ118" s="225" t="str">
        <f t="shared" si="25"/>
        <v/>
      </c>
      <c r="BR118" s="225" t="str">
        <f t="shared" si="26"/>
        <v/>
      </c>
      <c r="BS118" s="225" t="str">
        <f t="shared" si="27"/>
        <v/>
      </c>
      <c r="BT118" s="165">
        <f>'2014_HABs_H2O2_Snapshot'!C118</f>
        <v>196.42191777532148</v>
      </c>
      <c r="BU118" s="188">
        <f>'2014_HABs_H2O2_Snapshot'!D118</f>
        <v>7.2276212306399037E-2</v>
      </c>
      <c r="BV118" s="178">
        <f>'2014_HABs_H2O2_Snapshot'!E118</f>
        <v>14.196632230759191</v>
      </c>
      <c r="BW118" s="272">
        <f>SolarRadSummary!G118</f>
        <v>9.3409878410669975</v>
      </c>
      <c r="BX118" s="107">
        <v>0.65936666666666666</v>
      </c>
      <c r="BY118" s="107">
        <v>0.63075000000000003</v>
      </c>
      <c r="BZ118" s="107">
        <v>0.63474166666666665</v>
      </c>
    </row>
    <row r="119" spans="1:78">
      <c r="A119" s="107" t="str">
        <f>Sample_Master_2014!B120</f>
        <v>E2014-0118</v>
      </c>
      <c r="B119" s="107" t="str">
        <f>LakeErieHABs_2014_PROCESSED!A201</f>
        <v>E140200</v>
      </c>
      <c r="C119" s="107" t="str">
        <f>Sample_Master_2014!D120</f>
        <v>WLE2</v>
      </c>
      <c r="D119" s="150">
        <f>Sample_Master_2014!E120</f>
        <v>41927</v>
      </c>
      <c r="E119" s="152" t="str">
        <f>Sample_Master_2014!H120</f>
        <v>DepthINT</v>
      </c>
      <c r="F119" s="151" t="str">
        <f>Sample_Master_2014!J120</f>
        <v>LA</v>
      </c>
      <c r="G119" s="109">
        <f>Sample_Master_2014!L120</f>
        <v>8.1159999999999997</v>
      </c>
      <c r="H119" s="176">
        <f>'2014 WLE_Weekly Data Share'!C110</f>
        <v>0.42291666666666666</v>
      </c>
      <c r="I119" s="156">
        <f>'2014 WLE_Weekly Data Share'!D110</f>
        <v>0.43055555555555558</v>
      </c>
      <c r="J119" s="156" t="str">
        <f>'2014 WLE_Weekly Data Share'!E110</f>
        <v>41 45.748</v>
      </c>
      <c r="K119" s="156" t="str">
        <f>'2014 WLE_Weekly Data Share'!F110</f>
        <v>83 19.948</v>
      </c>
      <c r="L119" s="125" t="str">
        <f>'2014 WLE_Weekly Data Share'!G110</f>
        <v>10</v>
      </c>
      <c r="M119" s="125" t="str">
        <f>'2014 WLE_Weekly Data Share'!H110</f>
        <v>2</v>
      </c>
      <c r="N119" s="125" t="str">
        <f>'2014 WLE_Weekly Data Share'!I110</f>
        <v>cloudy</v>
      </c>
      <c r="O119" s="125">
        <f>'2014 WLE_Weekly Data Share'!J110</f>
        <v>5</v>
      </c>
      <c r="P119" s="125">
        <f>'2014 WLE_Weekly Data Share'!K110</f>
        <v>0.7</v>
      </c>
      <c r="Q119" s="125">
        <f>'2014 WLE_Weekly Data Share'!L110</f>
        <v>14.1776</v>
      </c>
      <c r="R119" s="125">
        <f>'2014 WLE_Weekly Data Share'!M110</f>
        <v>227.998234</v>
      </c>
      <c r="S119" s="125">
        <f>'2014 WLE_Weekly Data Share'!N110</f>
        <v>290.95499999999998</v>
      </c>
      <c r="T119" s="125">
        <f>'2014 WLE_Weekly Data Share'!O110</f>
        <v>4.9057000000000004</v>
      </c>
      <c r="U119" s="125">
        <f>'2014 WLE_Weekly Data Share'!P110</f>
        <v>29.334199999999999</v>
      </c>
      <c r="V119" s="109">
        <f>'2014 WLE_Weekly Data Share'!Q110</f>
        <v>7.7474999999999996</v>
      </c>
      <c r="W119" s="113">
        <f>'2014 WLE_Weekly Data Share'!R110</f>
        <v>49.098500000000001</v>
      </c>
      <c r="X119" s="179">
        <f>'2014 WLE_Weekly Data Share'!S110</f>
        <v>0.216</v>
      </c>
      <c r="Y119" s="179">
        <f>'2014 WLE_Weekly Data Share'!T110</f>
        <v>0.97899999999999998</v>
      </c>
      <c r="Z119" s="109">
        <f>'2014 WLE_Weekly Data Share'!U110</f>
        <v>51.79</v>
      </c>
      <c r="AA119" s="109">
        <f>'2014 WLE_Weekly Data Share'!V110</f>
        <v>10.3</v>
      </c>
      <c r="AB119" s="109">
        <f>'2014 WLE_Weekly Data Share'!W110</f>
        <v>0.44837244043537355</v>
      </c>
      <c r="AC119" s="109">
        <f>'2014 WLE_Weekly Data Share'!X110</f>
        <v>0.3</v>
      </c>
      <c r="AD119" s="109">
        <f>'2014 WLE_Weekly Data Share'!Y110</f>
        <v>0.93685499999999999</v>
      </c>
      <c r="AE119" s="109">
        <f>'2014 WLE_Weekly Data Share'!Z110</f>
        <v>6.8479999999999999</v>
      </c>
      <c r="AF119" s="165">
        <f>LakeErieHABs_2014_PROCESSED!AC201</f>
        <v>184.79840279988298</v>
      </c>
      <c r="AG119" s="109">
        <f>LakeErieHABs_2014_PROCESSED!AD201</f>
        <v>4.7788858857207641</v>
      </c>
      <c r="AH119" s="109">
        <f>LakeErieHABs_2014_PROCESSED!AE201</f>
        <v>1.9729153452939401</v>
      </c>
      <c r="AI119" s="109">
        <f>LakeErieHABs_2014_PROCESSED!AF201</f>
        <v>-1.3665350402797384E-3</v>
      </c>
      <c r="AJ119" s="109">
        <f>LakeErieHABs_2014_PROCESSED!AG201</f>
        <v>4.5436240402119443</v>
      </c>
      <c r="AK119" s="109">
        <f>LakeErieHABs_2014_PROCESSED!AH201</f>
        <v>4.0210273823445126</v>
      </c>
      <c r="AL119" s="109">
        <f>LakeErieHABs_2014_PROCESSED!AI201</f>
        <v>3.3324985955377353</v>
      </c>
      <c r="AM119" s="109">
        <f>LakeErieHABs_2014_PROCESSED!AJ201</f>
        <v>2.8332940559565643</v>
      </c>
      <c r="AN119" s="109">
        <f>LakeErieHABs_2014_PROCESSED!AK201</f>
        <v>1.8281084924062789</v>
      </c>
      <c r="AO119" s="109">
        <f>LakeErieHABs_2014_PROCESSED!AL201</f>
        <v>0.84800544026753533</v>
      </c>
      <c r="AP119" s="109">
        <f>LakeErieHABs_2014_PROCESSED!AM201</f>
        <v>0.60304294735612551</v>
      </c>
      <c r="AQ119" s="109">
        <f>LakeErieHABs_2014_PROCESSED!AN201</f>
        <v>0.37406872596871976</v>
      </c>
      <c r="AR119" s="109">
        <f>LakeErieHABs_2014_PROCESSED!AO201</f>
        <v>1.0550221895950782</v>
      </c>
      <c r="AS119" s="113">
        <f>LakeErieHABs_2014_PROCESSED!AP201</f>
        <v>3054.1706482824425</v>
      </c>
      <c r="AT119" s="109">
        <f>LakeErieHABs_2014_PROCESSED!AQ201</f>
        <v>0.53005283087303012</v>
      </c>
      <c r="AU119" s="109">
        <f>LakeErieHABs_2014_PROCESSED!AR201</f>
        <v>0.15908767017428874</v>
      </c>
      <c r="AV119" s="109">
        <f>LakeErieHABs_2014_PROCESSED!AS201</f>
        <v>0.18486048369027835</v>
      </c>
      <c r="AW119" s="109">
        <f>LakeErieHABs_2014_PROCESSED!AT201</f>
        <v>1.5836178754174435</v>
      </c>
      <c r="AY119" s="134"/>
      <c r="AZ119" s="172"/>
      <c r="BA119" s="140">
        <f>LakeErieHABs_MIMS_2014!M57</f>
        <v>25</v>
      </c>
      <c r="BB119" s="191">
        <f>LakeErieHABs_MIMS_2014!N57</f>
        <v>3.0680555555518367</v>
      </c>
      <c r="BC119" s="191">
        <f>LakeErieHABs_MIMS_2014!O57</f>
        <v>22.286599783098637</v>
      </c>
      <c r="BD119" s="191">
        <f>LakeErieHABs_MIMS_2014!P57</f>
        <v>0.89956414358719317</v>
      </c>
      <c r="BE119" s="191">
        <f>LakeErieHABs_MIMS_2014!Q57</f>
        <v>15.428330524382602</v>
      </c>
      <c r="BF119" s="191">
        <f>LakeErieHABs_MIMS_2014!R57</f>
        <v>1.5567421296421895</v>
      </c>
      <c r="BG119" s="191"/>
      <c r="BH119" s="191"/>
      <c r="BI119" s="251">
        <f>LakeErieHABs_MIMS_2014!U57</f>
        <v>7.8003287649189401</v>
      </c>
      <c r="BJ119" s="191">
        <f>LakeErieHABs_MIMS_2014!V57</f>
        <v>0.40812044861487035</v>
      </c>
      <c r="BK119" s="163">
        <f t="shared" si="29"/>
        <v>0.35000084538846665</v>
      </c>
      <c r="BL119" s="225">
        <f t="shared" si="28"/>
        <v>7.264079603372779</v>
      </c>
      <c r="BM119" s="225">
        <f t="shared" si="21"/>
        <v>0.293203342409943</v>
      </c>
      <c r="BN119" s="225">
        <f t="shared" si="22"/>
        <v>5.0286998540375452</v>
      </c>
      <c r="BO119" s="225">
        <f t="shared" si="23"/>
        <v>0.50740350083464691</v>
      </c>
      <c r="BP119" s="225">
        <f t="shared" si="24"/>
        <v>0</v>
      </c>
      <c r="BQ119" s="225">
        <f t="shared" si="25"/>
        <v>0</v>
      </c>
      <c r="BR119" s="225">
        <f t="shared" si="26"/>
        <v>2.5424340021495899</v>
      </c>
      <c r="BS119" s="225">
        <f t="shared" si="27"/>
        <v>0.13302250928160381</v>
      </c>
      <c r="BT119" s="165">
        <f>'2014_HABs_H2O2_Snapshot'!C119</f>
        <v>154.2188826051979</v>
      </c>
      <c r="BU119" s="188">
        <f>'2014_HABs_H2O2_Snapshot'!D119</f>
        <v>2.5375622102729849E-2</v>
      </c>
      <c r="BV119" s="178">
        <f>'2014_HABs_H2O2_Snapshot'!E119</f>
        <v>3.91340008609476</v>
      </c>
      <c r="BW119" s="272">
        <f>SolarRadSummary!G119</f>
        <v>-27.213585434173662</v>
      </c>
      <c r="BX119" s="107">
        <v>0.3957</v>
      </c>
      <c r="BY119" s="107">
        <v>0.39303333333333335</v>
      </c>
      <c r="BZ119" s="107">
        <v>0.46010833333333334</v>
      </c>
    </row>
    <row r="120" spans="1:78">
      <c r="A120" s="107" t="str">
        <f>Sample_Master_2014!B121</f>
        <v>E2014-0119</v>
      </c>
      <c r="B120" s="107" t="str">
        <f>LakeErieHABs_2014_PROCESSED!A202</f>
        <v>E140201</v>
      </c>
      <c r="C120" s="107" t="str">
        <f>Sample_Master_2014!D121</f>
        <v>WLE6</v>
      </c>
      <c r="D120" s="150">
        <f>Sample_Master_2014!E121</f>
        <v>41927</v>
      </c>
      <c r="E120" s="152">
        <f>Sample_Master_2014!H121</f>
        <v>0.1</v>
      </c>
      <c r="F120" s="151" t="str">
        <f>Sample_Master_2014!J121</f>
        <v>LA</v>
      </c>
      <c r="G120" s="109">
        <f>Sample_Master_2014!L121</f>
        <v>8.2769999999999992</v>
      </c>
      <c r="H120" s="176">
        <f>'2014 WLE_Weekly Data Share'!C112</f>
        <v>0.44444444444444442</v>
      </c>
      <c r="I120" s="156">
        <f>'2014 WLE_Weekly Data Share'!D112</f>
        <v>0.4513888888888889</v>
      </c>
      <c r="J120" s="156" t="str">
        <f>'2014 WLE_Weekly Data Share'!E112</f>
        <v>41 42.702</v>
      </c>
      <c r="K120" s="156" t="str">
        <f>'2014 WLE_Weekly Data Share'!F112</f>
        <v>83 22.852</v>
      </c>
      <c r="L120" s="125" t="str">
        <f>'2014 WLE_Weekly Data Share'!G112</f>
        <v>10</v>
      </c>
      <c r="M120" s="125" t="str">
        <f>'2014 WLE_Weekly Data Share'!H112</f>
        <v>1</v>
      </c>
      <c r="N120" s="125" t="str">
        <f>'2014 WLE_Weekly Data Share'!I112</f>
        <v>mostly sunny</v>
      </c>
      <c r="O120" s="125">
        <f>'2014 WLE_Weekly Data Share'!J112</f>
        <v>2.6</v>
      </c>
      <c r="P120" s="125">
        <f>'2014 WLE_Weekly Data Share'!K112</f>
        <v>0.7</v>
      </c>
      <c r="Q120" s="125">
        <f>'2014 WLE_Weekly Data Share'!L112</f>
        <v>14.710999999999999</v>
      </c>
      <c r="R120" s="125">
        <f>'2014 WLE_Weekly Data Share'!M112</f>
        <v>239.659661</v>
      </c>
      <c r="S120" s="125">
        <f>'2014 WLE_Weekly Data Share'!N112</f>
        <v>301.72775000000001</v>
      </c>
      <c r="T120" s="125">
        <f>'2014 WLE_Weekly Data Share'!O112</f>
        <v>5.5329499999999996</v>
      </c>
      <c r="U120" s="125">
        <f>'2014 WLE_Weekly Data Share'!P112</f>
        <v>25.077749999999998</v>
      </c>
      <c r="V120" s="109">
        <f>'2014 WLE_Weekly Data Share'!Q112</f>
        <v>8.9461499999999994</v>
      </c>
      <c r="W120" s="113">
        <f>'2014 WLE_Weekly Data Share'!R112</f>
        <v>444.33750000000003</v>
      </c>
      <c r="X120" s="179">
        <f>'2014 WLE_Weekly Data Share'!S112</f>
        <v>0.38</v>
      </c>
      <c r="Y120" s="179">
        <f>'2014 WLE_Weekly Data Share'!T112</f>
        <v>1.264</v>
      </c>
      <c r="Z120" s="109">
        <f>'2014 WLE_Weekly Data Share'!U112</f>
        <v>86.14</v>
      </c>
      <c r="AA120" s="109">
        <f>'2014 WLE_Weekly Data Share'!V112</f>
        <v>15.8</v>
      </c>
      <c r="AB120" s="109">
        <f>'2014 WLE_Weekly Data Share'!W112</f>
        <v>0.61789131070167846</v>
      </c>
      <c r="AC120" s="109">
        <f>'2014 WLE_Weekly Data Share'!X112</f>
        <v>0.3</v>
      </c>
      <c r="AD120" s="109">
        <f>'2014 WLE_Weekly Data Share'!Y112</f>
        <v>15.107723729999998</v>
      </c>
      <c r="AE120" s="109">
        <f>'2014 WLE_Weekly Data Share'!Z112</f>
        <v>26.304000000000002</v>
      </c>
      <c r="AF120" s="165">
        <f>LakeErieHABs_2014_PROCESSED!AC202</f>
        <v>209.60001079045384</v>
      </c>
      <c r="AG120" s="109">
        <f>LakeErieHABs_2014_PROCESSED!AD202</f>
        <v>5.3728521608964162</v>
      </c>
      <c r="AH120" s="109">
        <f>LakeErieHABs_2014_PROCESSED!AE202</f>
        <v>2.2453233703087299</v>
      </c>
      <c r="AI120" s="109">
        <f>LakeErieHABs_2014_PROCESSED!AF202</f>
        <v>-3.8739503132399038E-2</v>
      </c>
      <c r="AJ120" s="109">
        <f>LakeErieHABs_2014_PROCESSED!AG202</f>
        <v>5.1709797218210056</v>
      </c>
      <c r="AK120" s="109">
        <f>LakeErieHABs_2014_PROCESSED!AH202</f>
        <v>4.5735991190916314</v>
      </c>
      <c r="AL120" s="109">
        <f>LakeErieHABs_2014_PROCESSED!AI202</f>
        <v>3.7986965716954022</v>
      </c>
      <c r="AM120" s="109">
        <f>LakeErieHABs_2014_PROCESSED!AJ202</f>
        <v>3.2332836402057188</v>
      </c>
      <c r="AN120" s="109">
        <f>LakeErieHABs_2014_PROCESSED!AK202</f>
        <v>2.0849579376932477</v>
      </c>
      <c r="AO120" s="109">
        <f>LakeErieHABs_2014_PROCESSED!AL202</f>
        <v>0.944615075053716</v>
      </c>
      <c r="AP120" s="109">
        <f>LakeErieHABs_2014_PROCESSED!AM202</f>
        <v>0.65580670049990197</v>
      </c>
      <c r="AQ120" s="109">
        <f>LakeErieHABs_2014_PROCESSED!AN202</f>
        <v>0.37958000363905431</v>
      </c>
      <c r="AR120" s="109">
        <f>LakeErieHABs_2014_PROCESSED!AO202</f>
        <v>0.99075701874455857</v>
      </c>
      <c r="AS120" s="113">
        <f>LakeErieHABs_2014_PROCESSED!AP202</f>
        <v>3528.0222153295931</v>
      </c>
      <c r="AT120" s="109">
        <f>LakeErieHABs_2014_PROCESSED!AQ202</f>
        <v>0.59241980748972689</v>
      </c>
      <c r="AU120" s="109">
        <f>LakeErieHABs_2014_PROCESSED!AR202</f>
        <v>0.17977349349985655</v>
      </c>
      <c r="AV120" s="109">
        <f>LakeErieHABs_2014_PROCESSED!AS202</f>
        <v>0.21529412392458463</v>
      </c>
      <c r="AW120" s="109">
        <f>LakeErieHABs_2014_PROCESSED!AT202</f>
        <v>1.6138558605999243</v>
      </c>
      <c r="AY120" s="134"/>
      <c r="AZ120" s="172"/>
      <c r="BA120" s="191"/>
      <c r="BB120" s="191"/>
      <c r="BC120" s="191"/>
      <c r="BD120" s="191"/>
      <c r="BE120" s="191"/>
      <c r="BF120" s="191"/>
      <c r="BG120" s="191"/>
      <c r="BH120" s="191"/>
      <c r="BI120" s="251"/>
      <c r="BJ120" s="191"/>
      <c r="BK120" s="191"/>
      <c r="BL120" s="225" t="str">
        <f t="shared" si="28"/>
        <v/>
      </c>
      <c r="BM120" s="225" t="str">
        <f t="shared" si="21"/>
        <v/>
      </c>
      <c r="BN120" s="225" t="str">
        <f t="shared" si="22"/>
        <v/>
      </c>
      <c r="BO120" s="225" t="str">
        <f t="shared" si="23"/>
        <v/>
      </c>
      <c r="BP120" s="225" t="str">
        <f t="shared" si="24"/>
        <v/>
      </c>
      <c r="BQ120" s="225" t="str">
        <f t="shared" si="25"/>
        <v/>
      </c>
      <c r="BR120" s="225" t="str">
        <f t="shared" si="26"/>
        <v/>
      </c>
      <c r="BS120" s="225" t="str">
        <f t="shared" si="27"/>
        <v/>
      </c>
      <c r="BT120" s="165">
        <f>'2014_HABs_H2O2_Snapshot'!C120</f>
        <v>183.3595815124645</v>
      </c>
      <c r="BU120" s="188">
        <f>'2014_HABs_H2O2_Snapshot'!D120</f>
        <v>5.9804851846654815E-2</v>
      </c>
      <c r="BV120" s="178">
        <f>'2014_HABs_H2O2_Snapshot'!E120</f>
        <v>10.965792607017567</v>
      </c>
      <c r="BW120" s="272">
        <f>SolarRadSummary!G120</f>
        <v>-27.213585434173662</v>
      </c>
      <c r="BX120" s="107">
        <v>0.48479999999999995</v>
      </c>
      <c r="BY120" s="107">
        <v>0.46875</v>
      </c>
      <c r="BZ120" s="107">
        <v>0.53715833333333329</v>
      </c>
    </row>
    <row r="121" spans="1:78">
      <c r="A121" s="107" t="str">
        <f>Sample_Master_2014!B122</f>
        <v>E2014-0120</v>
      </c>
      <c r="B121" s="107" t="str">
        <f>LakeErieHABs_2014_PROCESSED!A203</f>
        <v>E140202</v>
      </c>
      <c r="C121" s="107" t="str">
        <f>Sample_Master_2014!D122</f>
        <v>WLE12</v>
      </c>
      <c r="D121" s="150">
        <f>Sample_Master_2014!E122</f>
        <v>41927</v>
      </c>
      <c r="E121" s="152" t="str">
        <f>Sample_Master_2014!H122</f>
        <v>DepthINT</v>
      </c>
      <c r="F121" s="151" t="str">
        <f>Sample_Master_2014!J122</f>
        <v>LA</v>
      </c>
      <c r="G121" s="109">
        <f>Sample_Master_2014!L122</f>
        <v>8.0220000000000002</v>
      </c>
      <c r="H121" s="176">
        <f>'2014 WLE_Weekly Data Share'!C114</f>
        <v>0.46597222222222223</v>
      </c>
      <c r="I121" s="156">
        <f>'2014 WLE_Weekly Data Share'!D114</f>
        <v>0.47569444444444442</v>
      </c>
      <c r="J121" s="156" t="str">
        <f>'2014 WLE_Weekly Data Share'!E114</f>
        <v>41 42.237</v>
      </c>
      <c r="K121" s="156" t="str">
        <f>'2014 WLE_Weekly Data Share'!F114</f>
        <v>83 15.694</v>
      </c>
      <c r="L121" s="125" t="str">
        <f>'2014 WLE_Weekly Data Share'!G114</f>
        <v>10</v>
      </c>
      <c r="M121" s="125" t="str">
        <f>'2014 WLE_Weekly Data Share'!H114</f>
        <v>1</v>
      </c>
      <c r="N121" s="125" t="str">
        <f>'2014 WLE_Weekly Data Share'!I114</f>
        <v>mostly cloudy</v>
      </c>
      <c r="O121" s="125">
        <f>'2014 WLE_Weekly Data Share'!J114</f>
        <v>5.7</v>
      </c>
      <c r="P121" s="125">
        <f>'2014 WLE_Weekly Data Share'!K114</f>
        <v>0.7</v>
      </c>
      <c r="Q121" s="125">
        <f>'2014 WLE_Weekly Data Share'!L114</f>
        <v>14.583175000000001</v>
      </c>
      <c r="R121" s="125">
        <f>'2014 WLE_Weekly Data Share'!M114</f>
        <v>205.01763850000003</v>
      </c>
      <c r="S121" s="125">
        <f>'2014 WLE_Weekly Data Share'!N114</f>
        <v>258.94799999999998</v>
      </c>
      <c r="T121" s="125">
        <f>'2014 WLE_Weekly Data Share'!O114</f>
        <v>6.2068250000000003</v>
      </c>
      <c r="U121" s="125">
        <f>'2014 WLE_Weekly Data Share'!P114</f>
        <v>21.188599999999997</v>
      </c>
      <c r="V121" s="109">
        <f>'2014 WLE_Weekly Data Share'!Q114</f>
        <v>8.600125000000002</v>
      </c>
      <c r="W121" s="113">
        <f>'2014 WLE_Weekly Data Share'!R114</f>
        <v>371.84499999999997</v>
      </c>
      <c r="X121" s="179">
        <f>'2014 WLE_Weekly Data Share'!S114</f>
        <v>1.53</v>
      </c>
      <c r="Y121" s="179">
        <f>'2014 WLE_Weekly Data Share'!T114</f>
        <v>1.165</v>
      </c>
      <c r="Z121" s="109">
        <f>'2014 WLE_Weekly Data Share'!U114</f>
        <v>57.62</v>
      </c>
      <c r="AA121" s="109">
        <f>'2014 WLE_Weekly Data Share'!V114</f>
        <v>11.1</v>
      </c>
      <c r="AB121" s="109">
        <f>'2014 WLE_Weekly Data Share'!W114</f>
        <v>0.30453643883045406</v>
      </c>
      <c r="AC121" s="109">
        <f>'2014 WLE_Weekly Data Share'!X114</f>
        <v>0.1</v>
      </c>
      <c r="AD121" s="109">
        <f>'2014 WLE_Weekly Data Share'!Y114</f>
        <v>0.38598425999999997</v>
      </c>
      <c r="AE121" s="109">
        <f>'2014 WLE_Weekly Data Share'!Z114</f>
        <v>4.1056000000000008</v>
      </c>
      <c r="AF121" s="165">
        <f>LakeErieHABs_2014_PROCESSED!AC203</f>
        <v>125.60243308755553</v>
      </c>
      <c r="AG121" s="109">
        <f>LakeErieHABs_2014_PROCESSED!AD203</f>
        <v>3.1084348685603898</v>
      </c>
      <c r="AH121" s="109">
        <f>LakeErieHABs_2014_PROCESSED!AE203</f>
        <v>1.2487630434563199</v>
      </c>
      <c r="AI121" s="109">
        <f>LakeErieHABs_2014_PROCESSED!AF203</f>
        <v>6.3638730747927114E-2</v>
      </c>
      <c r="AJ121" s="109">
        <f>LakeErieHABs_2014_PROCESSED!AG203</f>
        <v>2.8759012890799047</v>
      </c>
      <c r="AK121" s="109">
        <f>LakeErieHABs_2014_PROCESSED!AH203</f>
        <v>2.5349597282070313</v>
      </c>
      <c r="AL121" s="109">
        <f>LakeErieHABs_2014_PROCESSED!AI203</f>
        <v>2.1091281271664846</v>
      </c>
      <c r="AM121" s="109">
        <f>LakeErieHABs_2014_PROCESSED!AJ203</f>
        <v>1.8205766885512693</v>
      </c>
      <c r="AN121" s="109">
        <f>LakeErieHABs_2014_PROCESSED!AK203</f>
        <v>1.2488067309545783</v>
      </c>
      <c r="AO121" s="109">
        <f>LakeErieHABs_2014_PROCESSED!AL203</f>
        <v>0.69417052220432496</v>
      </c>
      <c r="AP121" s="109">
        <f>LakeErieHABs_2014_PROCESSED!AM203</f>
        <v>0.55965213191848207</v>
      </c>
      <c r="AQ121" s="109">
        <f>LakeErieHABs_2014_PROCESSED!AN203</f>
        <v>0.43617032267105582</v>
      </c>
      <c r="AR121" s="109">
        <f>LakeErieHABs_2014_PROCESSED!AO203</f>
        <v>1.6250941214295214</v>
      </c>
      <c r="AS121" s="113">
        <f>LakeErieHABs_2014_PROCESSED!AP203</f>
        <v>1624.0185676165941</v>
      </c>
      <c r="AT121" s="109">
        <f>LakeErieHABs_2014_PROCESSED!AQ203</f>
        <v>0.26952163424056336</v>
      </c>
      <c r="AU121" s="109">
        <f>LakeErieHABs_2014_PROCESSED!AR203</f>
        <v>8.2402250713475594E-2</v>
      </c>
      <c r="AV121" s="109">
        <f>LakeErieHABs_2014_PROCESSED!AS203</f>
        <v>0.10852119671434751</v>
      </c>
      <c r="AW121" s="109">
        <f>LakeErieHABs_2014_PROCESSED!AT203</f>
        <v>1.5845251865066357</v>
      </c>
      <c r="AY121" s="134"/>
      <c r="AZ121" s="172"/>
      <c r="BA121" s="140">
        <f>LakeErieHABs_MIMS_2014!M58</f>
        <v>25</v>
      </c>
      <c r="BB121" s="191">
        <f>LakeErieHABs_MIMS_2014!N58</f>
        <v>3.0361111111124046</v>
      </c>
      <c r="BC121" s="191">
        <f>LakeErieHABs_MIMS_2014!O58</f>
        <v>17.833954720743481</v>
      </c>
      <c r="BD121" s="191">
        <f>LakeErieHABs_MIMS_2014!P58</f>
        <v>0.91043514618589882</v>
      </c>
      <c r="BE121" s="191">
        <f>LakeErieHABs_MIMS_2014!Q58</f>
        <v>14.049156401742286</v>
      </c>
      <c r="BF121" s="191">
        <f>LakeErieHABs_MIMS_2014!R58</f>
        <v>1.2319532160548392</v>
      </c>
      <c r="BG121" s="191"/>
      <c r="BH121" s="191"/>
      <c r="BI121" s="251">
        <f>LakeErieHABs_MIMS_2014!U58</f>
        <v>6.1340693075725126</v>
      </c>
      <c r="BJ121" s="191">
        <f>LakeErieHABs_MIMS_2014!V58</f>
        <v>0.61488598868707456</v>
      </c>
      <c r="BK121" s="163">
        <f t="shared" si="29"/>
        <v>0.34395451842421121</v>
      </c>
      <c r="BL121" s="225">
        <f t="shared" si="28"/>
        <v>5.8739466600776922</v>
      </c>
      <c r="BM121" s="225">
        <f t="shared" si="21"/>
        <v>0.29986884961279409</v>
      </c>
      <c r="BN121" s="225">
        <f t="shared" si="22"/>
        <v>4.6273525202425141</v>
      </c>
      <c r="BO121" s="225">
        <f t="shared" si="23"/>
        <v>0.40576684151834691</v>
      </c>
      <c r="BP121" s="225">
        <f t="shared" si="24"/>
        <v>0</v>
      </c>
      <c r="BQ121" s="225">
        <f t="shared" si="25"/>
        <v>0</v>
      </c>
      <c r="BR121" s="225">
        <f t="shared" si="26"/>
        <v>2.0203704947165266</v>
      </c>
      <c r="BS121" s="225">
        <f t="shared" si="27"/>
        <v>0.20252420487397305</v>
      </c>
      <c r="BT121" s="165">
        <f>'2014_HABs_H2O2_Snapshot'!C121</f>
        <v>214.31445071240552</v>
      </c>
      <c r="BU121" s="188">
        <f>'2014_HABs_H2O2_Snapshot'!D121</f>
        <v>3.7631863455078046E-2</v>
      </c>
      <c r="BV121" s="178">
        <f>'2014_HABs_H2O2_Snapshot'!E121</f>
        <v>8.0650521456592976</v>
      </c>
      <c r="BW121" s="272">
        <f>SolarRadSummary!G121</f>
        <v>-20.38025210084033</v>
      </c>
      <c r="BX121" s="107">
        <v>0.38706666666666667</v>
      </c>
      <c r="BY121" s="107">
        <v>0.36466666666666664</v>
      </c>
      <c r="BZ121" s="107">
        <v>0.43611666666666671</v>
      </c>
    </row>
    <row r="122" spans="1:78">
      <c r="A122" s="107" t="str">
        <f>Sample_Master_2014!B123</f>
        <v>E2014-0121</v>
      </c>
      <c r="B122" s="107" t="str">
        <f>LakeErieHABs_2014_PROCESSED!A204</f>
        <v>E140203</v>
      </c>
      <c r="C122" s="107" t="str">
        <f>Sample_Master_2014!D123</f>
        <v>WLE13</v>
      </c>
      <c r="D122" s="150">
        <f>Sample_Master_2014!E123</f>
        <v>41927</v>
      </c>
      <c r="E122" s="152">
        <f>Sample_Master_2014!H123</f>
        <v>0.1</v>
      </c>
      <c r="F122" s="151" t="str">
        <f>Sample_Master_2014!J123</f>
        <v>LA</v>
      </c>
      <c r="G122" s="109">
        <f>Sample_Master_2014!L123</f>
        <v>8.0229999999999997</v>
      </c>
      <c r="H122" s="176">
        <f>'2014 WLE_Weekly Data Share'!C115</f>
        <v>0.48819444444444443</v>
      </c>
      <c r="I122" s="156">
        <f>'2014 WLE_Weekly Data Share'!D115</f>
        <v>0.49652777777777773</v>
      </c>
      <c r="J122" s="156" t="str">
        <f>'2014 WLE_Weekly Data Share'!E115</f>
        <v>41 44.462</v>
      </c>
      <c r="K122" s="156" t="str">
        <f>'2014 WLE_Weekly Data Share'!F115</f>
        <v>83 08.643</v>
      </c>
      <c r="L122" s="125" t="str">
        <f>'2014 WLE_Weekly Data Share'!G115</f>
        <v>10</v>
      </c>
      <c r="M122" s="125" t="str">
        <f>'2014 WLE_Weekly Data Share'!H115</f>
        <v>1-2</v>
      </c>
      <c r="N122" s="125" t="str">
        <f>'2014 WLE_Weekly Data Share'!I115</f>
        <v>mostly sunny</v>
      </c>
      <c r="O122" s="125">
        <f>'2014 WLE_Weekly Data Share'!J115</f>
        <v>8.3000000000000007</v>
      </c>
      <c r="P122" s="125">
        <f>'2014 WLE_Weekly Data Share'!K115</f>
        <v>2.5</v>
      </c>
      <c r="Q122" s="125">
        <f>'2014 WLE_Weekly Data Share'!L115</f>
        <v>14.6577</v>
      </c>
      <c r="R122" s="125">
        <f>'2014 WLE_Weekly Data Share'!M115</f>
        <v>187.82354766666666</v>
      </c>
      <c r="S122" s="125">
        <f>'2014 WLE_Weekly Data Share'!N115</f>
        <v>236.785</v>
      </c>
      <c r="T122" s="125">
        <f>'2014 WLE_Weekly Data Share'!O115</f>
        <v>1.0651666666666666</v>
      </c>
      <c r="U122" s="125">
        <f>'2014 WLE_Weekly Data Share'!P115</f>
        <v>76.621600000000001</v>
      </c>
      <c r="V122" s="109">
        <f>'2014 WLE_Weekly Data Share'!Q115</f>
        <v>8.811633333333333</v>
      </c>
      <c r="W122" s="113">
        <f>'2014 WLE_Weekly Data Share'!R115</f>
        <v>336.17</v>
      </c>
      <c r="X122" s="179">
        <f>'2014 WLE_Weekly Data Share'!S115</f>
        <v>7.0999999999999994E-2</v>
      </c>
      <c r="Y122" s="179">
        <f>'2014 WLE_Weekly Data Share'!T115</f>
        <v>0.10299999999999999</v>
      </c>
      <c r="Z122" s="109">
        <f>'2014 WLE_Weekly Data Share'!U115</f>
        <v>17.11</v>
      </c>
      <c r="AA122" s="109">
        <f>'2014 WLE_Weekly Data Share'!V115</f>
        <v>2.29</v>
      </c>
      <c r="AB122" s="109">
        <f>'2014 WLE_Weekly Data Share'!W115</f>
        <v>0.23822702415437583</v>
      </c>
      <c r="AC122" s="109">
        <f>'2014 WLE_Weekly Data Share'!X115</f>
        <v>0.1</v>
      </c>
      <c r="AD122" s="109">
        <f>'2014 WLE_Weekly Data Share'!Y115</f>
        <v>1.4742350280000001</v>
      </c>
      <c r="AE122" s="109">
        <f>'2014 WLE_Weekly Data Share'!Z115</f>
        <v>1.6415999999999999</v>
      </c>
      <c r="AF122" s="165">
        <f>LakeErieHABs_2014_PROCESSED!AC204</f>
        <v>63.234598708029395</v>
      </c>
      <c r="AG122" s="109">
        <f>LakeErieHABs_2014_PROCESSED!AD204</f>
        <v>2.057323158</v>
      </c>
      <c r="AH122" s="109">
        <f>LakeErieHABs_2014_PROCESSED!AE204</f>
        <v>0.68711116899999991</v>
      </c>
      <c r="AI122" s="109">
        <f>LakeErieHABs_2014_PROCESSED!AF204</f>
        <v>1.5416342065999998E-2</v>
      </c>
      <c r="AJ122" s="109">
        <f>LakeErieHABs_2014_PROCESSED!AG204</f>
        <v>1.5824170222069998</v>
      </c>
      <c r="AK122" s="109">
        <f>LakeErieHABs_2014_PROCESSED!AH204</f>
        <v>1.3998590583291999</v>
      </c>
      <c r="AL122" s="109">
        <f>LakeErieHABs_2014_PROCESSED!AI204</f>
        <v>1.1219727478428001</v>
      </c>
      <c r="AM122" s="109">
        <f>LakeErieHABs_2014_PROCESSED!AJ204</f>
        <v>0.9792218225328001</v>
      </c>
      <c r="AN122" s="109">
        <f>LakeErieHABs_2014_PROCESSED!AK204</f>
        <v>0.63785656289460002</v>
      </c>
      <c r="AO122" s="109">
        <f>LakeErieHABs_2014_PROCESSED!AL204</f>
        <v>0.27940418941344003</v>
      </c>
      <c r="AP122" s="109">
        <f>LakeErieHABs_2014_PROCESSED!AM204</f>
        <v>0.21061359719260003</v>
      </c>
      <c r="AQ122" s="109">
        <f>LakeErieHABs_2014_PROCESSED!AN204</f>
        <v>0.16569377366401999</v>
      </c>
      <c r="AR122" s="109">
        <f>LakeErieHABs_2014_PROCESSED!AO204</f>
        <v>1.4444326579051332</v>
      </c>
      <c r="AS122" s="113">
        <f>LakeErieHABs_2014_PROCESSED!AP204</f>
        <v>786.20707600573871</v>
      </c>
      <c r="AT122" s="109">
        <f>LakeErieHABs_2014_PROCESSED!AQ204</f>
        <v>0.12016067261115947</v>
      </c>
      <c r="AU122" s="109">
        <f>LakeErieHABs_2014_PROCESSED!AR204</f>
        <v>3.5012874681501292E-2</v>
      </c>
      <c r="AV122" s="109">
        <f>LakeErieHABs_2014_PROCESSED!AS204</f>
        <v>5.4804980134197379E-2</v>
      </c>
      <c r="AW122" s="109">
        <f>LakeErieHABs_2014_PROCESSED!AT204</f>
        <v>1.6501871122611724</v>
      </c>
      <c r="AY122" s="134"/>
      <c r="AZ122" s="172"/>
      <c r="BA122" s="191"/>
      <c r="BB122" s="191"/>
      <c r="BC122" s="191"/>
      <c r="BD122" s="191"/>
      <c r="BE122" s="191"/>
      <c r="BF122" s="191"/>
      <c r="BG122" s="191"/>
      <c r="BH122" s="191"/>
      <c r="BI122" s="251"/>
      <c r="BJ122" s="191"/>
      <c r="BK122" s="191"/>
      <c r="BL122" s="225" t="str">
        <f t="shared" si="28"/>
        <v/>
      </c>
      <c r="BM122" s="225" t="str">
        <f t="shared" si="21"/>
        <v/>
      </c>
      <c r="BN122" s="225" t="str">
        <f t="shared" si="22"/>
        <v/>
      </c>
      <c r="BO122" s="225" t="str">
        <f t="shared" si="23"/>
        <v/>
      </c>
      <c r="BP122" s="225" t="str">
        <f t="shared" si="24"/>
        <v/>
      </c>
      <c r="BQ122" s="225" t="str">
        <f t="shared" si="25"/>
        <v/>
      </c>
      <c r="BR122" s="225" t="str">
        <f t="shared" si="26"/>
        <v/>
      </c>
      <c r="BS122" s="225" t="str">
        <f t="shared" si="27"/>
        <v/>
      </c>
      <c r="BT122" s="165">
        <f>'2014_HABs_H2O2_Snapshot'!C122</f>
        <v>223.26267045918252</v>
      </c>
      <c r="BU122" s="188">
        <f>'2014_HABs_H2O2_Snapshot'!D122</f>
        <v>1.071039934557228E-3</v>
      </c>
      <c r="BV122" s="178">
        <f>'2014_HABs_H2O2_Snapshot'!E122</f>
        <v>0.23912323595767482</v>
      </c>
      <c r="BW122" s="272">
        <f>SolarRadSummary!G122</f>
        <v>-20.38025210084033</v>
      </c>
      <c r="BX122" s="107">
        <v>0.41733333333333333</v>
      </c>
      <c r="BY122" s="107">
        <v>0.44208333333333338</v>
      </c>
      <c r="BZ122" s="107">
        <v>0.5256249999999999</v>
      </c>
    </row>
    <row r="123" spans="1:78">
      <c r="A123" s="107" t="str">
        <f>Sample_Master_2014!B124</f>
        <v>E2014-0122</v>
      </c>
      <c r="B123" s="107" t="str">
        <f>LakeErieHABs_2014_PROCESSED!A205</f>
        <v>E140204</v>
      </c>
      <c r="C123" s="107" t="str">
        <f>Sample_Master_2014!D124</f>
        <v>WLE4</v>
      </c>
      <c r="D123" s="150">
        <f>Sample_Master_2014!E124</f>
        <v>41927</v>
      </c>
      <c r="E123" s="152" t="str">
        <f>Sample_Master_2014!H124</f>
        <v>DepthINT</v>
      </c>
      <c r="F123" s="151" t="str">
        <f>Sample_Master_2014!J124</f>
        <v>LA</v>
      </c>
      <c r="G123" s="109">
        <f>Sample_Master_2014!L124</f>
        <v>8.093</v>
      </c>
      <c r="H123" s="176">
        <f>'2014 WLE_Weekly Data Share'!C111</f>
        <v>0.50902777777777775</v>
      </c>
      <c r="I123" s="156">
        <f>'2014 WLE_Weekly Data Share'!D111</f>
        <v>0.51736111111111105</v>
      </c>
      <c r="J123" s="156" t="str">
        <f>'2014 WLE_Weekly Data Share'!E111</f>
        <v>41 49.606</v>
      </c>
      <c r="K123" s="156" t="str">
        <f>'2014 WLE_Weekly Data Share'!F111</f>
        <v>88 11.638</v>
      </c>
      <c r="L123" s="125" t="str">
        <f>'2014 WLE_Weekly Data Share'!G111</f>
        <v>10</v>
      </c>
      <c r="M123" s="125" t="str">
        <f>'2014 WLE_Weekly Data Share'!H111</f>
        <v>1</v>
      </c>
      <c r="N123" s="125" t="str">
        <f>'2014 WLE_Weekly Data Share'!I111</f>
        <v>mostly sunny</v>
      </c>
      <c r="O123" s="125">
        <f>'2014 WLE_Weekly Data Share'!J111</f>
        <v>8</v>
      </c>
      <c r="P123" s="125">
        <f>'2014 WLE_Weekly Data Share'!K111</f>
        <v>1.5</v>
      </c>
      <c r="Q123" s="125">
        <f>'2014 WLE_Weekly Data Share'!L111</f>
        <v>14.60975</v>
      </c>
      <c r="R123" s="125">
        <f>'2014 WLE_Weekly Data Share'!M111</f>
        <v>225.42068427777781</v>
      </c>
      <c r="S123" s="125">
        <f>'2014 WLE_Weekly Data Share'!N111</f>
        <v>284.52683333333334</v>
      </c>
      <c r="T123" s="125">
        <f>'2014 WLE_Weekly Data Share'!O111</f>
        <v>2.1190777777777772</v>
      </c>
      <c r="U123" s="125">
        <f>'2014 WLE_Weekly Data Share'!P111</f>
        <v>58.874505555555551</v>
      </c>
      <c r="V123" s="109">
        <f>'2014 WLE_Weekly Data Share'!Q111</f>
        <v>9.0203388888888885</v>
      </c>
      <c r="W123" s="113">
        <f>'2014 WLE_Weekly Data Share'!R111</f>
        <v>143.53090909090909</v>
      </c>
      <c r="X123" s="179">
        <f>'2014 WLE_Weekly Data Share'!S111</f>
        <v>8.5999999999999993E-2</v>
      </c>
      <c r="Y123" s="179">
        <f>'2014 WLE_Weekly Data Share'!T111</f>
        <v>0.39700000000000002</v>
      </c>
      <c r="Z123" s="109">
        <f>'2014 WLE_Weekly Data Share'!U111</f>
        <v>23.89</v>
      </c>
      <c r="AA123" s="109">
        <f>'2014 WLE_Weekly Data Share'!V111</f>
        <v>5.16</v>
      </c>
      <c r="AB123" s="109">
        <f>'2014 WLE_Weekly Data Share'!W111</f>
        <v>0.54082721040129622</v>
      </c>
      <c r="AC123" s="109">
        <f>'2014 WLE_Weekly Data Share'!X111</f>
        <v>0.2</v>
      </c>
      <c r="AD123" s="109">
        <f>'2014 WLE_Weekly Data Share'!Y111</f>
        <v>2.7056372399999997</v>
      </c>
      <c r="AE123" s="109">
        <f>'2014 WLE_Weekly Data Share'!Z111</f>
        <v>4.1536</v>
      </c>
      <c r="AF123" s="165">
        <f>LakeErieHABs_2014_PROCESSED!AC205</f>
        <v>170.2559210712333</v>
      </c>
      <c r="AG123" s="109">
        <f>LakeErieHABs_2014_PROCESSED!AD205</f>
        <v>4.3062439651573543</v>
      </c>
      <c r="AH123" s="109">
        <f>LakeErieHABs_2014_PROCESSED!AE205</f>
        <v>1.7638895257154199</v>
      </c>
      <c r="AI123" s="109">
        <f>LakeErieHABs_2014_PROCESSED!AF205</f>
        <v>2.2404667225931481E-2</v>
      </c>
      <c r="AJ123" s="109">
        <f>LakeErieHABs_2014_PROCESSED!AG205</f>
        <v>4.0622375777226125</v>
      </c>
      <c r="AK123" s="109">
        <f>LakeErieHABs_2014_PROCESSED!AH205</f>
        <v>3.593239115837894</v>
      </c>
      <c r="AL123" s="109">
        <f>LakeErieHABs_2014_PROCESSED!AI205</f>
        <v>2.9904290952042261</v>
      </c>
      <c r="AM123" s="109">
        <f>LakeErieHABs_2014_PROCESSED!AJ205</f>
        <v>2.5674335826168582</v>
      </c>
      <c r="AN123" s="109">
        <f>LakeErieHABs_2014_PROCESSED!AK205</f>
        <v>1.7092326791225594</v>
      </c>
      <c r="AO123" s="109">
        <f>LakeErieHABs_2014_PROCESSED!AL205</f>
        <v>0.83717343891699292</v>
      </c>
      <c r="AP123" s="109">
        <f>LakeErieHABs_2014_PROCESSED!AM205</f>
        <v>0.62652966306364444</v>
      </c>
      <c r="AQ123" s="109">
        <f>LakeErieHABs_2014_PROCESSED!AN205</f>
        <v>0.44973388057073876</v>
      </c>
      <c r="AR123" s="109">
        <f>LakeErieHABs_2014_PROCESSED!AO205</f>
        <v>1.1815805378960589</v>
      </c>
      <c r="AS123" s="113">
        <f>LakeErieHABs_2014_PROCESSED!AP205</f>
        <v>2631.689109036015</v>
      </c>
      <c r="AT123" s="109">
        <f>LakeErieHABs_2014_PROCESSED!AQ205</f>
        <v>0.4656088110703388</v>
      </c>
      <c r="AU123" s="109">
        <f>LakeErieHABs_2014_PROCESSED!AR205</f>
        <v>0.13732766484714645</v>
      </c>
      <c r="AV123" s="109">
        <f>LakeErieHABs_2014_PROCESSED!AS205</f>
        <v>0.15959345875012226</v>
      </c>
      <c r="AW123" s="109">
        <f>LakeErieHABs_2014_PROCESSED!AT205</f>
        <v>1.6018694862419329</v>
      </c>
      <c r="AY123" s="134"/>
      <c r="AZ123" s="172"/>
      <c r="BA123" s="140">
        <f>LakeErieHABs_MIMS_2014!M59</f>
        <v>25</v>
      </c>
      <c r="BB123" s="191">
        <f>LakeErieHABs_MIMS_2014!N59</f>
        <v>3.0527777777751908</v>
      </c>
      <c r="BC123" s="191">
        <f>LakeErieHABs_MIMS_2014!O59</f>
        <v>18.092602728472674</v>
      </c>
      <c r="BD123" s="191">
        <f>LakeErieHABs_MIMS_2014!P59</f>
        <v>3.3994219269899864</v>
      </c>
      <c r="BE123" s="191">
        <f>LakeErieHABs_MIMS_2014!Q59</f>
        <v>14.73628583441581</v>
      </c>
      <c r="BF123" s="191">
        <f>LakeErieHABs_MIMS_2014!R59</f>
        <v>0.66239594080113418</v>
      </c>
      <c r="BG123" s="191"/>
      <c r="BH123" s="191"/>
      <c r="BI123" s="251">
        <f>LakeErieHABs_MIMS_2014!U59</f>
        <v>3.6249791317966165</v>
      </c>
      <c r="BJ123" s="191">
        <f>LakeErieHABs_MIMS_2014!V59</f>
        <v>2.6365154217712297</v>
      </c>
      <c r="BK123" s="163">
        <f t="shared" si="29"/>
        <v>0.20035697385274026</v>
      </c>
      <c r="BL123" s="225">
        <f t="shared" si="28"/>
        <v>5.9266032595593101</v>
      </c>
      <c r="BM123" s="225">
        <f t="shared" si="21"/>
        <v>1.113550403746526</v>
      </c>
      <c r="BN123" s="225">
        <f t="shared" si="22"/>
        <v>4.8271727938072679</v>
      </c>
      <c r="BO123" s="225">
        <f t="shared" si="23"/>
        <v>0.21698138188226604</v>
      </c>
      <c r="BP123" s="225">
        <f t="shared" si="24"/>
        <v>0</v>
      </c>
      <c r="BQ123" s="225">
        <f t="shared" si="25"/>
        <v>0</v>
      </c>
      <c r="BR123" s="225">
        <f t="shared" si="26"/>
        <v>1.1874362943110899</v>
      </c>
      <c r="BS123" s="225">
        <f t="shared" si="27"/>
        <v>0.86364472414781346</v>
      </c>
      <c r="BT123" s="165">
        <f>'2014_HABs_H2O2_Snapshot'!C123</f>
        <v>211.64928483453093</v>
      </c>
      <c r="BU123" s="188">
        <f>'2014_HABs_H2O2_Snapshot'!D123</f>
        <v>2.9576837967516877E-2</v>
      </c>
      <c r="BV123" s="178">
        <f>'2014_HABs_H2O2_Snapshot'!E123</f>
        <v>6.2599166034917486</v>
      </c>
      <c r="BW123" s="272">
        <f>SolarRadSummary!G123</f>
        <v>-13.52567693744164</v>
      </c>
      <c r="BX123" s="107">
        <v>0.47793333333333327</v>
      </c>
      <c r="BY123" s="107">
        <v>0.48426666666666662</v>
      </c>
      <c r="BZ123" s="107">
        <v>0.57113333333333338</v>
      </c>
    </row>
    <row r="124" spans="1:78">
      <c r="A124" s="107" t="str">
        <f>Sample_Master_2014!B125</f>
        <v>E2014-0123</v>
      </c>
      <c r="B124" s="107" t="str">
        <f>LakeErieHABs_2014_PROCESSED!A206</f>
        <v>E140205</v>
      </c>
      <c r="C124" s="107" t="str">
        <f>Sample_Master_2014!D125</f>
        <v>WLE8</v>
      </c>
      <c r="D124" s="150">
        <f>Sample_Master_2014!E125</f>
        <v>41927</v>
      </c>
      <c r="E124" s="152">
        <f>Sample_Master_2014!H125</f>
        <v>0.1</v>
      </c>
      <c r="F124" s="151" t="str">
        <f>Sample_Master_2014!J125</f>
        <v>LA</v>
      </c>
      <c r="G124" s="109">
        <f>Sample_Master_2014!L125</f>
        <v>8.6530000000000005</v>
      </c>
      <c r="H124" s="176">
        <f>'2014 WLE_Weekly Data Share'!C113</f>
        <v>0.53333333333333333</v>
      </c>
      <c r="I124" s="156">
        <f>'2014 WLE_Weekly Data Share'!D113</f>
        <v>0.54166666666666663</v>
      </c>
      <c r="J124" s="156" t="str">
        <f>'2014 WLE_Weekly Data Share'!E113</f>
        <v>41 50.034</v>
      </c>
      <c r="K124" s="156" t="str">
        <f>'2014 WLE_Weekly Data Share'!F113</f>
        <v>83 21.163</v>
      </c>
      <c r="L124" s="125" t="str">
        <f>'2014 WLE_Weekly Data Share'!G113</f>
        <v>5-10</v>
      </c>
      <c r="M124" s="125" t="str">
        <f>'2014 WLE_Weekly Data Share'!H113</f>
        <v>&lt;1</v>
      </c>
      <c r="N124" s="125" t="str">
        <f>'2014 WLE_Weekly Data Share'!I113</f>
        <v>cloudy</v>
      </c>
      <c r="O124" s="125">
        <f>'2014 WLE_Weekly Data Share'!J113</f>
        <v>4</v>
      </c>
      <c r="P124" s="125">
        <f>'2014 WLE_Weekly Data Share'!K113</f>
        <v>0.4</v>
      </c>
      <c r="Q124" s="125">
        <f>'2014 WLE_Weekly Data Share'!L113</f>
        <v>14.744399999999999</v>
      </c>
      <c r="R124" s="125">
        <f>'2014 WLE_Weekly Data Share'!M113</f>
        <v>266.0227395</v>
      </c>
      <c r="S124" s="125">
        <f>'2014 WLE_Weekly Data Share'!N113</f>
        <v>334.63675000000001</v>
      </c>
      <c r="T124" s="125">
        <f>'2014 WLE_Weekly Data Share'!O113</f>
        <v>9.827</v>
      </c>
      <c r="U124" s="125">
        <f>'2014 WLE_Weekly Data Share'!P113</f>
        <v>8.5721999999999987</v>
      </c>
      <c r="V124" s="109">
        <f>'2014 WLE_Weekly Data Share'!Q113</f>
        <v>8.9375</v>
      </c>
      <c r="W124" s="113">
        <f>'2014 WLE_Weekly Data Share'!R113</f>
        <v>50.405000000000001</v>
      </c>
      <c r="X124" s="179">
        <f>'2014 WLE_Weekly Data Share'!S113</f>
        <v>1.73</v>
      </c>
      <c r="Y124" s="179">
        <f>'2014 WLE_Weekly Data Share'!T113</f>
        <v>43.83</v>
      </c>
      <c r="Z124" s="109">
        <f>'2014 WLE_Weekly Data Share'!U113</f>
        <v>346.9</v>
      </c>
      <c r="AA124" s="109">
        <f>'2014 WLE_Weekly Data Share'!V113</f>
        <v>112</v>
      </c>
      <c r="AB124" s="109">
        <f>'2014 WLE_Weekly Data Share'!W113</f>
        <v>4.8854936871376848</v>
      </c>
      <c r="AC124" s="109">
        <f>'2014 WLE_Weekly Data Share'!X113</f>
        <v>0.4</v>
      </c>
      <c r="AD124" s="109">
        <f>'2014 WLE_Weekly Data Share'!Y113</f>
        <v>673.18465508999975</v>
      </c>
      <c r="AE124" s="109">
        <f>'2014 WLE_Weekly Data Share'!Z113</f>
        <v>466.49600000000004</v>
      </c>
      <c r="AF124" s="165">
        <f>LakeErieHABs_2014_PROCESSED!AC206</f>
        <v>336.33654541797779</v>
      </c>
      <c r="AG124" s="109">
        <f>LakeErieHABs_2014_PROCESSED!AD206</f>
        <v>7.4029044486626949</v>
      </c>
      <c r="AH124" s="109">
        <f>LakeErieHABs_2014_PROCESSED!AE206</f>
        <v>3.3144154227510501</v>
      </c>
      <c r="AI124" s="109">
        <f>LakeErieHABs_2014_PROCESSED!AF206</f>
        <v>4.7803735977023039E-2</v>
      </c>
      <c r="AJ124" s="109">
        <f>LakeErieHABs_2014_PROCESSED!AG206</f>
        <v>7.6330987185956678</v>
      </c>
      <c r="AK124" s="109">
        <f>LakeErieHABs_2014_PROCESSED!AH206</f>
        <v>6.8118540259767313</v>
      </c>
      <c r="AL124" s="109">
        <f>LakeErieHABs_2014_PROCESSED!AI206</f>
        <v>5.766203926126769</v>
      </c>
      <c r="AM124" s="109">
        <f>LakeErieHABs_2014_PROCESSED!AJ206</f>
        <v>5.0105698566389014</v>
      </c>
      <c r="AN124" s="109">
        <f>LakeErieHABs_2014_PROCESSED!AK206</f>
        <v>3.4270961117723111</v>
      </c>
      <c r="AO124" s="109">
        <f>LakeErieHABs_2014_PROCESSED!AL206</f>
        <v>1.7331347612049697</v>
      </c>
      <c r="AP124" s="109">
        <f>LakeErieHABs_2014_PROCESSED!AM206</f>
        <v>1.323875897962365</v>
      </c>
      <c r="AQ124" s="109">
        <f>LakeErieHABs_2014_PROCESSED!AN206</f>
        <v>0.95868675285263893</v>
      </c>
      <c r="AR124" s="109">
        <f>LakeErieHABs_2014_PROCESSED!AO206</f>
        <v>1.1782294223180911</v>
      </c>
      <c r="AS124" s="113">
        <f>LakeErieHABs_2014_PROCESSED!AP206</f>
        <v>5012.2445175482535</v>
      </c>
      <c r="AT124" s="109">
        <f>LakeErieHABs_2014_PROCESSED!AQ206</f>
        <v>0.87689358461762246</v>
      </c>
      <c r="AU124" s="109">
        <f>LakeErieHABs_2014_PROCESSED!AR206</f>
        <v>0.27034099264588113</v>
      </c>
      <c r="AV124" s="109">
        <f>LakeErieHABs_2014_PROCESSED!AS206</f>
        <v>0.30066817650523542</v>
      </c>
      <c r="AW124" s="109">
        <f>LakeErieHABs_2014_PROCESSED!AT206</f>
        <v>1.6160333180603512</v>
      </c>
      <c r="AY124" s="134"/>
      <c r="AZ124" s="172"/>
      <c r="BA124" s="191"/>
      <c r="BB124" s="191"/>
      <c r="BC124" s="191"/>
      <c r="BD124" s="191"/>
      <c r="BE124" s="191"/>
      <c r="BF124" s="191"/>
      <c r="BG124" s="191"/>
      <c r="BH124" s="191"/>
      <c r="BI124" s="251"/>
      <c r="BJ124" s="191"/>
      <c r="BK124" s="191"/>
      <c r="BL124" s="225" t="str">
        <f t="shared" si="28"/>
        <v/>
      </c>
      <c r="BM124" s="225" t="str">
        <f t="shared" si="21"/>
        <v/>
      </c>
      <c r="BN124" s="225" t="str">
        <f t="shared" si="22"/>
        <v/>
      </c>
      <c r="BO124" s="225" t="str">
        <f t="shared" si="23"/>
        <v/>
      </c>
      <c r="BP124" s="225" t="str">
        <f t="shared" si="24"/>
        <v/>
      </c>
      <c r="BQ124" s="225" t="str">
        <f t="shared" si="25"/>
        <v/>
      </c>
      <c r="BR124" s="225" t="str">
        <f t="shared" si="26"/>
        <v/>
      </c>
      <c r="BS124" s="225" t="str">
        <f t="shared" si="27"/>
        <v/>
      </c>
      <c r="BT124" s="165">
        <f>'2014_HABs_H2O2_Snapshot'!C124</f>
        <v>281.4333959421113</v>
      </c>
      <c r="BU124" s="188">
        <f>'2014_HABs_H2O2_Snapshot'!D124</f>
        <v>2.8164084096507922E-2</v>
      </c>
      <c r="BV124" s="178">
        <f>'2014_HABs_H2O2_Snapshot'!E124</f>
        <v>7.9263138308794341</v>
      </c>
      <c r="BW124" s="272">
        <f>SolarRadSummary!G124</f>
        <v>-13.52567693744164</v>
      </c>
      <c r="BX124" s="107">
        <v>0.42426666666666674</v>
      </c>
      <c r="BY124" s="107">
        <v>0.43294999999999995</v>
      </c>
      <c r="BZ124" s="107">
        <v>0.49270833333333336</v>
      </c>
    </row>
    <row r="125" spans="1:78">
      <c r="A125" s="107" t="str">
        <f>Sample_Master_2014!B126</f>
        <v>E2014-0124</v>
      </c>
      <c r="B125" s="107" t="str">
        <f>LakeErieHABs_2014_PROCESSED!A207</f>
        <v>E140206</v>
      </c>
      <c r="C125" s="107" t="str">
        <f>Sample_Master_2014!D126</f>
        <v>WLE2</v>
      </c>
      <c r="D125" s="150">
        <f>Sample_Master_2014!E126</f>
        <v>41932</v>
      </c>
      <c r="E125" s="152" t="str">
        <f>Sample_Master_2014!H126</f>
        <v>DepthINT</v>
      </c>
      <c r="F125" s="151" t="str">
        <f>Sample_Master_2014!J126</f>
        <v>LA</v>
      </c>
      <c r="G125" s="109">
        <f>Sample_Master_2014!L126</f>
        <v>8.0419999999999998</v>
      </c>
      <c r="H125" s="176">
        <f>'2014 WLE_Weekly Data Share'!C116</f>
        <v>0.42430555555555555</v>
      </c>
      <c r="I125" s="156">
        <f>'2014 WLE_Weekly Data Share'!D116</f>
        <v>0.43263888888888885</v>
      </c>
      <c r="J125" s="156" t="str">
        <f>'2014 WLE_Weekly Data Share'!E116</f>
        <v>41 45.827</v>
      </c>
      <c r="K125" s="156" t="str">
        <f>'2014 WLE_Weekly Data Share'!F116</f>
        <v>83 19.855</v>
      </c>
      <c r="L125" s="125" t="str">
        <f>'2014 WLE_Weekly Data Share'!G116</f>
        <v>10-20</v>
      </c>
      <c r="M125" s="125" t="str">
        <f>'2014 WLE_Weekly Data Share'!H116</f>
        <v>1-3</v>
      </c>
      <c r="N125" s="125" t="str">
        <f>'2014 WLE_Weekly Data Share'!I116</f>
        <v>cloudy/rainy</v>
      </c>
      <c r="O125" s="125">
        <f>'2014 WLE_Weekly Data Share'!J116</f>
        <v>4.8</v>
      </c>
      <c r="P125" s="125">
        <f>'2014 WLE_Weekly Data Share'!K116</f>
        <v>1</v>
      </c>
      <c r="Q125" s="125">
        <f>'2014 WLE_Weekly Data Share'!L116</f>
        <v>12.51046</v>
      </c>
      <c r="R125" s="125">
        <f>'2014 WLE_Weekly Data Share'!M116</f>
        <v>223.30338980000002</v>
      </c>
      <c r="S125" s="125">
        <f>'2014 WLE_Weekly Data Share'!N116</f>
        <v>297.63100000000003</v>
      </c>
      <c r="T125" s="125">
        <f>'2014 WLE_Weekly Data Share'!O116</f>
        <v>6.87094</v>
      </c>
      <c r="U125" s="125">
        <f>'2014 WLE_Weekly Data Share'!P116</f>
        <v>25.770620000000001</v>
      </c>
      <c r="V125" s="109">
        <f>'2014 WLE_Weekly Data Share'!Q116</f>
        <v>8.9655199999999997</v>
      </c>
      <c r="W125" s="113">
        <f>'2014 WLE_Weekly Data Share'!R116</f>
        <v>66.617800000000003</v>
      </c>
      <c r="X125" s="179">
        <f>'2014 WLE_Weekly Data Share'!S116</f>
        <v>0.14000000000000001</v>
      </c>
      <c r="Y125" s="179">
        <f>'2014 WLE_Weekly Data Share'!T116</f>
        <v>0.56124993769211595</v>
      </c>
      <c r="Z125" s="109">
        <f>'2014 WLE_Weekly Data Share'!U116</f>
        <v>33.204465779329404</v>
      </c>
      <c r="AA125" s="109">
        <f>'2014 WLE_Weekly Data Share'!V116</f>
        <v>6.58</v>
      </c>
      <c r="AB125" s="109" t="str">
        <f>'2014 WLE_Weekly Data Share'!W116</f>
        <v>nd</v>
      </c>
      <c r="AC125" s="109">
        <f>'2014 WLE_Weekly Data Share'!X116</f>
        <v>0.46</v>
      </c>
      <c r="AD125" s="109">
        <f>'2014 WLE_Weekly Data Share'!Y116</f>
        <v>2.1163554449999999</v>
      </c>
      <c r="AE125" s="109">
        <f>'2014 WLE_Weekly Data Share'!Z116</f>
        <v>7.2320000000000002</v>
      </c>
      <c r="AF125" s="165">
        <f>LakeErieHABs_2014_PROCESSED!AC207</f>
        <v>208.18743817449817</v>
      </c>
      <c r="AG125" s="109">
        <f>LakeErieHABs_2014_PROCESSED!AD207</f>
        <v>5.0056567655780642</v>
      </c>
      <c r="AH125" s="109">
        <f>LakeErieHABs_2014_PROCESSED!AE207</f>
        <v>2.1212073101128102</v>
      </c>
      <c r="AI125" s="109">
        <f>LakeErieHABs_2014_PROCESSED!AF207</f>
        <v>2.4622697688853896E-2</v>
      </c>
      <c r="AJ125" s="109">
        <f>LakeErieHABs_2014_PROCESSED!AG207</f>
        <v>4.8851404351898013</v>
      </c>
      <c r="AK125" s="109">
        <f>LakeErieHABs_2014_PROCESSED!AH207</f>
        <v>4.339495114635743</v>
      </c>
      <c r="AL125" s="109">
        <f>LakeErieHABs_2014_PROCESSED!AI207</f>
        <v>3.6227581249278962</v>
      </c>
      <c r="AM125" s="109">
        <f>LakeErieHABs_2014_PROCESSED!AJ207</f>
        <v>3.1248309229610429</v>
      </c>
      <c r="AN125" s="109">
        <f>LakeErieHABs_2014_PROCESSED!AK207</f>
        <v>2.0962190341350748</v>
      </c>
      <c r="AO125" s="109">
        <f>LakeErieHABs_2014_PROCESSED!AL207</f>
        <v>1.0401382101719259</v>
      </c>
      <c r="AP125" s="109">
        <f>LakeErieHABs_2014_PROCESSED!AM207</f>
        <v>0.80110167100120433</v>
      </c>
      <c r="AQ125" s="109">
        <f>LakeErieHABs_2014_PROCESSED!AN207</f>
        <v>0.57835193358614556</v>
      </c>
      <c r="AR125" s="109">
        <f>LakeErieHABs_2014_PROCESSED!AO207</f>
        <v>1.2404585283096061</v>
      </c>
      <c r="AS125" s="113">
        <f>LakeErieHABs_2014_PROCESSED!AP207</f>
        <v>3327.2762204538549</v>
      </c>
      <c r="AT125" s="109">
        <f>LakeErieHABs_2014_PROCESSED!AQ207</f>
        <v>0.5743050152652861</v>
      </c>
      <c r="AU125" s="109">
        <f>LakeErieHABs_2014_PROCESSED!AR207</f>
        <v>0.17384281112696953</v>
      </c>
      <c r="AV125" s="109">
        <f>LakeErieHABs_2014_PROCESSED!AS207</f>
        <v>0.2057248987058207</v>
      </c>
      <c r="AW125" s="109">
        <f>LakeErieHABs_2014_PROCESSED!AT207</f>
        <v>1.6079359922482095</v>
      </c>
      <c r="AY125" s="134"/>
      <c r="AZ125" s="172"/>
      <c r="BA125" s="140">
        <f>LakeErieHABs_MIMS_2014!M60</f>
        <v>25</v>
      </c>
      <c r="BB125" s="191">
        <f>LakeErieHABs_MIMS_2014!N60</f>
        <v>3.1923611111124046</v>
      </c>
      <c r="BC125" s="191">
        <f>LakeErieHABs_MIMS_2014!O60</f>
        <v>26.319871454443319</v>
      </c>
      <c r="BD125" s="191">
        <f>LakeErieHABs_MIMS_2014!P60</f>
        <v>3.5907539871285281</v>
      </c>
      <c r="BE125" s="191">
        <f>LakeErieHABs_MIMS_2014!Q60</f>
        <v>20.66933116991591</v>
      </c>
      <c r="BF125" s="191">
        <f>LakeErieHABs_MIMS_2014!R60</f>
        <v>2.1509076466939714</v>
      </c>
      <c r="BG125" s="191"/>
      <c r="BH125" s="191"/>
      <c r="BI125" s="251">
        <f>LakeErieHABs_MIMS_2014!U60</f>
        <v>7.9308176893115769</v>
      </c>
      <c r="BJ125" s="191">
        <f>LakeErieHABs_MIMS_2014!V60</f>
        <v>1.2691038405680575</v>
      </c>
      <c r="BK125" s="163">
        <f t="shared" si="29"/>
        <v>0.30132433218904253</v>
      </c>
      <c r="BL125" s="225">
        <f>IFERROR(BC125/$BB125,"")</f>
        <v>8.2446410472880185</v>
      </c>
      <c r="BM125" s="225">
        <f t="shared" si="21"/>
        <v>1.1247956801094161</v>
      </c>
      <c r="BN125" s="225">
        <f t="shared" si="22"/>
        <v>6.4746219022551337</v>
      </c>
      <c r="BO125" s="225">
        <f t="shared" si="23"/>
        <v>0.67376702441550229</v>
      </c>
      <c r="BP125" s="225">
        <f t="shared" si="24"/>
        <v>0</v>
      </c>
      <c r="BQ125" s="225">
        <f t="shared" si="25"/>
        <v>0</v>
      </c>
      <c r="BR125" s="225">
        <f t="shared" si="26"/>
        <v>2.4843109577124305</v>
      </c>
      <c r="BS125" s="225">
        <f t="shared" si="27"/>
        <v>0.39754394831787304</v>
      </c>
      <c r="BT125" s="165">
        <f>'2014_HABs_H2O2_Snapshot'!C125</f>
        <v>156.68796213769554</v>
      </c>
      <c r="BU125" s="188">
        <f>'2014_HABs_H2O2_Snapshot'!D125</f>
        <v>1.0743166018014123E-2</v>
      </c>
      <c r="BV125" s="178">
        <f>'2014_HABs_H2O2_Snapshot'!E125</f>
        <v>1.6833247902695743</v>
      </c>
      <c r="BW125" s="272"/>
      <c r="BX125" s="107">
        <v>0.63969999999999994</v>
      </c>
      <c r="BY125" s="107">
        <v>0.60244999999999993</v>
      </c>
      <c r="BZ125" s="107">
        <v>0.5171</v>
      </c>
    </row>
    <row r="126" spans="1:78">
      <c r="A126" s="107" t="str">
        <f>Sample_Master_2014!B127</f>
        <v>E2014-0125</v>
      </c>
      <c r="B126" s="107" t="str">
        <f>LakeErieHABs_2014_PROCESSED!A208</f>
        <v>E140207</v>
      </c>
      <c r="C126" s="107" t="str">
        <f>Sample_Master_2014!D127</f>
        <v>WLE6</v>
      </c>
      <c r="D126" s="150">
        <f>Sample_Master_2014!E127</f>
        <v>41932</v>
      </c>
      <c r="E126" s="152">
        <f>Sample_Master_2014!H127</f>
        <v>0.1</v>
      </c>
      <c r="F126" s="151" t="str">
        <f>Sample_Master_2014!J127</f>
        <v>LA</v>
      </c>
      <c r="G126" s="109">
        <f>Sample_Master_2014!L127</f>
        <v>8.3260000000000005</v>
      </c>
      <c r="H126" s="176">
        <f>'2014 WLE_Weekly Data Share'!C118</f>
        <v>0.44791666666666669</v>
      </c>
      <c r="I126" s="156">
        <f>'2014 WLE_Weekly Data Share'!D118</f>
        <v>0.4548611111111111</v>
      </c>
      <c r="J126" s="156" t="str">
        <f>'2014 WLE_Weekly Data Share'!E118</f>
        <v>41 42.685</v>
      </c>
      <c r="K126" s="156" t="str">
        <f>'2014 WLE_Weekly Data Share'!F118</f>
        <v>83 22.728</v>
      </c>
      <c r="L126" s="125" t="str">
        <f>'2014 WLE_Weekly Data Share'!G118</f>
        <v>10-20</v>
      </c>
      <c r="M126" s="125" t="str">
        <f>'2014 WLE_Weekly Data Share'!H118</f>
        <v>2</v>
      </c>
      <c r="N126" s="125" t="str">
        <f>'2014 WLE_Weekly Data Share'!I118</f>
        <v>cloudy</v>
      </c>
      <c r="O126" s="125">
        <f>'2014 WLE_Weekly Data Share'!J118</f>
        <v>2.2999999999999998</v>
      </c>
      <c r="P126" s="125">
        <f>'2014 WLE_Weekly Data Share'!K118</f>
        <v>0.9</v>
      </c>
      <c r="Q126" s="125">
        <f>'2014 WLE_Weekly Data Share'!L118</f>
        <v>12.095800000000002</v>
      </c>
      <c r="R126" s="125">
        <f>'2014 WLE_Weekly Data Share'!M118</f>
        <v>307.62479066666668</v>
      </c>
      <c r="S126" s="125">
        <f>'2014 WLE_Weekly Data Share'!N118</f>
        <v>414.60399999999998</v>
      </c>
      <c r="T126" s="125">
        <f>'2014 WLE_Weekly Data Share'!O118</f>
        <v>3.4076666666666671</v>
      </c>
      <c r="U126" s="125">
        <f>'2014 WLE_Weekly Data Share'!P118</f>
        <v>42.660233333333331</v>
      </c>
      <c r="V126" s="109">
        <f>'2014 WLE_Weekly Data Share'!Q118</f>
        <v>8.8641666666666659</v>
      </c>
      <c r="W126" s="113">
        <f>'2014 WLE_Weekly Data Share'!R118</f>
        <v>108.12475000000001</v>
      </c>
      <c r="X126" s="179">
        <f>'2014 WLE_Weekly Data Share'!S118</f>
        <v>0.97</v>
      </c>
      <c r="Y126" s="179">
        <f>'2014 WLE_Weekly Data Share'!T118</f>
        <v>1.645698969842984</v>
      </c>
      <c r="Z126" s="109">
        <f>'2014 WLE_Weekly Data Share'!U118</f>
        <v>125.93024947268893</v>
      </c>
      <c r="AA126" s="109">
        <f>'2014 WLE_Weekly Data Share'!V118</f>
        <v>14.7</v>
      </c>
      <c r="AB126" s="109" t="str">
        <f>'2014 WLE_Weekly Data Share'!W118</f>
        <v>nd</v>
      </c>
      <c r="AC126" s="109">
        <f>'2014 WLE_Weekly Data Share'!X118</f>
        <v>0.7</v>
      </c>
      <c r="AD126" s="109">
        <f>'2014 WLE_Weekly Data Share'!Y118</f>
        <v>9.4472458199999991</v>
      </c>
      <c r="AE126" s="109">
        <f>'2014 WLE_Weekly Data Share'!Z118</f>
        <v>19.370240000000003</v>
      </c>
      <c r="AF126" s="165">
        <f>LakeErieHABs_2014_PROCESSED!AC208</f>
        <v>593.84653489067637</v>
      </c>
      <c r="AG126" s="109">
        <f>LakeErieHABs_2014_PROCESSED!AD208</f>
        <v>11.42346530734166</v>
      </c>
      <c r="AH126" s="109">
        <f>LakeErieHABs_2014_PROCESSED!AE208</f>
        <v>5.6610050313430698</v>
      </c>
      <c r="AI126" s="109">
        <f>LakeErieHABs_2014_PROCESSED!AF208</f>
        <v>7.1369827776832054E-2</v>
      </c>
      <c r="AJ126" s="109">
        <f>LakeErieHABs_2014_PROCESSED!AG208</f>
        <v>13.037294587183091</v>
      </c>
      <c r="AK126" s="109">
        <f>LakeErieHABs_2014_PROCESSED!AH208</f>
        <v>11.825437303799241</v>
      </c>
      <c r="AL126" s="109">
        <f>LakeErieHABs_2014_PROCESSED!AI208</f>
        <v>10.150010766808062</v>
      </c>
      <c r="AM126" s="109">
        <f>LakeErieHABs_2014_PROCESSED!AJ208</f>
        <v>8.8823321015728798</v>
      </c>
      <c r="AN126" s="109">
        <f>LakeErieHABs_2014_PROCESSED!AK208</f>
        <v>6.1013454542541945</v>
      </c>
      <c r="AO126" s="109">
        <f>LakeErieHABs_2014_PROCESSED!AL208</f>
        <v>3.0714255246891669</v>
      </c>
      <c r="AP126" s="109">
        <f>LakeErieHABs_2014_PROCESSED!AM208</f>
        <v>2.3469460904649471</v>
      </c>
      <c r="AQ126" s="109">
        <f>LakeErieHABs_2014_PROCESSED!AN208</f>
        <v>1.7004542328369607</v>
      </c>
      <c r="AR126" s="109">
        <f>LakeErieHABs_2014_PROCESSED!AO208</f>
        <v>0.99823326028635229</v>
      </c>
      <c r="AS126" s="113">
        <f>LakeErieHABs_2014_PROCESSED!AP208</f>
        <v>8331.5234968341047</v>
      </c>
      <c r="AT126" s="109">
        <f>LakeErieHABs_2014_PROCESSED!AQ208</f>
        <v>1.4798635524262242</v>
      </c>
      <c r="AU126" s="109">
        <f>LakeErieHABs_2014_PROCESSED!AR208</f>
        <v>0.47925977520158336</v>
      </c>
      <c r="AV126" s="109">
        <f>LakeErieHABs_2014_PROCESSED!AS208</f>
        <v>0.37057928529368106</v>
      </c>
      <c r="AW126" s="109">
        <f>LakeErieHABs_2014_PROCESSED!AT208</f>
        <v>1.6065345014992805</v>
      </c>
      <c r="AY126" s="134"/>
      <c r="AZ126" s="172"/>
      <c r="BA126" s="191"/>
      <c r="BB126" s="191"/>
      <c r="BC126" s="191"/>
      <c r="BD126" s="191"/>
      <c r="BE126" s="191"/>
      <c r="BF126" s="191"/>
      <c r="BG126" s="191"/>
      <c r="BH126" s="191"/>
      <c r="BI126" s="251"/>
      <c r="BJ126" s="191"/>
      <c r="BK126" s="191"/>
      <c r="BL126" s="225" t="str">
        <f t="shared" si="28"/>
        <v/>
      </c>
      <c r="BM126" s="225" t="str">
        <f t="shared" si="21"/>
        <v/>
      </c>
      <c r="BN126" s="225" t="str">
        <f t="shared" si="22"/>
        <v/>
      </c>
      <c r="BO126" s="225" t="str">
        <f t="shared" si="23"/>
        <v/>
      </c>
      <c r="BP126" s="225" t="str">
        <f t="shared" si="24"/>
        <v/>
      </c>
      <c r="BQ126" s="225" t="str">
        <f t="shared" si="25"/>
        <v/>
      </c>
      <c r="BR126" s="225" t="str">
        <f t="shared" si="26"/>
        <v/>
      </c>
      <c r="BS126" s="225" t="str">
        <f t="shared" si="27"/>
        <v/>
      </c>
      <c r="BT126" s="165">
        <f>'2014_HABs_H2O2_Snapshot'!C126</f>
        <v>213.61557246038413</v>
      </c>
      <c r="BU126" s="188">
        <f>'2014_HABs_H2O2_Snapshot'!D126</f>
        <v>4.4737012054992774E-3</v>
      </c>
      <c r="BV126" s="178">
        <f>'2014_HABs_H2O2_Snapshot'!E126</f>
        <v>0.95565224402943871</v>
      </c>
      <c r="BW126" s="272"/>
      <c r="BX126" s="107">
        <v>0.49706666666666671</v>
      </c>
      <c r="BY126" s="107">
        <v>0.47346666666666665</v>
      </c>
      <c r="BZ126" s="107">
        <v>0.40864999999999996</v>
      </c>
    </row>
    <row r="127" spans="1:78">
      <c r="A127" s="107" t="str">
        <f>Sample_Master_2014!B128</f>
        <v>E2014-0126</v>
      </c>
      <c r="B127" s="107" t="str">
        <f>LakeErieHABs_2014_PROCESSED!A209</f>
        <v>E140208</v>
      </c>
      <c r="C127" s="107" t="str">
        <f>Sample_Master_2014!D128</f>
        <v>WLE12</v>
      </c>
      <c r="D127" s="150">
        <f>Sample_Master_2014!E128</f>
        <v>41932</v>
      </c>
      <c r="E127" s="152" t="str">
        <f>Sample_Master_2014!H128</f>
        <v>DepthINT</v>
      </c>
      <c r="F127" s="151" t="str">
        <f>Sample_Master_2014!J128</f>
        <v>LA</v>
      </c>
      <c r="G127" s="109">
        <f>Sample_Master_2014!L128</f>
        <v>7.9829999999999997</v>
      </c>
      <c r="H127" s="176">
        <f>'2014 WLE_Weekly Data Share'!C120</f>
        <v>0.4680555555555555</v>
      </c>
      <c r="I127" s="156">
        <f>'2014 WLE_Weekly Data Share'!D120</f>
        <v>0.47500000000000003</v>
      </c>
      <c r="J127" s="156" t="str">
        <f>'2014 WLE_Weekly Data Share'!E120</f>
        <v>41 42.269</v>
      </c>
      <c r="K127" s="156" t="str">
        <f>'2014 WLE_Weekly Data Share'!F120</f>
        <v>83 15.663</v>
      </c>
      <c r="L127" s="125" t="str">
        <f>'2014 WLE_Weekly Data Share'!G120</f>
        <v>10-20</v>
      </c>
      <c r="M127" s="125" t="str">
        <f>'2014 WLE_Weekly Data Share'!H120</f>
        <v>2</v>
      </c>
      <c r="N127" s="125" t="str">
        <f>'2014 WLE_Weekly Data Share'!I120</f>
        <v>partly cloudy</v>
      </c>
      <c r="O127" s="125">
        <f>'2014 WLE_Weekly Data Share'!J120</f>
        <v>5.6</v>
      </c>
      <c r="P127" s="125">
        <f>'2014 WLE_Weekly Data Share'!K120</f>
        <v>0.7</v>
      </c>
      <c r="Q127" s="125">
        <f>'2014 WLE_Weekly Data Share'!L120</f>
        <v>12.967133333333331</v>
      </c>
      <c r="R127" s="125">
        <f>'2014 WLE_Weekly Data Share'!M120</f>
        <v>209.86976866666666</v>
      </c>
      <c r="S127" s="125">
        <f>'2014 WLE_Weekly Data Share'!N120</f>
        <v>276.36099999999999</v>
      </c>
      <c r="T127" s="125">
        <f>'2014 WLE_Weekly Data Share'!O120</f>
        <v>4.5515333333333334</v>
      </c>
      <c r="U127" s="125">
        <f>'2014 WLE_Weekly Data Share'!P120</f>
        <v>32.049800000000005</v>
      </c>
      <c r="V127" s="109">
        <f>'2014 WLE_Weekly Data Share'!Q120</f>
        <v>8.6230666666666682</v>
      </c>
      <c r="W127" s="113">
        <f>'2014 WLE_Weekly Data Share'!R120</f>
        <v>161.57499999999999</v>
      </c>
      <c r="X127" s="179">
        <f>'2014 WLE_Weekly Data Share'!S120</f>
        <v>0.23</v>
      </c>
      <c r="Y127" s="179">
        <f>'2014 WLE_Weekly Data Share'!T120</f>
        <v>0.87603418625903451</v>
      </c>
      <c r="Z127" s="109">
        <f>'2014 WLE_Weekly Data Share'!U120</f>
        <v>39.022957305985891</v>
      </c>
      <c r="AA127" s="109">
        <f>'2014 WLE_Weekly Data Share'!V120</f>
        <v>9.1300000000000008</v>
      </c>
      <c r="AB127" s="109" t="str">
        <f>'2014 WLE_Weekly Data Share'!W120</f>
        <v>nd</v>
      </c>
      <c r="AC127" s="109">
        <f>'2014 WLE_Weekly Data Share'!X120</f>
        <v>0.38</v>
      </c>
      <c r="AD127" s="109">
        <f>'2014 WLE_Weekly Data Share'!Y120</f>
        <v>0.54275132999999998</v>
      </c>
      <c r="AE127" s="109">
        <f>'2014 WLE_Weekly Data Share'!Z120</f>
        <v>5.0015999999999998</v>
      </c>
      <c r="AF127" s="165">
        <f>LakeErieHABs_2014_PROCESSED!AC209</f>
        <v>160.48858312013027</v>
      </c>
      <c r="AG127" s="109">
        <f>LakeErieHABs_2014_PROCESSED!AD209</f>
        <v>3.8829413571412355</v>
      </c>
      <c r="AH127" s="109">
        <f>LakeErieHABs_2014_PROCESSED!AE209</f>
        <v>1.59550179514327</v>
      </c>
      <c r="AI127" s="109">
        <f>LakeErieHABs_2014_PROCESSED!AF209</f>
        <v>9.1562371744786111E-2</v>
      </c>
      <c r="AJ127" s="109">
        <f>LakeErieHABs_2014_PROCESSED!AG209</f>
        <v>3.6744406342149505</v>
      </c>
      <c r="AK127" s="109">
        <f>LakeErieHABs_2014_PROCESSED!AH209</f>
        <v>3.2483665627775125</v>
      </c>
      <c r="AL127" s="109">
        <f>LakeErieHABs_2014_PROCESSED!AI209</f>
        <v>2.7251746614309882</v>
      </c>
      <c r="AM127" s="109">
        <f>LakeErieHABs_2014_PROCESSED!AJ209</f>
        <v>2.3481642149613977</v>
      </c>
      <c r="AN127" s="109">
        <f>LakeErieHABs_2014_PROCESSED!AK209</f>
        <v>1.5890533476644813</v>
      </c>
      <c r="AO127" s="109">
        <f>LakeErieHABs_2014_PROCESSED!AL209</f>
        <v>0.84639024241549521</v>
      </c>
      <c r="AP127" s="109">
        <f>LakeErieHABs_2014_PROCESSED!AM209</f>
        <v>0.6708235296554993</v>
      </c>
      <c r="AQ127" s="109">
        <f>LakeErieHABs_2014_PROCESSED!AN209</f>
        <v>0.50421477129358894</v>
      </c>
      <c r="AR127" s="109">
        <f>LakeErieHABs_2014_PROCESSED!AO209</f>
        <v>1.3975150009677226</v>
      </c>
      <c r="AS127" s="113">
        <f>LakeErieHABs_2014_PROCESSED!AP209</f>
        <v>2295.0043696278058</v>
      </c>
      <c r="AT127" s="109">
        <f>LakeErieHABs_2014_PROCESSED!AQ209</f>
        <v>0.40153830635314952</v>
      </c>
      <c r="AU127" s="109">
        <f>LakeErieHABs_2014_PROCESSED!AR209</f>
        <v>0.11673250984030124</v>
      </c>
      <c r="AV127" s="109">
        <f>LakeErieHABs_2014_PROCESSED!AS209</f>
        <v>0.14748266216358</v>
      </c>
      <c r="AW127" s="109">
        <f>LakeErieHABs_2014_PROCESSED!AT209</f>
        <v>1.5832848205515935</v>
      </c>
      <c r="AY127" s="134"/>
      <c r="AZ127" s="172"/>
      <c r="BA127" s="140">
        <f>LakeErieHABs_MIMS_2014!M61</f>
        <v>25</v>
      </c>
      <c r="BB127" s="191">
        <f>LakeErieHABs_MIMS_2014!N61</f>
        <v>3.1888888888934162</v>
      </c>
      <c r="BC127" s="191">
        <f>LakeErieHABs_MIMS_2014!O61</f>
        <v>17.416132947481618</v>
      </c>
      <c r="BD127" s="191">
        <f>LakeErieHABs_MIMS_2014!P61</f>
        <v>1.6795078459627124</v>
      </c>
      <c r="BE127" s="191">
        <f>LakeErieHABs_MIMS_2014!Q61</f>
        <v>16.797852988838873</v>
      </c>
      <c r="BF127" s="191">
        <f>LakeErieHABs_MIMS_2014!R61</f>
        <v>0.64518343722023197</v>
      </c>
      <c r="BG127" s="191"/>
      <c r="BH127" s="191"/>
      <c r="BI127" s="251">
        <f>LakeErieHABs_MIMS_2014!U61</f>
        <v>4.3730915943932018</v>
      </c>
      <c r="BJ127" s="191">
        <f>LakeErieHABs_MIMS_2014!V61</f>
        <v>0.85644103243137848</v>
      </c>
      <c r="BK127" s="163">
        <f t="shared" si="29"/>
        <v>0.25109429329577743</v>
      </c>
      <c r="BL127" s="225">
        <f t="shared" si="28"/>
        <v>5.4615051054742869</v>
      </c>
      <c r="BM127" s="225">
        <f t="shared" si="21"/>
        <v>0.52667493427327361</v>
      </c>
      <c r="BN127" s="225">
        <f t="shared" si="22"/>
        <v>5.2676194041580215</v>
      </c>
      <c r="BO127" s="225">
        <f t="shared" si="23"/>
        <v>0.2023223322290538</v>
      </c>
      <c r="BP127" s="225">
        <f t="shared" si="24"/>
        <v>0</v>
      </c>
      <c r="BQ127" s="225">
        <f t="shared" si="25"/>
        <v>0</v>
      </c>
      <c r="BR127" s="225">
        <f t="shared" si="26"/>
        <v>1.3713527647903463</v>
      </c>
      <c r="BS127" s="225">
        <f t="shared" si="27"/>
        <v>0.26857035860179312</v>
      </c>
      <c r="BT127" s="165">
        <f>'2014_HABs_H2O2_Snapshot'!C127</f>
        <v>178.07873834107704</v>
      </c>
      <c r="BU127" s="188">
        <f>'2014_HABs_H2O2_Snapshot'!D127</f>
        <v>1.8559307532822471E-2</v>
      </c>
      <c r="BV127" s="178">
        <f>'2014_HABs_H2O2_Snapshot'!E127</f>
        <v>3.3050180699290728</v>
      </c>
      <c r="BW127" s="272"/>
      <c r="BX127" s="107">
        <v>0.61576666666666668</v>
      </c>
      <c r="BY127" s="107">
        <v>0.58948333333333336</v>
      </c>
      <c r="BZ127" s="107">
        <v>0.51265000000000016</v>
      </c>
    </row>
    <row r="128" spans="1:78">
      <c r="A128" s="107" t="str">
        <f>Sample_Master_2014!B129</f>
        <v>E2014-0127</v>
      </c>
      <c r="B128" s="107" t="str">
        <f>LakeErieHABs_2014_PROCESSED!A210</f>
        <v>E140209</v>
      </c>
      <c r="C128" s="107" t="str">
        <f>Sample_Master_2014!D129</f>
        <v>WLE13</v>
      </c>
      <c r="D128" s="150">
        <f>Sample_Master_2014!E129</f>
        <v>41932</v>
      </c>
      <c r="E128" s="152">
        <f>Sample_Master_2014!H129</f>
        <v>0.1</v>
      </c>
      <c r="F128" s="151" t="str">
        <f>Sample_Master_2014!J129</f>
        <v>LA</v>
      </c>
      <c r="G128" s="109">
        <f>Sample_Master_2014!L129</f>
        <v>7.9509999999999996</v>
      </c>
      <c r="H128" s="176">
        <f>'2014 WLE_Weekly Data Share'!C121</f>
        <v>0.48819444444444443</v>
      </c>
      <c r="I128" s="156">
        <f>'2014 WLE_Weekly Data Share'!D121</f>
        <v>0.49444444444444446</v>
      </c>
      <c r="J128" s="156" t="str">
        <f>'2014 WLE_Weekly Data Share'!E121</f>
        <v>41 44.533</v>
      </c>
      <c r="K128" s="156" t="str">
        <f>'2014 WLE_Weekly Data Share'!F121</f>
        <v>83 08.236</v>
      </c>
      <c r="L128" s="125" t="str">
        <f>'2014 WLE_Weekly Data Share'!G121</f>
        <v>10-20</v>
      </c>
      <c r="M128" s="125" t="str">
        <f>'2014 WLE_Weekly Data Share'!H121</f>
        <v>2-3</v>
      </c>
      <c r="N128" s="125" t="str">
        <f>'2014 WLE_Weekly Data Share'!I121</f>
        <v>mostly cloudy</v>
      </c>
      <c r="O128" s="125">
        <f>'2014 WLE_Weekly Data Share'!J121</f>
        <v>8.1999999999999993</v>
      </c>
      <c r="P128" s="125">
        <f>'2014 WLE_Weekly Data Share'!K121</f>
        <v>3</v>
      </c>
      <c r="Q128" s="125">
        <f>'2014 WLE_Weekly Data Share'!L121</f>
        <v>13.288499999999999</v>
      </c>
      <c r="R128" s="125">
        <f>'2014 WLE_Weekly Data Share'!M121</f>
        <v>200.04315300000002</v>
      </c>
      <c r="S128" s="125">
        <f>'2014 WLE_Weekly Data Share'!N121</f>
        <v>261.21000000000004</v>
      </c>
      <c r="T128" s="125">
        <f>'2014 WLE_Weekly Data Share'!O121</f>
        <v>0.71660000000000001</v>
      </c>
      <c r="U128" s="125">
        <f>'2014 WLE_Weekly Data Share'!P121</f>
        <v>83.601500000000001</v>
      </c>
      <c r="V128" s="109">
        <f>'2014 WLE_Weekly Data Share'!Q121</f>
        <v>9.0430500000000009</v>
      </c>
      <c r="W128" s="113">
        <f>'2014 WLE_Weekly Data Share'!R121</f>
        <v>978.08500000000004</v>
      </c>
      <c r="X128" s="179">
        <f>'2014 WLE_Weekly Data Share'!S121</f>
        <v>0.1</v>
      </c>
      <c r="Y128" s="179">
        <f>'2014 WLE_Weekly Data Share'!T121</f>
        <v>0.1980373431918252</v>
      </c>
      <c r="Z128" s="109">
        <f>'2014 WLE_Weekly Data Share'!U121</f>
        <v>26.882253254782167</v>
      </c>
      <c r="AA128" s="109">
        <f>'2014 WLE_Weekly Data Share'!V121</f>
        <v>2.2999999999999998</v>
      </c>
      <c r="AB128" s="109" t="str">
        <f>'2014 WLE_Weekly Data Share'!W121</f>
        <v>nd</v>
      </c>
      <c r="AC128" s="109">
        <f>'2014 WLE_Weekly Data Share'!X121</f>
        <v>0.26</v>
      </c>
      <c r="AD128" s="109">
        <f>'2014 WLE_Weekly Data Share'!Y121</f>
        <v>1.007119125</v>
      </c>
      <c r="AE128" s="109">
        <f>'2014 WLE_Weekly Data Share'!Z121</f>
        <v>2.1375999999999999</v>
      </c>
      <c r="AF128" s="165">
        <f>LakeErieHABs_2014_PROCESSED!AC210</f>
        <v>112.12287715913997</v>
      </c>
      <c r="AG128" s="109">
        <f>LakeErieHABs_2014_PROCESSED!AD210</f>
        <v>3.0597290399999997</v>
      </c>
      <c r="AH128" s="109">
        <f>LakeErieHABs_2014_PROCESSED!AE210</f>
        <v>1.167799458</v>
      </c>
      <c r="AI128" s="109">
        <f>LakeErieHABs_2014_PROCESSED!AF210</f>
        <v>3.3078386919999994E-2</v>
      </c>
      <c r="AJ128" s="109">
        <f>LakeErieHABs_2014_PROCESSED!AG210</f>
        <v>2.6894421517740001</v>
      </c>
      <c r="AK128" s="109">
        <f>LakeErieHABs_2014_PROCESSED!AH210</f>
        <v>2.3770907305151998</v>
      </c>
      <c r="AL128" s="109">
        <f>LakeErieHABs_2014_PROCESSED!AI210</f>
        <v>1.9606167927136005</v>
      </c>
      <c r="AM128" s="109">
        <f>LakeErieHABs_2014_PROCESSED!AJ210</f>
        <v>1.7078495989323998</v>
      </c>
      <c r="AN128" s="109">
        <f>LakeErieHABs_2014_PROCESSED!AK210</f>
        <v>1.1335592371081999</v>
      </c>
      <c r="AO128" s="109">
        <f>LakeErieHABs_2014_PROCESSED!AL210</f>
        <v>0.53912204566220012</v>
      </c>
      <c r="AP128" s="109">
        <f>LakeErieHABs_2014_PROCESSED!AM210</f>
        <v>0.41840892291548004</v>
      </c>
      <c r="AQ128" s="109">
        <f>LakeErieHABs_2014_PROCESSED!AN210</f>
        <v>0.31899228338334001</v>
      </c>
      <c r="AR128" s="109">
        <f>LakeErieHABs_2014_PROCESSED!AO210</f>
        <v>1.4008796508256718</v>
      </c>
      <c r="AS128" s="113">
        <f>LakeErieHABs_2014_PROCESSED!AP210</f>
        <v>1550.7675916886108</v>
      </c>
      <c r="AT128" s="109">
        <f>LakeErieHABs_2014_PROCESSED!AQ210</f>
        <v>0.26627628858970204</v>
      </c>
      <c r="AU128" s="109">
        <f>LakeErieHABs_2014_PROCESSED!AR210</f>
        <v>7.6005222006751624E-2</v>
      </c>
      <c r="AV128" s="109">
        <f>LakeErieHABs_2014_PROCESSED!AS210</f>
        <v>0.10077809887746934</v>
      </c>
      <c r="AW128" s="109">
        <f>LakeErieHABs_2014_PROCESSED!AT210</f>
        <v>1.5558821605842379</v>
      </c>
      <c r="AY128" s="134"/>
      <c r="AZ128" s="172"/>
      <c r="BA128" s="191"/>
      <c r="BB128" s="191"/>
      <c r="BC128" s="191"/>
      <c r="BD128" s="191"/>
      <c r="BE128" s="191"/>
      <c r="BF128" s="191"/>
      <c r="BG128" s="191"/>
      <c r="BH128" s="191"/>
      <c r="BI128" s="251"/>
      <c r="BJ128" s="191"/>
      <c r="BK128" s="191"/>
      <c r="BL128" s="225" t="str">
        <f t="shared" si="28"/>
        <v/>
      </c>
      <c r="BM128" s="225" t="str">
        <f t="shared" si="21"/>
        <v/>
      </c>
      <c r="BN128" s="225" t="str">
        <f t="shared" si="22"/>
        <v/>
      </c>
      <c r="BO128" s="225" t="str">
        <f t="shared" si="23"/>
        <v/>
      </c>
      <c r="BP128" s="225" t="str">
        <f t="shared" si="24"/>
        <v/>
      </c>
      <c r="BQ128" s="225" t="str">
        <f t="shared" si="25"/>
        <v/>
      </c>
      <c r="BR128" s="225" t="str">
        <f t="shared" si="26"/>
        <v/>
      </c>
      <c r="BS128" s="225" t="str">
        <f t="shared" si="27"/>
        <v/>
      </c>
      <c r="BT128" s="165">
        <f>'2014_HABs_H2O2_Snapshot'!C128</f>
        <v>175.784314916428</v>
      </c>
      <c r="BU128" s="188">
        <f>'2014_HABs_H2O2_Snapshot'!D128</f>
        <v>3.4264319013762951E-2</v>
      </c>
      <c r="BV128" s="178">
        <f>'2014_HABs_H2O2_Snapshot'!E128</f>
        <v>6.0231298439122583</v>
      </c>
      <c r="BW128" s="272"/>
      <c r="BX128" s="107">
        <v>0.90063333333333329</v>
      </c>
      <c r="BY128" s="107">
        <v>0.92335</v>
      </c>
      <c r="BZ128" s="107">
        <v>0.80787500000000001</v>
      </c>
    </row>
    <row r="129" spans="1:78">
      <c r="A129" s="107" t="str">
        <f>Sample_Master_2014!B130</f>
        <v>E2014-0128</v>
      </c>
      <c r="B129" s="107" t="str">
        <f>LakeErieHABs_2014_PROCESSED!A211</f>
        <v>E140210</v>
      </c>
      <c r="C129" s="107" t="str">
        <f>Sample_Master_2014!D130</f>
        <v>WLE4</v>
      </c>
      <c r="D129" s="150">
        <f>Sample_Master_2014!E130</f>
        <v>41932</v>
      </c>
      <c r="E129" s="152" t="str">
        <f>Sample_Master_2014!H130</f>
        <v>DepthINT</v>
      </c>
      <c r="F129" s="151" t="str">
        <f>Sample_Master_2014!J130</f>
        <v>LA</v>
      </c>
      <c r="G129" s="109">
        <f>Sample_Master_2014!L130</f>
        <v>7.9790000000000001</v>
      </c>
      <c r="H129" s="176">
        <f>'2014 WLE_Weekly Data Share'!C117</f>
        <v>0.50763888888888886</v>
      </c>
      <c r="I129" s="156">
        <f>'2014 WLE_Weekly Data Share'!D117</f>
        <v>0.51597222222222217</v>
      </c>
      <c r="J129" s="156" t="str">
        <f>'2014 WLE_Weekly Data Share'!E117</f>
        <v>41 49.580</v>
      </c>
      <c r="K129" s="156" t="str">
        <f>'2014 WLE_Weekly Data Share'!F117</f>
        <v>83 11.751</v>
      </c>
      <c r="L129" s="125" t="str">
        <f>'2014 WLE_Weekly Data Share'!G117</f>
        <v>15-20</v>
      </c>
      <c r="M129" s="125" t="str">
        <f>'2014 WLE_Weekly Data Share'!H117</f>
        <v>3</v>
      </c>
      <c r="N129" s="125" t="str">
        <f>'2014 WLE_Weekly Data Share'!I117</f>
        <v>cloudy</v>
      </c>
      <c r="O129" s="125">
        <f>'2014 WLE_Weekly Data Share'!J117</f>
        <v>7.7</v>
      </c>
      <c r="P129" s="125">
        <f>'2014 WLE_Weekly Data Share'!K117</f>
        <v>1.7</v>
      </c>
      <c r="Q129" s="125">
        <f>'2014 WLE_Weekly Data Share'!L117</f>
        <v>13.0997</v>
      </c>
      <c r="R129" s="125">
        <f>'2014 WLE_Weekly Data Share'!M117</f>
        <v>175.47763800000001</v>
      </c>
      <c r="S129" s="125">
        <f>'2014 WLE_Weekly Data Share'!N117</f>
        <v>230.26850000000002</v>
      </c>
      <c r="T129" s="125">
        <f>'2014 WLE_Weekly Data Share'!O117</f>
        <v>0.75814999999999999</v>
      </c>
      <c r="U129" s="125">
        <f>'2014 WLE_Weekly Data Share'!P117</f>
        <v>82.73429999999999</v>
      </c>
      <c r="V129" s="109">
        <f>'2014 WLE_Weekly Data Share'!Q117</f>
        <v>9.5440000000000005</v>
      </c>
      <c r="W129" s="113">
        <f>'2014 WLE_Weekly Data Share'!R117</f>
        <v>465.52499999999998</v>
      </c>
      <c r="X129" s="179">
        <f>'2014 WLE_Weekly Data Share'!S117</f>
        <v>7.0000000000000007E-2</v>
      </c>
      <c r="Y129" s="179">
        <f>'2014 WLE_Weekly Data Share'!T117</f>
        <v>0.15825691617512669</v>
      </c>
      <c r="Z129" s="109">
        <f>'2014 WLE_Weekly Data Share'!U117</f>
        <v>22.718845006909596</v>
      </c>
      <c r="AA129" s="109">
        <f>'2014 WLE_Weekly Data Share'!V117</f>
        <v>2.83</v>
      </c>
      <c r="AB129" s="109" t="str">
        <f>'2014 WLE_Weekly Data Share'!W117</f>
        <v>nd</v>
      </c>
      <c r="AC129" s="109">
        <f>'2014 WLE_Weekly Data Share'!X117</f>
        <v>0.15</v>
      </c>
      <c r="AD129" s="109">
        <f>'2014 WLE_Weekly Data Share'!Y117</f>
        <v>0.22765576499999998</v>
      </c>
      <c r="AE129" s="109">
        <f>'2014 WLE_Weekly Data Share'!Z117</f>
        <v>1.3919999999999999</v>
      </c>
      <c r="AF129" s="165">
        <f>LakeErieHABs_2014_PROCESSED!AC211</f>
        <v>63.366126852994988</v>
      </c>
      <c r="AG129" s="109">
        <f>LakeErieHABs_2014_PROCESSED!AD211</f>
        <v>2.005073726</v>
      </c>
      <c r="AH129" s="109">
        <f>LakeErieHABs_2014_PROCESSED!AE211</f>
        <v>0.672416389</v>
      </c>
      <c r="AI129" s="109">
        <f>LakeErieHABs_2014_PROCESSED!AF211</f>
        <v>3.0316649939999999E-2</v>
      </c>
      <c r="AJ129" s="109">
        <f>LakeErieHABs_2014_PROCESSED!AG211</f>
        <v>1.548574943867</v>
      </c>
      <c r="AK129" s="109">
        <f>LakeErieHABs_2014_PROCESSED!AH211</f>
        <v>1.3531133036918002</v>
      </c>
      <c r="AL129" s="109">
        <f>LakeErieHABs_2014_PROCESSED!AI211</f>
        <v>1.0803658484486003</v>
      </c>
      <c r="AM129" s="109">
        <f>LakeErieHABs_2014_PROCESSED!AJ211</f>
        <v>0.93772679781200008</v>
      </c>
      <c r="AN129" s="109">
        <f>LakeErieHABs_2014_PROCESSED!AK211</f>
        <v>0.61497296552580005</v>
      </c>
      <c r="AO129" s="109">
        <f>LakeErieHABs_2014_PROCESSED!AL211</f>
        <v>0.32273002451703997</v>
      </c>
      <c r="AP129" s="109">
        <f>LakeErieHABs_2014_PROCESSED!AM211</f>
        <v>0.24313934710506002</v>
      </c>
      <c r="AQ129" s="109">
        <f>LakeErieHABs_2014_PROCESSED!AN211</f>
        <v>0.19397805701750001</v>
      </c>
      <c r="AR129" s="109">
        <f>LakeErieHABs_2014_PROCESSED!AO211</f>
        <v>1.6394807480942664</v>
      </c>
      <c r="AS129" s="113">
        <f>LakeErieHABs_2014_PROCESSED!AP211</f>
        <v>622.89161332196227</v>
      </c>
      <c r="AT129" s="109">
        <f>LakeErieHABs_2014_PROCESSED!AQ211</f>
        <v>0.10272669028043588</v>
      </c>
      <c r="AU129" s="109">
        <f>LakeErieHABs_2014_PROCESSED!AR211</f>
        <v>2.9830566021413367E-2</v>
      </c>
      <c r="AV129" s="109">
        <f>LakeErieHABs_2014_PROCESSED!AS211</f>
        <v>3.9052910678947651E-2</v>
      </c>
      <c r="AW129" s="109">
        <f>LakeErieHABs_2014_PROCESSED!AT211</f>
        <v>1.5903694891028932</v>
      </c>
      <c r="AY129" s="134"/>
      <c r="AZ129" s="172"/>
      <c r="BA129" s="140">
        <f>LakeErieHABs_MIMS_2014!M62</f>
        <v>25</v>
      </c>
      <c r="BB129" s="191">
        <f>LakeErieHABs_MIMS_2014!N62</f>
        <v>3.1819444444408873</v>
      </c>
      <c r="BC129" s="191">
        <f>LakeErieHABs_MIMS_2014!O62</f>
        <v>12.687586245423043</v>
      </c>
      <c r="BD129" s="191">
        <f>LakeErieHABs_MIMS_2014!P62</f>
        <v>0.25009737711386687</v>
      </c>
      <c r="BE129" s="191">
        <f>LakeErieHABs_MIMS_2014!Q62</f>
        <v>13.655103765924062</v>
      </c>
      <c r="BF129" s="191">
        <f>LakeErieHABs_MIMS_2014!R62</f>
        <v>1.1478468924571752</v>
      </c>
      <c r="BG129" s="191"/>
      <c r="BH129" s="191"/>
      <c r="BI129" s="251">
        <f>LakeErieHABs_MIMS_2014!U62</f>
        <v>6.197281830033698</v>
      </c>
      <c r="BJ129" s="191">
        <f>LakeErieHABs_MIMS_2014!V62</f>
        <v>0.37888403908909407</v>
      </c>
      <c r="BK129" s="163">
        <f t="shared" si="29"/>
        <v>0.48845239040399219</v>
      </c>
      <c r="BL129" s="225">
        <f t="shared" si="28"/>
        <v>3.9873688767851609</v>
      </c>
      <c r="BM129" s="225">
        <f t="shared" si="21"/>
        <v>7.859891380278719E-2</v>
      </c>
      <c r="BN129" s="225">
        <f t="shared" si="22"/>
        <v>4.2914337457338787</v>
      </c>
      <c r="BO129" s="225">
        <f t="shared" si="23"/>
        <v>0.36073756550418595</v>
      </c>
      <c r="BP129" s="225">
        <f t="shared" si="24"/>
        <v>0</v>
      </c>
      <c r="BQ129" s="225">
        <f t="shared" si="25"/>
        <v>0</v>
      </c>
      <c r="BR129" s="225">
        <f t="shared" si="26"/>
        <v>1.9476398592881932</v>
      </c>
      <c r="BS129" s="225">
        <f t="shared" si="27"/>
        <v>0.11907311573306534</v>
      </c>
      <c r="BT129" s="165">
        <f>'2014_HABs_H2O2_Snapshot'!C129</f>
        <v>188.68977097187664</v>
      </c>
      <c r="BU129" s="188">
        <f>'2014_HABs_H2O2_Snapshot'!D129</f>
        <v>1.8982569729453225E-2</v>
      </c>
      <c r="BV129" s="178">
        <f>'2014_HABs_H2O2_Snapshot'!E129</f>
        <v>3.5818167347082075</v>
      </c>
      <c r="BW129" s="272"/>
      <c r="BX129" s="107">
        <v>0.9287333333333333</v>
      </c>
      <c r="BY129" s="107">
        <v>0.89690000000000014</v>
      </c>
      <c r="BZ129" s="107">
        <v>0.76976666666666682</v>
      </c>
    </row>
    <row r="130" spans="1:78">
      <c r="A130" s="107" t="str">
        <f>Sample_Master_2014!B131</f>
        <v>E2014-0129</v>
      </c>
      <c r="B130" s="107" t="str">
        <f>LakeErieHABs_2014_PROCESSED!A212</f>
        <v>E140211</v>
      </c>
      <c r="C130" s="107" t="str">
        <f>Sample_Master_2014!D131</f>
        <v>WLE8</v>
      </c>
      <c r="D130" s="150">
        <f>Sample_Master_2014!E131</f>
        <v>41932</v>
      </c>
      <c r="E130" s="152">
        <f>Sample_Master_2014!H131</f>
        <v>0.1</v>
      </c>
      <c r="F130" s="151" t="str">
        <f>Sample_Master_2014!J131</f>
        <v>LA</v>
      </c>
      <c r="G130" s="109">
        <f>Sample_Master_2014!L131</f>
        <v>8.3109999999999999</v>
      </c>
      <c r="H130" s="176">
        <f>'2014 WLE_Weekly Data Share'!C119</f>
        <v>0.53402777777777777</v>
      </c>
      <c r="I130" s="156">
        <f>'2014 WLE_Weekly Data Share'!D119</f>
        <v>0.5395833333333333</v>
      </c>
      <c r="J130" s="156" t="str">
        <f>'2014 WLE_Weekly Data Share'!E119</f>
        <v>41 50.021</v>
      </c>
      <c r="K130" s="156" t="str">
        <f>'2014 WLE_Weekly Data Share'!F119</f>
        <v>83 21.617</v>
      </c>
      <c r="L130" s="125" t="str">
        <f>'2014 WLE_Weekly Data Share'!G119</f>
        <v>10-20</v>
      </c>
      <c r="M130" s="125" t="str">
        <f>'2014 WLE_Weekly Data Share'!H119</f>
        <v>2</v>
      </c>
      <c r="N130" s="125" t="str">
        <f>'2014 WLE_Weekly Data Share'!I119</f>
        <v>cloudy</v>
      </c>
      <c r="O130" s="125">
        <f>'2014 WLE_Weekly Data Share'!J119</f>
        <v>4.2</v>
      </c>
      <c r="P130" s="125">
        <f>'2014 WLE_Weekly Data Share'!K119</f>
        <v>0.5</v>
      </c>
      <c r="Q130" s="125">
        <f>'2014 WLE_Weekly Data Share'!L119</f>
        <v>13.333300000000001</v>
      </c>
      <c r="R130" s="125">
        <f>'2014 WLE_Weekly Data Share'!M119</f>
        <v>261.5321515</v>
      </c>
      <c r="S130" s="125">
        <f>'2014 WLE_Weekly Data Share'!N119</f>
        <v>341.10066666666665</v>
      </c>
      <c r="T130" s="125">
        <f>'2014 WLE_Weekly Data Share'!O119</f>
        <v>7.1333166666666656</v>
      </c>
      <c r="U130" s="125">
        <f>'2014 WLE_Weekly Data Share'!P119</f>
        <v>16.808249999999997</v>
      </c>
      <c r="V130" s="109">
        <f>'2014 WLE_Weekly Data Share'!Q119</f>
        <v>8.3226833333333339</v>
      </c>
      <c r="W130" s="113">
        <f>'2014 WLE_Weekly Data Share'!R119</f>
        <v>165.65016666666665</v>
      </c>
      <c r="X130" s="179">
        <f>'2014 WLE_Weekly Data Share'!S119</f>
        <v>0.39</v>
      </c>
      <c r="Y130" s="179">
        <f>'2014 WLE_Weekly Data Share'!T119</f>
        <v>1.9397282130098861</v>
      </c>
      <c r="Z130" s="109">
        <f>'2014 WLE_Weekly Data Share'!U119</f>
        <v>84.028886464470148</v>
      </c>
      <c r="AA130" s="109">
        <f>'2014 WLE_Weekly Data Share'!V119</f>
        <v>19.3</v>
      </c>
      <c r="AB130" s="109">
        <f>'2014 WLE_Weekly Data Share'!W119</f>
        <v>0.12</v>
      </c>
      <c r="AC130" s="109">
        <f>'2014 WLE_Weekly Data Share'!X119</f>
        <v>0.8</v>
      </c>
      <c r="AD130" s="109">
        <f>'2014 WLE_Weekly Data Share'!Y119</f>
        <v>1.0377230550000001</v>
      </c>
      <c r="AE130" s="109">
        <f>'2014 WLE_Weekly Data Share'!Z119</f>
        <v>2.0672000000000001</v>
      </c>
      <c r="AF130" s="165">
        <f>LakeErieHABs_2014_PROCESSED!AC212</f>
        <v>338.13751951491804</v>
      </c>
      <c r="AG130" s="109">
        <f>LakeErieHABs_2014_PROCESSED!AD212</f>
        <v>7.0791882190349291</v>
      </c>
      <c r="AH130" s="109">
        <f>LakeErieHABs_2014_PROCESSED!AE212</f>
        <v>3.2080356020159302</v>
      </c>
      <c r="AI130" s="109">
        <f>LakeErieHABs_2014_PROCESSED!AF212</f>
        <v>0.18870243730235359</v>
      </c>
      <c r="AJ130" s="109">
        <f>LakeErieHABs_2014_PROCESSED!AG212</f>
        <v>7.3881059914426874</v>
      </c>
      <c r="AK130" s="109">
        <f>LakeErieHABs_2014_PROCESSED!AH212</f>
        <v>6.62062082212893</v>
      </c>
      <c r="AL130" s="109">
        <f>LakeErieHABs_2014_PROCESSED!AI212</f>
        <v>5.6309238501898538</v>
      </c>
      <c r="AM130" s="109">
        <f>LakeErieHABs_2014_PROCESSED!AJ212</f>
        <v>4.9158505585395664</v>
      </c>
      <c r="AN130" s="109">
        <f>LakeErieHABs_2014_PROCESSED!AK212</f>
        <v>3.4092745467185912</v>
      </c>
      <c r="AO130" s="109">
        <f>LakeErieHABs_2014_PROCESSED!AL212</f>
        <v>1.8447027706250185</v>
      </c>
      <c r="AP130" s="109">
        <f>LakeErieHABs_2014_PROCESSED!AM212</f>
        <v>1.4569303678646439</v>
      </c>
      <c r="AQ130" s="109">
        <f>LakeErieHABs_2014_PROCESSED!AN212</f>
        <v>1.0700540812549015</v>
      </c>
      <c r="AR130" s="109">
        <f>LakeErieHABs_2014_PROCESSED!AO212</f>
        <v>1.2595418993065108</v>
      </c>
      <c r="AS130" s="113">
        <f>LakeErieHABs_2014_PROCESSED!AP212</f>
        <v>4846.4146391911572</v>
      </c>
      <c r="AT130" s="109">
        <f>LakeErieHABs_2014_PROCESSED!AQ212</f>
        <v>0.83403033542175253</v>
      </c>
      <c r="AU130" s="109">
        <f>LakeErieHABs_2014_PROCESSED!AR212</f>
        <v>0.26012464558122422</v>
      </c>
      <c r="AV130" s="109">
        <f>LakeErieHABs_2014_PROCESSED!AS212</f>
        <v>0.28152053618652462</v>
      </c>
      <c r="AW130" s="109">
        <f>LakeErieHABs_2014_PROCESSED!AT212</f>
        <v>1.6088845197990587</v>
      </c>
      <c r="AY130" s="134"/>
      <c r="AZ130" s="172"/>
      <c r="BA130" s="191"/>
      <c r="BB130" s="191"/>
      <c r="BC130" s="191"/>
      <c r="BD130" s="191"/>
      <c r="BE130" s="191"/>
      <c r="BF130" s="191"/>
      <c r="BG130" s="191"/>
      <c r="BH130" s="191"/>
      <c r="BI130" s="251"/>
      <c r="BJ130" s="191"/>
      <c r="BK130" s="191"/>
      <c r="BL130" s="225" t="str">
        <f t="shared" si="28"/>
        <v/>
      </c>
      <c r="BM130" s="225" t="str">
        <f t="shared" ref="BM130:BM142" si="30">IFERROR(BD130/$BB130,"")</f>
        <v/>
      </c>
      <c r="BN130" s="225" t="str">
        <f t="shared" ref="BN130:BN142" si="31">IFERROR(BE130/$BB130,"")</f>
        <v/>
      </c>
      <c r="BO130" s="225" t="str">
        <f t="shared" ref="BO130:BO142" si="32">IFERROR(BF130/$BB130,"")</f>
        <v/>
      </c>
      <c r="BP130" s="225" t="str">
        <f t="shared" ref="BP130:BP142" si="33">IFERROR(BG130/$BB130,"")</f>
        <v/>
      </c>
      <c r="BQ130" s="225" t="str">
        <f t="shared" ref="BQ130:BQ142" si="34">IFERROR(BH130/$BB130,"")</f>
        <v/>
      </c>
      <c r="BR130" s="225" t="str">
        <f t="shared" ref="BR130:BR142" si="35">IFERROR(BI130/$BB130,"")</f>
        <v/>
      </c>
      <c r="BS130" s="225" t="str">
        <f t="shared" ref="BS130:BS142" si="36">IFERROR(BJ130/$BB130,"")</f>
        <v/>
      </c>
      <c r="BT130" s="165">
        <f>'2014_HABs_H2O2_Snapshot'!C130</f>
        <v>211.3675283859636</v>
      </c>
      <c r="BU130" s="188">
        <f>'2014_HABs_H2O2_Snapshot'!D130</f>
        <v>1.6134860308474268E-2</v>
      </c>
      <c r="BV130" s="178">
        <f>'2014_HABs_H2O2_Snapshot'!E130</f>
        <v>3.410385544254992</v>
      </c>
      <c r="BW130" s="272"/>
      <c r="BX130" s="107">
        <v>0.61606666666666665</v>
      </c>
      <c r="BY130" s="107">
        <v>0.50473333333333337</v>
      </c>
      <c r="BZ130" s="107">
        <v>0.4234</v>
      </c>
    </row>
    <row r="131" spans="1:78">
      <c r="A131" s="107" t="str">
        <f>Sample_Master_2014!B132</f>
        <v>E2014-0130</v>
      </c>
      <c r="B131" s="107" t="str">
        <f>LakeErieHABs_2014_PROCESSED!A213</f>
        <v>E140212</v>
      </c>
      <c r="C131" s="107" t="str">
        <f>Sample_Master_2014!D132</f>
        <v>WLE2</v>
      </c>
      <c r="D131" s="150">
        <f>Sample_Master_2014!E132</f>
        <v>41939</v>
      </c>
      <c r="E131" s="152" t="str">
        <f>Sample_Master_2014!H132</f>
        <v>DepthINT</v>
      </c>
      <c r="F131" s="151" t="str">
        <f>Sample_Master_2014!J132</f>
        <v>LA</v>
      </c>
      <c r="G131" s="109">
        <f>Sample_Master_2014!L132</f>
        <v>0</v>
      </c>
      <c r="H131" s="176">
        <f>'2014 WLE_Weekly Data Share'!C122</f>
        <v>0.42708333333333331</v>
      </c>
      <c r="I131" s="156">
        <f>'2014 WLE_Weekly Data Share'!D122</f>
        <v>0.4375</v>
      </c>
      <c r="J131" s="156" t="str">
        <f>'2014 WLE_Weekly Data Share'!E122</f>
        <v>41 45.765</v>
      </c>
      <c r="K131" s="156" t="str">
        <f>'2014 WLE_Weekly Data Share'!F122</f>
        <v>83 19.803</v>
      </c>
      <c r="L131" s="125" t="str">
        <f>'2014 WLE_Weekly Data Share'!G122</f>
        <v>10-20</v>
      </c>
      <c r="M131" s="125" t="str">
        <f>'2014 WLE_Weekly Data Share'!H122</f>
        <v>2</v>
      </c>
      <c r="N131" s="125" t="str">
        <f>'2014 WLE_Weekly Data Share'!I122</f>
        <v>cloudy</v>
      </c>
      <c r="O131" s="125">
        <f>'2014 WLE_Weekly Data Share'!J122</f>
        <v>5</v>
      </c>
      <c r="P131" s="125">
        <f>'2014 WLE_Weekly Data Share'!K122</f>
        <v>1.7</v>
      </c>
      <c r="Q131" s="125">
        <f>'2014 WLE_Weekly Data Share'!L122</f>
        <v>12.130599999999998</v>
      </c>
      <c r="R131" s="125">
        <f>'2014 WLE_Weekly Data Share'!M122</f>
        <v>219.43275999999997</v>
      </c>
      <c r="S131" s="125">
        <f>'2014 WLE_Weekly Data Share'!N122</f>
        <v>295.46449999999999</v>
      </c>
      <c r="T131" s="125">
        <f>'2014 WLE_Weekly Data Share'!O122</f>
        <v>3.0889750000000005</v>
      </c>
      <c r="U131" s="125">
        <f>'2014 WLE_Weekly Data Share'!P122</f>
        <v>46.19827500000001</v>
      </c>
      <c r="V131" s="109">
        <f>'2014 WLE_Weekly Data Share'!Q122</f>
        <v>9.0716624999999986</v>
      </c>
      <c r="W131" s="113">
        <f>'2014 WLE_Weekly Data Share'!R122</f>
        <v>241.18800000000002</v>
      </c>
      <c r="X131" s="179">
        <f>'2014 WLE_Weekly Data Share'!S122</f>
        <v>0.15</v>
      </c>
      <c r="Y131" s="179">
        <f>'2014 WLE_Weekly Data Share'!T122</f>
        <v>0.57249223228379165</v>
      </c>
      <c r="Z131" s="109">
        <f>'2014 WLE_Weekly Data Share'!U122</f>
        <v>42.929365044730524</v>
      </c>
      <c r="AA131" s="109">
        <f>'2014 WLE_Weekly Data Share'!V122</f>
        <v>5.99</v>
      </c>
      <c r="AB131" s="109" t="str">
        <f>'2014 WLE_Weekly Data Share'!W122</f>
        <v>nd</v>
      </c>
      <c r="AC131" s="109">
        <f>'2014 WLE_Weekly Data Share'!X122</f>
        <v>0.28000000000000003</v>
      </c>
      <c r="AD131" s="109">
        <f>'2014 WLE_Weekly Data Share'!Y122</f>
        <v>0.12141640799999999</v>
      </c>
      <c r="AE131" s="109">
        <f>'2014 WLE_Weekly Data Share'!Z122</f>
        <v>3.2640000000000002</v>
      </c>
      <c r="AF131" s="165">
        <f>LakeErieHABs_2014_PROCESSED!AC213</f>
        <v>183.37823595167131</v>
      </c>
      <c r="AG131" s="109">
        <f>LakeErieHABs_2014_PROCESSED!AD213</f>
        <v>4.64050089460829</v>
      </c>
      <c r="AH131" s="109">
        <f>LakeErieHABs_2014_PROCESSED!AE213</f>
        <v>1.9436625749612899</v>
      </c>
      <c r="AI131" s="109">
        <f>LakeErieHABs_2014_PROCESSED!AF213</f>
        <v>1.5788237861014839E-3</v>
      </c>
      <c r="AJ131" s="109">
        <f>LakeErieHABs_2014_PROCESSED!AG213</f>
        <v>4.4762549101358511</v>
      </c>
      <c r="AK131" s="109">
        <f>LakeErieHABs_2014_PROCESSED!AH213</f>
        <v>3.9629236429248977</v>
      </c>
      <c r="AL131" s="109">
        <f>LakeErieHABs_2014_PROCESSED!AI213</f>
        <v>3.3141091448093301</v>
      </c>
      <c r="AM131" s="109">
        <f>LakeErieHABs_2014_PROCESSED!AJ213</f>
        <v>2.8455345856602823</v>
      </c>
      <c r="AN131" s="109">
        <f>LakeErieHABs_2014_PROCESSED!AK213</f>
        <v>1.8725766948188727</v>
      </c>
      <c r="AO131" s="109">
        <f>LakeErieHABs_2014_PROCESSED!AL213</f>
        <v>0.83358299124918456</v>
      </c>
      <c r="AP131" s="109">
        <f>LakeErieHABs_2014_PROCESSED!AM213</f>
        <v>0.62044986513502531</v>
      </c>
      <c r="AQ131" s="109">
        <f>LakeErieHABs_2014_PROCESSED!AN213</f>
        <v>0.45557130746979396</v>
      </c>
      <c r="AR131" s="109">
        <f>LakeErieHABs_2014_PROCESSED!AO213</f>
        <v>1.1298876541216982</v>
      </c>
      <c r="AS131" s="113">
        <f>LakeErieHABs_2014_PROCESSED!AP213</f>
        <v>2796.4396491617763</v>
      </c>
      <c r="AT131" s="109">
        <f>LakeErieHABs_2014_PROCESSED!AQ213</f>
        <v>0.47570698701421793</v>
      </c>
      <c r="AU131" s="109">
        <f>LakeErieHABs_2014_PROCESSED!AR213</f>
        <v>0.15077985617728473</v>
      </c>
      <c r="AV131" s="109">
        <f>LakeErieHABs_2014_PROCESSED!AS213</f>
        <v>0.17032903556742585</v>
      </c>
      <c r="AW131" s="109">
        <f>LakeErieHABs_2014_PROCESSED!AT213</f>
        <v>1.6136052140913724</v>
      </c>
      <c r="AY131" s="134"/>
      <c r="AZ131" s="172"/>
      <c r="BA131" s="140">
        <f>LakeErieHABs_MIMS_2014!M63</f>
        <v>25</v>
      </c>
      <c r="BB131" s="191">
        <f>LakeErieHABs_MIMS_2014!N63</f>
        <v>3.0881944444481633</v>
      </c>
      <c r="BC131" s="191">
        <f>LakeErieHABs_MIMS_2014!O63</f>
        <v>17.559261948996134</v>
      </c>
      <c r="BD131" s="191">
        <f>LakeErieHABs_MIMS_2014!P63</f>
        <v>0.1991658596749275</v>
      </c>
      <c r="BE131" s="191">
        <f>LakeErieHABs_MIMS_2014!Q63</f>
        <v>17.442829263970037</v>
      </c>
      <c r="BF131" s="191">
        <f>LakeErieHABs_MIMS_2014!R63</f>
        <v>0.14195079735144051</v>
      </c>
      <c r="BG131" s="191"/>
      <c r="BH131" s="191"/>
      <c r="BI131" s="251">
        <f>LakeErieHABs_MIMS_2014!U63</f>
        <v>7.4970303542506445</v>
      </c>
      <c r="BJ131" s="191">
        <f>LakeErieHABs_MIMS_2014!V63</f>
        <v>0.45763252595202342</v>
      </c>
      <c r="BK131" s="163">
        <f t="shared" si="29"/>
        <v>0.42695589233915671</v>
      </c>
      <c r="BL131" s="225">
        <f t="shared" ref="BL131:BL142" si="37">IFERROR(BC131/$BB131,"")</f>
        <v>5.6859314608778915</v>
      </c>
      <c r="BM131" s="225">
        <f t="shared" si="30"/>
        <v>6.4492655257825549E-2</v>
      </c>
      <c r="BN131" s="225">
        <f t="shared" si="31"/>
        <v>5.6482289498733094</v>
      </c>
      <c r="BO131" s="225">
        <f t="shared" si="32"/>
        <v>4.5965628105650594E-2</v>
      </c>
      <c r="BP131" s="225">
        <f t="shared" si="33"/>
        <v>0</v>
      </c>
      <c r="BQ131" s="225">
        <f t="shared" si="34"/>
        <v>0</v>
      </c>
      <c r="BR131" s="225">
        <f t="shared" si="35"/>
        <v>2.4276419406584053</v>
      </c>
      <c r="BS131" s="225">
        <f t="shared" si="36"/>
        <v>0.14818773046326067</v>
      </c>
      <c r="BT131" s="165">
        <f>'2014_HABs_H2O2_Snapshot'!C131</f>
        <v>131.0076975229656</v>
      </c>
      <c r="BU131" s="188">
        <f>'2014_HABs_H2O2_Snapshot'!D131</f>
        <v>0.29305568781917885</v>
      </c>
      <c r="BV131" s="178">
        <f>'2014_HABs_H2O2_Snapshot'!E131</f>
        <v>38.392550907199613</v>
      </c>
      <c r="BW131" s="272"/>
      <c r="BX131" s="107">
        <v>0.30659999999999998</v>
      </c>
      <c r="BY131" s="107">
        <v>0.23245000000000002</v>
      </c>
      <c r="BZ131" s="107">
        <v>0.23065000000000002</v>
      </c>
    </row>
    <row r="132" spans="1:78">
      <c r="A132" s="107" t="str">
        <f>Sample_Master_2014!B133</f>
        <v>E2014-0131</v>
      </c>
      <c r="B132" s="107" t="str">
        <f>LakeErieHABs_2014_PROCESSED!A214</f>
        <v>E140213</v>
      </c>
      <c r="C132" s="107" t="str">
        <f>Sample_Master_2014!D133</f>
        <v>WLE6</v>
      </c>
      <c r="D132" s="150">
        <f>Sample_Master_2014!E133</f>
        <v>41939</v>
      </c>
      <c r="E132" s="152">
        <f>Sample_Master_2014!H133</f>
        <v>0.1</v>
      </c>
      <c r="F132" s="151" t="str">
        <f>Sample_Master_2014!J133</f>
        <v>LA</v>
      </c>
      <c r="G132" s="109">
        <f>Sample_Master_2014!L133</f>
        <v>0</v>
      </c>
      <c r="H132" s="176">
        <f>'2014 WLE_Weekly Data Share'!C124</f>
        <v>0.4548611111111111</v>
      </c>
      <c r="I132" s="156">
        <f>'2014 WLE_Weekly Data Share'!D124</f>
        <v>0.46458333333333335</v>
      </c>
      <c r="J132" s="156" t="str">
        <f>'2014 WLE_Weekly Data Share'!E124</f>
        <v>41 42.601</v>
      </c>
      <c r="K132" s="156" t="str">
        <f>'2014 WLE_Weekly Data Share'!F124</f>
        <v>83 22.702</v>
      </c>
      <c r="L132" s="125" t="str">
        <f>'2014 WLE_Weekly Data Share'!G124</f>
        <v>10-15</v>
      </c>
      <c r="M132" s="125" t="str">
        <f>'2014 WLE_Weekly Data Share'!H124</f>
        <v>1</v>
      </c>
      <c r="N132" s="125" t="str">
        <f>'2014 WLE_Weekly Data Share'!I124</f>
        <v>mostly sunny</v>
      </c>
      <c r="O132" s="125">
        <f>'2014 WLE_Weekly Data Share'!J124</f>
        <v>2.6</v>
      </c>
      <c r="P132" s="125">
        <f>'2014 WLE_Weekly Data Share'!K124</f>
        <v>0.9</v>
      </c>
      <c r="Q132" s="125">
        <f>'2014 WLE_Weekly Data Share'!L124</f>
        <v>11.62176</v>
      </c>
      <c r="R132" s="125">
        <f>'2014 WLE_Weekly Data Share'!M124</f>
        <v>275.4788198</v>
      </c>
      <c r="S132" s="125">
        <f>'2014 WLE_Weekly Data Share'!N124</f>
        <v>376.08580000000006</v>
      </c>
      <c r="T132" s="125">
        <f>'2014 WLE_Weekly Data Share'!O124</f>
        <v>3.2181200000000003</v>
      </c>
      <c r="U132" s="125">
        <f>'2014 WLE_Weekly Data Share'!P124</f>
        <v>44.731039999999993</v>
      </c>
      <c r="V132" s="109">
        <f>'2014 WLE_Weekly Data Share'!Q124</f>
        <v>9.0621800000000015</v>
      </c>
      <c r="W132" s="113">
        <f>'2014 WLE_Weekly Data Share'!R124</f>
        <v>450.96500000000003</v>
      </c>
      <c r="X132" s="179">
        <f>'2014 WLE_Weekly Data Share'!S124</f>
        <v>0.83</v>
      </c>
      <c r="Y132" s="179">
        <f>'2014 WLE_Weekly Data Share'!T124</f>
        <v>1.0930969510675417</v>
      </c>
      <c r="Z132" s="109">
        <f>'2014 WLE_Weekly Data Share'!U124</f>
        <v>94.15470652411085</v>
      </c>
      <c r="AA132" s="109">
        <f>'2014 WLE_Weekly Data Share'!V124</f>
        <v>6.27</v>
      </c>
      <c r="AB132" s="109" t="str">
        <f>'2014 WLE_Weekly Data Share'!W124</f>
        <v>nd</v>
      </c>
      <c r="AC132" s="109">
        <f>'2014 WLE_Weekly Data Share'!X124</f>
        <v>0.35</v>
      </c>
      <c r="AD132" s="109">
        <f>'2014 WLE_Weekly Data Share'!Y124</f>
        <v>0.77758964999999991</v>
      </c>
      <c r="AE132" s="109">
        <f>'2014 WLE_Weekly Data Share'!Z124</f>
        <v>10.34816</v>
      </c>
      <c r="AF132" s="165">
        <f>LakeErieHABs_2014_PROCESSED!AC214</f>
        <v>404.13303228718109</v>
      </c>
      <c r="AG132" s="109">
        <f>LakeErieHABs_2014_PROCESSED!AD214</f>
        <v>8.4774146921729781</v>
      </c>
      <c r="AH132" s="109">
        <f>LakeErieHABs_2014_PROCESSED!AE214</f>
        <v>4.0255519480983404</v>
      </c>
      <c r="AI132" s="109">
        <f>LakeErieHABs_2014_PROCESSED!AF214</f>
        <v>1.6287035652224301E-2</v>
      </c>
      <c r="AJ132" s="109">
        <f>LakeErieHABs_2014_PROCESSED!AG214</f>
        <v>9.2708461364704782</v>
      </c>
      <c r="AK132" s="109">
        <f>LakeErieHABs_2014_PROCESSED!AH214</f>
        <v>8.3430480343525275</v>
      </c>
      <c r="AL132" s="109">
        <f>LakeErieHABs_2014_PROCESSED!AI214</f>
        <v>7.1088106157419819</v>
      </c>
      <c r="AM132" s="109">
        <f>LakeErieHABs_2014_PROCESSED!AJ214</f>
        <v>6.1827614179107906</v>
      </c>
      <c r="AN132" s="109">
        <f>LakeErieHABs_2014_PROCESSED!AK214</f>
        <v>4.1762105909458445</v>
      </c>
      <c r="AO132" s="109">
        <f>LakeErieHABs_2014_PROCESSED!AL214</f>
        <v>1.9541188409809991</v>
      </c>
      <c r="AP132" s="109">
        <f>LakeErieHABs_2014_PROCESSED!AM214</f>
        <v>1.4735992685461736</v>
      </c>
      <c r="AQ132" s="109">
        <f>LakeErieHABs_2014_PROCESSED!AN214</f>
        <v>1.0913568186376095</v>
      </c>
      <c r="AR132" s="109">
        <f>LakeErieHABs_2014_PROCESSED!AO214</f>
        <v>0.98124834492050583</v>
      </c>
      <c r="AS132" s="113">
        <f>LakeErieHABs_2014_PROCESSED!AP214</f>
        <v>5632.3667517765198</v>
      </c>
      <c r="AT132" s="109">
        <f>LakeErieHABs_2014_PROCESSED!AQ214</f>
        <v>0.93947451963358231</v>
      </c>
      <c r="AU132" s="109">
        <f>LakeErieHABs_2014_PROCESSED!AR214</f>
        <v>0.31430450298576335</v>
      </c>
      <c r="AV132" s="109">
        <f>LakeErieHABs_2014_PROCESSED!AS214</f>
        <v>0.29978013052837593</v>
      </c>
      <c r="AW132" s="109">
        <f>LakeErieHABs_2014_PROCESSED!AT214</f>
        <v>1.6109093655055815</v>
      </c>
      <c r="AY132" s="134"/>
      <c r="AZ132" s="172"/>
      <c r="BA132" s="191"/>
      <c r="BB132" s="191"/>
      <c r="BC132" s="191"/>
      <c r="BD132" s="191"/>
      <c r="BE132" s="191"/>
      <c r="BF132" s="191"/>
      <c r="BG132" s="191"/>
      <c r="BH132" s="191"/>
      <c r="BI132" s="251"/>
      <c r="BJ132" s="191"/>
      <c r="BK132" s="191"/>
      <c r="BL132" s="225" t="str">
        <f t="shared" si="37"/>
        <v/>
      </c>
      <c r="BM132" s="225" t="str">
        <f t="shared" si="30"/>
        <v/>
      </c>
      <c r="BN132" s="225" t="str">
        <f t="shared" si="31"/>
        <v/>
      </c>
      <c r="BO132" s="225" t="str">
        <f t="shared" si="32"/>
        <v/>
      </c>
      <c r="BP132" s="225" t="str">
        <f t="shared" si="33"/>
        <v/>
      </c>
      <c r="BQ132" s="225" t="str">
        <f t="shared" si="34"/>
        <v/>
      </c>
      <c r="BR132" s="225" t="str">
        <f t="shared" si="35"/>
        <v/>
      </c>
      <c r="BS132" s="225" t="str">
        <f t="shared" si="36"/>
        <v/>
      </c>
      <c r="BT132" s="165">
        <f>'2014_HABs_H2O2_Snapshot'!C132</f>
        <v>189.23971796297039</v>
      </c>
      <c r="BU132" s="188">
        <f>'2014_HABs_H2O2_Snapshot'!D132</f>
        <v>0.12344622621914036</v>
      </c>
      <c r="BV132" s="178">
        <f>'2014_HABs_H2O2_Snapshot'!E132</f>
        <v>23.360929033303162</v>
      </c>
      <c r="BW132" s="272"/>
      <c r="BX132" s="107">
        <v>0.53406666666666658</v>
      </c>
      <c r="BY132" s="107">
        <v>0.40466666666666667</v>
      </c>
      <c r="BZ132" s="107">
        <v>0.25594166666666668</v>
      </c>
    </row>
    <row r="133" spans="1:78">
      <c r="A133" s="107" t="str">
        <f>Sample_Master_2014!B134</f>
        <v>E2014-0132</v>
      </c>
      <c r="B133" s="107" t="str">
        <f>LakeErieHABs_2014_PROCESSED!A215</f>
        <v>E140214</v>
      </c>
      <c r="C133" s="107" t="str">
        <f>Sample_Master_2014!D134</f>
        <v>WLE12</v>
      </c>
      <c r="D133" s="150">
        <f>Sample_Master_2014!E134</f>
        <v>41939</v>
      </c>
      <c r="E133" s="152" t="str">
        <f>Sample_Master_2014!H134</f>
        <v>DepthINT</v>
      </c>
      <c r="F133" s="151" t="str">
        <f>Sample_Master_2014!J134</f>
        <v>LA</v>
      </c>
      <c r="G133" s="109">
        <f>Sample_Master_2014!L134</f>
        <v>0</v>
      </c>
      <c r="H133" s="176">
        <f>'2014 WLE_Weekly Data Share'!C126</f>
        <v>0.47916666666666669</v>
      </c>
      <c r="I133" s="156">
        <f>'2014 WLE_Weekly Data Share'!D126</f>
        <v>0.48749999999999999</v>
      </c>
      <c r="J133" s="156" t="str">
        <f>'2014 WLE_Weekly Data Share'!E126</f>
        <v>41 42.226</v>
      </c>
      <c r="K133" s="156" t="str">
        <f>'2014 WLE_Weekly Data Share'!F126</f>
        <v>83 15.641</v>
      </c>
      <c r="L133" s="125" t="str">
        <f>'2014 WLE_Weekly Data Share'!G126</f>
        <v>10-15</v>
      </c>
      <c r="M133" s="125" t="str">
        <f>'2014 WLE_Weekly Data Share'!H126</f>
        <v>2</v>
      </c>
      <c r="N133" s="125" t="str">
        <f>'2014 WLE_Weekly Data Share'!I126</f>
        <v>cloudy</v>
      </c>
      <c r="O133" s="125">
        <f>'2014 WLE_Weekly Data Share'!J126</f>
        <v>6</v>
      </c>
      <c r="P133" s="125">
        <f>'2014 WLE_Weekly Data Share'!K126</f>
        <v>0.9</v>
      </c>
      <c r="Q133" s="125">
        <f>'2014 WLE_Weekly Data Share'!L126</f>
        <v>12.155625000000001</v>
      </c>
      <c r="R133" s="125">
        <f>'2014 WLE_Weekly Data Share'!M126</f>
        <v>209.46874325000002</v>
      </c>
      <c r="S133" s="125">
        <f>'2014 WLE_Weekly Data Share'!N126</f>
        <v>281.858</v>
      </c>
      <c r="T133" s="125">
        <f>'2014 WLE_Weekly Data Share'!O126</f>
        <v>3.0949500000000003</v>
      </c>
      <c r="U133" s="125">
        <f>'2014 WLE_Weekly Data Share'!P126</f>
        <v>46.128800000000005</v>
      </c>
      <c r="V133" s="109">
        <f>'2014 WLE_Weekly Data Share'!Q126</f>
        <v>8.7434499999999993</v>
      </c>
      <c r="W133" s="113">
        <f>'2014 WLE_Weekly Data Share'!R126</f>
        <v>229.83666666666667</v>
      </c>
      <c r="X133" s="179">
        <f>'2014 WLE_Weekly Data Share'!S126</f>
        <v>0.191</v>
      </c>
      <c r="Y133" s="179">
        <f>'2014 WLE_Weekly Data Share'!T126</f>
        <v>0.55779077012544653</v>
      </c>
      <c r="Z133" s="109">
        <f>'2014 WLE_Weekly Data Share'!U126</f>
        <v>47.627334351589205</v>
      </c>
      <c r="AA133" s="109">
        <f>'2014 WLE_Weekly Data Share'!V126</f>
        <v>6.17</v>
      </c>
      <c r="AB133" s="109" t="str">
        <f>'2014 WLE_Weekly Data Share'!W126</f>
        <v>nd</v>
      </c>
      <c r="AC133" s="109">
        <f>'2014 WLE_Weekly Data Share'!X126</f>
        <v>0.19</v>
      </c>
      <c r="AD133" s="109">
        <f>'2014 WLE_Weekly Data Share'!Y126</f>
        <v>0.16938338399999997</v>
      </c>
      <c r="AE133" s="109">
        <f>'2014 WLE_Weekly Data Share'!Z126</f>
        <v>4.9055999999999997</v>
      </c>
      <c r="AF133" s="165">
        <f>LakeErieHABs_2014_PROCESSED!AC215</f>
        <v>131.05429229509036</v>
      </c>
      <c r="AG133" s="109">
        <f>LakeErieHABs_2014_PROCESSED!AD215</f>
        <v>3.8209978815657255</v>
      </c>
      <c r="AH133" s="109">
        <f>LakeErieHABs_2014_PROCESSED!AE215</f>
        <v>1.5104888605720601</v>
      </c>
      <c r="AI133" s="109">
        <f>LakeErieHABs_2014_PROCESSED!AF215</f>
        <v>-7.7267896259246738E-2</v>
      </c>
      <c r="AJ133" s="109">
        <f>LakeErieHABs_2014_PROCESSED!AG215</f>
        <v>3.4786558458974546</v>
      </c>
      <c r="AK133" s="109">
        <f>LakeErieHABs_2014_PROCESSED!AH215</f>
        <v>3.0612999087926598</v>
      </c>
      <c r="AL133" s="109">
        <f>LakeErieHABs_2014_PROCESSED!AI215</f>
        <v>2.5271962202024496</v>
      </c>
      <c r="AM133" s="109">
        <f>LakeErieHABs_2014_PROCESSED!AJ215</f>
        <v>2.145946006247708</v>
      </c>
      <c r="AN133" s="109">
        <f>LakeErieHABs_2014_PROCESSED!AK215</f>
        <v>1.3327515636403875</v>
      </c>
      <c r="AO133" s="109">
        <f>LakeErieHABs_2014_PROCESSED!AL215</f>
        <v>0.48011365686408619</v>
      </c>
      <c r="AP133" s="109">
        <f>LakeErieHABs_2014_PROCESSED!AM215</f>
        <v>0.31683799486667485</v>
      </c>
      <c r="AQ133" s="109">
        <f>LakeErieHABs_2014_PROCESSED!AN215</f>
        <v>0.20765698899042564</v>
      </c>
      <c r="AR133" s="109">
        <f>LakeErieHABs_2014_PROCESSED!AO215</f>
        <v>0.88607845318948741</v>
      </c>
      <c r="AS133" s="113">
        <f>LakeErieHABs_2014_PROCESSED!AP215</f>
        <v>2219.7526148094821</v>
      </c>
      <c r="AT133" s="109">
        <f>LakeErieHABs_2014_PROCESSED!AQ215</f>
        <v>0.34654748762047982</v>
      </c>
      <c r="AU133" s="109">
        <f>LakeErieHABs_2014_PROCESSED!AR215</f>
        <v>0.11160049126497278</v>
      </c>
      <c r="AV133" s="109">
        <f>LakeErieHABs_2014_PROCESSED!AS215</f>
        <v>0.15315446955123677</v>
      </c>
      <c r="AW133" s="109">
        <f>LakeErieHABs_2014_PROCESSED!AT215</f>
        <v>1.5775367644249434</v>
      </c>
      <c r="AY133" s="134"/>
      <c r="AZ133" s="172"/>
      <c r="BA133" s="140">
        <f>LakeErieHABs_MIMS_2014!M64</f>
        <v>25</v>
      </c>
      <c r="BB133" s="191">
        <f>LakeErieHABs_MIMS_2014!N64</f>
        <v>3.077777777776646</v>
      </c>
      <c r="BC133" s="191">
        <f>LakeErieHABs_MIMS_2014!O64</f>
        <v>19.209731380830942</v>
      </c>
      <c r="BD133" s="191">
        <f>LakeErieHABs_MIMS_2014!P64</f>
        <v>0.23198292637955445</v>
      </c>
      <c r="BE133" s="191">
        <f>LakeErieHABs_MIMS_2014!Q64</f>
        <v>18.317177383524324</v>
      </c>
      <c r="BF133" s="191">
        <f>LakeErieHABs_MIMS_2014!R64</f>
        <v>0.78274223814496557</v>
      </c>
      <c r="BG133" s="191"/>
      <c r="BH133" s="191"/>
      <c r="BI133" s="251">
        <f>LakeErieHABs_MIMS_2014!U64</f>
        <v>6.9809550216003045</v>
      </c>
      <c r="BJ133" s="191">
        <f>LakeErieHABs_MIMS_2014!V64</f>
        <v>0.5477339701098547</v>
      </c>
      <c r="BK133" s="163">
        <f t="shared" si="29"/>
        <v>0.36340721706116508</v>
      </c>
      <c r="BL133" s="225">
        <f t="shared" si="37"/>
        <v>6.2414289685033228</v>
      </c>
      <c r="BM133" s="225">
        <f t="shared" si="30"/>
        <v>7.5373513986164542E-2</v>
      </c>
      <c r="BN133" s="225">
        <f t="shared" si="31"/>
        <v>5.9514294747934855</v>
      </c>
      <c r="BO133" s="225">
        <f t="shared" si="32"/>
        <v>0.25432058279087655</v>
      </c>
      <c r="BP133" s="225">
        <f t="shared" si="33"/>
        <v>0</v>
      </c>
      <c r="BQ133" s="225">
        <f t="shared" si="34"/>
        <v>0</v>
      </c>
      <c r="BR133" s="225">
        <f t="shared" si="35"/>
        <v>2.2681803319287308</v>
      </c>
      <c r="BS133" s="225">
        <f t="shared" si="36"/>
        <v>0.17796410581193159</v>
      </c>
      <c r="BT133" s="165">
        <f>'2014_HABs_H2O2_Snapshot'!C133</f>
        <v>231.11365562189465</v>
      </c>
      <c r="BU133" s="188">
        <f>'2014_HABs_H2O2_Snapshot'!D133</f>
        <v>0.14656938160805547</v>
      </c>
      <c r="BV133" s="178">
        <f>'2014_HABs_H2O2_Snapshot'!E133</f>
        <v>33.874185585678191</v>
      </c>
      <c r="BW133" s="272"/>
      <c r="BX133" s="107">
        <v>0.49190000000000006</v>
      </c>
      <c r="BY133" s="107">
        <v>0.35600000000000004</v>
      </c>
      <c r="BZ133" s="107">
        <v>0.28612499999999996</v>
      </c>
    </row>
    <row r="134" spans="1:78">
      <c r="A134" s="107" t="str">
        <f>Sample_Master_2014!B135</f>
        <v>E2014-0133</v>
      </c>
      <c r="B134" s="107" t="str">
        <f>LakeErieHABs_2014_PROCESSED!A216</f>
        <v>E140215</v>
      </c>
      <c r="C134" s="107" t="str">
        <f>Sample_Master_2014!D135</f>
        <v>WLE13</v>
      </c>
      <c r="D134" s="150">
        <f>Sample_Master_2014!E135</f>
        <v>41939</v>
      </c>
      <c r="E134" s="152">
        <f>Sample_Master_2014!H135</f>
        <v>0.1</v>
      </c>
      <c r="F134" s="151" t="str">
        <f>Sample_Master_2014!J135</f>
        <v>LA</v>
      </c>
      <c r="G134" s="109">
        <f>Sample_Master_2014!L135</f>
        <v>0</v>
      </c>
      <c r="H134" s="176">
        <f>'2014 WLE_Weekly Data Share'!C127</f>
        <v>0.5</v>
      </c>
      <c r="I134" s="156">
        <f>'2014 WLE_Weekly Data Share'!D127</f>
        <v>0</v>
      </c>
      <c r="J134" s="156" t="str">
        <f>'2014 WLE_Weekly Data Share'!E127</f>
        <v>41 44.463</v>
      </c>
      <c r="K134" s="156" t="str">
        <f>'2014 WLE_Weekly Data Share'!F127</f>
        <v>83 08.074</v>
      </c>
      <c r="L134" s="125" t="str">
        <f>'2014 WLE_Weekly Data Share'!G127</f>
        <v>10-20</v>
      </c>
      <c r="M134" s="125" t="str">
        <f>'2014 WLE_Weekly Data Share'!H127</f>
        <v>2</v>
      </c>
      <c r="N134" s="125" t="str">
        <f>'2014 WLE_Weekly Data Share'!I127</f>
        <v>cloudy</v>
      </c>
      <c r="O134" s="125">
        <f>'2014 WLE_Weekly Data Share'!J127</f>
        <v>8.5</v>
      </c>
      <c r="P134" s="125">
        <f>'2014 WLE_Weekly Data Share'!K127</f>
        <v>2.1</v>
      </c>
      <c r="Q134" s="125">
        <f>'2014 WLE_Weekly Data Share'!L127</f>
        <v>12.277890000000001</v>
      </c>
      <c r="R134" s="125">
        <f>'2014 WLE_Weekly Data Share'!M127</f>
        <v>176.9605469</v>
      </c>
      <c r="S134" s="125">
        <f>'2014 WLE_Weekly Data Share'!N127</f>
        <v>237.33459999999997</v>
      </c>
      <c r="T134" s="125">
        <f>'2014 WLE_Weekly Data Share'!O127</f>
        <v>0.64802000000000004</v>
      </c>
      <c r="U134" s="125">
        <f>'2014 WLE_Weekly Data Share'!P127</f>
        <v>85.044560000000004</v>
      </c>
      <c r="V134" s="109">
        <f>'2014 WLE_Weekly Data Share'!Q127</f>
        <v>9.3618600000000001</v>
      </c>
      <c r="W134" s="113">
        <f>'2014 WLE_Weekly Data Share'!R127</f>
        <v>242.59636363636363</v>
      </c>
      <c r="X134" s="179">
        <f>'2014 WLE_Weekly Data Share'!S127</f>
        <v>0.115</v>
      </c>
      <c r="Y134" s="179">
        <f>'2014 WLE_Weekly Data Share'!T127</f>
        <v>0.10809898645841987</v>
      </c>
      <c r="Z134" s="109">
        <f>'2014 WLE_Weekly Data Share'!U127</f>
        <v>45.20124954542149</v>
      </c>
      <c r="AA134" s="109">
        <f>'2014 WLE_Weekly Data Share'!V127</f>
        <v>1.83</v>
      </c>
      <c r="AB134" s="109" t="str">
        <f>'2014 WLE_Weekly Data Share'!W127</f>
        <v>nd</v>
      </c>
      <c r="AC134" s="109" t="str">
        <f>'2014 WLE_Weekly Data Share'!X127</f>
        <v>nd</v>
      </c>
      <c r="AD134" s="109">
        <f>'2014 WLE_Weekly Data Share'!Y127</f>
        <v>0</v>
      </c>
      <c r="AE134" s="109">
        <f>'2014 WLE_Weekly Data Share'!Z127</f>
        <v>2.6848000000000001</v>
      </c>
      <c r="AF134" s="165">
        <f>LakeErieHABs_2014_PROCESSED!AC216</f>
        <v>197.97081265826014</v>
      </c>
      <c r="AG134" s="109">
        <f>LakeErieHABs_2014_PROCESSED!AD216</f>
        <v>5.2799861691204821</v>
      </c>
      <c r="AH134" s="109">
        <f>LakeErieHABs_2014_PROCESSED!AE216</f>
        <v>2.20383275671447</v>
      </c>
      <c r="AI134" s="109">
        <f>LakeErieHABs_2014_PROCESSED!AF216</f>
        <v>-9.9883347170128353E-2</v>
      </c>
      <c r="AJ134" s="109">
        <f>LakeErieHABs_2014_PROCESSED!AG216</f>
        <v>5.0754268387134243</v>
      </c>
      <c r="AK134" s="109">
        <f>LakeErieHABs_2014_PROCESSED!AH216</f>
        <v>4.4876887694053584</v>
      </c>
      <c r="AL134" s="109">
        <f>LakeErieHABs_2014_PROCESSED!AI216</f>
        <v>3.7377755343698755</v>
      </c>
      <c r="AM134" s="109">
        <f>LakeErieHABs_2014_PROCESSED!AJ216</f>
        <v>3.1965159058168693</v>
      </c>
      <c r="AN134" s="109">
        <f>LakeErieHABs_2014_PROCESSED!AK216</f>
        <v>2.0286733546774567</v>
      </c>
      <c r="AO134" s="109">
        <f>LakeErieHABs_2014_PROCESSED!AL216</f>
        <v>0.77718604902810196</v>
      </c>
      <c r="AP134" s="109">
        <f>LakeErieHABs_2014_PROCESSED!AM216</f>
        <v>0.52920894988722356</v>
      </c>
      <c r="AQ134" s="109">
        <f>LakeErieHABs_2014_PROCESSED!AN216</f>
        <v>0.34220383164911461</v>
      </c>
      <c r="AR134" s="109">
        <f>LakeErieHABs_2014_PROCESSED!AO216</f>
        <v>0.89345819508049407</v>
      </c>
      <c r="AS134" s="113">
        <f>LakeErieHABs_2014_PROCESSED!AP216</f>
        <v>3265.4041211573185</v>
      </c>
      <c r="AT134" s="109">
        <f>LakeErieHABs_2014_PROCESSED!AQ216</f>
        <v>0.53082789313900713</v>
      </c>
      <c r="AU134" s="109">
        <f>LakeErieHABs_2014_PROCESSED!AR216</f>
        <v>0.17363439011286827</v>
      </c>
      <c r="AV134" s="109">
        <f>LakeErieHABs_2014_PROCESSED!AS216</f>
        <v>0.21370710916133356</v>
      </c>
      <c r="AW134" s="109">
        <f>LakeErieHABs_2014_PROCESSED!AT216</f>
        <v>1.6024436426478819</v>
      </c>
      <c r="AY134" s="134"/>
      <c r="AZ134" s="172"/>
      <c r="BA134" s="191"/>
      <c r="BB134" s="191"/>
      <c r="BC134" s="191"/>
      <c r="BD134" s="191"/>
      <c r="BE134" s="191"/>
      <c r="BF134" s="191"/>
      <c r="BG134" s="191"/>
      <c r="BH134" s="191"/>
      <c r="BI134" s="251"/>
      <c r="BJ134" s="191"/>
      <c r="BK134" s="191"/>
      <c r="BL134" s="225" t="str">
        <f t="shared" si="37"/>
        <v/>
      </c>
      <c r="BM134" s="225" t="str">
        <f t="shared" si="30"/>
        <v/>
      </c>
      <c r="BN134" s="225" t="str">
        <f t="shared" si="31"/>
        <v/>
      </c>
      <c r="BO134" s="225" t="str">
        <f t="shared" si="32"/>
        <v/>
      </c>
      <c r="BP134" s="225" t="str">
        <f t="shared" si="33"/>
        <v/>
      </c>
      <c r="BQ134" s="225" t="str">
        <f t="shared" si="34"/>
        <v/>
      </c>
      <c r="BR134" s="225" t="str">
        <f t="shared" si="35"/>
        <v/>
      </c>
      <c r="BS134" s="225" t="str">
        <f t="shared" si="36"/>
        <v/>
      </c>
      <c r="BT134" s="165">
        <f>'2014_HABs_H2O2_Snapshot'!C134</f>
        <v>234.55378150670765</v>
      </c>
      <c r="BU134" s="188">
        <f>'2014_HABs_H2O2_Snapshot'!D134</f>
        <v>0.10295910500063475</v>
      </c>
      <c r="BV134" s="178">
        <f>'2014_HABs_H2O2_Snapshot'!E134</f>
        <v>24.149447418445053</v>
      </c>
      <c r="BW134" s="272"/>
      <c r="BX134" s="107">
        <v>0.59676666666666667</v>
      </c>
      <c r="BY134" s="107">
        <v>0.42169999999999996</v>
      </c>
      <c r="BZ134" s="107">
        <v>0.32989999999999997</v>
      </c>
    </row>
    <row r="135" spans="1:78">
      <c r="A135" s="107" t="str">
        <f>Sample_Master_2014!B136</f>
        <v>E2014-0134</v>
      </c>
      <c r="B135" s="107" t="str">
        <f>LakeErieHABs_2014_PROCESSED!A217</f>
        <v>E140216</v>
      </c>
      <c r="C135" s="107" t="str">
        <f>Sample_Master_2014!D136</f>
        <v>WLE4</v>
      </c>
      <c r="D135" s="150">
        <f>Sample_Master_2014!E136</f>
        <v>41939</v>
      </c>
      <c r="E135" s="152" t="str">
        <f>Sample_Master_2014!H136</f>
        <v>DepthINT</v>
      </c>
      <c r="F135" s="151" t="str">
        <f>Sample_Master_2014!J136</f>
        <v>LA</v>
      </c>
      <c r="G135" s="109">
        <f>Sample_Master_2014!L136</f>
        <v>0</v>
      </c>
      <c r="H135" s="176">
        <f>'2014 WLE_Weekly Data Share'!C123</f>
        <v>0.52986111111111112</v>
      </c>
      <c r="I135" s="156">
        <f>'2014 WLE_Weekly Data Share'!D123</f>
        <v>0.5395833333333333</v>
      </c>
      <c r="J135" s="156" t="str">
        <f>'2014 WLE_Weekly Data Share'!E123</f>
        <v>41 49.552</v>
      </c>
      <c r="K135" s="156" t="str">
        <f>'2014 WLE_Weekly Data Share'!F123</f>
        <v>83 11.677</v>
      </c>
      <c r="L135" s="125" t="str">
        <f>'2014 WLE_Weekly Data Share'!G123</f>
        <v>10-20</v>
      </c>
      <c r="M135" s="125" t="str">
        <f>'2014 WLE_Weekly Data Share'!H123</f>
        <v>2</v>
      </c>
      <c r="N135" s="125" t="str">
        <f>'2014 WLE_Weekly Data Share'!I123</f>
        <v>partly sunny</v>
      </c>
      <c r="O135" s="125">
        <f>'2014 WLE_Weekly Data Share'!J123</f>
        <v>8.1</v>
      </c>
      <c r="P135" s="125">
        <f>'2014 WLE_Weekly Data Share'!K123</f>
        <v>3.5</v>
      </c>
      <c r="Q135" s="125">
        <f>'2014 WLE_Weekly Data Share'!L123</f>
        <v>12.173522222222221</v>
      </c>
      <c r="R135" s="125">
        <f>'2014 WLE_Weekly Data Share'!M123</f>
        <v>188.27636844444442</v>
      </c>
      <c r="S135" s="125">
        <f>'2014 WLE_Weekly Data Share'!N123</f>
        <v>253.22011111111109</v>
      </c>
      <c r="T135" s="125">
        <f>'2014 WLE_Weekly Data Share'!O123</f>
        <v>0</v>
      </c>
      <c r="U135" s="125">
        <f>'2014 WLE_Weekly Data Share'!P123</f>
        <v>0</v>
      </c>
      <c r="V135" s="109">
        <f>'2014 WLE_Weekly Data Share'!Q123</f>
        <v>8.902811111111113</v>
      </c>
      <c r="W135" s="113">
        <f>'2014 WLE_Weekly Data Share'!R123</f>
        <v>179.18</v>
      </c>
      <c r="X135" s="179">
        <f>'2014 WLE_Weekly Data Share'!S123</f>
        <v>4.3999999999999997E-2</v>
      </c>
      <c r="Y135" s="179">
        <f>'2014 WLE_Weekly Data Share'!T123</f>
        <v>3.0267716208357564E-2</v>
      </c>
      <c r="Z135" s="109">
        <f>'2014 WLE_Weekly Data Share'!U123</f>
        <v>17.31155429485781</v>
      </c>
      <c r="AA135" s="109">
        <f>'2014 WLE_Weekly Data Share'!V123</f>
        <v>0.76300000000000001</v>
      </c>
      <c r="AB135" s="109" t="str">
        <f>'2014 WLE_Weekly Data Share'!W123</f>
        <v>nd</v>
      </c>
      <c r="AC135" s="109" t="str">
        <f>'2014 WLE_Weekly Data Share'!X123</f>
        <v>nd</v>
      </c>
      <c r="AD135" s="109">
        <f>'2014 WLE_Weekly Data Share'!Y123</f>
        <v>0</v>
      </c>
      <c r="AE135" s="109">
        <f>'2014 WLE_Weekly Data Share'!Z123</f>
        <v>1.1360000000000001</v>
      </c>
      <c r="AF135" s="165">
        <f>LakeErieHABs_2014_PROCESSED!AC217</f>
        <v>67.835573201333546</v>
      </c>
      <c r="AG135" s="109">
        <f>LakeErieHABs_2014_PROCESSED!AD217</f>
        <v>2.134459466</v>
      </c>
      <c r="AH135" s="109">
        <f>LakeErieHABs_2014_PROCESSED!AE217</f>
        <v>0.75046025220000001</v>
      </c>
      <c r="AI135" s="109">
        <f>LakeErieHABs_2014_PROCESSED!AF217</f>
        <v>1.6721854918E-2</v>
      </c>
      <c r="AJ135" s="109">
        <f>LakeErieHABs_2014_PROCESSED!AG217</f>
        <v>1.7283099608166002</v>
      </c>
      <c r="AK135" s="109">
        <f>LakeErieHABs_2014_PROCESSED!AH217</f>
        <v>1.5340458253694003</v>
      </c>
      <c r="AL135" s="109">
        <f>LakeErieHABs_2014_PROCESSED!AI217</f>
        <v>1.2399280832694002</v>
      </c>
      <c r="AM135" s="109">
        <f>LakeErieHABs_2014_PROCESSED!AJ217</f>
        <v>1.0491096697074</v>
      </c>
      <c r="AN135" s="109">
        <f>LakeErieHABs_2014_PROCESSED!AK217</f>
        <v>0.6724820642596</v>
      </c>
      <c r="AO135" s="109">
        <f>LakeErieHABs_2014_PROCESSED!AL217</f>
        <v>0.29167646850608003</v>
      </c>
      <c r="AP135" s="109">
        <f>LakeErieHABs_2014_PROCESSED!AM217</f>
        <v>0.22739322746448001</v>
      </c>
      <c r="AQ135" s="109">
        <f>LakeErieHABs_2014_PROCESSED!AN217</f>
        <v>0.17110451901452001</v>
      </c>
      <c r="AR135" s="109">
        <f>LakeErieHABs_2014_PROCESSED!AO217</f>
        <v>1.3896400535063245</v>
      </c>
      <c r="AS135" s="113">
        <f>LakeErieHABs_2014_PROCESSED!AP217</f>
        <v>834.99915399221777</v>
      </c>
      <c r="AT135" s="109">
        <f>LakeErieHABs_2014_PROCESSED!AQ217</f>
        <v>0.13751770413682557</v>
      </c>
      <c r="AU135" s="109">
        <f>LakeErieHABs_2014_PROCESSED!AR217</f>
        <v>4.4444029179421855E-2</v>
      </c>
      <c r="AV135" s="109">
        <f>LakeErieHABs_2014_PROCESSED!AS217</f>
        <v>5.8519926013329532E-2</v>
      </c>
      <c r="AW135" s="109">
        <f>LakeErieHABs_2014_PROCESSED!AT217</f>
        <v>1.6557284076500363</v>
      </c>
      <c r="AY135" s="134"/>
      <c r="AZ135" s="172"/>
      <c r="BA135" s="140">
        <f>LakeErieHABs_MIMS_2014!M65</f>
        <v>25</v>
      </c>
      <c r="BB135" s="191">
        <f>LakeErieHABs_MIMS_2014!N65</f>
        <v>3.070138888891961</v>
      </c>
      <c r="BC135" s="191">
        <f>LakeErieHABs_MIMS_2014!O65</f>
        <v>13.898775519363275</v>
      </c>
      <c r="BD135" s="191">
        <f>LakeErieHABs_MIMS_2014!P65</f>
        <v>0.62793336717920611</v>
      </c>
      <c r="BE135" s="191">
        <f>LakeErieHABs_MIMS_2014!Q65</f>
        <v>12.891578699768823</v>
      </c>
      <c r="BF135" s="191">
        <f>LakeErieHABs_MIMS_2014!R65</f>
        <v>1.0620023487131918</v>
      </c>
      <c r="BG135" s="191"/>
      <c r="BH135" s="191"/>
      <c r="BI135" s="251">
        <f>LakeErieHABs_MIMS_2014!U65</f>
        <v>7.168345768042343</v>
      </c>
      <c r="BJ135" s="191">
        <f>LakeErieHABs_MIMS_2014!V65</f>
        <v>0.35975360079439711</v>
      </c>
      <c r="BK135" s="163">
        <f t="shared" si="29"/>
        <v>0.51575376248473548</v>
      </c>
      <c r="BL135" s="225">
        <f t="shared" si="37"/>
        <v>4.5270836344408707</v>
      </c>
      <c r="BM135" s="225">
        <f t="shared" si="30"/>
        <v>0.20452930303939199</v>
      </c>
      <c r="BN135" s="225">
        <f t="shared" si="31"/>
        <v>4.1990213362697419</v>
      </c>
      <c r="BO135" s="225">
        <f t="shared" si="32"/>
        <v>0.34591345445497984</v>
      </c>
      <c r="BP135" s="225">
        <f t="shared" si="33"/>
        <v>0</v>
      </c>
      <c r="BQ135" s="225">
        <f t="shared" si="34"/>
        <v>0</v>
      </c>
      <c r="BR135" s="225">
        <f t="shared" si="35"/>
        <v>2.3348604175459502</v>
      </c>
      <c r="BS135" s="225">
        <f t="shared" si="36"/>
        <v>0.11717828209532084</v>
      </c>
      <c r="BT135" s="165">
        <f>'2014_HABs_H2O2_Snapshot'!C135</f>
        <v>272.03520498211822</v>
      </c>
      <c r="BU135" s="188">
        <f>'2014_HABs_H2O2_Snapshot'!D135</f>
        <v>0.10597635784702115</v>
      </c>
      <c r="BV135" s="178">
        <f>'2014_HABs_H2O2_Snapshot'!E135</f>
        <v>28.829300230172713</v>
      </c>
      <c r="BW135" s="272"/>
      <c r="BX135" s="107">
        <v>0.63449999999999995</v>
      </c>
      <c r="BY135" s="107">
        <v>0.48083333333333328</v>
      </c>
      <c r="BZ135" s="107">
        <v>0.3278666666666667</v>
      </c>
    </row>
    <row r="136" spans="1:78">
      <c r="A136" s="107" t="str">
        <f>Sample_Master_2014!B137</f>
        <v>E2014-0135</v>
      </c>
      <c r="B136" s="107" t="str">
        <f>LakeErieHABs_2014_PROCESSED!A218</f>
        <v>E140217</v>
      </c>
      <c r="C136" s="107" t="str">
        <f>Sample_Master_2014!D137</f>
        <v>WLE8</v>
      </c>
      <c r="D136" s="150">
        <f>Sample_Master_2014!E137</f>
        <v>41939</v>
      </c>
      <c r="E136" s="152">
        <f>Sample_Master_2014!H137</f>
        <v>0.1</v>
      </c>
      <c r="F136" s="151" t="str">
        <f>Sample_Master_2014!J137</f>
        <v>LA</v>
      </c>
      <c r="G136" s="109">
        <f>Sample_Master_2014!L137</f>
        <v>0</v>
      </c>
      <c r="H136" s="176">
        <f>'2014 WLE_Weekly Data Share'!C125</f>
        <v>0.55625000000000002</v>
      </c>
      <c r="I136" s="156">
        <f>'2014 WLE_Weekly Data Share'!D125</f>
        <v>0.56736111111111109</v>
      </c>
      <c r="J136" s="156" t="str">
        <f>'2014 WLE_Weekly Data Share'!E125</f>
        <v>41 50.177</v>
      </c>
      <c r="K136" s="156" t="str">
        <f>'2014 WLE_Weekly Data Share'!F125</f>
        <v>83 21.336</v>
      </c>
      <c r="L136" s="125" t="str">
        <f>'2014 WLE_Weekly Data Share'!G125</f>
        <v>10-20</v>
      </c>
      <c r="M136" s="125" t="str">
        <f>'2014 WLE_Weekly Data Share'!H125</f>
        <v>2</v>
      </c>
      <c r="N136" s="125" t="str">
        <f>'2014 WLE_Weekly Data Share'!I125</f>
        <v>mostly sunny</v>
      </c>
      <c r="O136" s="125">
        <f>'2014 WLE_Weekly Data Share'!J125</f>
        <v>4.5999999999999996</v>
      </c>
      <c r="P136" s="125">
        <f>'2014 WLE_Weekly Data Share'!K125</f>
        <v>1.5</v>
      </c>
      <c r="Q136" s="125">
        <f>'2014 WLE_Weekly Data Share'!L125</f>
        <v>12.326025000000001</v>
      </c>
      <c r="R136" s="125">
        <f>'2014 WLE_Weekly Data Share'!M125</f>
        <v>231.48920799999999</v>
      </c>
      <c r="S136" s="125">
        <f>'2014 WLE_Weekly Data Share'!N125</f>
        <v>310.06774999999999</v>
      </c>
      <c r="T136" s="125">
        <f>'2014 WLE_Weekly Data Share'!O125</f>
        <v>0.58494999999999997</v>
      </c>
      <c r="U136" s="125">
        <f>'2014 WLE_Weekly Data Share'!P125</f>
        <v>86.395925000000005</v>
      </c>
      <c r="V136" s="109">
        <f>'2014 WLE_Weekly Data Share'!Q125</f>
        <v>8.0769750000000009</v>
      </c>
      <c r="W136" s="113">
        <f>'2014 WLE_Weekly Data Share'!R125</f>
        <v>212.90500000000003</v>
      </c>
      <c r="X136" s="179">
        <f>'2014 WLE_Weekly Data Share'!S125</f>
        <v>0.19700000000000001</v>
      </c>
      <c r="Y136" s="179">
        <f>'2014 WLE_Weekly Data Share'!T125</f>
        <v>8.6479189166735901E-2</v>
      </c>
      <c r="Z136" s="109">
        <f>'2014 WLE_Weekly Data Share'!U125</f>
        <v>24.32252818386792</v>
      </c>
      <c r="AA136" s="109">
        <f>'2014 WLE_Weekly Data Share'!V125</f>
        <v>2.38</v>
      </c>
      <c r="AB136" s="109" t="str">
        <f>'2014 WLE_Weekly Data Share'!W125</f>
        <v>nd</v>
      </c>
      <c r="AC136" s="109">
        <f>'2014 WLE_Weekly Data Share'!X125</f>
        <v>0.38</v>
      </c>
      <c r="AD136" s="109">
        <f>'2014 WLE_Weekly Data Share'!Y125</f>
        <v>0.10155508199999998</v>
      </c>
      <c r="AE136" s="109">
        <f>'2014 WLE_Weekly Data Share'!Z125</f>
        <v>2.1568000000000001</v>
      </c>
      <c r="AF136" s="165">
        <f>LakeErieHABs_2014_PROCESSED!AC218</f>
        <v>67.558569168673301</v>
      </c>
      <c r="AG136" s="109">
        <f>LakeErieHABs_2014_PROCESSED!AD218</f>
        <v>2.0964488380000001</v>
      </c>
      <c r="AH136" s="109">
        <f>LakeErieHABs_2014_PROCESSED!AE218</f>
        <v>0.73756791659999998</v>
      </c>
      <c r="AI136" s="109">
        <f>LakeErieHABs_2014_PROCESSED!AF218</f>
        <v>2.2123896059999999E-2</v>
      </c>
      <c r="AJ136" s="109">
        <f>LakeErieHABs_2014_PROCESSED!AG218</f>
        <v>1.6986189119298001</v>
      </c>
      <c r="AK136" s="109">
        <f>LakeErieHABs_2014_PROCESSED!AH218</f>
        <v>1.487976123291</v>
      </c>
      <c r="AL136" s="109">
        <f>LakeErieHABs_2014_PROCESSED!AI218</f>
        <v>1.2038361577087999</v>
      </c>
      <c r="AM136" s="109">
        <f>LakeErieHABs_2014_PROCESSED!AJ218</f>
        <v>1.0395449030763999</v>
      </c>
      <c r="AN136" s="109">
        <f>LakeErieHABs_2014_PROCESSED!AK218</f>
        <v>0.67591526012780001</v>
      </c>
      <c r="AO136" s="109">
        <f>LakeErieHABs_2014_PROCESSED!AL218</f>
        <v>0.30606036000792003</v>
      </c>
      <c r="AP136" s="109">
        <f>LakeErieHABs_2014_PROCESSED!AM218</f>
        <v>0.24259142734008005</v>
      </c>
      <c r="AQ136" s="109">
        <f>LakeErieHABs_2014_PROCESSED!AN218</f>
        <v>0.19003921603534002</v>
      </c>
      <c r="AR136" s="109">
        <f>LakeErieHABs_2014_PROCESSED!AO218</f>
        <v>1.5373696821094525</v>
      </c>
      <c r="AS136" s="113">
        <f>LakeErieHABs_2014_PROCESSED!AP218</f>
        <v>815.10153475107222</v>
      </c>
      <c r="AT136" s="109">
        <f>LakeErieHABs_2014_PROCESSED!AQ218</f>
        <v>0.12490820492871924</v>
      </c>
      <c r="AU136" s="109">
        <f>LakeErieHABs_2014_PROCESSED!AR218</f>
        <v>4.074921978350228E-2</v>
      </c>
      <c r="AV136" s="109">
        <f>LakeErieHABs_2014_PROCESSED!AS218</f>
        <v>5.3219948740543095E-2</v>
      </c>
      <c r="AW136" s="109">
        <f>LakeErieHABs_2014_PROCESSED!AT218</f>
        <v>1.6217650471369998</v>
      </c>
      <c r="AY136" s="134"/>
      <c r="AZ136" s="172"/>
      <c r="BA136" s="191"/>
      <c r="BB136" s="191"/>
      <c r="BC136" s="191"/>
      <c r="BD136" s="191"/>
      <c r="BE136" s="191"/>
      <c r="BF136" s="191"/>
      <c r="BG136" s="191"/>
      <c r="BH136" s="191"/>
      <c r="BI136" s="251"/>
      <c r="BJ136" s="191"/>
      <c r="BK136" s="191"/>
      <c r="BL136" s="225" t="str">
        <f t="shared" si="37"/>
        <v/>
      </c>
      <c r="BM136" s="225" t="str">
        <f t="shared" si="30"/>
        <v/>
      </c>
      <c r="BN136" s="225" t="str">
        <f t="shared" si="31"/>
        <v/>
      </c>
      <c r="BO136" s="225" t="str">
        <f t="shared" si="32"/>
        <v/>
      </c>
      <c r="BP136" s="225" t="str">
        <f t="shared" si="33"/>
        <v/>
      </c>
      <c r="BQ136" s="225" t="str">
        <f t="shared" si="34"/>
        <v/>
      </c>
      <c r="BR136" s="225" t="str">
        <f t="shared" si="35"/>
        <v/>
      </c>
      <c r="BS136" s="225" t="str">
        <f t="shared" si="36"/>
        <v/>
      </c>
      <c r="BT136" s="165">
        <f>'2014_HABs_H2O2_Snapshot'!C136</f>
        <v>277.35237490540146</v>
      </c>
      <c r="BU136" s="188">
        <f>'2014_HABs_H2O2_Snapshot'!D136</f>
        <v>7.8024039722604993E-2</v>
      </c>
      <c r="BV136" s="178">
        <f>'2014_HABs_H2O2_Snapshot'!E136</f>
        <v>21.640152716777877</v>
      </c>
      <c r="BW136" s="272"/>
      <c r="BX136" s="107">
        <v>0.54223333333333334</v>
      </c>
      <c r="BY136" s="107">
        <v>0.4168</v>
      </c>
      <c r="BZ136" s="107">
        <v>0.2845166666666667</v>
      </c>
    </row>
    <row r="137" spans="1:78">
      <c r="A137" s="107" t="str">
        <f>Sample_Master_2014!B138</f>
        <v>E2014-0136</v>
      </c>
      <c r="B137" s="107" t="str">
        <f>LakeErieHABs_2014_PROCESSED!A220</f>
        <v>E140219</v>
      </c>
      <c r="C137" s="107" t="str">
        <f>Sample_Master_2014!D138</f>
        <v>WLE2</v>
      </c>
      <c r="D137" s="150">
        <f>Sample_Master_2014!E138</f>
        <v>41946</v>
      </c>
      <c r="E137" s="107" t="str">
        <f>Sample_Master_2014!H138</f>
        <v>DepthINT</v>
      </c>
      <c r="F137" s="151" t="str">
        <f>Sample_Master_2014!J138</f>
        <v>LA</v>
      </c>
      <c r="G137" s="109">
        <f>Sample_Master_2014!L138</f>
        <v>0</v>
      </c>
      <c r="H137" s="176">
        <f>'2014 WLE_Weekly Data Share'!C128</f>
        <v>0.45555555555555555</v>
      </c>
      <c r="I137" s="156">
        <f>'2014 WLE_Weekly Data Share'!D128</f>
        <v>0.47083333333333338</v>
      </c>
      <c r="J137" s="156" t="str">
        <f>'2014 WLE_Weekly Data Share'!E128</f>
        <v>41 45.763</v>
      </c>
      <c r="K137" s="156" t="str">
        <f>'2014 WLE_Weekly Data Share'!F128</f>
        <v>83 19.850</v>
      </c>
      <c r="L137" s="125" t="str">
        <f>'2014 WLE_Weekly Data Share'!G128</f>
        <v>15-20</v>
      </c>
      <c r="M137" s="125" t="str">
        <f>'2014 WLE_Weekly Data Share'!H128</f>
        <v>2-3</v>
      </c>
      <c r="N137" s="125" t="str">
        <f>'2014 WLE_Weekly Data Share'!I128</f>
        <v>sunny</v>
      </c>
      <c r="O137" s="125">
        <f>'2014 WLE_Weekly Data Share'!J128</f>
        <v>4.5999999999999996</v>
      </c>
      <c r="P137" s="125">
        <f>'2014 WLE_Weekly Data Share'!K128</f>
        <v>0.2</v>
      </c>
      <c r="Q137" s="125">
        <f>'2014 WLE_Weekly Data Share'!L128</f>
        <v>8.9072999999999993</v>
      </c>
      <c r="R137" s="125">
        <f>'2014 WLE_Weekly Data Share'!M128</f>
        <v>197.46718266666664</v>
      </c>
      <c r="S137" s="125">
        <f>'2014 WLE_Weekly Data Share'!N128</f>
        <v>291.1686666666667</v>
      </c>
      <c r="T137" s="125">
        <f>'2014 WLE_Weekly Data Share'!O128</f>
        <v>19.055800000000001</v>
      </c>
      <c r="U137" s="125">
        <f>'2014 WLE_Weekly Data Share'!P128</f>
        <v>0.8531833333333334</v>
      </c>
      <c r="V137" s="109">
        <f>'2014 WLE_Weekly Data Share'!Q128</f>
        <v>9.5874000000000006</v>
      </c>
      <c r="W137" s="113">
        <f>'2014 WLE_Weekly Data Share'!R128</f>
        <v>175.72750000000002</v>
      </c>
      <c r="X137" s="179">
        <f>'2014 WLE_Weekly Data Share'!S128</f>
        <v>0.14000000000000001</v>
      </c>
      <c r="Y137" s="179">
        <f>'2014 WLE_Weekly Data Share'!T128</f>
        <v>3.2161610451109075</v>
      </c>
      <c r="Z137" s="109">
        <f>'2014 WLE_Weekly Data Share'!U128</f>
        <v>63.705286202632919</v>
      </c>
      <c r="AA137" s="109">
        <f>'2014 WLE_Weekly Data Share'!V128</f>
        <v>36.200000000000003</v>
      </c>
      <c r="AB137" s="109" t="str">
        <f>'2014 WLE_Weekly Data Share'!W128</f>
        <v>nd</v>
      </c>
      <c r="AC137" s="109">
        <f>'2014 WLE_Weekly Data Share'!X128</f>
        <v>0.14000000000000001</v>
      </c>
      <c r="AD137" s="109">
        <f>'2014 WLE_Weekly Data Share'!Y128</f>
        <v>6.1082945999999999E-2</v>
      </c>
      <c r="AE137" s="109">
        <f>'2014 WLE_Weekly Data Share'!Z128</f>
        <v>2.9666999999999999</v>
      </c>
      <c r="AF137" s="165">
        <f>LakeErieHABs_2014_PROCESSED!AC220</f>
        <v>168.61904694009996</v>
      </c>
      <c r="AG137" s="109">
        <f>LakeErieHABs_2014_PROCESSED!AD220</f>
        <v>4.2029291115012262</v>
      </c>
      <c r="AH137" s="109">
        <f>LakeErieHABs_2014_PROCESSED!AE220</f>
        <v>1.7720137279313899</v>
      </c>
      <c r="AI137" s="109">
        <f>LakeErieHABs_2014_PROCESSED!AF220</f>
        <v>1.4637402259185542E-2</v>
      </c>
      <c r="AJ137" s="109">
        <f>LakeErieHABs_2014_PROCESSED!AG220</f>
        <v>4.0809476154259912</v>
      </c>
      <c r="AK137" s="109">
        <f>LakeErieHABs_2014_PROCESSED!AH220</f>
        <v>3.6163130503365064</v>
      </c>
      <c r="AL137" s="109">
        <f>LakeErieHABs_2014_PROCESSED!AI220</f>
        <v>3.0231063569693455</v>
      </c>
      <c r="AM137" s="109">
        <f>LakeErieHABs_2014_PROCESSED!AJ220</f>
        <v>2.5970943471474821</v>
      </c>
      <c r="AN137" s="109">
        <f>LakeErieHABs_2014_PROCESSED!AK220</f>
        <v>1.7152291421247832</v>
      </c>
      <c r="AO137" s="109">
        <f>LakeErieHABs_2014_PROCESSED!AL220</f>
        <v>0.78581697282329988</v>
      </c>
      <c r="AP137" s="109">
        <f>LakeErieHABs_2014_PROCESSED!AM220</f>
        <v>0.58808112414200853</v>
      </c>
      <c r="AQ137" s="109">
        <f>LakeErieHABs_2014_PROCESSED!AN220</f>
        <v>0.4343159173852601</v>
      </c>
      <c r="AR137" s="109">
        <f>LakeErieHABs_2014_PROCESSED!AO220</f>
        <v>1.1406916650766206</v>
      </c>
      <c r="AS137" s="113">
        <f>LakeErieHABs_2014_PROCESSED!AP220</f>
        <v>2474.6975982960084</v>
      </c>
      <c r="AT137" s="109">
        <f>LakeErieHABs_2014_PROCESSED!AQ220</f>
        <v>0.40139375203116168</v>
      </c>
      <c r="AU137" s="109">
        <f>LakeErieHABs_2014_PROCESSED!AR220</f>
        <v>0.13616291347057899</v>
      </c>
      <c r="AV137" s="109">
        <f>LakeErieHABs_2014_PROCESSED!AS220</f>
        <v>0.14605631431832</v>
      </c>
      <c r="AW137" s="109">
        <f>LakeErieHABs_2014_PROCESSED!AT220</f>
        <v>1.5961687971758209</v>
      </c>
      <c r="AY137" s="134"/>
      <c r="AZ137" s="172"/>
      <c r="BA137" s="140">
        <f>LakeErieHABs_MIMS_2014!M66</f>
        <v>25</v>
      </c>
      <c r="BB137" s="191">
        <f>LakeErieHABs_MIMS_2014!N66</f>
        <v>3.125</v>
      </c>
      <c r="BC137" s="191">
        <f>LakeErieHABs_MIMS_2014!O66</f>
        <v>20.233191756521858</v>
      </c>
      <c r="BD137" s="191">
        <f>LakeErieHABs_MIMS_2014!P66</f>
        <v>0.26615251022252218</v>
      </c>
      <c r="BE137" s="191">
        <f>LakeErieHABs_MIMS_2014!Q66</f>
        <v>18.867043975315443</v>
      </c>
      <c r="BF137" s="191">
        <f>LakeErieHABs_MIMS_2014!R66</f>
        <v>0.23978288783026905</v>
      </c>
      <c r="BG137" s="191"/>
      <c r="BH137" s="191"/>
      <c r="BI137" s="251">
        <f>LakeErieHABs_MIMS_2014!U66</f>
        <v>12.749372565700781</v>
      </c>
      <c r="BJ137" s="191">
        <f>LakeErieHABs_MIMS_2014!V66</f>
        <v>1.1744661849708824</v>
      </c>
      <c r="BK137" s="163">
        <f t="shared" si="29"/>
        <v>0.63012166934024227</v>
      </c>
      <c r="BL137" s="225">
        <f t="shared" si="37"/>
        <v>6.474621362086995</v>
      </c>
      <c r="BM137" s="225">
        <f t="shared" si="30"/>
        <v>8.51688032712071E-2</v>
      </c>
      <c r="BN137" s="225">
        <f t="shared" si="31"/>
        <v>6.0374540721009415</v>
      </c>
      <c r="BO137" s="225">
        <f t="shared" si="32"/>
        <v>7.6730524105686093E-2</v>
      </c>
      <c r="BP137" s="225">
        <f t="shared" si="33"/>
        <v>0</v>
      </c>
      <c r="BQ137" s="225">
        <f t="shared" si="34"/>
        <v>0</v>
      </c>
      <c r="BR137" s="225">
        <f t="shared" si="35"/>
        <v>4.07979922102425</v>
      </c>
      <c r="BS137" s="225">
        <f t="shared" si="36"/>
        <v>0.37582917919068237</v>
      </c>
      <c r="BT137" s="165">
        <f>'2014_HABs_H2O2_Snapshot'!C137</f>
        <v>522.88304413149444</v>
      </c>
      <c r="BU137" s="188">
        <f>'2014_HABs_H2O2_Snapshot'!D137</f>
        <v>0.1157989165433895</v>
      </c>
      <c r="BV137" s="178">
        <f>'2014_HABs_H2O2_Snapshot'!E137</f>
        <v>60.549289989336373</v>
      </c>
      <c r="BW137" s="272"/>
    </row>
    <row r="138" spans="1:78">
      <c r="A138" s="107" t="str">
        <f>Sample_Master_2014!B139</f>
        <v>E2014-0137</v>
      </c>
      <c r="B138" s="107" t="str">
        <f>LakeErieHABs_2014_PROCESSED!A221</f>
        <v>E140220</v>
      </c>
      <c r="C138" s="107" t="str">
        <f>Sample_Master_2014!D139</f>
        <v>WLE6</v>
      </c>
      <c r="D138" s="150">
        <f>Sample_Master_2014!E139</f>
        <v>41946</v>
      </c>
      <c r="E138" s="107">
        <f>Sample_Master_2014!H139</f>
        <v>0.1</v>
      </c>
      <c r="F138" s="151" t="str">
        <f>Sample_Master_2014!J139</f>
        <v>LA</v>
      </c>
      <c r="G138" s="109">
        <f>Sample_Master_2014!L139</f>
        <v>0</v>
      </c>
      <c r="H138" s="176">
        <f>'2014 WLE_Weekly Data Share'!C129</f>
        <v>0.48472222222222222</v>
      </c>
      <c r="I138" s="156">
        <f>'2014 WLE_Weekly Data Share'!D129</f>
        <v>0.49861111111111112</v>
      </c>
      <c r="J138" s="156" t="str">
        <f>'2014 WLE_Weekly Data Share'!E129</f>
        <v>41 42.849</v>
      </c>
      <c r="K138" s="156" t="str">
        <f>'2014 WLE_Weekly Data Share'!F129</f>
        <v>83 22.485</v>
      </c>
      <c r="L138" s="125" t="str">
        <f>'2014 WLE_Weekly Data Share'!G129</f>
        <v>15-20</v>
      </c>
      <c r="M138" s="125" t="str">
        <f>'2014 WLE_Weekly Data Share'!H129</f>
        <v>2</v>
      </c>
      <c r="N138" s="125" t="str">
        <f>'2014 WLE_Weekly Data Share'!I129</f>
        <v>sunny</v>
      </c>
      <c r="O138" s="125">
        <f>'2014 WLE_Weekly Data Share'!J129</f>
        <v>2.6</v>
      </c>
      <c r="P138" s="125">
        <f>'2014 WLE_Weekly Data Share'!K129</f>
        <v>0.2</v>
      </c>
      <c r="Q138" s="125">
        <f>'2014 WLE_Weekly Data Share'!L129</f>
        <v>7.4204500000000007</v>
      </c>
      <c r="R138" s="125">
        <f>'2014 WLE_Weekly Data Share'!M129</f>
        <v>233.3698545</v>
      </c>
      <c r="S138" s="125">
        <f>'2014 WLE_Weekly Data Share'!N129</f>
        <v>359.89200000000005</v>
      </c>
      <c r="T138" s="125">
        <f>'2014 WLE_Weekly Data Share'!O129</f>
        <v>24.263425000000002</v>
      </c>
      <c r="U138" s="125">
        <f>'2014 WLE_Weekly Data Share'!P129</f>
        <v>0.23215</v>
      </c>
      <c r="V138" s="109">
        <f>'2014 WLE_Weekly Data Share'!Q129</f>
        <v>10.499224999999999</v>
      </c>
      <c r="W138" s="113">
        <f>'2014 WLE_Weekly Data Share'!R129</f>
        <v>62.433</v>
      </c>
      <c r="X138" s="179">
        <f>'2014 WLE_Weekly Data Share'!S129</f>
        <v>0.43</v>
      </c>
      <c r="Y138" s="179">
        <f>'2014 WLE_Weekly Data Share'!T129</f>
        <v>6.6623567334053329</v>
      </c>
      <c r="Z138" s="109">
        <f>'2014 WLE_Weekly Data Share'!U129</f>
        <v>138.98587533638809</v>
      </c>
      <c r="AA138" s="109">
        <f>'2014 WLE_Weekly Data Share'!V129</f>
        <v>73.400000000000006</v>
      </c>
      <c r="AB138" s="109" t="str">
        <f>'2014 WLE_Weekly Data Share'!W129</f>
        <v>nd</v>
      </c>
      <c r="AC138" s="109">
        <f>'2014 WLE_Weekly Data Share'!X129</f>
        <v>0.23</v>
      </c>
      <c r="AD138" s="109">
        <f>'2014 WLE_Weekly Data Share'!Y129</f>
        <v>4.4969039999999995E-2</v>
      </c>
      <c r="AE138" s="109">
        <f>'2014 WLE_Weekly Data Share'!Z129</f>
        <v>7.5949999999999998</v>
      </c>
      <c r="AF138" s="165">
        <f>LakeErieHABs_2014_PROCESSED!AC221</f>
        <v>286.63727136966259</v>
      </c>
      <c r="AG138" s="109">
        <f>LakeErieHABs_2014_PROCESSED!AD221</f>
        <v>6.4089127987170338</v>
      </c>
      <c r="AH138" s="109">
        <f>LakeErieHABs_2014_PROCESSED!AE221</f>
        <v>2.9359796975127299</v>
      </c>
      <c r="AI138" s="109">
        <f>LakeErieHABs_2014_PROCESSED!AF221</f>
        <v>-1.1546052893758262E-3</v>
      </c>
      <c r="AJ138" s="109">
        <f>LakeErieHABs_2014_PROCESSED!AG221</f>
        <v>6.7615612433718173</v>
      </c>
      <c r="AK138" s="109">
        <f>LakeErieHABs_2014_PROCESSED!AH221</f>
        <v>6.0591204525383429</v>
      </c>
      <c r="AL138" s="109">
        <f>LakeErieHABs_2014_PROCESSED!AI221</f>
        <v>5.1318940063885714</v>
      </c>
      <c r="AM138" s="109">
        <f>LakeErieHABs_2014_PROCESSED!AJ221</f>
        <v>4.4388777700958437</v>
      </c>
      <c r="AN138" s="109">
        <f>LakeErieHABs_2014_PROCESSED!AK221</f>
        <v>2.9501211589693499</v>
      </c>
      <c r="AO138" s="109">
        <f>LakeErieHABs_2014_PROCESSED!AL221</f>
        <v>1.3324445743316689</v>
      </c>
      <c r="AP138" s="109">
        <f>LakeErieHABs_2014_PROCESSED!AM221</f>
        <v>0.99612783654674952</v>
      </c>
      <c r="AQ138" s="109">
        <f>LakeErieHABs_2014_PROCESSED!AN221</f>
        <v>0.72053031939671475</v>
      </c>
      <c r="AR138" s="109">
        <f>LakeErieHABs_2014_PROCESSED!AO221</f>
        <v>0.99757787709554191</v>
      </c>
      <c r="AS138" s="113">
        <f>LakeErieHABs_2014_PROCESSED!AP221</f>
        <v>4175.8286270181989</v>
      </c>
      <c r="AT138" s="109">
        <f>LakeErieHABs_2014_PROCESSED!AQ221</f>
        <v>0.69924851750753902</v>
      </c>
      <c r="AU138" s="109">
        <f>LakeErieHABs_2014_PROCESSED!AR221</f>
        <v>0.2363699366829829</v>
      </c>
      <c r="AV138" s="109">
        <f>LakeErieHABs_2014_PROCESSED!AS221</f>
        <v>0.22823319497371888</v>
      </c>
      <c r="AW138" s="109">
        <f>LakeErieHABs_2014_PROCESSED!AT221</f>
        <v>1.5871653777295867</v>
      </c>
      <c r="AY138" s="134"/>
      <c r="AZ138" s="172"/>
      <c r="BA138" s="191"/>
      <c r="BB138" s="191"/>
      <c r="BC138" s="191"/>
      <c r="BD138" s="191"/>
      <c r="BE138" s="191"/>
      <c r="BF138" s="191"/>
      <c r="BG138" s="191"/>
      <c r="BH138" s="191"/>
      <c r="BI138" s="251"/>
      <c r="BJ138" s="191"/>
      <c r="BK138" s="191"/>
      <c r="BL138" s="225" t="str">
        <f t="shared" si="37"/>
        <v/>
      </c>
      <c r="BM138" s="225" t="str">
        <f t="shared" si="30"/>
        <v/>
      </c>
      <c r="BN138" s="225" t="str">
        <f t="shared" si="31"/>
        <v/>
      </c>
      <c r="BO138" s="225" t="str">
        <f t="shared" si="32"/>
        <v/>
      </c>
      <c r="BP138" s="225" t="str">
        <f t="shared" si="33"/>
        <v/>
      </c>
      <c r="BQ138" s="225" t="str">
        <f t="shared" si="34"/>
        <v/>
      </c>
      <c r="BR138" s="225" t="str">
        <f t="shared" si="35"/>
        <v/>
      </c>
      <c r="BS138" s="225" t="str">
        <f t="shared" si="36"/>
        <v/>
      </c>
      <c r="BT138" s="165">
        <f>'2014_HABs_H2O2_Snapshot'!C138</f>
        <v>476.58178521525338</v>
      </c>
      <c r="BU138" s="188">
        <f>'2014_HABs_H2O2_Snapshot'!D138</f>
        <v>1.9188362596905859E-2</v>
      </c>
      <c r="BV138" s="178">
        <f>'2014_HABs_H2O2_Snapshot'!E138</f>
        <v>9.1448241017909897</v>
      </c>
      <c r="BW138" s="272"/>
    </row>
    <row r="139" spans="1:78">
      <c r="A139" s="107" t="str">
        <f>Sample_Master_2014!B140</f>
        <v>E2014-0138</v>
      </c>
      <c r="B139" s="107" t="str">
        <f>LakeErieHABs_2014_PROCESSED!A222</f>
        <v>E140221</v>
      </c>
      <c r="C139" s="107" t="str">
        <f>Sample_Master_2014!D140</f>
        <v>WLE12</v>
      </c>
      <c r="D139" s="150">
        <f>Sample_Master_2014!E140</f>
        <v>41946</v>
      </c>
      <c r="E139" s="107" t="str">
        <f>Sample_Master_2014!H140</f>
        <v>DepthINT</v>
      </c>
      <c r="F139" s="151" t="str">
        <f>Sample_Master_2014!J140</f>
        <v>LA</v>
      </c>
      <c r="G139" s="109">
        <f>Sample_Master_2014!L140</f>
        <v>0</v>
      </c>
      <c r="H139" s="176">
        <f>'2014 WLE_Weekly Data Share'!C131</f>
        <v>0.51041666666666663</v>
      </c>
      <c r="I139" s="156">
        <f>'2014 WLE_Weekly Data Share'!D131</f>
        <v>0.52777777777777779</v>
      </c>
      <c r="J139" s="156" t="str">
        <f>'2014 WLE_Weekly Data Share'!E131</f>
        <v>41 42.190</v>
      </c>
      <c r="K139" s="156" t="str">
        <f>'2014 WLE_Weekly Data Share'!F131</f>
        <v>83 15.560</v>
      </c>
      <c r="L139" s="125" t="str">
        <f>'2014 WLE_Weekly Data Share'!G131</f>
        <v>15-20</v>
      </c>
      <c r="M139" s="125" t="str">
        <f>'2014 WLE_Weekly Data Share'!H131</f>
        <v>2-3</v>
      </c>
      <c r="N139" s="125" t="str">
        <f>'2014 WLE_Weekly Data Share'!I131</f>
        <v>sunny</v>
      </c>
      <c r="O139" s="125">
        <f>'2014 WLE_Weekly Data Share'!J131</f>
        <v>5.7</v>
      </c>
      <c r="P139" s="125">
        <f>'2014 WLE_Weekly Data Share'!K131</f>
        <v>0.2</v>
      </c>
      <c r="Q139" s="125">
        <f>'2014 WLE_Weekly Data Share'!L131</f>
        <v>9.1979250000000015</v>
      </c>
      <c r="R139" s="125">
        <f>'2014 WLE_Weekly Data Share'!M131</f>
        <v>199.75229200000001</v>
      </c>
      <c r="S139" s="125">
        <f>'2014 WLE_Weekly Data Share'!N131</f>
        <v>292.03450000000004</v>
      </c>
      <c r="T139" s="125">
        <f>'2014 WLE_Weekly Data Share'!O131</f>
        <v>24.461275000000001</v>
      </c>
      <c r="U139" s="125">
        <f>'2014 WLE_Weekly Data Share'!P131</f>
        <v>0.22095000000000001</v>
      </c>
      <c r="V139" s="109">
        <f>'2014 WLE_Weekly Data Share'!Q131</f>
        <v>10.674825</v>
      </c>
      <c r="W139" s="113">
        <f>'2014 WLE_Weekly Data Share'!R131</f>
        <v>8.5525333333333329</v>
      </c>
      <c r="X139" s="179">
        <f>'2014 WLE_Weekly Data Share'!S131</f>
        <v>0.41899999999999998</v>
      </c>
      <c r="Y139" s="179">
        <f>'2014 WLE_Weekly Data Share'!T131</f>
        <v>9.2532732408407394</v>
      </c>
      <c r="Z139" s="109">
        <f>'2014 WLE_Weekly Data Share'!U131</f>
        <v>148.03229325769149</v>
      </c>
      <c r="AA139" s="109">
        <f>'2014 WLE_Weekly Data Share'!V131</f>
        <v>105</v>
      </c>
      <c r="AB139" s="109" t="str">
        <f>'2014 WLE_Weekly Data Share'!W131</f>
        <v>nd</v>
      </c>
      <c r="AC139" s="109">
        <f>'2014 WLE_Weekly Data Share'!X131</f>
        <v>0.16</v>
      </c>
      <c r="AD139" s="109">
        <f>'2014 WLE_Weekly Data Share'!Y131</f>
        <v>0.19205527499999997</v>
      </c>
      <c r="AE139" s="109">
        <f>'2014 WLE_Weekly Data Share'!Z131</f>
        <v>7.3469999999999995</v>
      </c>
      <c r="AF139" s="165">
        <f>LakeErieHABs_2014_PROCESSED!AC222</f>
        <v>172.91033910859355</v>
      </c>
      <c r="AG139" s="109">
        <f>LakeErieHABs_2014_PROCESSED!AD222</f>
        <v>4.4054655661527677</v>
      </c>
      <c r="AH139" s="109">
        <f>LakeErieHABs_2014_PROCESSED!AE222</f>
        <v>1.87403571307787</v>
      </c>
      <c r="AI139" s="109">
        <f>LakeErieHABs_2014_PROCESSED!AF222</f>
        <v>-4.1082141562111138E-2</v>
      </c>
      <c r="AJ139" s="109">
        <f>LakeErieHABs_2014_PROCESSED!AG222</f>
        <v>4.3159042472183344</v>
      </c>
      <c r="AK139" s="109">
        <f>LakeErieHABs_2014_PROCESSED!AH222</f>
        <v>3.8230017989367391</v>
      </c>
      <c r="AL139" s="109">
        <f>LakeErieHABs_2014_PROCESSED!AI222</f>
        <v>3.1985615861104839</v>
      </c>
      <c r="AM139" s="109">
        <f>LakeErieHABs_2014_PROCESSED!AJ222</f>
        <v>2.7395280239064856</v>
      </c>
      <c r="AN139" s="109">
        <f>LakeErieHABs_2014_PROCESSED!AK222</f>
        <v>1.7679128718092159</v>
      </c>
      <c r="AO139" s="109">
        <f>LakeErieHABs_2014_PROCESSED!AL222</f>
        <v>0.7314785305736361</v>
      </c>
      <c r="AP139" s="109">
        <f>LakeErieHABs_2014_PROCESSED!AM222</f>
        <v>0.52862431368946228</v>
      </c>
      <c r="AQ139" s="109">
        <f>LakeErieHABs_2014_PROCESSED!AN222</f>
        <v>0.37072811534356115</v>
      </c>
      <c r="AR139" s="109">
        <f>LakeErieHABs_2014_PROCESSED!AO222</f>
        <v>0.99448357095946627</v>
      </c>
      <c r="AS139" s="113">
        <f>LakeErieHABs_2014_PROCESSED!AP222</f>
        <v>2688.7773073038866</v>
      </c>
      <c r="AT139" s="109">
        <f>LakeErieHABs_2014_PROCESSED!AQ222</f>
        <v>0.42425028995793945</v>
      </c>
      <c r="AU139" s="109">
        <f>LakeErieHABs_2014_PROCESSED!AR222</f>
        <v>0.14211892419802297</v>
      </c>
      <c r="AV139" s="109">
        <f>LakeErieHABs_2014_PROCESSED!AS222</f>
        <v>0.15748549198690423</v>
      </c>
      <c r="AW139" s="109">
        <f>LakeErieHABs_2014_PROCESSED!AT222</f>
        <v>1.553690584814132</v>
      </c>
      <c r="AY139" s="134"/>
      <c r="AZ139" s="172"/>
      <c r="BA139" s="140">
        <f>LakeErieHABs_MIMS_2014!M67</f>
        <v>25</v>
      </c>
      <c r="BB139" s="191">
        <f>LakeErieHABs_MIMS_2014!N67</f>
        <v>3.1180555555547471</v>
      </c>
      <c r="BC139" s="191">
        <f>LakeErieHABs_MIMS_2014!O67</f>
        <v>18.519215030663599</v>
      </c>
      <c r="BD139" s="191">
        <f>LakeErieHABs_MIMS_2014!P67</f>
        <v>1.6591003009915337</v>
      </c>
      <c r="BE139" s="191">
        <f>LakeErieHABs_MIMS_2014!Q67</f>
        <v>19.084356013013775</v>
      </c>
      <c r="BF139" s="191">
        <f>LakeErieHABs_MIMS_2014!R67</f>
        <v>0.49519939783317246</v>
      </c>
      <c r="BG139" s="191"/>
      <c r="BH139" s="191"/>
      <c r="BI139" s="251">
        <f>LakeErieHABs_MIMS_2014!U67</f>
        <v>11.811470076536315</v>
      </c>
      <c r="BJ139" s="191">
        <f>LakeErieHABs_MIMS_2014!V67</f>
        <v>1.7547895694920144</v>
      </c>
      <c r="BK139" s="163">
        <f>BI139/BC139</f>
        <v>0.63779539559204923</v>
      </c>
      <c r="BL139" s="225">
        <f t="shared" si="37"/>
        <v>5.9393473595016699</v>
      </c>
      <c r="BM139" s="225">
        <f t="shared" si="30"/>
        <v>0.53209452860321338</v>
      </c>
      <c r="BN139" s="225">
        <f t="shared" si="31"/>
        <v>6.1205952469369622</v>
      </c>
      <c r="BO139" s="225">
        <f t="shared" si="32"/>
        <v>0.15881673338083591</v>
      </c>
      <c r="BP139" s="225">
        <f t="shared" si="33"/>
        <v>0</v>
      </c>
      <c r="BQ139" s="225">
        <f t="shared" si="34"/>
        <v>0</v>
      </c>
      <c r="BR139" s="225">
        <f t="shared" si="35"/>
        <v>3.7880883987119609</v>
      </c>
      <c r="BS139" s="225">
        <f t="shared" si="36"/>
        <v>0.56278329177486763</v>
      </c>
      <c r="BT139" s="165">
        <f>'2014_HABs_H2O2_Snapshot'!C139</f>
        <v>413.42529256102188</v>
      </c>
      <c r="BU139" s="188">
        <f>'2014_HABs_H2O2_Snapshot'!D139</f>
        <v>9.7047263319259058E-2</v>
      </c>
      <c r="BV139" s="178">
        <f>'2014_HABs_H2O2_Snapshot'!E139</f>
        <v>40.1217932300112</v>
      </c>
      <c r="BW139" s="272"/>
    </row>
    <row r="140" spans="1:78">
      <c r="A140" s="107" t="str">
        <f>Sample_Master_2014!B141</f>
        <v>E2014-0139</v>
      </c>
      <c r="C140" s="107" t="str">
        <f>Sample_Master_2014!D141</f>
        <v>NOT COLLECTED</v>
      </c>
      <c r="D140" s="107">
        <f>Sample_Master_2014!E141</f>
        <v>0</v>
      </c>
      <c r="E140" s="107">
        <f>Sample_Master_2014!H141</f>
        <v>0</v>
      </c>
      <c r="F140" s="107">
        <f>Sample_Master_2014!J141</f>
        <v>0</v>
      </c>
      <c r="G140" s="109">
        <f>Sample_Master_2014!L141</f>
        <v>0</v>
      </c>
      <c r="H140" s="176"/>
      <c r="I140" s="156"/>
      <c r="J140" s="156"/>
      <c r="K140" s="156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09"/>
      <c r="W140" s="113"/>
      <c r="X140" s="179"/>
      <c r="Y140" s="179"/>
      <c r="Z140" s="109"/>
      <c r="AA140" s="109"/>
      <c r="AB140" s="109"/>
      <c r="AC140" s="109"/>
      <c r="AD140" s="109"/>
      <c r="AE140" s="109"/>
      <c r="AF140" s="165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13"/>
      <c r="AT140" s="109"/>
      <c r="AU140" s="109"/>
      <c r="AV140" s="109"/>
      <c r="AW140" s="109"/>
      <c r="AY140" s="134"/>
      <c r="AZ140" s="172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225" t="str">
        <f t="shared" si="37"/>
        <v/>
      </c>
      <c r="BM140" s="225" t="str">
        <f t="shared" si="30"/>
        <v/>
      </c>
      <c r="BN140" s="225" t="str">
        <f t="shared" si="31"/>
        <v/>
      </c>
      <c r="BO140" s="225" t="str">
        <f t="shared" si="32"/>
        <v/>
      </c>
      <c r="BP140" s="225" t="str">
        <f t="shared" si="33"/>
        <v/>
      </c>
      <c r="BQ140" s="225" t="str">
        <f t="shared" si="34"/>
        <v/>
      </c>
      <c r="BR140" s="225" t="str">
        <f t="shared" si="35"/>
        <v/>
      </c>
      <c r="BS140" s="225" t="str">
        <f t="shared" si="36"/>
        <v/>
      </c>
      <c r="BT140" s="234"/>
      <c r="BU140" s="191"/>
      <c r="BV140" s="235"/>
      <c r="BW140" s="272"/>
    </row>
    <row r="141" spans="1:78">
      <c r="A141" s="107" t="str">
        <f>Sample_Master_2014!B142</f>
        <v>E2014-0140</v>
      </c>
      <c r="C141" s="107" t="str">
        <f>Sample_Master_2014!D142</f>
        <v>NOT COLLECTED</v>
      </c>
      <c r="D141" s="107">
        <f>Sample_Master_2014!E142</f>
        <v>0</v>
      </c>
      <c r="E141" s="107">
        <f>Sample_Master_2014!H142</f>
        <v>0</v>
      </c>
      <c r="F141" s="107">
        <f>Sample_Master_2014!J142</f>
        <v>0</v>
      </c>
      <c r="G141" s="109">
        <f>Sample_Master_2014!L142</f>
        <v>0</v>
      </c>
      <c r="H141" s="176"/>
      <c r="I141" s="156"/>
      <c r="J141" s="156"/>
      <c r="K141" s="156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09"/>
      <c r="W141" s="113"/>
      <c r="X141" s="179"/>
      <c r="Y141" s="179"/>
      <c r="Z141" s="109"/>
      <c r="AA141" s="109"/>
      <c r="AB141" s="109"/>
      <c r="AC141" s="109"/>
      <c r="AD141" s="109"/>
      <c r="AE141" s="109"/>
      <c r="AF141" s="165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13"/>
      <c r="AT141" s="109"/>
      <c r="AU141" s="109"/>
      <c r="AV141" s="109"/>
      <c r="AW141" s="109"/>
      <c r="AY141" s="134"/>
      <c r="AZ141" s="172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225" t="str">
        <f t="shared" si="37"/>
        <v/>
      </c>
      <c r="BM141" s="225" t="str">
        <f t="shared" si="30"/>
        <v/>
      </c>
      <c r="BN141" s="225" t="str">
        <f t="shared" si="31"/>
        <v/>
      </c>
      <c r="BO141" s="225" t="str">
        <f t="shared" si="32"/>
        <v/>
      </c>
      <c r="BP141" s="225" t="str">
        <f t="shared" si="33"/>
        <v/>
      </c>
      <c r="BQ141" s="225" t="str">
        <f t="shared" si="34"/>
        <v/>
      </c>
      <c r="BR141" s="225" t="str">
        <f t="shared" si="35"/>
        <v/>
      </c>
      <c r="BS141" s="225" t="str">
        <f t="shared" si="36"/>
        <v/>
      </c>
      <c r="BT141" s="234"/>
      <c r="BU141" s="191"/>
      <c r="BV141" s="235"/>
      <c r="BW141" s="272"/>
    </row>
    <row r="142" spans="1:78">
      <c r="A142" s="107" t="str">
        <f>Sample_Master_2014!B143</f>
        <v>E2014-0141</v>
      </c>
      <c r="B142" s="107" t="str">
        <f>LakeErieHABs_2014_PROCESSED!A223</f>
        <v>E140222</v>
      </c>
      <c r="C142" s="107" t="str">
        <f>Sample_Master_2014!D143</f>
        <v>WLE8</v>
      </c>
      <c r="D142" s="150">
        <f>Sample_Master_2014!E143</f>
        <v>41946</v>
      </c>
      <c r="E142" s="107">
        <f>Sample_Master_2014!H143</f>
        <v>0.1</v>
      </c>
      <c r="F142" s="151" t="str">
        <f>Sample_Master_2014!J143</f>
        <v>LA</v>
      </c>
      <c r="G142" s="109">
        <f>Sample_Master_2014!L143</f>
        <v>0</v>
      </c>
      <c r="H142" s="176">
        <f>'2014 WLE_Weekly Data Share'!C130</f>
        <v>0.54999999999999993</v>
      </c>
      <c r="I142" s="156">
        <f>'2014 WLE_Weekly Data Share'!D130</f>
        <v>0.56041666666666667</v>
      </c>
      <c r="J142" s="156" t="str">
        <f>'2014 WLE_Weekly Data Share'!E130</f>
        <v>41 50.136</v>
      </c>
      <c r="K142" s="156" t="str">
        <f>'2014 WLE_Weekly Data Share'!F130</f>
        <v>83 21.553</v>
      </c>
      <c r="L142" s="125" t="str">
        <f>'2014 WLE_Weekly Data Share'!G130</f>
        <v>15-20</v>
      </c>
      <c r="M142" s="125" t="str">
        <f>'2014 WLE_Weekly Data Share'!H130</f>
        <v>2-3</v>
      </c>
      <c r="N142" s="125" t="str">
        <f>'2014 WLE_Weekly Data Share'!I130</f>
        <v>sunny</v>
      </c>
      <c r="O142" s="125">
        <f>'2014 WLE_Weekly Data Share'!J130</f>
        <v>4.0999999999999996</v>
      </c>
      <c r="P142" s="125">
        <f>'2014 WLE_Weekly Data Share'!K130</f>
        <v>0.3</v>
      </c>
      <c r="Q142" s="125">
        <f>'2014 WLE_Weekly Data Share'!L130</f>
        <v>9.1870999999999992</v>
      </c>
      <c r="R142" s="125">
        <f>'2014 WLE_Weekly Data Share'!M130</f>
        <v>205.38509033333332</v>
      </c>
      <c r="S142" s="125">
        <f>'2014 WLE_Weekly Data Share'!N130</f>
        <v>300.36433333333338</v>
      </c>
      <c r="T142" s="125">
        <f>'2014 WLE_Weekly Data Share'!O130</f>
        <v>8.8618000000000006</v>
      </c>
      <c r="U142" s="125">
        <f>'2014 WLE_Weekly Data Share'!P130</f>
        <v>10.932</v>
      </c>
      <c r="V142" s="109">
        <f>'2014 WLE_Weekly Data Share'!Q130</f>
        <v>10.013599999999999</v>
      </c>
      <c r="W142" s="113">
        <f>'2014 WLE_Weekly Data Share'!R130</f>
        <v>547.54333333333341</v>
      </c>
      <c r="X142" s="179">
        <f>'2014 WLE_Weekly Data Share'!S130</f>
        <v>0.193</v>
      </c>
      <c r="Y142" s="179">
        <f>'2014 WLE_Weekly Data Share'!T130</f>
        <v>1.4909012212345267</v>
      </c>
      <c r="Z142" s="109">
        <f>'2014 WLE_Weekly Data Share'!U130</f>
        <v>61.24836133536985</v>
      </c>
      <c r="AA142" s="109">
        <f>'2014 WLE_Weekly Data Share'!V130</f>
        <v>16.100000000000001</v>
      </c>
      <c r="AB142" s="109" t="str">
        <f>'2014 WLE_Weekly Data Share'!W130</f>
        <v>nd</v>
      </c>
      <c r="AC142" s="109">
        <f>'2014 WLE_Weekly Data Share'!X130</f>
        <v>0.18</v>
      </c>
      <c r="AD142" s="109">
        <f>'2014 WLE_Weekly Data Share'!Y130</f>
        <v>5.696078399999998E-2</v>
      </c>
      <c r="AE142" s="109">
        <f>'2014 WLE_Weekly Data Share'!Z130</f>
        <v>3.6456</v>
      </c>
      <c r="AF142" s="165">
        <f>LakeErieHABs_2014_PROCESSED!AC223</f>
        <v>167.55537802438062</v>
      </c>
      <c r="AG142" s="109">
        <f>LakeErieHABs_2014_PROCESSED!AD223</f>
        <v>4.4628576379377405</v>
      </c>
      <c r="AH142" s="109">
        <f>LakeErieHABs_2014_PROCESSED!AE223</f>
        <v>1.8545271879452998</v>
      </c>
      <c r="AI142" s="109">
        <f>LakeErieHABs_2014_PROCESSED!AF223</f>
        <v>-5.5431149935276459E-2</v>
      </c>
      <c r="AJ142" s="109">
        <f>LakeErieHABs_2014_PROCESSED!AG223</f>
        <v>4.2709761138380262</v>
      </c>
      <c r="AK142" s="109">
        <f>LakeErieHABs_2014_PROCESSED!AH223</f>
        <v>3.7780314936344563</v>
      </c>
      <c r="AL142" s="109">
        <f>LakeErieHABs_2014_PROCESSED!AI223</f>
        <v>3.1471793796133429</v>
      </c>
      <c r="AM142" s="109">
        <f>LakeErieHABs_2014_PROCESSED!AJ223</f>
        <v>2.687201997052195</v>
      </c>
      <c r="AN142" s="109">
        <f>LakeErieHABs_2014_PROCESSED!AK223</f>
        <v>1.7131646762903281</v>
      </c>
      <c r="AO142" s="109">
        <f>LakeErieHABs_2014_PROCESSED!AL223</f>
        <v>0.67311799753965607</v>
      </c>
      <c r="AP142" s="109">
        <f>LakeErieHABs_2014_PROCESSED!AM223</f>
        <v>0.47643681275006244</v>
      </c>
      <c r="AQ142" s="109">
        <f>LakeErieHABs_2014_PROCESSED!AN223</f>
        <v>0.32374414899751192</v>
      </c>
      <c r="AR142" s="109">
        <f>LakeErieHABs_2014_PROCESSED!AO223</f>
        <v>0.96204088043767877</v>
      </c>
      <c r="AS142" s="113">
        <f>LakeErieHABs_2014_PROCESSED!AP223</f>
        <v>2672.5890313100103</v>
      </c>
      <c r="AT142" s="109">
        <f>LakeErieHABs_2014_PROCESSED!AQ223</f>
        <v>0.43741821126927632</v>
      </c>
      <c r="AU142" s="109">
        <f>LakeErieHABs_2014_PROCESSED!AR223</f>
        <v>0.14504729081978324</v>
      </c>
      <c r="AV142" s="109">
        <f>LakeErieHABs_2014_PROCESSED!AS223</f>
        <v>0.16905370843176201</v>
      </c>
      <c r="AW142" s="109">
        <f>LakeErieHABs_2014_PROCESSED!AT223</f>
        <v>1.6033753386475051</v>
      </c>
      <c r="AY142" s="134"/>
      <c r="AZ142" s="172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225" t="str">
        <f t="shared" si="37"/>
        <v/>
      </c>
      <c r="BM142" s="225" t="str">
        <f t="shared" si="30"/>
        <v/>
      </c>
      <c r="BN142" s="225" t="str">
        <f t="shared" si="31"/>
        <v/>
      </c>
      <c r="BO142" s="225" t="str">
        <f t="shared" si="32"/>
        <v/>
      </c>
      <c r="BP142" s="225" t="str">
        <f t="shared" si="33"/>
        <v/>
      </c>
      <c r="BQ142" s="225" t="str">
        <f t="shared" si="34"/>
        <v/>
      </c>
      <c r="BR142" s="225" t="str">
        <f t="shared" si="35"/>
        <v/>
      </c>
      <c r="BS142" s="225" t="str">
        <f t="shared" si="36"/>
        <v/>
      </c>
      <c r="BT142" s="165">
        <f>'2014_HABs_H2O2_Snapshot'!C142</f>
        <v>280.58684674639028</v>
      </c>
      <c r="BU142" s="188">
        <f>'2014_HABs_H2O2_Snapshot'!D142</f>
        <v>3.085267078682238E-2</v>
      </c>
      <c r="BV142" s="178">
        <f>'2014_HABs_H2O2_Snapshot'!E142</f>
        <v>8.6568536097789632</v>
      </c>
      <c r="BW142" s="272"/>
    </row>
    <row r="143" spans="1:78">
      <c r="E143" s="107"/>
      <c r="AY143" s="134"/>
      <c r="AZ143" s="172"/>
      <c r="BA143" s="140"/>
    </row>
    <row r="144" spans="1:78">
      <c r="AY144" s="134"/>
      <c r="AZ144" s="172"/>
      <c r="BA144" s="140"/>
    </row>
    <row r="145" spans="50:53">
      <c r="AY145" s="134"/>
      <c r="AZ145" s="172"/>
      <c r="BA145" s="140"/>
    </row>
    <row r="146" spans="50:53">
      <c r="AY146" s="134"/>
      <c r="AZ146" s="172"/>
      <c r="BA146" s="140"/>
    </row>
    <row r="147" spans="50:53">
      <c r="AY147" s="134"/>
      <c r="AZ147" s="172"/>
      <c r="BA147" s="140"/>
    </row>
    <row r="148" spans="50:53">
      <c r="AY148" s="134"/>
      <c r="AZ148" s="172"/>
      <c r="BA148" s="140"/>
    </row>
    <row r="149" spans="50:53">
      <c r="AY149" s="134"/>
      <c r="AZ149" s="172"/>
      <c r="BA149" s="140"/>
    </row>
    <row r="150" spans="50:53">
      <c r="AY150" s="134"/>
      <c r="AZ150" s="172"/>
      <c r="BA150" s="140"/>
    </row>
    <row r="151" spans="50:53">
      <c r="AY151" s="134"/>
      <c r="AZ151" s="172"/>
      <c r="BA151" s="140"/>
    </row>
    <row r="152" spans="50:53">
      <c r="AY152" s="134"/>
      <c r="AZ152" s="172"/>
      <c r="BA152" s="140"/>
    </row>
    <row r="153" spans="50:53">
      <c r="AY153" s="134"/>
      <c r="AZ153" s="172"/>
      <c r="BA153" s="140"/>
    </row>
    <row r="154" spans="50:53">
      <c r="AY154" s="134"/>
      <c r="AZ154" s="172"/>
      <c r="BA154" s="140"/>
    </row>
    <row r="155" spans="50:53">
      <c r="AY155" s="134"/>
      <c r="AZ155" s="172"/>
      <c r="BA155" s="140"/>
    </row>
    <row r="156" spans="50:53">
      <c r="AY156" s="134"/>
      <c r="AZ156" s="172"/>
      <c r="BA156" s="140"/>
    </row>
    <row r="157" spans="50:53">
      <c r="AY157" s="134"/>
      <c r="AZ157" s="172"/>
      <c r="BA157" s="140"/>
    </row>
    <row r="158" spans="50:53" ht="13" thickBot="1">
      <c r="AX158" s="244"/>
      <c r="AY158" s="127"/>
      <c r="AZ158" s="245"/>
      <c r="BA158" s="140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42"/>
  <sheetViews>
    <sheetView zoomScale="60" zoomScaleNormal="60" zoomScalePageLayoutView="60" workbookViewId="0">
      <pane xSplit="7" ySplit="1" topLeftCell="BI2" activePane="bottomRight" state="frozen"/>
      <selection pane="topRight" activeCell="H1" sqref="H1"/>
      <selection pane="bottomLeft" activeCell="A2" sqref="A2"/>
      <selection pane="bottomRight" activeCell="CJ162" sqref="CJ162"/>
    </sheetView>
  </sheetViews>
  <sheetFormatPr baseColWidth="10" defaultColWidth="8.83203125" defaultRowHeight="14" x14ac:dyDescent="0"/>
  <cols>
    <col min="4" max="4" width="10.5" bestFit="1" customWidth="1"/>
  </cols>
  <sheetData>
    <row r="1" spans="1:78" ht="156" thickBot="1">
      <c r="A1" s="136" t="s">
        <v>300</v>
      </c>
      <c r="B1" s="167" t="s">
        <v>298</v>
      </c>
      <c r="C1" s="136" t="s">
        <v>6375</v>
      </c>
      <c r="D1" s="136" t="s">
        <v>25</v>
      </c>
      <c r="E1" s="147" t="s">
        <v>6373</v>
      </c>
      <c r="F1" s="147" t="s">
        <v>305</v>
      </c>
      <c r="G1" s="147" t="s">
        <v>6391</v>
      </c>
      <c r="H1" s="174" t="s">
        <v>27</v>
      </c>
      <c r="I1" s="146" t="s">
        <v>28</v>
      </c>
      <c r="J1" s="146" t="s">
        <v>29</v>
      </c>
      <c r="K1" s="146" t="s">
        <v>30</v>
      </c>
      <c r="L1" s="146" t="s">
        <v>31</v>
      </c>
      <c r="M1" s="146" t="s">
        <v>32</v>
      </c>
      <c r="N1" s="146" t="s">
        <v>33</v>
      </c>
      <c r="O1" s="157" t="s">
        <v>6374</v>
      </c>
      <c r="P1" s="157" t="s">
        <v>6393</v>
      </c>
      <c r="Q1" s="146" t="s">
        <v>7534</v>
      </c>
      <c r="R1" s="146" t="s">
        <v>6376</v>
      </c>
      <c r="S1" s="146" t="s">
        <v>6377</v>
      </c>
      <c r="T1" s="146" t="s">
        <v>6380</v>
      </c>
      <c r="U1" s="146" t="s">
        <v>6378</v>
      </c>
      <c r="V1" s="146" t="s">
        <v>6379</v>
      </c>
      <c r="W1" s="146" t="s">
        <v>6381</v>
      </c>
      <c r="X1" s="146" t="s">
        <v>7470</v>
      </c>
      <c r="Y1" s="146" t="s">
        <v>6394</v>
      </c>
      <c r="Z1" s="146" t="s">
        <v>6395</v>
      </c>
      <c r="AA1" s="146" t="s">
        <v>6396</v>
      </c>
      <c r="AB1" s="146" t="s">
        <v>7466</v>
      </c>
      <c r="AC1" s="146" t="s">
        <v>7467</v>
      </c>
      <c r="AD1" s="146" t="s">
        <v>7468</v>
      </c>
      <c r="AE1" s="146" t="s">
        <v>7469</v>
      </c>
      <c r="AF1" s="173" t="s">
        <v>6382</v>
      </c>
      <c r="AG1" s="168" t="s">
        <v>7451</v>
      </c>
      <c r="AH1" s="168" t="s">
        <v>7452</v>
      </c>
      <c r="AI1" s="168" t="s">
        <v>7474</v>
      </c>
      <c r="AJ1" s="168" t="s">
        <v>7453</v>
      </c>
      <c r="AK1" s="168" t="s">
        <v>7471</v>
      </c>
      <c r="AL1" s="168" t="s">
        <v>7454</v>
      </c>
      <c r="AM1" s="168" t="s">
        <v>7473</v>
      </c>
      <c r="AN1" s="168" t="s">
        <v>7455</v>
      </c>
      <c r="AO1" s="168" t="s">
        <v>7472</v>
      </c>
      <c r="AP1" s="168" t="s">
        <v>7456</v>
      </c>
      <c r="AQ1" s="168" t="s">
        <v>7457</v>
      </c>
      <c r="AR1" s="168" t="s">
        <v>337</v>
      </c>
      <c r="AS1" s="168" t="s">
        <v>6383</v>
      </c>
      <c r="AT1" s="168" t="s">
        <v>6384</v>
      </c>
      <c r="AU1" s="168" t="s">
        <v>6385</v>
      </c>
      <c r="AV1" s="168" t="s">
        <v>6386</v>
      </c>
      <c r="AW1" s="168" t="s">
        <v>342</v>
      </c>
      <c r="AX1" s="238" t="s">
        <v>7415</v>
      </c>
      <c r="AY1" s="239" t="s">
        <v>6387</v>
      </c>
      <c r="AZ1" s="240" t="s">
        <v>6390</v>
      </c>
      <c r="BA1" s="189" t="s">
        <v>834</v>
      </c>
      <c r="BB1" s="171" t="s">
        <v>6372</v>
      </c>
      <c r="BC1" s="170" t="s">
        <v>7458</v>
      </c>
      <c r="BD1" s="169" t="s">
        <v>7459</v>
      </c>
      <c r="BE1" s="170" t="s">
        <v>7460</v>
      </c>
      <c r="BF1" s="169" t="s">
        <v>7461</v>
      </c>
      <c r="BG1" s="171" t="s">
        <v>7462</v>
      </c>
      <c r="BH1" s="171" t="s">
        <v>7463</v>
      </c>
      <c r="BI1" s="170" t="s">
        <v>7464</v>
      </c>
      <c r="BJ1" s="169" t="s">
        <v>7465</v>
      </c>
      <c r="BK1" s="149" t="s">
        <v>7416</v>
      </c>
      <c r="BL1" s="228" t="s">
        <v>7604</v>
      </c>
      <c r="BM1" s="229" t="s">
        <v>7597</v>
      </c>
      <c r="BN1" s="228" t="s">
        <v>7598</v>
      </c>
      <c r="BO1" s="229" t="s">
        <v>7599</v>
      </c>
      <c r="BP1" s="228" t="s">
        <v>7600</v>
      </c>
      <c r="BQ1" s="229" t="s">
        <v>7601</v>
      </c>
      <c r="BR1" s="228" t="s">
        <v>7602</v>
      </c>
      <c r="BS1" s="229" t="s">
        <v>7603</v>
      </c>
      <c r="BT1" s="164" t="s">
        <v>7596</v>
      </c>
      <c r="BU1" s="148" t="s">
        <v>7412</v>
      </c>
      <c r="BV1" s="177" t="s">
        <v>7413</v>
      </c>
      <c r="BW1" s="274" t="s">
        <v>7676</v>
      </c>
      <c r="BX1" s="134" t="s">
        <v>7689</v>
      </c>
      <c r="BY1" s="134" t="s">
        <v>7690</v>
      </c>
      <c r="BZ1" s="134" t="s">
        <v>7691</v>
      </c>
    </row>
    <row r="2" spans="1:78">
      <c r="A2" s="107" t="str">
        <f>Sample_Master_2014!B3</f>
        <v>E2014-0001</v>
      </c>
      <c r="B2" s="107" t="str">
        <f>LakeErieHABs_2014_PROCESSED!A10</f>
        <v>E140009</v>
      </c>
      <c r="C2" s="107" t="str">
        <f>Sample_Master_2014!D3</f>
        <v>Huron River</v>
      </c>
      <c r="D2" s="150">
        <f>Sample_Master_2014!E3</f>
        <v>41773</v>
      </c>
      <c r="E2" s="152">
        <f>Sample_Master_2014!H3</f>
        <v>0.01</v>
      </c>
      <c r="F2" s="151" t="str">
        <f>Sample_Master_2014!J3</f>
        <v>RI</v>
      </c>
      <c r="G2" s="109">
        <f>Sample_Master_2014!L3</f>
        <v>8.2200000000000006</v>
      </c>
      <c r="H2" s="175"/>
      <c r="I2" s="150"/>
      <c r="J2" s="150"/>
      <c r="K2" s="150"/>
      <c r="L2" s="109"/>
      <c r="M2" s="109"/>
      <c r="N2" s="109"/>
      <c r="O2" s="107"/>
      <c r="P2" s="107"/>
      <c r="Q2" s="107"/>
      <c r="R2" s="107"/>
      <c r="S2" s="107"/>
      <c r="T2" s="107"/>
      <c r="U2" s="107"/>
      <c r="V2" s="109"/>
      <c r="W2" s="113"/>
      <c r="X2" s="179"/>
      <c r="Y2" s="179"/>
      <c r="Z2" s="109"/>
      <c r="AA2" s="109"/>
      <c r="AB2" s="109"/>
      <c r="AC2" s="109"/>
      <c r="AD2" s="109"/>
      <c r="AE2" s="109"/>
      <c r="AF2" s="165">
        <f>LakeErieHABs_2014_PROCESSED!AC10</f>
        <v>1168.8728277426421</v>
      </c>
      <c r="AG2" s="109">
        <f>LakeErieHABs_2014_PROCESSED!AD10</f>
        <v>21.899684942158</v>
      </c>
      <c r="AH2" s="109">
        <f>LakeErieHABs_2014_PROCESSED!AE10</f>
        <v>11.091963633220001</v>
      </c>
      <c r="AI2" s="109">
        <f>LakeErieHABs_2014_PROCESSED!AF10</f>
        <v>8.8830237850524726E-2</v>
      </c>
      <c r="AJ2" s="109">
        <f>LakeErieHABs_2014_PROCESSED!AG10</f>
        <v>25.544792247305661</v>
      </c>
      <c r="AK2" s="109">
        <f>LakeErieHABs_2014_PROCESSED!AH10</f>
        <v>23.311768805410622</v>
      </c>
      <c r="AL2" s="109">
        <f>LakeErieHABs_2014_PROCESSED!AI10</f>
        <v>20.132605139067312</v>
      </c>
      <c r="AM2" s="109">
        <f>LakeErieHABs_2014_PROCESSED!AJ10</f>
        <v>17.663040034484538</v>
      </c>
      <c r="AN2" s="116">
        <f>LakeErieHABs_2014_PROCESSED!AK10</f>
        <v>12.169993394106665</v>
      </c>
      <c r="AO2" s="109">
        <f>LakeErieHABs_2014_PROCESSED!AL10</f>
        <v>5.9022671281912658</v>
      </c>
      <c r="AP2" s="109">
        <f>LakeErieHABs_2014_PROCESSED!AM10</f>
        <v>4.4414587967136807</v>
      </c>
      <c r="AQ2" s="109">
        <f>LakeErieHABs_2014_PROCESSED!AN10</f>
        <v>3.1556541638252735</v>
      </c>
      <c r="AR2" s="109">
        <f>LakeErieHABs_2014_PROCESSED!AO10</f>
        <v>0.91014608835134103</v>
      </c>
      <c r="AS2" s="113">
        <f>LakeErieHABs_2014_PROCESSED!AP10</f>
        <v>14688.574496701312</v>
      </c>
      <c r="AT2" s="109">
        <f>LakeErieHABs_2014_PROCESSED!AQ10</f>
        <v>2.7896186706265231</v>
      </c>
      <c r="AU2" s="109">
        <f>LakeErieHABs_2014_PROCESSED!AR10</f>
        <v>0.9092585377872584</v>
      </c>
      <c r="AV2" s="109">
        <f>LakeErieHABs_2014_PROCESSED!AS10</f>
        <v>0.33871951151214835</v>
      </c>
      <c r="AW2" s="109">
        <f>LakeErieHABs_2014_PROCESSED!AT10</f>
        <v>1.5481114319142593</v>
      </c>
      <c r="AX2" s="241"/>
      <c r="AY2" s="242"/>
      <c r="AZ2" s="243"/>
      <c r="BA2" s="192">
        <f>LakeErieHABs_MIMS_2014!M2</f>
        <v>25</v>
      </c>
      <c r="BB2" s="193">
        <f>LakeErieHABs_MIMS_2014!N2</f>
        <v>3.9715277777795563</v>
      </c>
      <c r="BC2" s="193">
        <f>LakeErieHABs_MIMS_2014!O2</f>
        <v>39.322671032478461</v>
      </c>
      <c r="BD2" s="193">
        <f>LakeErieHABs_MIMS_2014!P2</f>
        <v>2.1813983445951486E-2</v>
      </c>
      <c r="BE2" s="193">
        <f>LakeErieHABs_MIMS_2014!Q2</f>
        <v>42.480197776871655</v>
      </c>
      <c r="BF2" s="193">
        <f>LakeErieHABs_MIMS_2014!R2</f>
        <v>0.70105785627245432</v>
      </c>
      <c r="BG2" s="193">
        <f>LakeErieHABs_MIMS_2014!S2</f>
        <v>44.721395877315025</v>
      </c>
      <c r="BH2" s="193">
        <f>LakeErieHABs_MIMS_2014!T2</f>
        <v>0.36844463393734028</v>
      </c>
      <c r="BI2" s="255">
        <f>LakeErieHABs_MIMS_2014!U2</f>
        <v>42.236480684712213</v>
      </c>
      <c r="BJ2" s="193">
        <f>LakeErieHABs_MIMS_2014!V2</f>
        <v>0.36022001069032145</v>
      </c>
      <c r="BK2" s="163">
        <f>BI2/BC2</f>
        <v>1.0740999931013613</v>
      </c>
      <c r="BL2" s="225">
        <f>IFERROR(BC2/$BB2,"")</f>
        <v>9.901144655839067</v>
      </c>
      <c r="BM2" s="225">
        <f t="shared" ref="BM2:BS38" si="0">IFERROR(BD2/$BB2,"")</f>
        <v>5.4925924396146304E-3</v>
      </c>
      <c r="BN2" s="225">
        <f t="shared" si="0"/>
        <v>10.696185486740303</v>
      </c>
      <c r="BO2" s="225">
        <f t="shared" si="0"/>
        <v>0.17652094999683199</v>
      </c>
      <c r="BP2" s="225">
        <f t="shared" si="0"/>
        <v>11.260501847054519</v>
      </c>
      <c r="BQ2" s="225">
        <f t="shared" si="0"/>
        <v>9.277151125538248E-2</v>
      </c>
      <c r="BR2" s="225">
        <f t="shared" si="0"/>
        <v>10.634819406532323</v>
      </c>
      <c r="BS2" s="230">
        <f t="shared" si="0"/>
        <v>9.0700614686803738E-2</v>
      </c>
      <c r="BT2" s="231"/>
      <c r="BU2" s="232"/>
      <c r="BV2" s="233"/>
      <c r="BW2" s="272"/>
      <c r="BX2" s="107"/>
      <c r="BY2" s="107"/>
      <c r="BZ2" s="107"/>
    </row>
    <row r="3" spans="1:78">
      <c r="A3" s="107" t="str">
        <f>Sample_Master_2014!B4</f>
        <v>E2014-0002</v>
      </c>
      <c r="B3" s="107" t="str">
        <f>LakeErieHABs_2014_PROCESSED!A11</f>
        <v>E140010</v>
      </c>
      <c r="C3" s="107" t="str">
        <f>Sample_Master_2014!D4</f>
        <v>WLE12</v>
      </c>
      <c r="D3" s="150">
        <f>Sample_Master_2014!E4</f>
        <v>41781</v>
      </c>
      <c r="E3" s="152">
        <f>Sample_Master_2014!H4</f>
        <v>0</v>
      </c>
      <c r="F3" s="151" t="str">
        <f>Sample_Master_2014!J4</f>
        <v>LA</v>
      </c>
      <c r="G3" s="109">
        <f>Sample_Master_2014!L4</f>
        <v>8.32</v>
      </c>
      <c r="H3" s="175"/>
      <c r="I3" s="150"/>
      <c r="J3" s="150"/>
      <c r="K3" s="150"/>
      <c r="L3" s="109"/>
      <c r="M3" s="109"/>
      <c r="N3" s="109"/>
      <c r="O3" s="107"/>
      <c r="P3" s="107"/>
      <c r="Q3" s="107"/>
      <c r="R3" s="107"/>
      <c r="S3" s="107"/>
      <c r="T3" s="107"/>
      <c r="U3" s="107"/>
      <c r="V3" s="109"/>
      <c r="W3" s="113"/>
      <c r="X3" s="179"/>
      <c r="Y3" s="179"/>
      <c r="Z3" s="109"/>
      <c r="AA3" s="109"/>
      <c r="AB3" s="109"/>
      <c r="AC3" s="109"/>
      <c r="AD3" s="109"/>
      <c r="AE3" s="109"/>
      <c r="AF3" s="165">
        <f>LakeErieHABs_2014_PROCESSED!AC11</f>
        <v>162.42411725475085</v>
      </c>
      <c r="AG3" s="109">
        <f>LakeErieHABs_2014_PROCESSED!AD11</f>
        <v>4.0202714962632724</v>
      </c>
      <c r="AH3" s="109">
        <f>LakeErieHABs_2014_PROCESSED!AE11</f>
        <v>1.6757354888342999</v>
      </c>
      <c r="AI3" s="109">
        <f>LakeErieHABs_2014_PROCESSED!AF11</f>
        <v>2.9515681296308181E-2</v>
      </c>
      <c r="AJ3" s="109">
        <f>LakeErieHABs_2014_PROCESSED!AG11</f>
        <v>3.8592188307853927</v>
      </c>
      <c r="AK3" s="109">
        <f>LakeErieHABs_2014_PROCESSED!AH11</f>
        <v>3.4188939405219583</v>
      </c>
      <c r="AL3" s="109">
        <f>LakeErieHABs_2014_PROCESSED!AI11</f>
        <v>2.8405862849513426</v>
      </c>
      <c r="AM3" s="109">
        <f>LakeErieHABs_2014_PROCESSED!AJ11</f>
        <v>2.4182397792196078</v>
      </c>
      <c r="AN3" s="109">
        <f>LakeErieHABs_2014_PROCESSED!AK11</f>
        <v>1.6046018624478067</v>
      </c>
      <c r="AO3" s="109">
        <f>LakeErieHABs_2014_PROCESSED!AL11</f>
        <v>0.81447082327059139</v>
      </c>
      <c r="AP3" s="109">
        <f>LakeErieHABs_2014_PROCESSED!AM11</f>
        <v>0.62277244654917074</v>
      </c>
      <c r="AQ3" s="109">
        <f>LakeErieHABs_2014_PROCESSED!AN11</f>
        <v>0.44317754860433256</v>
      </c>
      <c r="AR3" s="109">
        <f>LakeErieHABs_2014_PROCESSED!AO11</f>
        <v>1.2276660514177757</v>
      </c>
      <c r="AS3" s="113">
        <f>LakeErieHABs_2014_PROCESSED!AP11</f>
        <v>2029.6881254338105</v>
      </c>
      <c r="AT3" s="109">
        <f>LakeErieHABs_2014_PROCESSED!AQ11</f>
        <v>0.34511671078203698</v>
      </c>
      <c r="AU3" s="109">
        <f>LakeErieHABs_2014_PROCESSED!AR11</f>
        <v>9.8608516098786111E-2</v>
      </c>
      <c r="AV3" s="109">
        <f>LakeErieHABs_2014_PROCESSED!AS11</f>
        <v>0.11659754994122094</v>
      </c>
      <c r="AW3" s="109">
        <f>LakeErieHABs_2014_PROCESSED!AT11</f>
        <v>1.5453810547998112</v>
      </c>
      <c r="AX3" s="166"/>
      <c r="AY3" s="134"/>
      <c r="AZ3" s="172"/>
      <c r="BA3" s="140">
        <f>LakeErieHABs_MIMS_2014!M4</f>
        <v>25</v>
      </c>
      <c r="BB3" s="191">
        <f>LakeErieHABs_MIMS_2014!N4</f>
        <v>3.8013888888890506</v>
      </c>
      <c r="BC3" s="191">
        <f>LakeErieHABs_MIMS_2014!O4</f>
        <v>32.485546794714196</v>
      </c>
      <c r="BD3" s="191">
        <f>LakeErieHABs_MIMS_2014!P4</f>
        <v>0.8789471919658679</v>
      </c>
      <c r="BE3" s="191">
        <f>LakeErieHABs_MIMS_2014!Q4</f>
        <v>27.645051983701354</v>
      </c>
      <c r="BF3" s="191">
        <f>LakeErieHABs_MIMS_2014!R4</f>
        <v>0.58559952702225926</v>
      </c>
      <c r="BG3" s="191">
        <f>LakeErieHABs_MIMS_2014!S4</f>
        <v>20.055213587986163</v>
      </c>
      <c r="BH3" s="191">
        <f>LakeErieHABs_MIMS_2014!T4</f>
        <v>6.2106631229991809</v>
      </c>
      <c r="BI3" s="251">
        <f>LakeErieHABs_MIMS_2014!U4</f>
        <v>17.524677321361384</v>
      </c>
      <c r="BJ3" s="191">
        <f>LakeErieHABs_MIMS_2014!V4</f>
        <v>4.0093418041833111</v>
      </c>
      <c r="BK3" s="163">
        <f t="shared" ref="BK3:BK6" si="1">BI3/BC3</f>
        <v>0.53946074640839559</v>
      </c>
      <c r="BL3" s="225">
        <f t="shared" ref="BL3:BO66" si="2">IFERROR(BC3/$BB3,"")</f>
        <v>8.5457046738009588</v>
      </c>
      <c r="BM3" s="225">
        <f t="shared" si="0"/>
        <v>0.23121738334504857</v>
      </c>
      <c r="BN3" s="225">
        <f t="shared" si="0"/>
        <v>7.2723556551933237</v>
      </c>
      <c r="BO3" s="225">
        <f t="shared" si="0"/>
        <v>0.1540488342915633</v>
      </c>
      <c r="BP3" s="225">
        <f t="shared" si="0"/>
        <v>5.2757595116366183</v>
      </c>
      <c r="BQ3" s="225">
        <f t="shared" si="0"/>
        <v>1.6337878876723493</v>
      </c>
      <c r="BR3" s="225">
        <f t="shared" si="0"/>
        <v>4.6100722219143808</v>
      </c>
      <c r="BS3" s="226">
        <f t="shared" si="0"/>
        <v>1.0547044570741182</v>
      </c>
      <c r="BT3" s="234"/>
      <c r="BU3" s="191"/>
      <c r="BV3" s="235"/>
      <c r="BW3" s="272"/>
      <c r="BX3" s="107"/>
      <c r="BY3" s="107"/>
      <c r="BZ3" s="107"/>
    </row>
    <row r="4" spans="1:78">
      <c r="A4" s="107" t="str">
        <f>Sample_Master_2014!B5</f>
        <v>E2014-0003</v>
      </c>
      <c r="B4" s="107" t="str">
        <f>LakeErieHABs_2014_PROCESSED!A12</f>
        <v>E140011</v>
      </c>
      <c r="C4" s="107" t="str">
        <f>Sample_Master_2014!D5</f>
        <v>WLE2</v>
      </c>
      <c r="D4" s="150">
        <f>Sample_Master_2014!E5</f>
        <v>41781</v>
      </c>
      <c r="E4" s="152">
        <f>Sample_Master_2014!H5</f>
        <v>0</v>
      </c>
      <c r="F4" s="151" t="str">
        <f>Sample_Master_2014!J5</f>
        <v>LA</v>
      </c>
      <c r="G4" s="109">
        <f>Sample_Master_2014!L5</f>
        <v>8.2550000000000008</v>
      </c>
      <c r="H4" s="175"/>
      <c r="I4" s="150"/>
      <c r="J4" s="150"/>
      <c r="K4" s="150"/>
      <c r="L4" s="109"/>
      <c r="M4" s="109"/>
      <c r="N4" s="109"/>
      <c r="O4" s="107"/>
      <c r="P4" s="107"/>
      <c r="Q4" s="107"/>
      <c r="R4" s="107"/>
      <c r="S4" s="107"/>
      <c r="T4" s="107"/>
      <c r="U4" s="107"/>
      <c r="V4" s="109"/>
      <c r="W4" s="113"/>
      <c r="X4" s="179"/>
      <c r="Y4" s="179"/>
      <c r="Z4" s="109"/>
      <c r="AA4" s="109"/>
      <c r="AB4" s="109"/>
      <c r="AC4" s="109"/>
      <c r="AD4" s="109"/>
      <c r="AE4" s="109"/>
      <c r="AF4" s="165">
        <f>LakeErieHABs_2014_PROCESSED!AC12</f>
        <v>537.44406620522568</v>
      </c>
      <c r="AG4" s="109">
        <f>LakeErieHABs_2014_PROCESSED!AD12</f>
        <v>10.63574898559702</v>
      </c>
      <c r="AH4" s="109">
        <f>LakeErieHABs_2014_PROCESSED!AE12</f>
        <v>5.2756864960419598</v>
      </c>
      <c r="AI4" s="109">
        <f>LakeErieHABs_2014_PROCESSED!AF12</f>
        <v>-4.0267748243879445E-3</v>
      </c>
      <c r="AJ4" s="109">
        <f>LakeErieHABs_2014_PROCESSED!AG12</f>
        <v>12.149906000384634</v>
      </c>
      <c r="AK4" s="109">
        <f>LakeErieHABs_2014_PROCESSED!AH12</f>
        <v>11.022502426611929</v>
      </c>
      <c r="AL4" s="109">
        <f>LakeErieHABs_2014_PROCESSED!AI12</f>
        <v>9.4019450470384385</v>
      </c>
      <c r="AM4" s="109">
        <f>LakeErieHABs_2014_PROCESSED!AJ12</f>
        <v>8.1525952642860684</v>
      </c>
      <c r="AN4" s="109">
        <f>LakeErieHABs_2014_PROCESSED!AK12</f>
        <v>5.4771193100322852</v>
      </c>
      <c r="AO4" s="109">
        <f>LakeErieHABs_2014_PROCESSED!AL12</f>
        <v>2.6730042244497501</v>
      </c>
      <c r="AP4" s="109">
        <f>LakeErieHABs_2014_PROCESSED!AM12</f>
        <v>1.9837744477262911</v>
      </c>
      <c r="AQ4" s="109">
        <f>LakeErieHABs_2014_PROCESSED!AN12</f>
        <v>1.3667794819573236</v>
      </c>
      <c r="AR4" s="109">
        <f>LakeErieHABs_2014_PROCESSED!AO12</f>
        <v>0.91194515885243999</v>
      </c>
      <c r="AS4" s="113">
        <f>LakeErieHABs_2014_PROCESSED!AP12</f>
        <v>7000.3343066888065</v>
      </c>
      <c r="AT4" s="109">
        <f>LakeErieHABs_2014_PROCESSED!AQ12</f>
        <v>1.2676840088903123</v>
      </c>
      <c r="AU4" s="109">
        <f>LakeErieHABs_2014_PROCESSED!AR12</f>
        <v>0.40144273813172426</v>
      </c>
      <c r="AV4" s="109">
        <f>LakeErieHABs_2014_PROCESSED!AS12</f>
        <v>0.24272829120264991</v>
      </c>
      <c r="AW4" s="109">
        <f>LakeErieHABs_2014_PROCESSED!AT12</f>
        <v>1.5618243534159473</v>
      </c>
      <c r="AX4" s="166"/>
      <c r="AY4" s="134"/>
      <c r="AZ4" s="172"/>
      <c r="BA4" s="140">
        <f>LakeErieHABs_MIMS_2014!M3</f>
        <v>25</v>
      </c>
      <c r="BB4" s="191">
        <f>LakeErieHABs_MIMS_2014!N3</f>
        <v>3.8520833333313931</v>
      </c>
      <c r="BC4" s="191">
        <f>LakeErieHABs_MIMS_2014!O3</f>
        <v>27.731796889041636</v>
      </c>
      <c r="BD4" s="191">
        <f>LakeErieHABs_MIMS_2014!P3</f>
        <v>0.40146013479790466</v>
      </c>
      <c r="BE4" s="191">
        <f>LakeErieHABs_MIMS_2014!Q3</f>
        <v>22.794237281044825</v>
      </c>
      <c r="BF4" s="191">
        <f>LakeErieHABs_MIMS_2014!R3</f>
        <v>0.34722469386684973</v>
      </c>
      <c r="BG4" s="191">
        <f>LakeErieHABs_MIMS_2014!S3</f>
        <v>26.805330880420552</v>
      </c>
      <c r="BH4" s="191">
        <f>LakeErieHABs_MIMS_2014!T3</f>
        <v>0.38507947011546539</v>
      </c>
      <c r="BI4" s="251">
        <f>LakeErieHABs_MIMS_2014!U3</f>
        <v>21.886288910501406</v>
      </c>
      <c r="BJ4" s="191">
        <f>LakeErieHABs_MIMS_2014!V3</f>
        <v>0.20542473927455279</v>
      </c>
      <c r="BK4" s="163">
        <f t="shared" si="1"/>
        <v>0.78921279418247459</v>
      </c>
      <c r="BL4" s="225">
        <f t="shared" si="2"/>
        <v>7.199168473091774</v>
      </c>
      <c r="BM4" s="225">
        <f t="shared" si="0"/>
        <v>0.10421896414445175</v>
      </c>
      <c r="BN4" s="225">
        <f t="shared" si="0"/>
        <v>5.9173790670129947</v>
      </c>
      <c r="BO4" s="225">
        <f t="shared" si="0"/>
        <v>9.013945541166675E-2</v>
      </c>
      <c r="BP4" s="225">
        <f t="shared" si="0"/>
        <v>6.9586580976789323</v>
      </c>
      <c r="BQ4" s="225">
        <f t="shared" si="0"/>
        <v>9.9966547136569217E-2</v>
      </c>
      <c r="BR4" s="225">
        <f t="shared" si="0"/>
        <v>5.6816758664391385</v>
      </c>
      <c r="BS4" s="226">
        <f t="shared" si="0"/>
        <v>5.3328217875519203E-2</v>
      </c>
      <c r="BT4" s="234"/>
      <c r="BU4" s="191"/>
      <c r="BV4" s="235"/>
      <c r="BW4" s="272"/>
      <c r="BX4" s="107"/>
      <c r="BY4" s="107"/>
      <c r="BZ4" s="107"/>
    </row>
    <row r="5" spans="1:78">
      <c r="A5" s="107" t="str">
        <f>Sample_Master_2014!B6</f>
        <v>E2014-0004</v>
      </c>
      <c r="B5" s="107" t="str">
        <f>LakeErieHABs_2014_PROCESSED!A13</f>
        <v>E140012</v>
      </c>
      <c r="C5" s="107" t="str">
        <f>Sample_Master_2014!D6</f>
        <v>WLE2</v>
      </c>
      <c r="D5" s="150">
        <f>Sample_Master_2014!E6</f>
        <v>41786</v>
      </c>
      <c r="E5" s="152" t="str">
        <f>Sample_Master_2014!H6</f>
        <v>DepthINT</v>
      </c>
      <c r="F5" s="151" t="str">
        <f>Sample_Master_2014!J6</f>
        <v>LA</v>
      </c>
      <c r="G5" s="109">
        <f>Sample_Master_2014!L6</f>
        <v>8.33</v>
      </c>
      <c r="H5" s="176">
        <f>'2014 WLE_Weekly Data Share'!C4</f>
        <v>0.53263888888888888</v>
      </c>
      <c r="I5" s="156">
        <f>'2014 WLE_Weekly Data Share'!D4</f>
        <v>0.53472222222222221</v>
      </c>
      <c r="J5" s="156" t="str">
        <f>'2014 WLE_Weekly Data Share'!E4</f>
        <v>41 45.743</v>
      </c>
      <c r="K5" s="156" t="str">
        <f>'2014 WLE_Weekly Data Share'!F4</f>
        <v>83 19.874</v>
      </c>
      <c r="L5" s="125">
        <f>'2014 WLE_Weekly Data Share'!G4</f>
        <v>0</v>
      </c>
      <c r="M5" s="125">
        <f>'2014 WLE_Weekly Data Share'!H4</f>
        <v>1</v>
      </c>
      <c r="N5" s="125" t="str">
        <f>'2014 WLE_Weekly Data Share'!I4</f>
        <v>partly sunny</v>
      </c>
      <c r="O5" s="125">
        <f>'2014 WLE_Weekly Data Share'!J4</f>
        <v>4.88</v>
      </c>
      <c r="P5" s="125">
        <f>'2014 WLE_Weekly Data Share'!K4</f>
        <v>0.9</v>
      </c>
      <c r="Q5" s="125">
        <f>'2014 WLE_Weekly Data Share'!L4</f>
        <v>21.420439999999999</v>
      </c>
      <c r="R5" s="125">
        <f>'2014 WLE_Weekly Data Share'!M4</f>
        <v>348.78707500000002</v>
      </c>
      <c r="S5" s="125">
        <f>'2014 WLE_Weekly Data Share'!N4</f>
        <v>375.64099999999996</v>
      </c>
      <c r="T5" s="125">
        <f>'2014 WLE_Weekly Data Share'!O4</f>
        <v>4.8650000000000002</v>
      </c>
      <c r="U5" s="125">
        <f>'2014 WLE_Weekly Data Share'!P4</f>
        <v>29.634300000000003</v>
      </c>
      <c r="V5" s="109">
        <f>'2014 WLE_Weekly Data Share'!Q4</f>
        <v>11.733333999999999</v>
      </c>
      <c r="W5" s="113">
        <f>'2014 WLE_Weekly Data Share'!R4</f>
        <v>275.64666666666676</v>
      </c>
      <c r="X5" s="179">
        <f>'2014 WLE_Weekly Data Share'!S4</f>
        <v>3.23</v>
      </c>
      <c r="Y5" s="179">
        <f>'2014 WLE_Weekly Data Share'!T4</f>
        <v>1.577</v>
      </c>
      <c r="Z5" s="109">
        <f>'2014 WLE_Weekly Data Share'!U4</f>
        <v>409.6</v>
      </c>
      <c r="AA5" s="109">
        <f>'2014 WLE_Weekly Data Share'!V4</f>
        <v>5.44</v>
      </c>
      <c r="AB5" s="109" t="str">
        <f>'2014 WLE_Weekly Data Share'!W4</f>
        <v>nd</v>
      </c>
      <c r="AC5" s="109">
        <f>'2014 WLE_Weekly Data Share'!X4</f>
        <v>0</v>
      </c>
      <c r="AD5" s="109">
        <f>'2014 WLE_Weekly Data Share'!Y4</f>
        <v>3.1450222349999994</v>
      </c>
      <c r="AE5" s="109">
        <f>'2014 WLE_Weekly Data Share'!Z4</f>
        <v>67.2</v>
      </c>
      <c r="AF5" s="165">
        <f>LakeErieHABs_2014_PROCESSED!AC13</f>
        <v>368.48148736173658</v>
      </c>
      <c r="AG5" s="109">
        <f>LakeErieHABs_2014_PROCESSED!AD13</f>
        <v>7.3125620690307054</v>
      </c>
      <c r="AH5" s="109">
        <f>LakeErieHABs_2014_PROCESSED!AE13</f>
        <v>3.5574163245134303</v>
      </c>
      <c r="AI5" s="109">
        <f>LakeErieHABs_2014_PROCESSED!AF13</f>
        <v>5.6683721069291218E-2</v>
      </c>
      <c r="AJ5" s="109">
        <f>LakeErieHABs_2014_PROCESSED!AG13</f>
        <v>8.1927297953544294</v>
      </c>
      <c r="AK5" s="109">
        <f>LakeErieHABs_2014_PROCESSED!AH13</f>
        <v>7.4098546069363627</v>
      </c>
      <c r="AL5" s="109">
        <f>LakeErieHABs_2014_PROCESSED!AI13</f>
        <v>6.3218844157430061</v>
      </c>
      <c r="AM5" s="109">
        <f>LakeErieHABs_2014_PROCESSED!AJ13</f>
        <v>5.4851691371793692</v>
      </c>
      <c r="AN5" s="109">
        <f>LakeErieHABs_2014_PROCESSED!AK13</f>
        <v>3.7549884741764923</v>
      </c>
      <c r="AO5" s="109">
        <f>LakeErieHABs_2014_PROCESSED!AL13</f>
        <v>1.9220921062386995</v>
      </c>
      <c r="AP5" s="109">
        <f>LakeErieHABs_2014_PROCESSED!AM13</f>
        <v>1.462925610342388</v>
      </c>
      <c r="AQ5" s="109">
        <f>LakeErieHABs_2014_PROCESSED!AN13</f>
        <v>1.0608039341823903</v>
      </c>
      <c r="AR5" s="109">
        <f>LakeErieHABs_2014_PROCESSED!AO13</f>
        <v>1.0280113182085133</v>
      </c>
      <c r="AS5" s="113">
        <f>LakeErieHABs_2014_PROCESSED!AP13</f>
        <v>4376.530932541923</v>
      </c>
      <c r="AT5" s="109">
        <f>LakeErieHABs_2014_PROCESSED!AQ13</f>
        <v>0.80119201787468708</v>
      </c>
      <c r="AU5" s="109">
        <f>LakeErieHABs_2014_PROCESSED!AR13</f>
        <v>0.24863984041595646</v>
      </c>
      <c r="AV5" s="109">
        <f>LakeErieHABs_2014_PROCESSED!AS13</f>
        <v>0.15897705357057515</v>
      </c>
      <c r="AW5" s="109">
        <f>LakeErieHABs_2014_PROCESSED!AT13</f>
        <v>1.5758377646285617</v>
      </c>
      <c r="AX5" s="166"/>
      <c r="AY5" s="134"/>
      <c r="AZ5" s="172"/>
      <c r="BA5" s="140">
        <f>LakeErieHABs_MIMS_2014!M5</f>
        <v>25</v>
      </c>
      <c r="BB5" s="191">
        <f>LakeErieHABs_MIMS_2014!N5</f>
        <v>2.0180555555562023</v>
      </c>
      <c r="BC5" s="191">
        <f>LakeErieHABs_MIMS_2014!O5</f>
        <v>19.39594581011524</v>
      </c>
      <c r="BD5" s="191">
        <f>LakeErieHABs_MIMS_2014!P5</f>
        <v>1.1087855883462041</v>
      </c>
      <c r="BE5" s="191">
        <f>LakeErieHABs_MIMS_2014!Q5</f>
        <v>16.531981085120702</v>
      </c>
      <c r="BF5" s="191">
        <f>LakeErieHABs_MIMS_2014!R5</f>
        <v>0.10545812661992363</v>
      </c>
      <c r="BG5" s="191">
        <f>LakeErieHABs_MIMS_2014!S5</f>
        <v>15.542388699406123</v>
      </c>
      <c r="BH5" s="191">
        <f>LakeErieHABs_MIMS_2014!T5</f>
        <v>0.31808392110715328</v>
      </c>
      <c r="BI5" s="251">
        <f>LakeErieHABs_MIMS_2014!U5</f>
        <v>11.462425090454664</v>
      </c>
      <c r="BJ5" s="191">
        <f>LakeErieHABs_MIMS_2014!V5</f>
        <v>0.17425385968865073</v>
      </c>
      <c r="BK5" s="163">
        <f t="shared" si="1"/>
        <v>0.59097015441633471</v>
      </c>
      <c r="BL5" s="225">
        <f t="shared" si="2"/>
        <v>9.6112050814029573</v>
      </c>
      <c r="BM5" s="225">
        <f t="shared" si="0"/>
        <v>0.54943263840950529</v>
      </c>
      <c r="BN5" s="225">
        <f t="shared" si="0"/>
        <v>8.1920346739732217</v>
      </c>
      <c r="BO5" s="225">
        <f t="shared" si="0"/>
        <v>5.2257296053902738E-2</v>
      </c>
      <c r="BP5" s="225">
        <f t="shared" si="0"/>
        <v>7.7016654257183914</v>
      </c>
      <c r="BQ5" s="225">
        <f t="shared" si="0"/>
        <v>0.15761901114733445</v>
      </c>
      <c r="BR5" s="225">
        <f t="shared" si="0"/>
        <v>5.6799353510837669</v>
      </c>
      <c r="BS5" s="226">
        <f t="shared" si="0"/>
        <v>8.634740466330923E-2</v>
      </c>
      <c r="BT5" s="165">
        <f>'2014_HABs_H2O2_Snapshot'!C5</f>
        <v>202.51551175550733</v>
      </c>
      <c r="BU5" s="188">
        <f>'2014_HABs_H2O2_Snapshot'!D5</f>
        <v>0.56694218737781121</v>
      </c>
      <c r="BV5" s="178">
        <f>'2014_HABs_H2O2_Snapshot'!E5</f>
        <v>114.81458721260417</v>
      </c>
      <c r="BW5" s="272"/>
      <c r="BX5" s="107">
        <v>0.12733333333333333</v>
      </c>
      <c r="BY5" s="107">
        <v>0.10521666666666667</v>
      </c>
      <c r="BZ5" s="107">
        <v>0.10369166666666667</v>
      </c>
    </row>
    <row r="6" spans="1:78">
      <c r="A6" s="107" t="str">
        <f>Sample_Master_2014!B7</f>
        <v>E2014-0005</v>
      </c>
      <c r="B6" s="107" t="str">
        <f>LakeErieHABs_2014_PROCESSED!A14</f>
        <v>E140013</v>
      </c>
      <c r="C6" s="107" t="str">
        <f>Sample_Master_2014!D7</f>
        <v>WLE4</v>
      </c>
      <c r="D6" s="150">
        <f>Sample_Master_2014!E7</f>
        <v>41786</v>
      </c>
      <c r="E6" s="152" t="str">
        <f>Sample_Master_2014!H7</f>
        <v>DepthINT</v>
      </c>
      <c r="F6" s="151" t="str">
        <f>Sample_Master_2014!J7</f>
        <v>LA</v>
      </c>
      <c r="G6" s="109">
        <f>Sample_Master_2014!L7</f>
        <v>8.09</v>
      </c>
      <c r="H6" s="176">
        <f>'2014 WLE_Weekly Data Share'!C5</f>
        <v>0.50972222222222219</v>
      </c>
      <c r="I6" s="156">
        <f>'2014 WLE_Weekly Data Share'!D5</f>
        <v>0.51180555555555551</v>
      </c>
      <c r="J6" s="156" t="str">
        <f>'2014 WLE_Weekly Data Share'!E5</f>
        <v>41 49.595</v>
      </c>
      <c r="K6" s="156" t="str">
        <f>'2014 WLE_Weekly Data Share'!F5</f>
        <v>83 11.698</v>
      </c>
      <c r="L6" s="125">
        <f>'2014 WLE_Weekly Data Share'!G5</f>
        <v>0</v>
      </c>
      <c r="M6" s="125" t="str">
        <f>'2014 WLE_Weekly Data Share'!H5</f>
        <v>&lt;0.5</v>
      </c>
      <c r="N6" s="125" t="str">
        <f>'2014 WLE_Weekly Data Share'!I5</f>
        <v>partly sunny</v>
      </c>
      <c r="O6" s="125">
        <f>'2014 WLE_Weekly Data Share'!J5</f>
        <v>8.11</v>
      </c>
      <c r="P6" s="125">
        <f>'2014 WLE_Weekly Data Share'!K5</f>
        <v>2</v>
      </c>
      <c r="Q6" s="125">
        <f>'2014 WLE_Weekly Data Share'!L5</f>
        <v>19.379340000000003</v>
      </c>
      <c r="R6" s="125">
        <f>'2014 WLE_Weekly Data Share'!M5</f>
        <v>240.64685030000001</v>
      </c>
      <c r="S6" s="125">
        <f>'2014 WLE_Weekly Data Share'!N5</f>
        <v>271.09880000000004</v>
      </c>
      <c r="T6" s="125">
        <f>'2014 WLE_Weekly Data Share'!O5</f>
        <v>0.97239999999999982</v>
      </c>
      <c r="U6" s="125">
        <f>'2014 WLE_Weekly Data Share'!P5</f>
        <v>78.423610000000011</v>
      </c>
      <c r="V6" s="109">
        <f>'2014 WLE_Weekly Data Share'!Q5</f>
        <v>8.4088130000000003</v>
      </c>
      <c r="W6" s="113">
        <f>'2014 WLE_Weekly Data Share'!R5</f>
        <v>533.41285714285709</v>
      </c>
      <c r="X6" s="179">
        <f>'2014 WLE_Weekly Data Share'!S5</f>
        <v>0.65600000000000003</v>
      </c>
      <c r="Y6" s="179">
        <f>'2014 WLE_Weekly Data Share'!T5</f>
        <v>0.23599999999999999</v>
      </c>
      <c r="Z6" s="109">
        <f>'2014 WLE_Weekly Data Share'!U5</f>
        <v>101</v>
      </c>
      <c r="AA6" s="109">
        <f>'2014 WLE_Weekly Data Share'!V5</f>
        <v>1.3</v>
      </c>
      <c r="AB6" s="109" t="str">
        <f>'2014 WLE_Weekly Data Share'!W5</f>
        <v>nd</v>
      </c>
      <c r="AC6" s="109">
        <f>'2014 WLE_Weekly Data Share'!X5</f>
        <v>0</v>
      </c>
      <c r="AD6" s="109">
        <f>'2014 WLE_Weekly Data Share'!Y5</f>
        <v>0.12741227999999999</v>
      </c>
      <c r="AE6" s="109">
        <f>'2014 WLE_Weekly Data Share'!Z5</f>
        <v>5.6703999999999999</v>
      </c>
      <c r="AF6" s="165">
        <f>LakeErieHABs_2014_PROCESSED!AC14</f>
        <v>83.977183662395802</v>
      </c>
      <c r="AG6" s="109">
        <f>LakeErieHABs_2014_PROCESSED!AD14</f>
        <v>2.60646448736312</v>
      </c>
      <c r="AH6" s="109">
        <f>LakeErieHABs_2014_PROCESSED!AE14</f>
        <v>0.97083562193475204</v>
      </c>
      <c r="AI6" s="109">
        <f>LakeErieHABs_2014_PROCESSED!AF14</f>
        <v>-1.33401404126644E-2</v>
      </c>
      <c r="AJ6" s="109">
        <f>LakeErieHABs_2014_PROCESSED!AG14</f>
        <v>2.2358344373157339</v>
      </c>
      <c r="AK6" s="109">
        <f>LakeErieHABs_2014_PROCESSED!AH14</f>
        <v>1.9545238458993244</v>
      </c>
      <c r="AL6" s="109">
        <f>LakeErieHABs_2014_PROCESSED!AI14</f>
        <v>1.5836888506576556</v>
      </c>
      <c r="AM6" s="109">
        <f>LakeErieHABs_2014_PROCESSED!AJ14</f>
        <v>1.3152417098915359</v>
      </c>
      <c r="AN6" s="109">
        <f>LakeErieHABs_2014_PROCESSED!AK14</f>
        <v>0.81392052280944316</v>
      </c>
      <c r="AO6" s="109">
        <f>LakeErieHABs_2014_PROCESSED!AL14</f>
        <v>0.35333387931204691</v>
      </c>
      <c r="AP6" s="109">
        <f>LakeErieHABs_2014_PROCESSED!AM14</f>
        <v>0.23830969480685504</v>
      </c>
      <c r="AQ6" s="109">
        <f>LakeErieHABs_2014_PROCESSED!AN14</f>
        <v>0.13139079901798439</v>
      </c>
      <c r="AR6" s="109">
        <f>LakeErieHABs_2014_PROCESSED!AO14</f>
        <v>1.0345915303601811</v>
      </c>
      <c r="AS6" s="113">
        <f>LakeErieHABs_2014_PROCESSED!AP14</f>
        <v>1054.7765849968964</v>
      </c>
      <c r="AT6" s="109">
        <f>LakeErieHABs_2014_PROCESSED!AQ14</f>
        <v>0.18895919897421135</v>
      </c>
      <c r="AU6" s="109">
        <f>LakeErieHABs_2014_PROCESSED!AR14</f>
        <v>5.3556694763457285E-2</v>
      </c>
      <c r="AV6" s="109">
        <f>LakeErieHABs_2014_PROCESSED!AS14</f>
        <v>6.3418279307808856E-2</v>
      </c>
      <c r="AW6" s="109">
        <f>LakeErieHABs_2014_PROCESSED!AT14</f>
        <v>1.5571520371125858</v>
      </c>
      <c r="AX6" s="166"/>
      <c r="AY6" s="134"/>
      <c r="AZ6" s="172"/>
      <c r="BA6" s="140">
        <f>LakeErieHABs_MIMS_2014!M6</f>
        <v>25</v>
      </c>
      <c r="BB6" s="191">
        <f>LakeErieHABs_MIMS_2014!N6</f>
        <v>2.0618055555532919</v>
      </c>
      <c r="BC6" s="191">
        <f>LakeErieHABs_MIMS_2014!O6</f>
        <v>10.411875016489907</v>
      </c>
      <c r="BD6" s="191">
        <f>LakeErieHABs_MIMS_2014!P6</f>
        <v>0.21725273707201626</v>
      </c>
      <c r="BE6" s="191">
        <f>LakeErieHABs_MIMS_2014!Q6</f>
        <v>10.46792920169554</v>
      </c>
      <c r="BF6" s="191">
        <f>LakeErieHABs_MIMS_2014!R6</f>
        <v>0.28374453808388317</v>
      </c>
      <c r="BG6" s="191">
        <f>LakeErieHABs_MIMS_2014!S6</f>
        <v>10.145508446318937</v>
      </c>
      <c r="BH6" s="191">
        <f>LakeErieHABs_MIMS_2014!T6</f>
        <v>0.30298454801948932</v>
      </c>
      <c r="BI6" s="251">
        <f>LakeErieHABs_MIMS_2014!U6</f>
        <v>7.9248896641787878</v>
      </c>
      <c r="BJ6" s="191">
        <f>LakeErieHABs_MIMS_2014!V6</f>
        <v>0.17073258539278696</v>
      </c>
      <c r="BK6" s="163">
        <f t="shared" si="1"/>
        <v>0.76113953074039675</v>
      </c>
      <c r="BL6" s="225">
        <f t="shared" si="2"/>
        <v>5.049882123193643</v>
      </c>
      <c r="BM6" s="225">
        <f t="shared" si="0"/>
        <v>0.10537013855980022</v>
      </c>
      <c r="BN6" s="225">
        <f t="shared" si="0"/>
        <v>5.0770690638121003</v>
      </c>
      <c r="BO6" s="225">
        <f t="shared" si="0"/>
        <v>0.13761944588792197</v>
      </c>
      <c r="BP6" s="225">
        <f t="shared" si="0"/>
        <v>4.9206911966033378</v>
      </c>
      <c r="BQ6" s="225">
        <f t="shared" si="0"/>
        <v>0.14695107751719219</v>
      </c>
      <c r="BR6" s="225">
        <f t="shared" si="0"/>
        <v>3.8436649095419275</v>
      </c>
      <c r="BS6" s="225">
        <f t="shared" si="0"/>
        <v>8.2807316593426453E-2</v>
      </c>
      <c r="BT6" s="165">
        <f>'2014_HABs_H2O2_Snapshot'!C6</f>
        <v>229.648616723674</v>
      </c>
      <c r="BU6" s="188">
        <f>'2014_HABs_H2O2_Snapshot'!D6</f>
        <v>0.91647408283174581</v>
      </c>
      <c r="BV6" s="178">
        <f>'2014_HABs_H2O2_Snapshot'!E6</f>
        <v>210.46700538540824</v>
      </c>
      <c r="BW6" s="272"/>
      <c r="BX6" s="107">
        <v>0.10676666666666668</v>
      </c>
      <c r="BY6" s="107">
        <v>0.10581666666666667</v>
      </c>
      <c r="BZ6" s="107">
        <v>0.10915833333333332</v>
      </c>
    </row>
    <row r="7" spans="1:78">
      <c r="A7" s="107" t="str">
        <f>Sample_Master_2014!B8</f>
        <v>E2014-0006</v>
      </c>
      <c r="B7" s="107" t="str">
        <f>LakeErieHABs_2014_PROCESSED!A15</f>
        <v>E140014</v>
      </c>
      <c r="C7" s="107" t="str">
        <f>Sample_Master_2014!D8</f>
        <v>WLE8</v>
      </c>
      <c r="D7" s="150">
        <f>Sample_Master_2014!E8</f>
        <v>41793</v>
      </c>
      <c r="E7" s="152">
        <f>Sample_Master_2014!H8</f>
        <v>0.01</v>
      </c>
      <c r="F7" s="151" t="str">
        <f>Sample_Master_2014!J8</f>
        <v>LA</v>
      </c>
      <c r="G7" s="109">
        <f>Sample_Master_2014!L8</f>
        <v>8.24</v>
      </c>
      <c r="H7" s="176"/>
      <c r="I7" s="156"/>
      <c r="J7" s="156"/>
      <c r="K7" s="156"/>
      <c r="L7" s="109"/>
      <c r="M7" s="109"/>
      <c r="N7" s="109"/>
      <c r="O7" s="107"/>
      <c r="P7" s="107"/>
      <c r="Q7" s="107"/>
      <c r="R7" s="107"/>
      <c r="S7" s="107"/>
      <c r="T7" s="107"/>
      <c r="U7" s="107"/>
      <c r="V7" s="109"/>
      <c r="W7" s="113"/>
      <c r="X7" s="179"/>
      <c r="Y7" s="179"/>
      <c r="Z7" s="109"/>
      <c r="AA7" s="109"/>
      <c r="AB7" s="109"/>
      <c r="AC7" s="109"/>
      <c r="AD7" s="109"/>
      <c r="AE7" s="109"/>
      <c r="AF7" s="165">
        <f>LakeErieHABs_2014_PROCESSED!AC15</f>
        <v>816.47118117491095</v>
      </c>
      <c r="AG7" s="109">
        <f>LakeErieHABs_2014_PROCESSED!AD15</f>
        <v>12.900673491029499</v>
      </c>
      <c r="AH7" s="109">
        <f>LakeErieHABs_2014_PROCESSED!AE15</f>
        <v>6.90998536660077</v>
      </c>
      <c r="AI7" s="109">
        <f>LakeErieHABs_2014_PROCESSED!AF15</f>
        <v>0.63905067162797136</v>
      </c>
      <c r="AJ7" s="109">
        <f>LakeErieHABs_2014_PROCESSED!AG15</f>
        <v>15.913696299281574</v>
      </c>
      <c r="AK7" s="109">
        <f>LakeErieHABs_2014_PROCESSED!AH15</f>
        <v>14.617187073009028</v>
      </c>
      <c r="AL7" s="109">
        <f>LakeErieHABs_2014_PROCESSED!AI15</f>
        <v>12.759521683478182</v>
      </c>
      <c r="AM7" s="109">
        <f>LakeErieHABs_2014_PROCESSED!AJ15</f>
        <v>11.334682056854614</v>
      </c>
      <c r="AN7" s="109">
        <f>LakeErieHABs_2014_PROCESSED!AK15</f>
        <v>8.2574316038696942</v>
      </c>
      <c r="AO7" s="109">
        <f>LakeErieHABs_2014_PROCESSED!AL15</f>
        <v>5.1158881692253591</v>
      </c>
      <c r="AP7" s="109">
        <f>LakeErieHABs_2014_PROCESSED!AM15</f>
        <v>4.261175951202576</v>
      </c>
      <c r="AQ7" s="109">
        <f>LakeErieHABs_2014_PROCESSED!AN15</f>
        <v>3.507043607494301</v>
      </c>
      <c r="AR7" s="109">
        <f>LakeErieHABs_2014_PROCESSED!AO15</f>
        <v>1.2767488368420821</v>
      </c>
      <c r="AS7" s="113">
        <f>LakeErieHABs_2014_PROCESSED!AP15</f>
        <v>8527.7254916323163</v>
      </c>
      <c r="AT7" s="109">
        <f>LakeErieHABs_2014_PROCESSED!AQ15</f>
        <v>1.3088525192191931</v>
      </c>
      <c r="AU7" s="109">
        <f>LakeErieHABs_2014_PROCESSED!AR15</f>
        <v>0.41099709473003693</v>
      </c>
      <c r="AV7" s="109">
        <f>LakeErieHABs_2014_PROCESSED!AS15</f>
        <v>0.25209085126152958</v>
      </c>
      <c r="AW7" s="109">
        <f>LakeErieHABs_2014_PROCESSED!AT15</f>
        <v>1.562656223106287</v>
      </c>
      <c r="AX7" s="166"/>
      <c r="AY7" s="134"/>
      <c r="AZ7" s="172"/>
      <c r="BA7" s="191"/>
      <c r="BB7" s="191"/>
      <c r="BC7" s="191"/>
      <c r="BD7" s="191"/>
      <c r="BE7" s="191"/>
      <c r="BF7" s="191"/>
      <c r="BG7" s="191"/>
      <c r="BH7" s="191"/>
      <c r="BI7" s="251"/>
      <c r="BJ7" s="191"/>
      <c r="BK7" s="191"/>
      <c r="BL7" s="225" t="str">
        <f t="shared" si="2"/>
        <v/>
      </c>
      <c r="BM7" s="225" t="str">
        <f t="shared" si="0"/>
        <v/>
      </c>
      <c r="BN7" s="225" t="str">
        <f t="shared" si="0"/>
        <v/>
      </c>
      <c r="BO7" s="225" t="str">
        <f t="shared" si="0"/>
        <v/>
      </c>
      <c r="BP7" s="225" t="str">
        <f t="shared" si="0"/>
        <v/>
      </c>
      <c r="BQ7" s="225" t="str">
        <f t="shared" si="0"/>
        <v/>
      </c>
      <c r="BR7" s="225" t="str">
        <f t="shared" si="0"/>
        <v/>
      </c>
      <c r="BS7" s="225" t="str">
        <f t="shared" si="0"/>
        <v/>
      </c>
      <c r="BT7" s="234"/>
      <c r="BU7" s="191"/>
      <c r="BV7" s="235"/>
      <c r="BW7" s="272"/>
      <c r="BX7" s="107"/>
      <c r="BY7" s="107"/>
      <c r="BZ7" s="107"/>
    </row>
    <row r="8" spans="1:78">
      <c r="A8" s="107" t="str">
        <f>Sample_Master_2014!B9</f>
        <v>E2014-0007</v>
      </c>
      <c r="B8" s="107" t="str">
        <f>LakeErieHABs_2014_PROCESSED!A16</f>
        <v>E140015</v>
      </c>
      <c r="C8" s="107" t="str">
        <f>Sample_Master_2014!D9</f>
        <v>WLE6</v>
      </c>
      <c r="D8" s="150">
        <f>Sample_Master_2014!E9</f>
        <v>41793</v>
      </c>
      <c r="E8" s="152">
        <f>Sample_Master_2014!H9</f>
        <v>0.01</v>
      </c>
      <c r="F8" s="151" t="str">
        <f>Sample_Master_2014!J9</f>
        <v>LA</v>
      </c>
      <c r="G8" s="109">
        <f>Sample_Master_2014!L9</f>
        <v>8.2899999999999991</v>
      </c>
      <c r="H8" s="176"/>
      <c r="I8" s="156"/>
      <c r="J8" s="156"/>
      <c r="K8" s="156"/>
      <c r="L8" s="109"/>
      <c r="M8" s="109"/>
      <c r="N8" s="109"/>
      <c r="O8" s="107"/>
      <c r="P8" s="107"/>
      <c r="Q8" s="107"/>
      <c r="R8" s="107"/>
      <c r="S8" s="107"/>
      <c r="T8" s="107"/>
      <c r="U8" s="107"/>
      <c r="V8" s="109"/>
      <c r="W8" s="113"/>
      <c r="X8" s="179"/>
      <c r="Y8" s="179"/>
      <c r="Z8" s="109"/>
      <c r="AA8" s="109"/>
      <c r="AB8" s="109"/>
      <c r="AC8" s="109"/>
      <c r="AD8" s="109"/>
      <c r="AE8" s="109"/>
      <c r="AF8" s="165">
        <f>LakeErieHABs_2014_PROCESSED!AC16</f>
        <v>1070.8585054065254</v>
      </c>
      <c r="AG8" s="109">
        <f>LakeErieHABs_2014_PROCESSED!AD16</f>
        <v>17.929618130218461</v>
      </c>
      <c r="AH8" s="109">
        <f>LakeErieHABs_2014_PROCESSED!AE16</f>
        <v>9.5682777975991602</v>
      </c>
      <c r="AI8" s="109">
        <f>LakeErieHABs_2014_PROCESSED!AF16</f>
        <v>0.41089143183484222</v>
      </c>
      <c r="AJ8" s="109">
        <f>LakeErieHABs_2014_PROCESSED!AG16</f>
        <v>22.035743767870866</v>
      </c>
      <c r="AK8" s="109">
        <f>LakeErieHABs_2014_PROCESSED!AH16</f>
        <v>20.202527649360906</v>
      </c>
      <c r="AL8" s="109">
        <f>LakeErieHABs_2014_PROCESSED!AI16</f>
        <v>17.557508400913949</v>
      </c>
      <c r="AM8" s="109">
        <f>LakeErieHABs_2014_PROCESSED!AJ16</f>
        <v>15.447961576427943</v>
      </c>
      <c r="AN8" s="109">
        <f>LakeErieHABs_2014_PROCESSED!AK16</f>
        <v>10.905479202258032</v>
      </c>
      <c r="AO8" s="109">
        <f>LakeErieHABs_2014_PROCESSED!AL16</f>
        <v>6.1370162310793361</v>
      </c>
      <c r="AP8" s="109">
        <f>LakeErieHABs_2014_PROCESSED!AM16</f>
        <v>4.9151865992755885</v>
      </c>
      <c r="AQ8" s="109">
        <f>LakeErieHABs_2014_PROCESSED!AN16</f>
        <v>3.7858523541696707</v>
      </c>
      <c r="AR8" s="109">
        <f>LakeErieHABs_2014_PROCESSED!AO16</f>
        <v>1.05172486482126</v>
      </c>
      <c r="AS8" s="113">
        <f>LakeErieHABs_2014_PROCESSED!AP16</f>
        <v>12229.511383790415</v>
      </c>
      <c r="AT8" s="109">
        <f>LakeErieHABs_2014_PROCESSED!AQ16</f>
        <v>1.9196044522756606</v>
      </c>
      <c r="AU8" s="109">
        <f>LakeErieHABs_2014_PROCESSED!AR16</f>
        <v>0.60172325720285824</v>
      </c>
      <c r="AV8" s="109">
        <f>LakeErieHABs_2014_PROCESSED!AS16</f>
        <v>0.3813658696735418</v>
      </c>
      <c r="AW8" s="109">
        <f>LakeErieHABs_2014_PROCESSED!AT16</f>
        <v>1.5649406691093322</v>
      </c>
      <c r="AX8" s="166"/>
      <c r="AY8" s="134"/>
      <c r="AZ8" s="172"/>
      <c r="BA8" s="191"/>
      <c r="BB8" s="191"/>
      <c r="BC8" s="191"/>
      <c r="BD8" s="191"/>
      <c r="BE8" s="191"/>
      <c r="BF8" s="191"/>
      <c r="BG8" s="191"/>
      <c r="BH8" s="191"/>
      <c r="BI8" s="251"/>
      <c r="BJ8" s="191"/>
      <c r="BK8" s="191"/>
      <c r="BL8" s="225" t="str">
        <f t="shared" si="2"/>
        <v/>
      </c>
      <c r="BM8" s="225" t="str">
        <f t="shared" si="0"/>
        <v/>
      </c>
      <c r="BN8" s="225" t="str">
        <f t="shared" si="0"/>
        <v/>
      </c>
      <c r="BO8" s="225" t="str">
        <f t="shared" si="0"/>
        <v/>
      </c>
      <c r="BP8" s="225" t="str">
        <f t="shared" si="0"/>
        <v/>
      </c>
      <c r="BQ8" s="225" t="str">
        <f t="shared" si="0"/>
        <v/>
      </c>
      <c r="BR8" s="225" t="str">
        <f t="shared" si="0"/>
        <v/>
      </c>
      <c r="BS8" s="225" t="str">
        <f t="shared" si="0"/>
        <v/>
      </c>
      <c r="BT8" s="234"/>
      <c r="BU8" s="191"/>
      <c r="BV8" s="235"/>
      <c r="BW8" s="272"/>
      <c r="BX8" s="107"/>
      <c r="BY8" s="107"/>
      <c r="BZ8" s="107"/>
    </row>
    <row r="9" spans="1:78">
      <c r="A9" s="107" t="str">
        <f>Sample_Master_2014!B10</f>
        <v>E2014-0008</v>
      </c>
      <c r="B9" s="114" t="str">
        <f>LakeErieHABs_2014_PROCESSED!A153</f>
        <v>E140152</v>
      </c>
      <c r="C9" s="107" t="str">
        <f>Sample_Master_2014!D10</f>
        <v>WLE4</v>
      </c>
      <c r="D9" s="150">
        <f>Sample_Master_2014!E10</f>
        <v>41800</v>
      </c>
      <c r="E9" s="152" t="str">
        <f>Sample_Master_2014!H10</f>
        <v>DepthINT</v>
      </c>
      <c r="F9" s="151" t="str">
        <f>Sample_Master_2014!J10</f>
        <v>LA</v>
      </c>
      <c r="G9" s="109">
        <f>Sample_Master_2014!L10</f>
        <v>8.2200000000000006</v>
      </c>
      <c r="H9" s="176"/>
      <c r="I9" s="156"/>
      <c r="J9" s="156"/>
      <c r="K9" s="156"/>
      <c r="L9" s="109"/>
      <c r="M9" s="109"/>
      <c r="N9" s="109"/>
      <c r="O9" s="107"/>
      <c r="P9" s="107"/>
      <c r="Q9" s="107"/>
      <c r="R9" s="107"/>
      <c r="S9" s="107"/>
      <c r="T9" s="107"/>
      <c r="U9" s="107"/>
      <c r="V9" s="109"/>
      <c r="W9" s="113"/>
      <c r="X9" s="179"/>
      <c r="Y9" s="179"/>
      <c r="Z9" s="109"/>
      <c r="AA9" s="109"/>
      <c r="AB9" s="109"/>
      <c r="AC9" s="109"/>
      <c r="AD9" s="109"/>
      <c r="AE9" s="109"/>
      <c r="AF9" s="165">
        <f>LakeErieHABs_2014_PROCESSED!AC153</f>
        <v>213.10123314890495</v>
      </c>
      <c r="AG9" s="109">
        <f>LakeErieHABs_2014_PROCESSED!AD153</f>
        <v>5.2482538359951256</v>
      </c>
      <c r="AH9" s="109">
        <f>LakeErieHABs_2014_PROCESSED!AE153</f>
        <v>2.1922682204186899</v>
      </c>
      <c r="AI9" s="109">
        <f>LakeErieHABs_2014_PROCESSED!AF153</f>
        <v>3.2692650569468212E-2</v>
      </c>
      <c r="AJ9" s="109">
        <f>LakeErieHABs_2014_PROCESSED!AG153</f>
        <v>5.048793711624243</v>
      </c>
      <c r="AK9" s="109">
        <f>LakeErieHABs_2014_PROCESSED!AH153</f>
        <v>4.4947312661807937</v>
      </c>
      <c r="AL9" s="109">
        <f>LakeErieHABs_2014_PROCESSED!AI153</f>
        <v>3.7609378033362399</v>
      </c>
      <c r="AM9" s="109">
        <f>LakeErieHABs_2014_PROCESSED!AJ153</f>
        <v>3.2289258278916226</v>
      </c>
      <c r="AN9" s="109">
        <f>LakeErieHABs_2014_PROCESSED!AK153</f>
        <v>2.1273531195836539</v>
      </c>
      <c r="AO9" s="109">
        <f>LakeErieHABs_2014_PROCESSED!AL153</f>
        <v>1.0469993972073646</v>
      </c>
      <c r="AP9" s="109">
        <f>LakeErieHABs_2014_PROCESSED!AM153</f>
        <v>0.78701250141950529</v>
      </c>
      <c r="AQ9" s="109">
        <f>LakeErieHABs_2014_PROCESSED!AN153</f>
        <v>0.56068922644770924</v>
      </c>
      <c r="AR9" s="109">
        <f>LakeErieHABs_2014_PROCESSED!AO153</f>
        <v>1.1411099746615898</v>
      </c>
      <c r="AS9" s="113">
        <f>LakeErieHABs_2014_PROCESSED!AP153</f>
        <v>2726.7983624025624</v>
      </c>
      <c r="AT9" s="109">
        <f>LakeErieHABs_2014_PROCESSED!AQ153</f>
        <v>0.5014496234992778</v>
      </c>
      <c r="AU9" s="109">
        <f>LakeErieHABs_2014_PROCESSED!AR153</f>
        <v>0.14710432091571873</v>
      </c>
      <c r="AV9" s="109">
        <f>LakeErieHABs_2014_PROCESSED!AS153</f>
        <v>0.13777898184851825</v>
      </c>
      <c r="AW9" s="109">
        <f>LakeErieHABs_2014_PROCESSED!AT153</f>
        <v>1.5603912344266675</v>
      </c>
      <c r="AX9" s="166"/>
      <c r="AY9" s="134"/>
      <c r="AZ9" s="172"/>
      <c r="BA9" s="140">
        <f>LakeErieHABs_MIMS_2014!M7</f>
        <v>25</v>
      </c>
      <c r="BB9" s="191">
        <f>LakeErieHABs_MIMS_2014!N7</f>
        <v>2.2013888888905058</v>
      </c>
      <c r="BC9" s="191">
        <f>LakeErieHABs_MIMS_2014!O7</f>
        <v>15.509814476474153</v>
      </c>
      <c r="BD9" s="191">
        <f>LakeErieHABs_MIMS_2014!P7</f>
        <v>0.20184563678533635</v>
      </c>
      <c r="BE9" s="191">
        <f>LakeErieHABs_MIMS_2014!Q7</f>
        <v>13.899918556471619</v>
      </c>
      <c r="BF9" s="191">
        <f>LakeErieHABs_MIMS_2014!R7</f>
        <v>1.1213032353070509</v>
      </c>
      <c r="BG9" s="191"/>
      <c r="BH9" s="191"/>
      <c r="BI9" s="251">
        <f>LakeErieHABs_MIMS_2014!U7</f>
        <v>11.265817476814675</v>
      </c>
      <c r="BJ9" s="191">
        <f>LakeErieHABs_MIMS_2014!V7</f>
        <v>0.30584799093139992</v>
      </c>
      <c r="BK9" s="163">
        <f t="shared" ref="BK9:BK11" si="3">BI9/BC9</f>
        <v>0.72636700418970668</v>
      </c>
      <c r="BL9" s="225">
        <f t="shared" si="2"/>
        <v>7.0454677747969638</v>
      </c>
      <c r="BM9" s="225">
        <f t="shared" si="0"/>
        <v>9.1690131536489222E-2</v>
      </c>
      <c r="BN9" s="225">
        <f t="shared" si="0"/>
        <v>6.3141585871622805</v>
      </c>
      <c r="BO9" s="225">
        <f t="shared" si="0"/>
        <v>0.50936172203185093</v>
      </c>
      <c r="BP9" s="225">
        <f t="shared" si="0"/>
        <v>0</v>
      </c>
      <c r="BQ9" s="225">
        <f t="shared" si="0"/>
        <v>0</v>
      </c>
      <c r="BR9" s="225">
        <f t="shared" si="0"/>
        <v>5.1175953206943898</v>
      </c>
      <c r="BS9" s="225">
        <f t="shared" si="0"/>
        <v>0.13893410313592819</v>
      </c>
      <c r="BT9" s="165">
        <f>'2014_HABs_H2O2_Snapshot'!C9</f>
        <v>240.53603679419527</v>
      </c>
      <c r="BU9" s="188">
        <f>'2014_HABs_H2O2_Snapshot'!D9</f>
        <v>0.17001630162511108</v>
      </c>
      <c r="BV9" s="178">
        <f>'2014_HABs_H2O2_Snapshot'!E9</f>
        <v>40.895047383310718</v>
      </c>
      <c r="BW9" s="272"/>
      <c r="BX9" s="107"/>
      <c r="BY9" s="107"/>
      <c r="BZ9" s="107"/>
    </row>
    <row r="10" spans="1:78">
      <c r="A10" s="107" t="str">
        <f>Sample_Master_2014!B11</f>
        <v>E2014-0009</v>
      </c>
      <c r="B10" s="107" t="str">
        <f>LakeErieHABs_2014_PROCESSED!A18</f>
        <v>E140017</v>
      </c>
      <c r="C10" s="107" t="str">
        <f>Sample_Master_2014!D11</f>
        <v>WLE2</v>
      </c>
      <c r="D10" s="150">
        <f>Sample_Master_2014!E11</f>
        <v>41800</v>
      </c>
      <c r="E10" s="152" t="str">
        <f>Sample_Master_2014!H11</f>
        <v>DepthINT</v>
      </c>
      <c r="F10" s="151" t="str">
        <f>Sample_Master_2014!J11</f>
        <v>LA</v>
      </c>
      <c r="G10" s="109">
        <f>Sample_Master_2014!L11</f>
        <v>8.1199999999999992</v>
      </c>
      <c r="H10" s="176"/>
      <c r="I10" s="156"/>
      <c r="J10" s="156"/>
      <c r="K10" s="156"/>
      <c r="L10" s="109"/>
      <c r="M10" s="109"/>
      <c r="N10" s="109"/>
      <c r="O10" s="107"/>
      <c r="P10" s="107"/>
      <c r="Q10" s="107"/>
      <c r="R10" s="107"/>
      <c r="S10" s="107"/>
      <c r="T10" s="107"/>
      <c r="U10" s="107"/>
      <c r="V10" s="109"/>
      <c r="W10" s="113"/>
      <c r="X10" s="179"/>
      <c r="Y10" s="179"/>
      <c r="Z10" s="109"/>
      <c r="AA10" s="109"/>
      <c r="AB10" s="109"/>
      <c r="AC10" s="109"/>
      <c r="AD10" s="109"/>
      <c r="AE10" s="109"/>
      <c r="AF10" s="165">
        <f>LakeErieHABs_2014_PROCESSED!AC18</f>
        <v>533.08207309910063</v>
      </c>
      <c r="AG10" s="109">
        <f>LakeErieHABs_2014_PROCESSED!AD18</f>
        <v>10.725054120359559</v>
      </c>
      <c r="AH10" s="109">
        <f>LakeErieHABs_2014_PROCESSED!AE18</f>
        <v>5.2566531803395007</v>
      </c>
      <c r="AI10" s="109">
        <f>LakeErieHABs_2014_PROCESSED!AF18</f>
        <v>5.6700066883459688E-2</v>
      </c>
      <c r="AJ10" s="109">
        <f>LakeErieHABs_2014_PROCESSED!AG18</f>
        <v>12.106072274321869</v>
      </c>
      <c r="AK10" s="109">
        <f>LakeErieHABs_2014_PROCESSED!AH18</f>
        <v>10.950478345603633</v>
      </c>
      <c r="AL10" s="109">
        <f>LakeErieHABs_2014_PROCESSED!AI18</f>
        <v>9.3138138061236706</v>
      </c>
      <c r="AM10" s="109">
        <f>LakeErieHABs_2014_PROCESSED!AJ18</f>
        <v>8.0649948881947058</v>
      </c>
      <c r="AN10" s="109">
        <f>LakeErieHABs_2014_PROCESSED!AK18</f>
        <v>5.4158001093195924</v>
      </c>
      <c r="AO10" s="109">
        <f>LakeErieHABs_2014_PROCESSED!AL18</f>
        <v>2.681850687279804</v>
      </c>
      <c r="AP10" s="109">
        <f>LakeErieHABs_2014_PROCESSED!AM18</f>
        <v>2.0392222362204482</v>
      </c>
      <c r="AQ10" s="109">
        <f>LakeErieHABs_2014_PROCESSED!AN18</f>
        <v>1.4651679682244041</v>
      </c>
      <c r="AR10" s="109">
        <f>LakeErieHABs_2014_PROCESSED!AO18</f>
        <v>0.99210757993661314</v>
      </c>
      <c r="AS10" s="113">
        <f>LakeErieHABs_2014_PROCESSED!AP18</f>
        <v>6711.005563140935</v>
      </c>
      <c r="AT10" s="109">
        <f>LakeErieHABs_2014_PROCESSED!AQ18</f>
        <v>1.2256025619098418</v>
      </c>
      <c r="AU10" s="109">
        <f>LakeErieHABs_2014_PROCESSED!AR18</f>
        <v>0.37506275341349526</v>
      </c>
      <c r="AV10" s="109">
        <f>LakeErieHABs_2014_PROCESSED!AS18</f>
        <v>0.23774331404453147</v>
      </c>
      <c r="AW10" s="109">
        <f>LakeErieHABs_2014_PROCESSED!AT18</f>
        <v>1.5660135064149074</v>
      </c>
      <c r="AX10" s="166"/>
      <c r="AY10" s="134"/>
      <c r="AZ10" s="172"/>
      <c r="BA10" s="140">
        <f>LakeErieHABs_MIMS_2014!M8</f>
        <v>25</v>
      </c>
      <c r="BB10" s="191">
        <f>LakeErieHABs_MIMS_2014!N8</f>
        <v>2.2416666666686069</v>
      </c>
      <c r="BC10" s="191">
        <f>LakeErieHABs_MIMS_2014!O8</f>
        <v>20.653494988899229</v>
      </c>
      <c r="BD10" s="191">
        <f>LakeErieHABs_MIMS_2014!P8</f>
        <v>0.48820199501777772</v>
      </c>
      <c r="BE10" s="191">
        <f>LakeErieHABs_MIMS_2014!Q8</f>
        <v>19.375233741734121</v>
      </c>
      <c r="BF10" s="191">
        <f>LakeErieHABs_MIMS_2014!R8</f>
        <v>0.14395061704884016</v>
      </c>
      <c r="BG10" s="191"/>
      <c r="BH10" s="191"/>
      <c r="BI10" s="251">
        <f>LakeErieHABs_MIMS_2014!U8</f>
        <v>14.793419453212977</v>
      </c>
      <c r="BJ10" s="191">
        <f>LakeErieHABs_MIMS_2014!V8</f>
        <v>0.58297995640352618</v>
      </c>
      <c r="BK10" s="163">
        <f t="shared" si="3"/>
        <v>0.71626712385308611</v>
      </c>
      <c r="BL10" s="225">
        <f t="shared" si="2"/>
        <v>9.2134550136273692</v>
      </c>
      <c r="BM10" s="225">
        <f t="shared" si="0"/>
        <v>0.21778527658766772</v>
      </c>
      <c r="BN10" s="225">
        <f t="shared" si="0"/>
        <v>8.6432269479780004</v>
      </c>
      <c r="BO10" s="225">
        <f t="shared" si="0"/>
        <v>6.4215888646267164E-2</v>
      </c>
      <c r="BP10" s="225">
        <f t="shared" si="0"/>
        <v>0</v>
      </c>
      <c r="BQ10" s="225">
        <f t="shared" si="0"/>
        <v>0</v>
      </c>
      <c r="BR10" s="225">
        <f t="shared" si="0"/>
        <v>6.5992949233606719</v>
      </c>
      <c r="BS10" s="225">
        <f t="shared" si="0"/>
        <v>0.26006540806082745</v>
      </c>
      <c r="BT10" s="165">
        <f>'2014_HABs_H2O2_Snapshot'!C10</f>
        <v>279.31486950583439</v>
      </c>
      <c r="BU10" s="188">
        <f>'2014_HABs_H2O2_Snapshot'!D10</f>
        <v>0.14580720404648187</v>
      </c>
      <c r="BV10" s="178">
        <f>'2014_HABs_H2O2_Snapshot'!E10</f>
        <v>40.726120171253655</v>
      </c>
      <c r="BW10" s="272"/>
      <c r="BX10" s="107"/>
      <c r="BY10" s="107"/>
      <c r="BZ10" s="107"/>
    </row>
    <row r="11" spans="1:78">
      <c r="A11" s="107" t="str">
        <f>Sample_Master_2014!B12</f>
        <v>E2014-0010</v>
      </c>
      <c r="B11" s="107" t="str">
        <f>LakeErieHABs_2014_PROCESSED!A19</f>
        <v>E140018</v>
      </c>
      <c r="C11" s="107" t="str">
        <f>Sample_Master_2014!D12</f>
        <v>WLE2</v>
      </c>
      <c r="D11" s="150">
        <f>Sample_Master_2014!E12</f>
        <v>41806</v>
      </c>
      <c r="E11" s="152" t="str">
        <f>Sample_Master_2014!H12</f>
        <v>DepthINT</v>
      </c>
      <c r="F11" s="151" t="str">
        <f>Sample_Master_2014!J12</f>
        <v>LA</v>
      </c>
      <c r="G11" s="109">
        <f>Sample_Master_2014!L12</f>
        <v>8.08</v>
      </c>
      <c r="H11" s="176">
        <f>'2014 WLE_Weekly Data Share'!C10</f>
        <v>0.44097222222222227</v>
      </c>
      <c r="I11" s="156">
        <f>'2014 WLE_Weekly Data Share'!D10</f>
        <v>0.45624999999999999</v>
      </c>
      <c r="J11" s="156" t="str">
        <f>'2014 WLE_Weekly Data Share'!E10</f>
        <v>41 45.929</v>
      </c>
      <c r="K11" s="156" t="str">
        <f>'2014 WLE_Weekly Data Share'!F10</f>
        <v>83 19.766</v>
      </c>
      <c r="L11" s="125" t="str">
        <f>'2014 WLE_Weekly Data Share'!G10</f>
        <v>5-10</v>
      </c>
      <c r="M11" s="125">
        <f>'2014 WLE_Weekly Data Share'!H10</f>
        <v>1</v>
      </c>
      <c r="N11" s="125" t="str">
        <f>'2014 WLE_Weekly Data Share'!I10</f>
        <v>sunny</v>
      </c>
      <c r="O11" s="125">
        <f>'2014 WLE_Weekly Data Share'!J10</f>
        <v>5.0999999999999996</v>
      </c>
      <c r="P11" s="125">
        <f>'2014 WLE_Weekly Data Share'!K10</f>
        <v>0.9</v>
      </c>
      <c r="Q11" s="125">
        <f>'2014 WLE_Weekly Data Share'!L10</f>
        <v>22.3977</v>
      </c>
      <c r="R11" s="125">
        <f>'2014 WLE_Weekly Data Share'!M10</f>
        <v>275.53110100000004</v>
      </c>
      <c r="S11" s="125">
        <f>'2014 WLE_Weekly Data Share'!N10</f>
        <v>290.62549999999999</v>
      </c>
      <c r="T11" s="125">
        <f>'2014 WLE_Weekly Data Share'!O10</f>
        <v>5.6076250000000005</v>
      </c>
      <c r="U11" s="125">
        <f>'2014 WLE_Weekly Data Share'!P10</f>
        <v>24.624174999999997</v>
      </c>
      <c r="V11" s="109">
        <f>'2014 WLE_Weekly Data Share'!Q10</f>
        <v>8.9023675000000004</v>
      </c>
      <c r="W11" s="113">
        <f>'2014 WLE_Weekly Data Share'!R10</f>
        <v>131.38000000000002</v>
      </c>
      <c r="X11" s="179">
        <f>'2014 WLE_Weekly Data Share'!S10</f>
        <v>0.56899999999999995</v>
      </c>
      <c r="Y11" s="179">
        <f>'2014 WLE_Weekly Data Share'!T10</f>
        <v>0.92800000000000005</v>
      </c>
      <c r="Z11" s="109">
        <f>'2014 WLE_Weekly Data Share'!U10</f>
        <v>63.38</v>
      </c>
      <c r="AA11" s="109">
        <f>'2014 WLE_Weekly Data Share'!V10</f>
        <v>10.1</v>
      </c>
      <c r="AB11" s="109" t="str">
        <f>'2014 WLE_Weekly Data Share'!W10</f>
        <v>nd</v>
      </c>
      <c r="AC11" s="109">
        <f>'2014 WLE_Weekly Data Share'!X10</f>
        <v>0</v>
      </c>
      <c r="AD11" s="109">
        <f>'2014 WLE_Weekly Data Share'!Y10</f>
        <v>0.30916214999999997</v>
      </c>
      <c r="AE11" s="109">
        <f>'2014 WLE_Weekly Data Share'!Z10</f>
        <v>10.719999999999999</v>
      </c>
      <c r="AF11" s="165">
        <f>LakeErieHABs_2014_PROCESSED!AC19</f>
        <v>233.33657394608127</v>
      </c>
      <c r="AG11" s="109">
        <f>LakeErieHABs_2014_PROCESSED!AD19</f>
        <v>4.3864957447819197</v>
      </c>
      <c r="AH11" s="109">
        <f>LakeErieHABs_2014_PROCESSED!AE19</f>
        <v>2.0249269812533099</v>
      </c>
      <c r="AI11" s="109">
        <f>LakeErieHABs_2014_PROCESSED!AF19</f>
        <v>0.27236326285484819</v>
      </c>
      <c r="AJ11" s="109">
        <f>LakeErieHABs_2014_PROCESSED!AG19</f>
        <v>4.6634068378263729</v>
      </c>
      <c r="AK11" s="109">
        <f>LakeErieHABs_2014_PROCESSED!AH19</f>
        <v>4.2123877169577826</v>
      </c>
      <c r="AL11" s="109">
        <f>LakeErieHABs_2014_PROCESSED!AI19</f>
        <v>3.6216812415025172</v>
      </c>
      <c r="AM11" s="109">
        <f>LakeErieHABs_2014_PROCESSED!AJ19</f>
        <v>3.1878502331272225</v>
      </c>
      <c r="AN11" s="109">
        <f>LakeErieHABs_2014_PROCESSED!AK19</f>
        <v>2.3265191813835271</v>
      </c>
      <c r="AO11" s="109">
        <f>LakeErieHABs_2014_PROCESSED!AL19</f>
        <v>1.4876629555202119</v>
      </c>
      <c r="AP11" s="109">
        <f>LakeErieHABs_2014_PROCESSED!AM19</f>
        <v>1.3029610971213748</v>
      </c>
      <c r="AQ11" s="109">
        <f>LakeErieHABs_2014_PROCESSED!AN19</f>
        <v>1.1251909505815179</v>
      </c>
      <c r="AR11" s="109">
        <f>LakeErieHABs_2014_PROCESSED!AO19</f>
        <v>1.9164813856610985</v>
      </c>
      <c r="AS11" s="113">
        <f>LakeErieHABs_2014_PROCESSED!AP19</f>
        <v>2235.4103859333004</v>
      </c>
      <c r="AT11" s="109">
        <f>LakeErieHABs_2014_PROCESSED!AQ19</f>
        <v>0.3776349639365621</v>
      </c>
      <c r="AU11" s="109">
        <f>LakeErieHABs_2014_PROCESSED!AR19</f>
        <v>0.10726342931082219</v>
      </c>
      <c r="AV11" s="109">
        <f>LakeErieHABs_2014_PROCESSED!AS19</f>
        <v>0.10078848771107454</v>
      </c>
      <c r="AW11" s="109">
        <f>LakeErieHABs_2014_PROCESSED!AT19</f>
        <v>1.5105389860179017</v>
      </c>
      <c r="AX11" s="166"/>
      <c r="AY11" s="134"/>
      <c r="AZ11" s="172"/>
      <c r="BA11" s="140">
        <f>LakeErieHABs_MIMS_2014!M9</f>
        <v>25</v>
      </c>
      <c r="BB11" s="191">
        <f>LakeErieHABs_MIMS_2014!N9</f>
        <v>3</v>
      </c>
      <c r="BC11" s="191">
        <f>LakeErieHABs_MIMS_2014!O9</f>
        <v>26.023850429868702</v>
      </c>
      <c r="BD11" s="191">
        <f>LakeErieHABs_MIMS_2014!P9</f>
        <v>0.35292436182295245</v>
      </c>
      <c r="BE11" s="191">
        <f>LakeErieHABs_MIMS_2014!Q9</f>
        <v>26.359587112442568</v>
      </c>
      <c r="BF11" s="191">
        <f>LakeErieHABs_MIMS_2014!R9</f>
        <v>0.28459100785889108</v>
      </c>
      <c r="BG11" s="191"/>
      <c r="BH11" s="191"/>
      <c r="BI11" s="251">
        <f>LakeErieHABs_MIMS_2014!U9</f>
        <v>20.819897857618951</v>
      </c>
      <c r="BJ11" s="191">
        <f>LakeErieHABs_MIMS_2014!V9</f>
        <v>0.35003507971134218</v>
      </c>
      <c r="BK11" s="163">
        <f t="shared" si="3"/>
        <v>0.80003141401869771</v>
      </c>
      <c r="BL11" s="225">
        <f t="shared" si="2"/>
        <v>8.674616809956234</v>
      </c>
      <c r="BM11" s="225">
        <f t="shared" si="0"/>
        <v>0.11764145394098414</v>
      </c>
      <c r="BN11" s="225">
        <f t="shared" si="0"/>
        <v>8.7865290374808556</v>
      </c>
      <c r="BO11" s="225">
        <f t="shared" si="0"/>
        <v>9.4863669286297025E-2</v>
      </c>
      <c r="BP11" s="225">
        <f t="shared" si="0"/>
        <v>0</v>
      </c>
      <c r="BQ11" s="225">
        <f t="shared" si="0"/>
        <v>0</v>
      </c>
      <c r="BR11" s="225">
        <f t="shared" si="0"/>
        <v>6.9399659525396507</v>
      </c>
      <c r="BS11" s="225">
        <f t="shared" si="0"/>
        <v>0.11667835990378073</v>
      </c>
      <c r="BT11" s="165">
        <f>'2014_HABs_H2O2_Snapshot'!C11</f>
        <v>217.12129598453274</v>
      </c>
      <c r="BU11" s="188">
        <f>'2014_HABs_H2O2_Snapshot'!D11</f>
        <v>9.9553245809932793E-4</v>
      </c>
      <c r="BV11" s="178">
        <f>'2014_HABs_H2O2_Snapshot'!E11</f>
        <v>0.21615129749719361</v>
      </c>
      <c r="BW11" s="272"/>
      <c r="BX11" s="107">
        <v>0.12796666666666665</v>
      </c>
      <c r="BY11" s="107">
        <v>0.12710000000000002</v>
      </c>
      <c r="BZ11" s="107">
        <v>0.16134999999999997</v>
      </c>
    </row>
    <row r="12" spans="1:78">
      <c r="A12" s="107" t="str">
        <f>Sample_Master_2014!B13</f>
        <v>E2014-0011</v>
      </c>
      <c r="B12" s="107" t="str">
        <f>LakeErieHABs_2014_PROCESSED!A20</f>
        <v>E140019</v>
      </c>
      <c r="C12" s="107" t="str">
        <f>Sample_Master_2014!D13</f>
        <v>WLE6</v>
      </c>
      <c r="D12" s="150">
        <f>Sample_Master_2014!E13</f>
        <v>41806</v>
      </c>
      <c r="E12" s="152" t="str">
        <f>Sample_Master_2014!H13</f>
        <v>DepthINT</v>
      </c>
      <c r="F12" s="151" t="str">
        <f>Sample_Master_2014!J13</f>
        <v>LA</v>
      </c>
      <c r="G12" s="109">
        <f>Sample_Master_2014!L13</f>
        <v>8.3089999999999993</v>
      </c>
      <c r="H12" s="176">
        <f>'2014 WLE_Weekly Data Share'!C12</f>
        <v>0.47361111111111115</v>
      </c>
      <c r="I12" s="156">
        <f>'2014 WLE_Weekly Data Share'!D12</f>
        <v>0.48541666666666666</v>
      </c>
      <c r="J12" s="156" t="str">
        <f>'2014 WLE_Weekly Data Share'!E12</f>
        <v>41 42.925</v>
      </c>
      <c r="K12" s="156" t="str">
        <f>'2014 WLE_Weekly Data Share'!F12</f>
        <v>83 22.928</v>
      </c>
      <c r="L12" s="125">
        <f>'2014 WLE_Weekly Data Share'!G12</f>
        <v>5</v>
      </c>
      <c r="M12" s="125">
        <f>'2014 WLE_Weekly Data Share'!H12</f>
        <v>1</v>
      </c>
      <c r="N12" s="125" t="str">
        <f>'2014 WLE_Weekly Data Share'!I12</f>
        <v>mostly sunny</v>
      </c>
      <c r="O12" s="125">
        <f>'2014 WLE_Weekly Data Share'!J12</f>
        <v>2.8</v>
      </c>
      <c r="P12" s="125">
        <f>'2014 WLE_Weekly Data Share'!K12</f>
        <v>0.4</v>
      </c>
      <c r="Q12" s="125">
        <f>'2014 WLE_Weekly Data Share'!L12</f>
        <v>23.30422857142857</v>
      </c>
      <c r="R12" s="125">
        <f>'2014 WLE_Weekly Data Share'!M12</f>
        <v>456.85000600000001</v>
      </c>
      <c r="S12" s="125">
        <f>'2014 WLE_Weekly Data Share'!N12</f>
        <v>472.83357142857142</v>
      </c>
      <c r="T12" s="125">
        <f>'2014 WLE_Weekly Data Share'!O12</f>
        <v>6.3423857142857134</v>
      </c>
      <c r="U12" s="125">
        <f>'2014 WLE_Weekly Data Share'!P12</f>
        <v>20.482671428571425</v>
      </c>
      <c r="V12" s="109">
        <f>'2014 WLE_Weekly Data Share'!Q12</f>
        <v>7.7253857142857134</v>
      </c>
      <c r="W12" s="113">
        <f>'2014 WLE_Weekly Data Share'!R12</f>
        <v>209.9025</v>
      </c>
      <c r="X12" s="179">
        <f>'2014 WLE_Weekly Data Share'!S12</f>
        <v>0.84199999999999997</v>
      </c>
      <c r="Y12" s="179">
        <f>'2014 WLE_Weekly Data Share'!T12</f>
        <v>1.048</v>
      </c>
      <c r="Z12" s="109">
        <f>'2014 WLE_Weekly Data Share'!U12</f>
        <v>156</v>
      </c>
      <c r="AA12" s="109">
        <f>'2014 WLE_Weekly Data Share'!V12</f>
        <v>11.4</v>
      </c>
      <c r="AB12" s="109">
        <f>'2014 WLE_Weekly Data Share'!W12</f>
        <v>0.32</v>
      </c>
      <c r="AC12" s="109">
        <f>'2014 WLE_Weekly Data Share'!X12</f>
        <v>0</v>
      </c>
      <c r="AD12" s="109">
        <f>'2014 WLE_Weekly Data Share'!Y12</f>
        <v>1.8193724099999997</v>
      </c>
      <c r="AE12" s="109">
        <f>'2014 WLE_Weekly Data Share'!Z12</f>
        <v>23.04</v>
      </c>
      <c r="AF12" s="165">
        <f>LakeErieHABs_2014_PROCESSED!AC20</f>
        <v>738.64914493910737</v>
      </c>
      <c r="AG12" s="109">
        <f>LakeErieHABs_2014_PROCESSED!AD20</f>
        <v>14.25635986022486</v>
      </c>
      <c r="AH12" s="109">
        <f>LakeErieHABs_2014_PROCESSED!AE20</f>
        <v>7.0988388310466801</v>
      </c>
      <c r="AI12" s="109">
        <f>LakeErieHABs_2014_PROCESSED!AF20</f>
        <v>0.1979701452841176</v>
      </c>
      <c r="AJ12" s="109">
        <f>LakeErieHABs_2014_PROCESSED!AG20</f>
        <v>16.348625827900506</v>
      </c>
      <c r="AK12" s="109">
        <f>LakeErieHABs_2014_PROCESSED!AH20</f>
        <v>14.834259766198334</v>
      </c>
      <c r="AL12" s="109">
        <f>LakeErieHABs_2014_PROCESSED!AI20</f>
        <v>12.694191448055669</v>
      </c>
      <c r="AM12" s="109">
        <f>LakeErieHABs_2014_PROCESSED!AJ20</f>
        <v>11.047034457602226</v>
      </c>
      <c r="AN12" s="109">
        <f>LakeErieHABs_2014_PROCESSED!AK20</f>
        <v>7.5208349336687448</v>
      </c>
      <c r="AO12" s="109">
        <f>LakeErieHABs_2014_PROCESSED!AL20</f>
        <v>3.8457817557594085</v>
      </c>
      <c r="AP12" s="109">
        <f>LakeErieHABs_2014_PROCESSED!AM20</f>
        <v>3.0012664267549805</v>
      </c>
      <c r="AQ12" s="109">
        <f>LakeErieHABs_2014_PROCESSED!AN20</f>
        <v>2.2337154185594725</v>
      </c>
      <c r="AR12" s="109">
        <f>LakeErieHABs_2014_PROCESSED!AO20</f>
        <v>1.0381384228244117</v>
      </c>
      <c r="AS12" s="113">
        <f>LakeErieHABs_2014_PROCESSED!AP20</f>
        <v>8959.19308836657</v>
      </c>
      <c r="AT12" s="109">
        <f>LakeErieHABs_2014_PROCESSED!AQ20</f>
        <v>1.6815015948755734</v>
      </c>
      <c r="AU12" s="109">
        <f>LakeErieHABs_2014_PROCESSED!AR20</f>
        <v>0.51754467856056663</v>
      </c>
      <c r="AV12" s="109">
        <f>LakeErieHABs_2014_PROCESSED!AS20</f>
        <v>0.30396003012460465</v>
      </c>
      <c r="AW12" s="109">
        <f>LakeErieHABs_2014_PROCESSED!AT20</f>
        <v>1.5661320115279391</v>
      </c>
      <c r="AX12" s="166"/>
      <c r="AY12" s="134"/>
      <c r="AZ12" s="172"/>
      <c r="BA12" s="191"/>
      <c r="BB12" s="191"/>
      <c r="BC12" s="191"/>
      <c r="BD12" s="191"/>
      <c r="BE12" s="191"/>
      <c r="BF12" s="191"/>
      <c r="BG12" s="191"/>
      <c r="BH12" s="191"/>
      <c r="BI12" s="251"/>
      <c r="BJ12" s="191"/>
      <c r="BK12" s="191"/>
      <c r="BL12" s="225" t="str">
        <f t="shared" si="2"/>
        <v/>
      </c>
      <c r="BM12" s="225" t="str">
        <f t="shared" si="0"/>
        <v/>
      </c>
      <c r="BN12" s="225" t="str">
        <f t="shared" si="0"/>
        <v/>
      </c>
      <c r="BO12" s="225" t="str">
        <f t="shared" si="0"/>
        <v/>
      </c>
      <c r="BP12" s="225" t="str">
        <f t="shared" si="0"/>
        <v/>
      </c>
      <c r="BQ12" s="225" t="str">
        <f t="shared" si="0"/>
        <v/>
      </c>
      <c r="BR12" s="225" t="str">
        <f t="shared" si="0"/>
        <v/>
      </c>
      <c r="BS12" s="225" t="str">
        <f t="shared" si="0"/>
        <v/>
      </c>
      <c r="BT12" s="165">
        <f>'2014_HABs_H2O2_Snapshot'!C12</f>
        <v>240.41718236395505</v>
      </c>
      <c r="BU12" s="188">
        <f>'2014_HABs_H2O2_Snapshot'!D12</f>
        <v>0.1096256054308737</v>
      </c>
      <c r="BV12" s="178">
        <f>'2014_HABs_H2O2_Snapshot'!E12</f>
        <v>26.355879172633344</v>
      </c>
      <c r="BW12" s="272"/>
      <c r="BX12" s="107">
        <v>7.4666666666666659E-2</v>
      </c>
      <c r="BY12" s="107">
        <v>9.1550000000000006E-2</v>
      </c>
      <c r="BZ12" s="107">
        <v>0.13001666666666664</v>
      </c>
    </row>
    <row r="13" spans="1:78">
      <c r="A13" s="107" t="str">
        <f>Sample_Master_2014!B14</f>
        <v>E2014-0012</v>
      </c>
      <c r="B13" s="107" t="str">
        <f>LakeErieHABs_2014_PROCESSED!A21</f>
        <v>E140020</v>
      </c>
      <c r="C13" s="107" t="str">
        <f>Sample_Master_2014!D14</f>
        <v>WLE12</v>
      </c>
      <c r="D13" s="150">
        <f>Sample_Master_2014!E14</f>
        <v>41806</v>
      </c>
      <c r="E13" s="152" t="str">
        <f>Sample_Master_2014!H14</f>
        <v>DepthINT</v>
      </c>
      <c r="F13" s="151" t="str">
        <f>Sample_Master_2014!J14</f>
        <v>LA</v>
      </c>
      <c r="G13" s="109">
        <f>Sample_Master_2014!L14</f>
        <v>8.39</v>
      </c>
      <c r="H13" s="176">
        <f>'2014 WLE_Weekly Data Share'!C14</f>
        <v>0.5083333333333333</v>
      </c>
      <c r="I13" s="156">
        <f>'2014 WLE_Weekly Data Share'!D14</f>
        <v>0.51874999999999993</v>
      </c>
      <c r="J13" s="156" t="str">
        <f>'2014 WLE_Weekly Data Share'!E14</f>
        <v>41 42.248</v>
      </c>
      <c r="K13" s="156" t="str">
        <f>'2014 WLE_Weekly Data Share'!F14</f>
        <v>83 15.368</v>
      </c>
      <c r="L13" s="125" t="str">
        <f>'2014 WLE_Weekly Data Share'!G14</f>
        <v>5-10</v>
      </c>
      <c r="M13" s="125">
        <f>'2014 WLE_Weekly Data Share'!H14</f>
        <v>0</v>
      </c>
      <c r="N13" s="125" t="str">
        <f>'2014 WLE_Weekly Data Share'!I14</f>
        <v>mostly cloudy</v>
      </c>
      <c r="O13" s="125">
        <f>'2014 WLE_Weekly Data Share'!J14</f>
        <v>6.1</v>
      </c>
      <c r="P13" s="125">
        <f>'2014 WLE_Weekly Data Share'!K14</f>
        <v>0.9</v>
      </c>
      <c r="Q13" s="125">
        <f>'2014 WLE_Weekly Data Share'!L14</f>
        <v>23.297646153846156</v>
      </c>
      <c r="R13" s="125">
        <f>'2014 WLE_Weekly Data Share'!M14</f>
        <v>290.23009000000002</v>
      </c>
      <c r="S13" s="125">
        <f>'2014 WLE_Weekly Data Share'!N14</f>
        <v>300.42953846153847</v>
      </c>
      <c r="T13" s="125">
        <f>'2014 WLE_Weekly Data Share'!O14</f>
        <v>7.914823076923077</v>
      </c>
      <c r="U13" s="125">
        <f>'2014 WLE_Weekly Data Share'!P14</f>
        <v>13.838100000000001</v>
      </c>
      <c r="V13" s="109">
        <f>'2014 WLE_Weekly Data Share'!Q14</f>
        <v>7.5922815384615392</v>
      </c>
      <c r="W13" s="113">
        <f>'2014 WLE_Weekly Data Share'!R14</f>
        <v>284.82066666666663</v>
      </c>
      <c r="X13" s="179">
        <f>'2014 WLE_Weekly Data Share'!S14</f>
        <v>0.80800000000000005</v>
      </c>
      <c r="Y13" s="179">
        <f>'2014 WLE_Weekly Data Share'!T14</f>
        <v>1.355</v>
      </c>
      <c r="Z13" s="109">
        <f>'2014 WLE_Weekly Data Share'!U14</f>
        <v>167</v>
      </c>
      <c r="AA13" s="109">
        <f>'2014 WLE_Weekly Data Share'!V14</f>
        <v>11.9</v>
      </c>
      <c r="AB13" s="109" t="str">
        <f>'2014 WLE_Weekly Data Share'!W14</f>
        <v>nd</v>
      </c>
      <c r="AC13" s="109">
        <f>'2014 WLE_Weekly Data Share'!X14</f>
        <v>0</v>
      </c>
      <c r="AD13" s="109">
        <f>'2014 WLE_Weekly Data Share'!Y14</f>
        <v>1.0614567149999998</v>
      </c>
      <c r="AE13" s="109">
        <f>'2014 WLE_Weekly Data Share'!Z14</f>
        <v>34.367999999999995</v>
      </c>
      <c r="AF13" s="165">
        <f>LakeErieHABs_2014_PROCESSED!AC21</f>
        <v>204.08873770251256</v>
      </c>
      <c r="AG13" s="109">
        <f>LakeErieHABs_2014_PROCESSED!AD21</f>
        <v>4.7385655863095542</v>
      </c>
      <c r="AH13" s="109">
        <f>LakeErieHABs_2014_PROCESSED!AE21</f>
        <v>2.0767251249244798</v>
      </c>
      <c r="AI13" s="109">
        <f>LakeErieHABs_2014_PROCESSED!AF21</f>
        <v>5.0482116669237638E-2</v>
      </c>
      <c r="AJ13" s="109">
        <f>LakeErieHABs_2014_PROCESSED!AG21</f>
        <v>4.7826979627010777</v>
      </c>
      <c r="AK13" s="109">
        <f>LakeErieHABs_2014_PROCESSED!AH21</f>
        <v>4.2524376824694166</v>
      </c>
      <c r="AL13" s="109">
        <f>LakeErieHABs_2014_PROCESSED!AI21</f>
        <v>3.5542737871387833</v>
      </c>
      <c r="AM13" s="109">
        <f>LakeErieHABs_2014_PROCESSED!AJ21</f>
        <v>3.0516241532307191</v>
      </c>
      <c r="AN13" s="109">
        <f>LakeErieHABs_2014_PROCESSED!AK21</f>
        <v>2.0278617607748295</v>
      </c>
      <c r="AO13" s="109">
        <f>LakeErieHABs_2014_PROCESSED!AL21</f>
        <v>1.0429172271491325</v>
      </c>
      <c r="AP13" s="109">
        <f>LakeErieHABs_2014_PROCESSED!AM21</f>
        <v>0.80772402121309961</v>
      </c>
      <c r="AQ13" s="109">
        <f>LakeErieHABs_2014_PROCESSED!AN21</f>
        <v>0.6011101520738259</v>
      </c>
      <c r="AR13" s="109">
        <f>LakeErieHABs_2014_PROCESSED!AO21</f>
        <v>1.2165369307681473</v>
      </c>
      <c r="AS13" s="113">
        <f>LakeErieHABs_2014_PROCESSED!AP21</f>
        <v>2776.1024505771543</v>
      </c>
      <c r="AT13" s="109">
        <f>LakeErieHABs_2014_PROCESSED!AQ21</f>
        <v>0.43468888465642647</v>
      </c>
      <c r="AU13" s="109">
        <f>LakeErieHABs_2014_PROCESSED!AR21</f>
        <v>0.12505589027843331</v>
      </c>
      <c r="AV13" s="109">
        <f>LakeErieHABs_2014_PROCESSED!AS21</f>
        <v>0.15410221891097323</v>
      </c>
      <c r="AW13" s="109">
        <f>LakeErieHABs_2014_PROCESSED!AT21</f>
        <v>1.5419054964663463</v>
      </c>
      <c r="AX13" s="166"/>
      <c r="AY13" s="134"/>
      <c r="AZ13" s="172"/>
      <c r="BA13" s="140">
        <f>LakeErieHABs_MIMS_2014!M10</f>
        <v>25</v>
      </c>
      <c r="BB13" s="191">
        <f>LakeErieHABs_MIMS_2014!N10</f>
        <v>3.0138888888905058</v>
      </c>
      <c r="BC13" s="191">
        <f>LakeErieHABs_MIMS_2014!O10</f>
        <v>44.577627318925117</v>
      </c>
      <c r="BD13" s="191">
        <f>LakeErieHABs_MIMS_2014!P10</f>
        <v>0.3777094136530143</v>
      </c>
      <c r="BE13" s="191">
        <f>LakeErieHABs_MIMS_2014!Q10</f>
        <v>40.724689063004327</v>
      </c>
      <c r="BF13" s="191">
        <f>LakeErieHABs_MIMS_2014!R10</f>
        <v>0.13544411975946613</v>
      </c>
      <c r="BG13" s="191"/>
      <c r="BH13" s="191"/>
      <c r="BI13" s="251">
        <f>LakeErieHABs_MIMS_2014!U10</f>
        <v>12.867172958073885</v>
      </c>
      <c r="BJ13" s="191">
        <f>LakeErieHABs_MIMS_2014!V10</f>
        <v>0.2506209974950126</v>
      </c>
      <c r="BK13" s="163">
        <f t="shared" ref="BK13" si="4">BI13/BC13</f>
        <v>0.28864642943011048</v>
      </c>
      <c r="BL13" s="225">
        <f t="shared" si="2"/>
        <v>14.790733488299017</v>
      </c>
      <c r="BM13" s="225">
        <f t="shared" si="0"/>
        <v>0.12532293909217715</v>
      </c>
      <c r="BN13" s="225">
        <f t="shared" si="0"/>
        <v>13.512339228270685</v>
      </c>
      <c r="BO13" s="225">
        <f t="shared" si="0"/>
        <v>4.4939984436296453E-2</v>
      </c>
      <c r="BP13" s="225">
        <f t="shared" si="0"/>
        <v>0</v>
      </c>
      <c r="BQ13" s="225">
        <f t="shared" si="0"/>
        <v>0</v>
      </c>
      <c r="BR13" s="225">
        <f t="shared" si="0"/>
        <v>4.2692924100498741</v>
      </c>
      <c r="BS13" s="225">
        <f t="shared" si="0"/>
        <v>8.3155354007517168E-2</v>
      </c>
      <c r="BT13" s="165">
        <f>'2014_HABs_H2O2_Snapshot'!C13</f>
        <v>180.32694309544911</v>
      </c>
      <c r="BU13" s="188">
        <f>'2014_HABs_H2O2_Snapshot'!D13</f>
        <v>0.16137231709919644</v>
      </c>
      <c r="BV13" s="178">
        <f>'2014_HABs_H2O2_Snapshot'!E13</f>
        <v>29.099776642727566</v>
      </c>
      <c r="BW13" s="272"/>
      <c r="BX13" s="107">
        <v>0.11903333333333332</v>
      </c>
      <c r="BY13" s="107">
        <v>0.12948333333333331</v>
      </c>
      <c r="BZ13" s="107">
        <v>0.15885833333333332</v>
      </c>
    </row>
    <row r="14" spans="1:78">
      <c r="A14" s="107" t="str">
        <f>Sample_Master_2014!B15</f>
        <v>E2014-0013</v>
      </c>
      <c r="B14" s="107" t="str">
        <f>LakeErieHABs_2014_PROCESSED!A22</f>
        <v>E140021</v>
      </c>
      <c r="C14" s="107" t="str">
        <f>Sample_Master_2014!D15</f>
        <v>WLE13</v>
      </c>
      <c r="D14" s="150">
        <f>Sample_Master_2014!E15</f>
        <v>41806</v>
      </c>
      <c r="E14" s="152" t="str">
        <f>Sample_Master_2014!H15</f>
        <v>DepthINT</v>
      </c>
      <c r="F14" s="151" t="str">
        <f>Sample_Master_2014!J15</f>
        <v>LA</v>
      </c>
      <c r="G14" s="109">
        <f>Sample_Master_2014!L15</f>
        <v>8.2100000000000009</v>
      </c>
      <c r="H14" s="176">
        <f>'2014 WLE_Weekly Data Share'!C15</f>
        <v>0.54027777777777775</v>
      </c>
      <c r="I14" s="156">
        <f>'2014 WLE_Weekly Data Share'!D15</f>
        <v>0.54722222222222217</v>
      </c>
      <c r="J14" s="156" t="str">
        <f>'2014 WLE_Weekly Data Share'!E15</f>
        <v>41 44.513</v>
      </c>
      <c r="K14" s="156" t="str">
        <f>'2014 WLE_Weekly Data Share'!F15</f>
        <v>83 08.354</v>
      </c>
      <c r="L14" s="125" t="str">
        <f>'2014 WLE_Weekly Data Share'!G15</f>
        <v>5-10</v>
      </c>
      <c r="M14" s="125">
        <f>'2014 WLE_Weekly Data Share'!H15</f>
        <v>0</v>
      </c>
      <c r="N14" s="125" t="str">
        <f>'2014 WLE_Weekly Data Share'!I15</f>
        <v>mostly sunny</v>
      </c>
      <c r="O14" s="125">
        <f>'2014 WLE_Weekly Data Share'!J15</f>
        <v>8.4</v>
      </c>
      <c r="P14" s="125">
        <f>'2014 WLE_Weekly Data Share'!K15</f>
        <v>2</v>
      </c>
      <c r="Q14" s="125">
        <f>'2014 WLE_Weekly Data Share'!L15</f>
        <v>22.844263157894737</v>
      </c>
      <c r="R14" s="125">
        <f>'2014 WLE_Weekly Data Share'!M15</f>
        <v>291.76824963157895</v>
      </c>
      <c r="S14" s="125">
        <f>'2014 WLE_Weekly Data Share'!N15</f>
        <v>304.88257894736836</v>
      </c>
      <c r="T14" s="125">
        <f>'2014 WLE_Weekly Data Share'!O15</f>
        <v>1.8519631578947364</v>
      </c>
      <c r="U14" s="125">
        <f>'2014 WLE_Weekly Data Share'!P15</f>
        <v>62.943768421052638</v>
      </c>
      <c r="V14" s="109">
        <f>'2014 WLE_Weekly Data Share'!Q15</f>
        <v>6.8977747368421074</v>
      </c>
      <c r="W14" s="113">
        <f>'2014 WLE_Weekly Data Share'!R15</f>
        <v>1135.6333333333334</v>
      </c>
      <c r="X14" s="179">
        <f>'2014 WLE_Weekly Data Share'!S15</f>
        <v>0.16400000000000001</v>
      </c>
      <c r="Y14" s="179">
        <f>'2014 WLE_Weekly Data Share'!T15</f>
        <v>0.46400000000000002</v>
      </c>
      <c r="Z14" s="109">
        <f>'2014 WLE_Weekly Data Share'!U15</f>
        <v>49.12</v>
      </c>
      <c r="AA14" s="109">
        <f>'2014 WLE_Weekly Data Share'!V15</f>
        <v>3.13</v>
      </c>
      <c r="AB14" s="109" t="str">
        <f>'2014 WLE_Weekly Data Share'!W15</f>
        <v>nd</v>
      </c>
      <c r="AC14" s="109">
        <f>'2014 WLE_Weekly Data Share'!X15</f>
        <v>0</v>
      </c>
      <c r="AD14" s="109">
        <f>'2014 WLE_Weekly Data Share'!Y15</f>
        <v>0.20517124499999995</v>
      </c>
      <c r="AE14" s="109">
        <f>'2014 WLE_Weekly Data Share'!Z15</f>
        <v>5.0880000000000001</v>
      </c>
      <c r="AF14" s="165">
        <f>LakeErieHABs_2014_PROCESSED!AC22</f>
        <v>190.57960250726222</v>
      </c>
      <c r="AG14" s="109">
        <f>LakeErieHABs_2014_PROCESSED!AD22</f>
        <v>4.7357173125053658</v>
      </c>
      <c r="AH14" s="109">
        <f>LakeErieHABs_2014_PROCESSED!AE22</f>
        <v>2.0201095522203301</v>
      </c>
      <c r="AI14" s="109">
        <f>LakeErieHABs_2014_PROCESSED!AF22</f>
        <v>2.7017735665637803E-2</v>
      </c>
      <c r="AJ14" s="109">
        <f>LakeErieHABs_2014_PROCESSED!AG22</f>
        <v>4.6523122987634205</v>
      </c>
      <c r="AK14" s="109">
        <f>LakeErieHABs_2014_PROCESSED!AH22</f>
        <v>4.1202556333498466</v>
      </c>
      <c r="AL14" s="109">
        <f>LakeErieHABs_2014_PROCESSED!AI22</f>
        <v>3.4223890978486091</v>
      </c>
      <c r="AM14" s="109">
        <f>LakeErieHABs_2014_PROCESSED!AJ22</f>
        <v>2.9048047430957573</v>
      </c>
      <c r="AN14" s="109">
        <f>LakeErieHABs_2014_PROCESSED!AK22</f>
        <v>1.8877034422957477</v>
      </c>
      <c r="AO14" s="109">
        <f>LakeErieHABs_2014_PROCESSED!AL22</f>
        <v>0.90856388248889652</v>
      </c>
      <c r="AP14" s="109">
        <f>LakeErieHABs_2014_PROCESSED!AM22</f>
        <v>0.67966200249237019</v>
      </c>
      <c r="AQ14" s="109">
        <f>LakeErieHABs_2014_PROCESSED!AN22</f>
        <v>0.47857774524438856</v>
      </c>
      <c r="AR14" s="109">
        <f>LakeErieHABs_2014_PROCESSED!AO22</f>
        <v>1.1306729270899605</v>
      </c>
      <c r="AS14" s="113">
        <f>LakeErieHABs_2014_PROCESSED!AP22</f>
        <v>2692.7588019675982</v>
      </c>
      <c r="AT14" s="109">
        <f>LakeErieHABs_2014_PROCESSED!AQ22</f>
        <v>0.41466423958597964</v>
      </c>
      <c r="AU14" s="109">
        <f>LakeErieHABs_2014_PROCESSED!AR22</f>
        <v>0.11136562888792167</v>
      </c>
      <c r="AV14" s="109">
        <f>LakeErieHABs_2014_PROCESSED!AS22</f>
        <v>0.18840950421365607</v>
      </c>
      <c r="AW14" s="109">
        <f>LakeErieHABs_2014_PROCESSED!AT22</f>
        <v>1.5121094688179246</v>
      </c>
      <c r="AX14" s="166"/>
      <c r="AY14" s="134"/>
      <c r="AZ14" s="172"/>
      <c r="BA14" s="191"/>
      <c r="BB14" s="191"/>
      <c r="BC14" s="191"/>
      <c r="BD14" s="191"/>
      <c r="BE14" s="191"/>
      <c r="BF14" s="191"/>
      <c r="BG14" s="191"/>
      <c r="BH14" s="191"/>
      <c r="BI14" s="251"/>
      <c r="BJ14" s="191"/>
      <c r="BK14" s="191"/>
      <c r="BL14" s="225" t="str">
        <f t="shared" si="2"/>
        <v/>
      </c>
      <c r="BM14" s="225" t="str">
        <f t="shared" si="0"/>
        <v/>
      </c>
      <c r="BN14" s="225" t="str">
        <f t="shared" si="0"/>
        <v/>
      </c>
      <c r="BO14" s="225" t="str">
        <f t="shared" si="0"/>
        <v/>
      </c>
      <c r="BP14" s="225" t="str">
        <f t="shared" si="0"/>
        <v/>
      </c>
      <c r="BQ14" s="225" t="str">
        <f t="shared" si="0"/>
        <v/>
      </c>
      <c r="BR14" s="225" t="str">
        <f t="shared" si="0"/>
        <v/>
      </c>
      <c r="BS14" s="225" t="str">
        <f t="shared" si="0"/>
        <v/>
      </c>
      <c r="BT14" s="165">
        <f>'2014_HABs_H2O2_Snapshot'!C14</f>
        <v>264.81315299756722</v>
      </c>
      <c r="BU14" s="188">
        <f>'2014_HABs_H2O2_Snapshot'!D14</f>
        <v>4.5505848879013593E-2</v>
      </c>
      <c r="BV14" s="178">
        <f>'2014_HABs_H2O2_Snapshot'!E14</f>
        <v>12.0505473214824</v>
      </c>
      <c r="BW14" s="272"/>
      <c r="BX14" s="107">
        <v>0.31643333333333334</v>
      </c>
      <c r="BY14" s="107">
        <v>0.32748333333333335</v>
      </c>
      <c r="BZ14" s="107">
        <v>0.37467500000000004</v>
      </c>
    </row>
    <row r="15" spans="1:78">
      <c r="A15" s="107" t="str">
        <f>Sample_Master_2014!B16</f>
        <v>E2014-0014</v>
      </c>
      <c r="B15" s="107" t="str">
        <f>LakeErieHABs_2014_PROCESSED!A23</f>
        <v>E140022</v>
      </c>
      <c r="C15" s="107" t="str">
        <f>Sample_Master_2014!D16</f>
        <v>WLE4</v>
      </c>
      <c r="D15" s="150">
        <f>Sample_Master_2014!E16</f>
        <v>41806</v>
      </c>
      <c r="E15" s="152" t="str">
        <f>Sample_Master_2014!H16</f>
        <v>DepthINT</v>
      </c>
      <c r="F15" s="151" t="str">
        <f>Sample_Master_2014!J16</f>
        <v>LA</v>
      </c>
      <c r="G15" s="109">
        <f>Sample_Master_2014!L16</f>
        <v>8.3079999999999998</v>
      </c>
      <c r="H15" s="176">
        <f>'2014 WLE_Weekly Data Share'!C11</f>
        <v>0.5625</v>
      </c>
      <c r="I15" s="156">
        <f>'2014 WLE_Weekly Data Share'!D11</f>
        <v>0.5756944444444444</v>
      </c>
      <c r="J15" s="156" t="str">
        <f>'2014 WLE_Weekly Data Share'!E11</f>
        <v>41 49.499</v>
      </c>
      <c r="K15" s="156" t="str">
        <f>'2014 WLE_Weekly Data Share'!F11</f>
        <v>83 11.539</v>
      </c>
      <c r="L15" s="125">
        <f>'2014 WLE_Weekly Data Share'!G11</f>
        <v>5</v>
      </c>
      <c r="M15" s="125">
        <f>'2014 WLE_Weekly Data Share'!H11</f>
        <v>0</v>
      </c>
      <c r="N15" s="125" t="str">
        <f>'2014 WLE_Weekly Data Share'!I11</f>
        <v>sunny</v>
      </c>
      <c r="O15" s="125">
        <f>'2014 WLE_Weekly Data Share'!J11</f>
        <v>8.5</v>
      </c>
      <c r="P15" s="125">
        <f>'2014 WLE_Weekly Data Share'!K11</f>
        <v>4</v>
      </c>
      <c r="Q15" s="125">
        <f>'2014 WLE_Weekly Data Share'!L11</f>
        <v>22.525863636363638</v>
      </c>
      <c r="R15" s="125">
        <f>'2014 WLE_Weekly Data Share'!M11</f>
        <v>267.74779218181817</v>
      </c>
      <c r="S15" s="125">
        <f>'2014 WLE_Weekly Data Share'!N11</f>
        <v>281.6526818181818</v>
      </c>
      <c r="T15" s="125">
        <f>'2014 WLE_Weekly Data Share'!O11</f>
        <v>4.1140909090909089E-2</v>
      </c>
      <c r="U15" s="125">
        <f>'2014 WLE_Weekly Data Share'!P11</f>
        <v>99.000027272727266</v>
      </c>
      <c r="V15" s="109">
        <f>'2014 WLE_Weekly Data Share'!Q11</f>
        <v>7.1969940909090919</v>
      </c>
      <c r="W15" s="113">
        <f>'2014 WLE_Weekly Data Share'!R11</f>
        <v>1801.4950000000003</v>
      </c>
      <c r="X15" s="179">
        <f>'2014 WLE_Weekly Data Share'!S11</f>
        <v>0.29799999999999999</v>
      </c>
      <c r="Y15" s="179">
        <f>'2014 WLE_Weekly Data Share'!T11</f>
        <v>0.25900000000000001</v>
      </c>
      <c r="Z15" s="109">
        <f>'2014 WLE_Weekly Data Share'!U11</f>
        <v>35.56</v>
      </c>
      <c r="AA15" s="109">
        <f>'2014 WLE_Weekly Data Share'!V11</f>
        <v>1.34</v>
      </c>
      <c r="AB15" s="109" t="str">
        <f>'2014 WLE_Weekly Data Share'!W11</f>
        <v>nd</v>
      </c>
      <c r="AC15" s="109">
        <f>'2014 WLE_Weekly Data Share'!X11</f>
        <v>0</v>
      </c>
      <c r="AD15" s="109">
        <f>'2014 WLE_Weekly Data Share'!Y11</f>
        <v>0.43891656749999997</v>
      </c>
      <c r="AE15" s="109">
        <f>'2014 WLE_Weekly Data Share'!Z11</f>
        <v>12.2624</v>
      </c>
      <c r="AF15" s="165">
        <f>LakeErieHABs_2014_PROCESSED!AC23</f>
        <v>183.22563180575619</v>
      </c>
      <c r="AG15" s="109">
        <f>LakeErieHABs_2014_PROCESSED!AD23</f>
        <v>3.9099521568421474</v>
      </c>
      <c r="AH15" s="109">
        <f>LakeErieHABs_2014_PROCESSED!AE23</f>
        <v>1.7086283604559702</v>
      </c>
      <c r="AI15" s="109">
        <f>LakeErieHABs_2014_PROCESSED!AF23</f>
        <v>0.109362608639037</v>
      </c>
      <c r="AJ15" s="109">
        <f>LakeErieHABs_2014_PROCESSED!AG23</f>
        <v>3.9349711141300996</v>
      </c>
      <c r="AK15" s="109">
        <f>LakeErieHABs_2014_PROCESSED!AH23</f>
        <v>3.5238099380826218</v>
      </c>
      <c r="AL15" s="109">
        <f>LakeErieHABs_2014_PROCESSED!AI23</f>
        <v>2.9917372846458021</v>
      </c>
      <c r="AM15" s="109">
        <f>LakeErieHABs_2014_PROCESSED!AJ23</f>
        <v>2.5974273674807247</v>
      </c>
      <c r="AN15" s="109">
        <f>LakeErieHABs_2014_PROCESSED!AK23</f>
        <v>1.8127564521977955</v>
      </c>
      <c r="AO15" s="109">
        <f>LakeErieHABs_2014_PROCESSED!AL23</f>
        <v>1.0594156395976535</v>
      </c>
      <c r="AP15" s="109">
        <f>LakeErieHABs_2014_PROCESSED!AM23</f>
        <v>0.87942791625475958</v>
      </c>
      <c r="AQ15" s="109">
        <f>LakeErieHABs_2014_PROCESSED!AN23</f>
        <v>0.6831775597654991</v>
      </c>
      <c r="AR15" s="109">
        <f>LakeErieHABs_2014_PROCESSED!AO23</f>
        <v>1.5363486467957606</v>
      </c>
      <c r="AS15" s="113">
        <f>LakeErieHABs_2014_PROCESSED!AP23</f>
        <v>1752.7381602093662</v>
      </c>
      <c r="AT15" s="109">
        <f>LakeErieHABs_2014_PROCESSED!AQ23</f>
        <v>0.30281952588076155</v>
      </c>
      <c r="AU15" s="109">
        <f>LakeErieHABs_2014_PROCESSED!AR23</f>
        <v>8.4276452704095353E-2</v>
      </c>
      <c r="AV15" s="109">
        <f>LakeErieHABs_2014_PROCESSED!AS23</f>
        <v>0.10609646591012831</v>
      </c>
      <c r="AW15" s="109">
        <f>LakeErieHABs_2014_PROCESSED!AT23</f>
        <v>1.4927113672160581</v>
      </c>
      <c r="AX15" s="166"/>
      <c r="AY15" s="134"/>
      <c r="AZ15" s="172"/>
      <c r="BA15" s="140">
        <f>LakeErieHABs_MIMS_2014!M11</f>
        <v>25</v>
      </c>
      <c r="BB15" s="191">
        <f>LakeErieHABs_MIMS_2014!N11</f>
        <v>3.0881944444408873</v>
      </c>
      <c r="BC15" s="191">
        <f>LakeErieHABs_MIMS_2014!O11</f>
        <v>25.317390150816703</v>
      </c>
      <c r="BD15" s="191">
        <f>LakeErieHABs_MIMS_2014!P11</f>
        <v>2.1937153522372519</v>
      </c>
      <c r="BE15" s="191">
        <f>LakeErieHABs_MIMS_2014!Q11</f>
        <v>23.426652235660857</v>
      </c>
      <c r="BF15" s="191">
        <f>LakeErieHABs_MIMS_2014!R11</f>
        <v>0.12839834884692386</v>
      </c>
      <c r="BG15" s="191"/>
      <c r="BH15" s="191"/>
      <c r="BI15" s="251">
        <f>LakeErieHABs_MIMS_2014!U11</f>
        <v>9.2825535208723977</v>
      </c>
      <c r="BJ15" s="191">
        <f>LakeErieHABs_MIMS_2014!V11</f>
        <v>0.16439781758803504</v>
      </c>
      <c r="BK15" s="163">
        <f t="shared" ref="BK15" si="5">BI15/BC15</f>
        <v>0.36664733077050421</v>
      </c>
      <c r="BL15" s="225">
        <f t="shared" si="2"/>
        <v>8.1981204895925437</v>
      </c>
      <c r="BM15" s="225">
        <f t="shared" si="0"/>
        <v>0.71035531981679367</v>
      </c>
      <c r="BN15" s="225">
        <f t="shared" si="0"/>
        <v>7.5858734471307603</v>
      </c>
      <c r="BO15" s="225">
        <f t="shared" si="0"/>
        <v>4.1577158160508956E-2</v>
      </c>
      <c r="BP15" s="225">
        <f t="shared" si="0"/>
        <v>0</v>
      </c>
      <c r="BQ15" s="225">
        <f t="shared" si="0"/>
        <v>0</v>
      </c>
      <c r="BR15" s="225">
        <f t="shared" si="0"/>
        <v>3.0058189948440859</v>
      </c>
      <c r="BS15" s="225">
        <f t="shared" si="0"/>
        <v>5.3234283185752899E-2</v>
      </c>
      <c r="BT15" s="165">
        <f>'2014_HABs_H2O2_Snapshot'!C15</f>
        <v>224.54376959297781</v>
      </c>
      <c r="BU15" s="188">
        <f>'2014_HABs_H2O2_Snapshot'!D15</f>
        <v>2.516828260914885E-2</v>
      </c>
      <c r="BV15" s="178">
        <f>'2014_HABs_H2O2_Snapshot'!E15</f>
        <v>5.6513810512396701</v>
      </c>
      <c r="BW15" s="272"/>
      <c r="BX15" s="107">
        <v>0.122</v>
      </c>
      <c r="BY15" s="107">
        <v>0.14238333333333333</v>
      </c>
      <c r="BZ15" s="107">
        <v>0.16260833333333333</v>
      </c>
    </row>
    <row r="16" spans="1:78">
      <c r="A16" s="107" t="str">
        <f>Sample_Master_2014!B17</f>
        <v>E2014-0015</v>
      </c>
      <c r="B16" s="107" t="str">
        <f>LakeErieHABs_2014_PROCESSED!A24</f>
        <v>E140023</v>
      </c>
      <c r="C16" s="107" t="str">
        <f>Sample_Master_2014!D17</f>
        <v>WLE8</v>
      </c>
      <c r="D16" s="150">
        <f>Sample_Master_2014!E17</f>
        <v>41806</v>
      </c>
      <c r="E16" s="152" t="str">
        <f>Sample_Master_2014!H17</f>
        <v>DepthINT</v>
      </c>
      <c r="F16" s="151" t="str">
        <f>Sample_Master_2014!J17</f>
        <v>LA</v>
      </c>
      <c r="G16" s="109">
        <f>Sample_Master_2014!L17</f>
        <v>8.0380000000000003</v>
      </c>
      <c r="H16" s="176">
        <f>'2014 WLE_Weekly Data Share'!C13</f>
        <v>0.59722222222222221</v>
      </c>
      <c r="I16" s="156">
        <f>'2014 WLE_Weekly Data Share'!D13</f>
        <v>0.60833333333333328</v>
      </c>
      <c r="J16" s="156" t="str">
        <f>'2014 WLE_Weekly Data Share'!E13</f>
        <v>41 50.060</v>
      </c>
      <c r="K16" s="156" t="str">
        <f>'2014 WLE_Weekly Data Share'!F13</f>
        <v>83 21.622</v>
      </c>
      <c r="L16" s="125">
        <f>'2014 WLE_Weekly Data Share'!G13</f>
        <v>5</v>
      </c>
      <c r="M16" s="125">
        <f>'2014 WLE_Weekly Data Share'!H13</f>
        <v>0</v>
      </c>
      <c r="N16" s="125" t="str">
        <f>'2014 WLE_Weekly Data Share'!I13</f>
        <v>sunny</v>
      </c>
      <c r="O16" s="125">
        <f>'2014 WLE_Weekly Data Share'!J13</f>
        <v>4.4000000000000004</v>
      </c>
      <c r="P16" s="125">
        <f>'2014 WLE_Weekly Data Share'!K13</f>
        <v>1.4</v>
      </c>
      <c r="Q16" s="125">
        <f>'2014 WLE_Weekly Data Share'!L13</f>
        <v>23.301491304347831</v>
      </c>
      <c r="R16" s="125">
        <f>'2014 WLE_Weekly Data Share'!M13</f>
        <v>414.4509024782609</v>
      </c>
      <c r="S16" s="125">
        <f>'2014 WLE_Weekly Data Share'!N13</f>
        <v>428.97534782608699</v>
      </c>
      <c r="T16" s="125">
        <f>'2014 WLE_Weekly Data Share'!O13</f>
        <v>0.75898260869565204</v>
      </c>
      <c r="U16" s="125">
        <f>'2014 WLE_Weekly Data Share'!P13</f>
        <v>82.721165217391302</v>
      </c>
      <c r="V16" s="109">
        <f>'2014 WLE_Weekly Data Share'!Q13</f>
        <v>6.3361395652173913</v>
      </c>
      <c r="W16" s="113">
        <f>'2014 WLE_Weekly Data Share'!R13</f>
        <v>165.57523809523809</v>
      </c>
      <c r="X16" s="179">
        <f>'2014 WLE_Weekly Data Share'!S13</f>
        <v>0.16500000000000001</v>
      </c>
      <c r="Y16" s="179">
        <f>'2014 WLE_Weekly Data Share'!T13</f>
        <v>0.31</v>
      </c>
      <c r="Z16" s="109">
        <f>'2014 WLE_Weekly Data Share'!U13</f>
        <v>33.35</v>
      </c>
      <c r="AA16" s="109">
        <f>'2014 WLE_Weekly Data Share'!V13</f>
        <v>3.47</v>
      </c>
      <c r="AB16" s="109">
        <f>'2014 WLE_Weekly Data Share'!W13</f>
        <v>0.25</v>
      </c>
      <c r="AC16" s="109">
        <f>'2014 WLE_Weekly Data Share'!X13</f>
        <v>0</v>
      </c>
      <c r="AD16" s="109">
        <f>'2014 WLE_Weekly Data Share'!Y13</f>
        <v>1.4455672650000002</v>
      </c>
      <c r="AE16" s="109">
        <f>'2014 WLE_Weekly Data Share'!Z13</f>
        <v>5.7376000000000005</v>
      </c>
      <c r="AF16" s="165">
        <f>LakeErieHABs_2014_PROCESSED!AC24</f>
        <v>601.17108118685462</v>
      </c>
      <c r="AG16" s="109">
        <f>LakeErieHABs_2014_PROCESSED!AD24</f>
        <v>12.645629688781259</v>
      </c>
      <c r="AH16" s="109">
        <f>LakeErieHABs_2014_PROCESSED!AE24</f>
        <v>6.0864076574518799</v>
      </c>
      <c r="AI16" s="109">
        <f>LakeErieHABs_2014_PROCESSED!AF24</f>
        <v>1.0389653562718905E-2</v>
      </c>
      <c r="AJ16" s="109">
        <f>LakeErieHABs_2014_PROCESSED!AG24</f>
        <v>14.01699683511168</v>
      </c>
      <c r="AK16" s="109">
        <f>LakeErieHABs_2014_PROCESSED!AH24</f>
        <v>12.640420597105436</v>
      </c>
      <c r="AL16" s="109">
        <f>LakeErieHABs_2014_PROCESSED!AI24</f>
        <v>10.71706089440336</v>
      </c>
      <c r="AM16" s="109">
        <f>LakeErieHABs_2014_PROCESSED!AJ24</f>
        <v>9.2390600036828658</v>
      </c>
      <c r="AN16" s="109">
        <f>LakeErieHABs_2014_PROCESSED!AK24</f>
        <v>6.1026109985900208</v>
      </c>
      <c r="AO16" s="109">
        <f>LakeErieHABs_2014_PROCESSED!AL24</f>
        <v>2.8770224100134301</v>
      </c>
      <c r="AP16" s="109">
        <f>LakeErieHABs_2014_PROCESSED!AM24</f>
        <v>2.1421924417906615</v>
      </c>
      <c r="AQ16" s="109">
        <f>LakeErieHABs_2014_PROCESSED!AN24</f>
        <v>1.4967996622347997</v>
      </c>
      <c r="AR16" s="109">
        <f>LakeErieHABs_2014_PROCESSED!AO24</f>
        <v>0.94648432132313209</v>
      </c>
      <c r="AS16" s="113">
        <f>LakeErieHABs_2014_PROCESSED!AP24</f>
        <v>7603.0942422931021</v>
      </c>
      <c r="AT16" s="109">
        <f>LakeErieHABs_2014_PROCESSED!AQ24</f>
        <v>1.4172145296918077</v>
      </c>
      <c r="AU16" s="109">
        <f>LakeErieHABs_2014_PROCESSED!AR24</f>
        <v>0.43438987952874392</v>
      </c>
      <c r="AV16" s="109">
        <f>LakeErieHABs_2014_PROCESSED!AS24</f>
        <v>0.26024582421944648</v>
      </c>
      <c r="AW16" s="109">
        <f>LakeErieHABs_2014_PROCESSED!AT24</f>
        <v>1.5527003127993251</v>
      </c>
      <c r="AX16" s="166"/>
      <c r="AY16" s="134"/>
      <c r="AZ16" s="172"/>
      <c r="BA16" s="191"/>
      <c r="BB16" s="191"/>
      <c r="BC16" s="191"/>
      <c r="BD16" s="191"/>
      <c r="BE16" s="191"/>
      <c r="BF16" s="191"/>
      <c r="BG16" s="191"/>
      <c r="BH16" s="191"/>
      <c r="BI16" s="251"/>
      <c r="BJ16" s="191"/>
      <c r="BK16" s="191"/>
      <c r="BL16" s="225" t="str">
        <f t="shared" si="2"/>
        <v/>
      </c>
      <c r="BM16" s="225" t="str">
        <f t="shared" si="0"/>
        <v/>
      </c>
      <c r="BN16" s="225" t="str">
        <f t="shared" si="0"/>
        <v/>
      </c>
      <c r="BO16" s="225" t="str">
        <f t="shared" si="0"/>
        <v/>
      </c>
      <c r="BP16" s="225" t="str">
        <f t="shared" si="0"/>
        <v/>
      </c>
      <c r="BQ16" s="225" t="str">
        <f t="shared" si="0"/>
        <v/>
      </c>
      <c r="BR16" s="225" t="str">
        <f t="shared" si="0"/>
        <v/>
      </c>
      <c r="BS16" s="225" t="str">
        <f t="shared" si="0"/>
        <v/>
      </c>
      <c r="BT16" s="165">
        <f>'2014_HABs_H2O2_Snapshot'!C16</f>
        <v>533.13788022065421</v>
      </c>
      <c r="BU16" s="188">
        <f>'2014_HABs_H2O2_Snapshot'!D16</f>
        <v>0.40612288773338151</v>
      </c>
      <c r="BV16" s="178">
        <f>'2014_HABs_H2O2_Snapshot'!E16</f>
        <v>216.51949547526576</v>
      </c>
      <c r="BW16" s="272"/>
      <c r="BX16" s="107">
        <v>9.0233333333333332E-2</v>
      </c>
      <c r="BY16" s="107">
        <v>0.10604999999999999</v>
      </c>
      <c r="BZ16" s="107">
        <v>0.12417499999999999</v>
      </c>
    </row>
    <row r="17" spans="1:78">
      <c r="A17" s="107" t="str">
        <f>Sample_Master_2014!B18</f>
        <v>E2014-0016</v>
      </c>
      <c r="B17" s="114" t="str">
        <f>LakeErieHABs_2014_PROCESSED!A154</f>
        <v>E140153</v>
      </c>
      <c r="C17" s="107" t="str">
        <f>Sample_Master_2014!D18</f>
        <v>WLE2</v>
      </c>
      <c r="D17" s="150">
        <f>Sample_Master_2014!E18</f>
        <v>41820</v>
      </c>
      <c r="E17" s="152" t="str">
        <f>Sample_Master_2014!H18</f>
        <v>DepthINT</v>
      </c>
      <c r="F17" s="151" t="str">
        <f>Sample_Master_2014!J18</f>
        <v>LA</v>
      </c>
      <c r="G17" s="109">
        <f>Sample_Master_2014!L18</f>
        <v>8.6470000000000002</v>
      </c>
      <c r="H17" s="176">
        <f>'2014 WLE_Weekly Data Share'!C16</f>
        <v>0.42499999999999999</v>
      </c>
      <c r="I17" s="156">
        <f>'2014 WLE_Weekly Data Share'!D16</f>
        <v>0.44305555555555554</v>
      </c>
      <c r="J17" s="156" t="str">
        <f>'2014 WLE_Weekly Data Share'!E16</f>
        <v>41 45.770</v>
      </c>
      <c r="K17" s="156" t="str">
        <f>'2014 WLE_Weekly Data Share'!F16</f>
        <v>83 19.808</v>
      </c>
      <c r="L17" s="125" t="str">
        <f>'2014 WLE_Weekly Data Share'!G16</f>
        <v>10</v>
      </c>
      <c r="M17" s="125" t="str">
        <f>'2014 WLE_Weekly Data Share'!H16</f>
        <v>1-3</v>
      </c>
      <c r="N17" s="125" t="str">
        <f>'2014 WLE_Weekly Data Share'!I16</f>
        <v>mostly cloudy</v>
      </c>
      <c r="O17" s="125">
        <f>'2014 WLE_Weekly Data Share'!J16</f>
        <v>4.9000000000000004</v>
      </c>
      <c r="P17" s="125">
        <f>'2014 WLE_Weekly Data Share'!K16</f>
        <v>1.3</v>
      </c>
      <c r="Q17" s="125">
        <f>'2014 WLE_Weekly Data Share'!L16</f>
        <v>24.690700000000003</v>
      </c>
      <c r="R17" s="125">
        <f>'2014 WLE_Weekly Data Share'!M16</f>
        <v>289.74016818181821</v>
      </c>
      <c r="S17" s="125">
        <f>'2014 WLE_Weekly Data Share'!N16</f>
        <v>291.50900000000001</v>
      </c>
      <c r="T17" s="125">
        <f>'2014 WLE_Weekly Data Share'!O16</f>
        <v>3.1469636363636369</v>
      </c>
      <c r="U17" s="125">
        <f>'2014 WLE_Weekly Data Share'!P16</f>
        <v>45.956390909090914</v>
      </c>
      <c r="V17" s="109">
        <f>'2014 WLE_Weekly Data Share'!Q16</f>
        <v>8.199645454545454</v>
      </c>
      <c r="W17" s="113">
        <f>'2014 WLE_Weekly Data Share'!R16</f>
        <v>313.42444444444442</v>
      </c>
      <c r="X17" s="179">
        <f>'2014 WLE_Weekly Data Share'!S16</f>
        <v>0.98</v>
      </c>
      <c r="Y17" s="179">
        <f>'2014 WLE_Weekly Data Share'!T16</f>
        <v>0.52300000000000002</v>
      </c>
      <c r="Z17" s="109">
        <f>'2014 WLE_Weekly Data Share'!U16</f>
        <v>201.7</v>
      </c>
      <c r="AA17" s="109">
        <f>'2014 WLE_Weekly Data Share'!V16</f>
        <v>4.8099999999999996</v>
      </c>
      <c r="AB17" s="109" t="str">
        <f>'2014 WLE_Weekly Data Share'!W16</f>
        <v>nd</v>
      </c>
      <c r="AC17" s="109">
        <f>'2014 WLE_Weekly Data Share'!X16</f>
        <v>0</v>
      </c>
      <c r="AD17" s="109">
        <f>'2014 WLE_Weekly Data Share'!Y16</f>
        <v>1.6874632259999998</v>
      </c>
      <c r="AE17" s="109">
        <f>'2014 WLE_Weekly Data Share'!Z16</f>
        <v>19.938560000000003</v>
      </c>
      <c r="AF17" s="165">
        <f>LakeErieHABs_2014_PROCESSED!AC154</f>
        <v>157.28917653402729</v>
      </c>
      <c r="AG17" s="109">
        <f>LakeErieHABs_2014_PROCESSED!AD154</f>
        <v>4.3273856276380833</v>
      </c>
      <c r="AH17" s="109">
        <f>LakeErieHABs_2014_PROCESSED!AE154</f>
        <v>1.6991904561089399</v>
      </c>
      <c r="AI17" s="109">
        <f>LakeErieHABs_2014_PROCESSED!AF154</f>
        <v>-7.3544260407561735E-3</v>
      </c>
      <c r="AJ17" s="109">
        <f>LakeErieHABs_2014_PROCESSED!AG154</f>
        <v>3.9132356204188889</v>
      </c>
      <c r="AK17" s="109">
        <f>LakeErieHABs_2014_PROCESSED!AH154</f>
        <v>3.454659764027642</v>
      </c>
      <c r="AL17" s="109">
        <f>LakeErieHABs_2014_PROCESSED!AI154</f>
        <v>2.8431135486076773</v>
      </c>
      <c r="AM17" s="109">
        <f>LakeErieHABs_2014_PROCESSED!AJ154</f>
        <v>2.4123066245953702</v>
      </c>
      <c r="AN17" s="109">
        <f>LakeErieHABs_2014_PROCESSED!AK154</f>
        <v>1.5569604915537691</v>
      </c>
      <c r="AO17" s="109">
        <f>LakeErieHABs_2014_PROCESSED!AL154</f>
        <v>0.71442691293134353</v>
      </c>
      <c r="AP17" s="109">
        <f>LakeErieHABs_2014_PROCESSED!AM154</f>
        <v>0.48445840600317019</v>
      </c>
      <c r="AQ17" s="109">
        <f>LakeErieHABs_2014_PROCESSED!AN154</f>
        <v>0.29873298327556469</v>
      </c>
      <c r="AR17" s="109">
        <f>LakeErieHABs_2014_PROCESSED!AO154</f>
        <v>0.97328249991195448</v>
      </c>
      <c r="AS17" s="113">
        <f>LakeErieHABs_2014_PROCESSED!AP154</f>
        <v>2165.4514428349084</v>
      </c>
      <c r="AT17" s="109">
        <f>LakeErieHABs_2014_PROCESSED!AQ154</f>
        <v>0.37651223586161081</v>
      </c>
      <c r="AU17" s="109">
        <f>LakeErieHABs_2014_PROCESSED!AR154</f>
        <v>0.11231685505415287</v>
      </c>
      <c r="AV17" s="109">
        <f>LakeErieHABs_2014_PROCESSED!AS154</f>
        <v>0.11286957955664012</v>
      </c>
      <c r="AW17" s="109">
        <f>LakeErieHABs_2014_PROCESSED!AT154</f>
        <v>1.5715763470916981</v>
      </c>
      <c r="AX17" s="166"/>
      <c r="AY17" s="134"/>
      <c r="AZ17" s="172"/>
      <c r="BA17" s="140">
        <f>LakeErieHABs_MIMS_2014!M12</f>
        <v>25</v>
      </c>
      <c r="BB17" s="191">
        <f>LakeErieHABs_MIMS_2014!N12</f>
        <v>2</v>
      </c>
      <c r="BC17" s="191">
        <f>LakeErieHABs_MIMS_2014!O12</f>
        <v>21.004698085201625</v>
      </c>
      <c r="BD17" s="191">
        <f>LakeErieHABs_MIMS_2014!P12</f>
        <v>0.47046994720461549</v>
      </c>
      <c r="BE17" s="191">
        <f>LakeErieHABs_MIMS_2014!Q12</f>
        <v>15.391641424697619</v>
      </c>
      <c r="BF17" s="191">
        <f>LakeErieHABs_MIMS_2014!R12</f>
        <v>0.25391305306906858</v>
      </c>
      <c r="BG17" s="191"/>
      <c r="BH17" s="191"/>
      <c r="BI17" s="251">
        <f>LakeErieHABs_MIMS_2014!U12</f>
        <v>8.6905310190844798</v>
      </c>
      <c r="BJ17" s="191">
        <f>LakeErieHABs_MIMS_2014!V12</f>
        <v>7.2021305535146324E-2</v>
      </c>
      <c r="BK17" s="163">
        <f t="shared" ref="BK17" si="6">BI17/BC17</f>
        <v>0.41374224870231258</v>
      </c>
      <c r="BL17" s="225">
        <f t="shared" si="2"/>
        <v>10.502349042600812</v>
      </c>
      <c r="BM17" s="225">
        <f t="shared" si="0"/>
        <v>0.23523497360230775</v>
      </c>
      <c r="BN17" s="225">
        <f t="shared" si="0"/>
        <v>7.6958207123488096</v>
      </c>
      <c r="BO17" s="225">
        <f t="shared" si="0"/>
        <v>0.12695652653453429</v>
      </c>
      <c r="BP17" s="225">
        <f t="shared" si="0"/>
        <v>0</v>
      </c>
      <c r="BQ17" s="225">
        <f t="shared" si="0"/>
        <v>0</v>
      </c>
      <c r="BR17" s="225">
        <f t="shared" si="0"/>
        <v>4.3452655095422399</v>
      </c>
      <c r="BS17" s="225">
        <f t="shared" si="0"/>
        <v>3.6010652767573162E-2</v>
      </c>
      <c r="BT17" s="234"/>
      <c r="BU17" s="191"/>
      <c r="BV17" s="235"/>
      <c r="BW17" s="272">
        <f>SolarRadSummary!G17</f>
        <v>17.532455420348001</v>
      </c>
      <c r="BX17" s="107">
        <v>0.27196666666666669</v>
      </c>
      <c r="BY17" s="107">
        <v>0.24005000000000001</v>
      </c>
      <c r="BZ17" s="107">
        <v>0.20248333333333335</v>
      </c>
    </row>
    <row r="18" spans="1:78">
      <c r="A18" s="107" t="str">
        <f>Sample_Master_2014!B19</f>
        <v>E2014-0017</v>
      </c>
      <c r="B18" s="107" t="str">
        <f>LakeErieHABs_2014_PROCESSED!A26</f>
        <v>E140025</v>
      </c>
      <c r="C18" s="107" t="str">
        <f>Sample_Master_2014!D19</f>
        <v>WLE6</v>
      </c>
      <c r="D18" s="150">
        <f>Sample_Master_2014!E19</f>
        <v>41820</v>
      </c>
      <c r="E18" s="152" t="str">
        <f>Sample_Master_2014!H19</f>
        <v>DepthINT</v>
      </c>
      <c r="F18" s="151" t="str">
        <f>Sample_Master_2014!J19</f>
        <v>LA</v>
      </c>
      <c r="G18" s="109">
        <f>Sample_Master_2014!L19</f>
        <v>8.4350000000000005</v>
      </c>
      <c r="H18" s="176">
        <f>'2014 WLE_Weekly Data Share'!C18</f>
        <v>0.46180555555555558</v>
      </c>
      <c r="I18" s="156">
        <f>'2014 WLE_Weekly Data Share'!D18</f>
        <v>0.47083333333333338</v>
      </c>
      <c r="J18" s="156" t="str">
        <f>'2014 WLE_Weekly Data Share'!E18</f>
        <v>41 43.000</v>
      </c>
      <c r="K18" s="156" t="str">
        <f>'2014 WLE_Weekly Data Share'!F18</f>
        <v>83 23.004</v>
      </c>
      <c r="L18" s="125" t="str">
        <f>'2014 WLE_Weekly Data Share'!G18</f>
        <v>10</v>
      </c>
      <c r="M18" s="125" t="str">
        <f>'2014 WLE_Weekly Data Share'!H18</f>
        <v>1-2</v>
      </c>
      <c r="N18" s="125" t="str">
        <f>'2014 WLE_Weekly Data Share'!I18</f>
        <v>mostly cloudy</v>
      </c>
      <c r="O18" s="125">
        <f>'2014 WLE_Weekly Data Share'!J18</f>
        <v>2.5</v>
      </c>
      <c r="P18" s="125">
        <f>'2014 WLE_Weekly Data Share'!K18</f>
        <v>0.9</v>
      </c>
      <c r="Q18" s="125">
        <f>'2014 WLE_Weekly Data Share'!L18</f>
        <v>26.06148823529411</v>
      </c>
      <c r="R18" s="125">
        <f>'2014 WLE_Weekly Data Share'!M18</f>
        <v>413.96283058823525</v>
      </c>
      <c r="S18" s="125">
        <f>'2014 WLE_Weekly Data Share'!N18</f>
        <v>405.30747058823528</v>
      </c>
      <c r="T18" s="125">
        <f>'2014 WLE_Weekly Data Share'!O18</f>
        <v>2.4616882352941176</v>
      </c>
      <c r="U18" s="125">
        <f>'2014 WLE_Weekly Data Share'!P18</f>
        <v>54.045770588235278</v>
      </c>
      <c r="V18" s="109">
        <f>'2014 WLE_Weekly Data Share'!Q18</f>
        <v>7.7917058823529413</v>
      </c>
      <c r="W18" s="113">
        <f>'2014 WLE_Weekly Data Share'!R18</f>
        <v>281.94850000000008</v>
      </c>
      <c r="X18" s="179">
        <f>'2014 WLE_Weekly Data Share'!S18</f>
        <v>2.02</v>
      </c>
      <c r="Y18" s="179">
        <f>'2014 WLE_Weekly Data Share'!T18</f>
        <v>1.04</v>
      </c>
      <c r="Z18" s="109">
        <f>'2014 WLE_Weekly Data Share'!U18</f>
        <v>193.9</v>
      </c>
      <c r="AA18" s="109">
        <f>'2014 WLE_Weekly Data Share'!V18</f>
        <v>8.39</v>
      </c>
      <c r="AB18" s="109">
        <f>'2014 WLE_Weekly Data Share'!W18</f>
        <v>0.4</v>
      </c>
      <c r="AC18" s="109">
        <f>'2014 WLE_Weekly Data Share'!X18</f>
        <v>0</v>
      </c>
      <c r="AD18" s="109">
        <f>'2014 WLE_Weekly Data Share'!Y18</f>
        <v>6.5733494219999988</v>
      </c>
      <c r="AE18" s="109">
        <f>'2014 WLE_Weekly Data Share'!Z18</f>
        <v>29.813119999999998</v>
      </c>
      <c r="AF18" s="165">
        <f>LakeErieHABs_2014_PROCESSED!AC26</f>
        <v>839.04851852673698</v>
      </c>
      <c r="AG18" s="109">
        <f>LakeErieHABs_2014_PROCESSED!AD26</f>
        <v>14.957570345623619</v>
      </c>
      <c r="AH18" s="109">
        <f>LakeErieHABs_2014_PROCESSED!AE26</f>
        <v>7.7567935845053411</v>
      </c>
      <c r="AI18" s="109">
        <f>LakeErieHABs_2014_PROCESSED!AF26</f>
        <v>0.28136682181751099</v>
      </c>
      <c r="AJ18" s="109">
        <f>LakeErieHABs_2014_PROCESSED!AG26</f>
        <v>17.863895625115802</v>
      </c>
      <c r="AK18" s="109">
        <f>LakeErieHABs_2014_PROCESSED!AH26</f>
        <v>16.314749702811469</v>
      </c>
      <c r="AL18" s="109">
        <f>LakeErieHABs_2014_PROCESSED!AI26</f>
        <v>14.102601517610026</v>
      </c>
      <c r="AM18" s="109">
        <f>LakeErieHABs_2014_PROCESSED!AJ26</f>
        <v>12.35607911988656</v>
      </c>
      <c r="AN18" s="109">
        <f>LakeErieHABs_2014_PROCESSED!AK26</f>
        <v>8.567327288040822</v>
      </c>
      <c r="AO18" s="109">
        <f>LakeErieHABs_2014_PROCESSED!AL26</f>
        <v>4.5633306295030103</v>
      </c>
      <c r="AP18" s="109">
        <f>LakeErieHABs_2014_PROCESSED!AM26</f>
        <v>3.6081975074706585</v>
      </c>
      <c r="AQ18" s="109">
        <f>LakeErieHABs_2014_PROCESSED!AN26</f>
        <v>2.7265139023500633</v>
      </c>
      <c r="AR18" s="109">
        <f>LakeErieHABs_2014_PROCESSED!AO26</f>
        <v>1.0125928345668531</v>
      </c>
      <c r="AS18" s="113">
        <f>LakeErieHABs_2014_PROCESSED!AP26</f>
        <v>10072.563816604619</v>
      </c>
      <c r="AT18" s="109">
        <f>LakeErieHABs_2014_PROCESSED!AQ26</f>
        <v>1.8351874677170168</v>
      </c>
      <c r="AU18" s="109">
        <f>LakeErieHABs_2014_PROCESSED!AR26</f>
        <v>0.60131168835755722</v>
      </c>
      <c r="AV18" s="109">
        <f>LakeErieHABs_2014_PROCESSED!AS26</f>
        <v>0.30424958024442006</v>
      </c>
      <c r="AW18" s="109">
        <f>LakeErieHABs_2014_PROCESSED!AT26</f>
        <v>1.5812995473508857</v>
      </c>
      <c r="AX18" s="166"/>
      <c r="AY18" s="134"/>
      <c r="AZ18" s="172"/>
      <c r="BA18" s="191"/>
      <c r="BB18" s="191"/>
      <c r="BC18" s="191"/>
      <c r="BD18" s="191"/>
      <c r="BE18" s="191"/>
      <c r="BF18" s="191"/>
      <c r="BG18" s="191"/>
      <c r="BH18" s="191"/>
      <c r="BI18" s="251"/>
      <c r="BJ18" s="191"/>
      <c r="BK18" s="191"/>
      <c r="BL18" s="225" t="str">
        <f t="shared" si="2"/>
        <v/>
      </c>
      <c r="BM18" s="225" t="str">
        <f t="shared" si="0"/>
        <v/>
      </c>
      <c r="BN18" s="225" t="str">
        <f t="shared" si="0"/>
        <v/>
      </c>
      <c r="BO18" s="225" t="str">
        <f t="shared" si="0"/>
        <v/>
      </c>
      <c r="BP18" s="225" t="str">
        <f t="shared" si="0"/>
        <v/>
      </c>
      <c r="BQ18" s="225" t="str">
        <f t="shared" si="0"/>
        <v/>
      </c>
      <c r="BR18" s="225" t="str">
        <f t="shared" si="0"/>
        <v/>
      </c>
      <c r="BS18" s="225" t="str">
        <f t="shared" si="0"/>
        <v/>
      </c>
      <c r="BT18" s="234"/>
      <c r="BU18" s="191"/>
      <c r="BV18" s="235"/>
      <c r="BW18" s="272">
        <f>SolarRadSummary!G18</f>
        <v>155.74058106656136</v>
      </c>
      <c r="BX18" s="107">
        <v>0.30230000000000001</v>
      </c>
      <c r="BY18" s="107">
        <v>0.24086666666666665</v>
      </c>
      <c r="BZ18" s="107">
        <v>0.20102500000000001</v>
      </c>
    </row>
    <row r="19" spans="1:78">
      <c r="A19" s="107" t="str">
        <f>Sample_Master_2014!B20</f>
        <v>E2014-0018</v>
      </c>
      <c r="B19" s="107" t="str">
        <f>LakeErieHABs_2014_PROCESSED!A27</f>
        <v>E140026</v>
      </c>
      <c r="C19" s="107" t="str">
        <f>Sample_Master_2014!D20</f>
        <v>WLE12</v>
      </c>
      <c r="D19" s="150">
        <f>Sample_Master_2014!E20</f>
        <v>41820</v>
      </c>
      <c r="E19" s="152" t="str">
        <f>Sample_Master_2014!H20</f>
        <v>DepthINT</v>
      </c>
      <c r="F19" s="151" t="str">
        <f>Sample_Master_2014!J20</f>
        <v>LA</v>
      </c>
      <c r="G19" s="109">
        <f>Sample_Master_2014!L20</f>
        <v>8.3889999999999993</v>
      </c>
      <c r="H19" s="176">
        <f>'2014 WLE_Weekly Data Share'!C20</f>
        <v>0.48472222222222222</v>
      </c>
      <c r="I19" s="156">
        <f>'2014 WLE_Weekly Data Share'!D20</f>
        <v>0.49583333333333335</v>
      </c>
      <c r="J19" s="156" t="str">
        <f>'2014 WLE_Weekly Data Share'!E20</f>
        <v>41 42.192</v>
      </c>
      <c r="K19" s="156" t="str">
        <f>'2014 WLE_Weekly Data Share'!F20</f>
        <v>83 15.452</v>
      </c>
      <c r="L19" s="125" t="str">
        <f>'2014 WLE_Weekly Data Share'!G20</f>
        <v>10</v>
      </c>
      <c r="M19" s="125" t="str">
        <f>'2014 WLE_Weekly Data Share'!H20</f>
        <v>1-3</v>
      </c>
      <c r="N19" s="125" t="str">
        <f>'2014 WLE_Weekly Data Share'!I20</f>
        <v>mostly cloudy</v>
      </c>
      <c r="O19" s="125">
        <f>'2014 WLE_Weekly Data Share'!J20</f>
        <v>6</v>
      </c>
      <c r="P19" s="125">
        <f>'2014 WLE_Weekly Data Share'!K20</f>
        <v>1.4</v>
      </c>
      <c r="Q19" s="125">
        <f>'2014 WLE_Weekly Data Share'!L20</f>
        <v>24.486624999999997</v>
      </c>
      <c r="R19" s="125">
        <f>'2014 WLE_Weekly Data Share'!M20</f>
        <v>287.04167131249994</v>
      </c>
      <c r="S19" s="125">
        <f>'2014 WLE_Weekly Data Share'!N20</f>
        <v>289.98506249999997</v>
      </c>
      <c r="T19" s="125">
        <f>'2014 WLE_Weekly Data Share'!O20</f>
        <v>1.4921624999999998</v>
      </c>
      <c r="U19" s="125">
        <f>'2014 WLE_Weekly Data Share'!P20</f>
        <v>68.8986625</v>
      </c>
      <c r="V19" s="109">
        <f>'2014 WLE_Weekly Data Share'!Q20</f>
        <v>7.0615562499999998</v>
      </c>
      <c r="W19" s="113">
        <f>'2014 WLE_Weekly Data Share'!R20</f>
        <v>680.5</v>
      </c>
      <c r="X19" s="179">
        <f>'2014 WLE_Weekly Data Share'!S20</f>
        <v>0.39</v>
      </c>
      <c r="Y19" s="179">
        <f>'2014 WLE_Weekly Data Share'!T20</f>
        <v>0.55000000000000004</v>
      </c>
      <c r="Z19" s="109">
        <f>'2014 WLE_Weekly Data Share'!U20</f>
        <v>57.56</v>
      </c>
      <c r="AA19" s="109">
        <f>'2014 WLE_Weekly Data Share'!V20</f>
        <v>4.01</v>
      </c>
      <c r="AB19" s="109" t="str">
        <f>'2014 WLE_Weekly Data Share'!W20</f>
        <v>nd</v>
      </c>
      <c r="AC19" s="109">
        <f>'2014 WLE_Weekly Data Share'!X20</f>
        <v>0</v>
      </c>
      <c r="AD19" s="109">
        <f>'2014 WLE_Weekly Data Share'!Y20</f>
        <v>0.62619388199999992</v>
      </c>
      <c r="AE19" s="109">
        <f>'2014 WLE_Weekly Data Share'!Z20</f>
        <v>7.8784000000000001</v>
      </c>
      <c r="AF19" s="165">
        <f>LakeErieHABs_2014_PROCESSED!AC27</f>
        <v>261.86733858339255</v>
      </c>
      <c r="AG19" s="109">
        <f>LakeErieHABs_2014_PROCESSED!AD27</f>
        <v>4.7745861914882326</v>
      </c>
      <c r="AH19" s="109">
        <f>LakeErieHABs_2014_PROCESSED!AE27</f>
        <v>2.2047429637669098</v>
      </c>
      <c r="AI19" s="109">
        <f>LakeErieHABs_2014_PROCESSED!AF27</f>
        <v>0.27035697422048022</v>
      </c>
      <c r="AJ19" s="109">
        <f>LakeErieHABs_2014_PROCESSED!AG27</f>
        <v>5.0775230455551936</v>
      </c>
      <c r="AK19" s="109">
        <f>LakeErieHABs_2014_PROCESSED!AH27</f>
        <v>4.5957794139905372</v>
      </c>
      <c r="AL19" s="109">
        <f>LakeErieHABs_2014_PROCESSED!AI27</f>
        <v>3.9667763002795424</v>
      </c>
      <c r="AM19" s="109">
        <f>LakeErieHABs_2014_PROCESSED!AJ27</f>
        <v>3.5048750746483575</v>
      </c>
      <c r="AN19" s="109">
        <f>LakeErieHABs_2014_PROCESSED!AK27</f>
        <v>2.5962605573050048</v>
      </c>
      <c r="AO19" s="109">
        <f>LakeErieHABs_2014_PROCESSED!AL27</f>
        <v>1.721491967119622</v>
      </c>
      <c r="AP19" s="109">
        <f>LakeErieHABs_2014_PROCESSED!AM27</f>
        <v>1.4933297522770248</v>
      </c>
      <c r="AQ19" s="109">
        <f>LakeErieHABs_2014_PROCESSED!AN27</f>
        <v>1.2460550515871347</v>
      </c>
      <c r="AR19" s="109">
        <f>LakeErieHABs_2014_PROCESSED!AO27</f>
        <v>1.8739137521808931</v>
      </c>
      <c r="AS19" s="113">
        <f>LakeErieHABs_2014_PROCESSED!AP27</f>
        <v>2206.6024687733598</v>
      </c>
      <c r="AT19" s="109">
        <f>LakeErieHABs_2014_PROCESSED!AQ27</f>
        <v>0.36847546485289351</v>
      </c>
      <c r="AU19" s="109">
        <f>LakeErieHABs_2014_PROCESSED!AR27</f>
        <v>0.10800150149747925</v>
      </c>
      <c r="AV19" s="109">
        <f>LakeErieHABs_2014_PROCESSED!AS27</f>
        <v>0.10484241014318316</v>
      </c>
      <c r="AW19" s="109">
        <f>LakeErieHABs_2014_PROCESSED!AT27</f>
        <v>1.5653871037260163</v>
      </c>
      <c r="AX19" s="166"/>
      <c r="AY19" s="134"/>
      <c r="AZ19" s="172"/>
      <c r="BA19" s="140">
        <f>LakeErieHABs_MIMS_2014!M13</f>
        <v>25</v>
      </c>
      <c r="BB19" s="191">
        <f>LakeErieHABs_MIMS_2014!N13</f>
        <v>2.0305555555532919</v>
      </c>
      <c r="BC19" s="191">
        <f>LakeErieHABs_MIMS_2014!O13</f>
        <v>12.751061018790503</v>
      </c>
      <c r="BD19" s="191">
        <f>LakeErieHABs_MIMS_2014!P13</f>
        <v>1.9101689222540861</v>
      </c>
      <c r="BE19" s="191">
        <f>LakeErieHABs_MIMS_2014!Q13</f>
        <v>14.014129701104793</v>
      </c>
      <c r="BF19" s="191">
        <f>LakeErieHABs_MIMS_2014!R13</f>
        <v>2.6510449770340623</v>
      </c>
      <c r="BG19" s="191"/>
      <c r="BH19" s="191"/>
      <c r="BI19" s="251">
        <f>LakeErieHABs_MIMS_2014!U13</f>
        <v>8.0077170907317363</v>
      </c>
      <c r="BJ19" s="191">
        <f>LakeErieHABs_MIMS_2014!V13</f>
        <v>0.855358541383481</v>
      </c>
      <c r="BK19" s="163">
        <f t="shared" ref="BK19" si="7">BI19/BC19</f>
        <v>0.62800398170248151</v>
      </c>
      <c r="BL19" s="225">
        <f t="shared" si="2"/>
        <v>6.2795922938025974</v>
      </c>
      <c r="BM19" s="225">
        <f t="shared" si="0"/>
        <v>0.94071246513301998</v>
      </c>
      <c r="BN19" s="225">
        <f t="shared" si="0"/>
        <v>6.9016233822207242</v>
      </c>
      <c r="BO19" s="225">
        <f t="shared" si="0"/>
        <v>1.305576185681705</v>
      </c>
      <c r="BP19" s="225">
        <f t="shared" si="0"/>
        <v>0</v>
      </c>
      <c r="BQ19" s="225">
        <f t="shared" si="0"/>
        <v>0</v>
      </c>
      <c r="BR19" s="225">
        <f t="shared" si="0"/>
        <v>3.9436089639762502</v>
      </c>
      <c r="BS19" s="225">
        <f t="shared" si="0"/>
        <v>0.42124360451217024</v>
      </c>
      <c r="BT19" s="234"/>
      <c r="BU19" s="191"/>
      <c r="BV19" s="235"/>
      <c r="BW19" s="272">
        <f>SolarRadSummary!G19</f>
        <v>155.74058106656136</v>
      </c>
      <c r="BX19" s="107">
        <v>0.33793333333333325</v>
      </c>
      <c r="BY19" s="107">
        <v>0.28396666666666665</v>
      </c>
      <c r="BZ19" s="107">
        <v>0.23401666666666665</v>
      </c>
    </row>
    <row r="20" spans="1:78">
      <c r="A20" s="107" t="str">
        <f>Sample_Master_2014!B21</f>
        <v>E2014-0019</v>
      </c>
      <c r="B20" s="107" t="str">
        <f>LakeErieHABs_2014_PROCESSED!A28</f>
        <v>E140027</v>
      </c>
      <c r="C20" s="107" t="str">
        <f>Sample_Master_2014!D21</f>
        <v>WLE13</v>
      </c>
      <c r="D20" s="150">
        <f>Sample_Master_2014!E21</f>
        <v>41820</v>
      </c>
      <c r="E20" s="152" t="str">
        <f>Sample_Master_2014!H21</f>
        <v>DepthINT</v>
      </c>
      <c r="F20" s="151" t="str">
        <f>Sample_Master_2014!J21</f>
        <v>LA</v>
      </c>
      <c r="G20" s="109">
        <f>Sample_Master_2014!L21</f>
        <v>8.5579999999999998</v>
      </c>
      <c r="H20" s="176">
        <f>'2014 WLE_Weekly Data Share'!C21</f>
        <v>0.50902777777777775</v>
      </c>
      <c r="I20" s="156">
        <f>'2014 WLE_Weekly Data Share'!D21</f>
        <v>0.51736111111111105</v>
      </c>
      <c r="J20" s="156" t="str">
        <f>'2014 WLE_Weekly Data Share'!E21</f>
        <v>41 44.487</v>
      </c>
      <c r="K20" s="156" t="str">
        <f>'2014 WLE_Weekly Data Share'!F21</f>
        <v>83 08.232</v>
      </c>
      <c r="L20" s="125" t="str">
        <f>'2014 WLE_Weekly Data Share'!G21</f>
        <v>10</v>
      </c>
      <c r="M20" s="125" t="str">
        <f>'2014 WLE_Weekly Data Share'!H21</f>
        <v>1-3</v>
      </c>
      <c r="N20" s="125" t="str">
        <f>'2014 WLE_Weekly Data Share'!I21</f>
        <v>mostly sunny</v>
      </c>
      <c r="O20" s="125">
        <f>'2014 WLE_Weekly Data Share'!J21</f>
        <v>8.3000000000000007</v>
      </c>
      <c r="P20" s="125">
        <f>'2014 WLE_Weekly Data Share'!K21</f>
        <v>3</v>
      </c>
      <c r="Q20" s="125">
        <f>'2014 WLE_Weekly Data Share'!L21</f>
        <v>24.661938461538469</v>
      </c>
      <c r="R20" s="125">
        <f>'2014 WLE_Weekly Data Share'!M21</f>
        <v>291.53821900000003</v>
      </c>
      <c r="S20" s="125">
        <f>'2014 WLE_Weekly Data Share'!N21</f>
        <v>293.48753846153846</v>
      </c>
      <c r="T20" s="125">
        <f>'2014 WLE_Weekly Data Share'!O21</f>
        <v>0.40829230769230773</v>
      </c>
      <c r="U20" s="125">
        <f>'2014 WLE_Weekly Data Share'!P21</f>
        <v>90.297107692307691</v>
      </c>
      <c r="V20" s="109">
        <f>'2014 WLE_Weekly Data Share'!Q21</f>
        <v>7.824876923076924</v>
      </c>
      <c r="W20" s="113">
        <f>'2014 WLE_Weekly Data Share'!R21</f>
        <v>202.988</v>
      </c>
      <c r="X20" s="179">
        <f>'2014 WLE_Weekly Data Share'!S21</f>
        <v>0.43</v>
      </c>
      <c r="Y20" s="179">
        <f>'2014 WLE_Weekly Data Share'!T21</f>
        <v>0.34</v>
      </c>
      <c r="Z20" s="109">
        <f>'2014 WLE_Weekly Data Share'!U21</f>
        <v>168.1</v>
      </c>
      <c r="AA20" s="109">
        <f>'2014 WLE_Weekly Data Share'!V21</f>
        <v>1.41</v>
      </c>
      <c r="AB20" s="109" t="str">
        <f>'2014 WLE_Weekly Data Share'!W21</f>
        <v>nd</v>
      </c>
      <c r="AC20" s="109">
        <f>'2014 WLE_Weekly Data Share'!X21</f>
        <v>0</v>
      </c>
      <c r="AD20" s="109">
        <f>'2014 WLE_Weekly Data Share'!Y21</f>
        <v>0.80944271999999984</v>
      </c>
      <c r="AE20" s="109">
        <f>'2014 WLE_Weekly Data Share'!Z21</f>
        <v>10.623999999999999</v>
      </c>
      <c r="AF20" s="165">
        <f>LakeErieHABs_2014_PROCESSED!AC28</f>
        <v>155.21643324480272</v>
      </c>
      <c r="AG20" s="109">
        <f>LakeErieHABs_2014_PROCESSED!AD28</f>
        <v>4.3628725866804441</v>
      </c>
      <c r="AH20" s="109">
        <f>LakeErieHABs_2014_PROCESSED!AE28</f>
        <v>1.7442355820097601</v>
      </c>
      <c r="AI20" s="109">
        <f>LakeErieHABs_2014_PROCESSED!AF28</f>
        <v>-7.43965906410059E-2</v>
      </c>
      <c r="AJ20" s="109">
        <f>LakeErieHABs_2014_PROCESSED!AG28</f>
        <v>4.0169745453684778</v>
      </c>
      <c r="AK20" s="109">
        <f>LakeErieHABs_2014_PROCESSED!AH28</f>
        <v>3.5351347697618576</v>
      </c>
      <c r="AL20" s="109">
        <f>LakeErieHABs_2014_PROCESSED!AI28</f>
        <v>2.9088372882398601</v>
      </c>
      <c r="AM20" s="109">
        <f>LakeErieHABs_2014_PROCESSED!AJ28</f>
        <v>2.4516094746252022</v>
      </c>
      <c r="AN20" s="109">
        <f>LakeErieHABs_2014_PROCESSED!AK28</f>
        <v>1.5312789110626412</v>
      </c>
      <c r="AO20" s="109">
        <f>LakeErieHABs_2014_PROCESSED!AL28</f>
        <v>0.64895678462417494</v>
      </c>
      <c r="AP20" s="109">
        <f>LakeErieHABs_2014_PROCESSED!AM28</f>
        <v>0.43559443293136474</v>
      </c>
      <c r="AQ20" s="109">
        <f>LakeErieHABs_2014_PROCESSED!AN28</f>
        <v>0.24301319735988344</v>
      </c>
      <c r="AR20" s="109">
        <f>LakeErieHABs_2014_PROCESSED!AO28</f>
        <v>0.92158196417960991</v>
      </c>
      <c r="AS20" s="113">
        <f>LakeErieHABs_2014_PROCESSED!AP28</f>
        <v>2202.8615925977556</v>
      </c>
      <c r="AT20" s="109">
        <f>LakeErieHABs_2014_PROCESSED!AQ28</f>
        <v>0.39356960902669696</v>
      </c>
      <c r="AU20" s="109">
        <f>LakeErieHABs_2014_PROCESSED!AR28</f>
        <v>0.10918383261782152</v>
      </c>
      <c r="AV20" s="109">
        <f>LakeErieHABs_2014_PROCESSED!AS28</f>
        <v>0.10885478629741052</v>
      </c>
      <c r="AW20" s="109">
        <f>LakeErieHABs_2014_PROCESSED!AT28</f>
        <v>1.5493880793702384</v>
      </c>
      <c r="AX20" s="166"/>
      <c r="AY20" s="134"/>
      <c r="AZ20" s="172"/>
      <c r="BA20" s="191"/>
      <c r="BB20" s="191"/>
      <c r="BC20" s="191"/>
      <c r="BD20" s="191"/>
      <c r="BE20" s="191"/>
      <c r="BF20" s="191"/>
      <c r="BG20" s="191"/>
      <c r="BH20" s="191"/>
      <c r="BI20" s="251"/>
      <c r="BJ20" s="191"/>
      <c r="BK20" s="191"/>
      <c r="BL20" s="225" t="str">
        <f t="shared" si="2"/>
        <v/>
      </c>
      <c r="BM20" s="225" t="str">
        <f t="shared" si="0"/>
        <v/>
      </c>
      <c r="BN20" s="225" t="str">
        <f t="shared" si="0"/>
        <v/>
      </c>
      <c r="BO20" s="225" t="str">
        <f t="shared" si="0"/>
        <v/>
      </c>
      <c r="BP20" s="225" t="str">
        <f t="shared" si="0"/>
        <v/>
      </c>
      <c r="BQ20" s="225" t="str">
        <f t="shared" si="0"/>
        <v/>
      </c>
      <c r="BR20" s="225" t="str">
        <f t="shared" si="0"/>
        <v/>
      </c>
      <c r="BS20" s="225" t="str">
        <f t="shared" si="0"/>
        <v/>
      </c>
      <c r="BT20" s="234"/>
      <c r="BU20" s="191"/>
      <c r="BV20" s="235"/>
      <c r="BW20" s="272">
        <f>SolarRadSummary!G20</f>
        <v>155.74058106656136</v>
      </c>
      <c r="BX20" s="107">
        <v>0.47306666666666669</v>
      </c>
      <c r="BY20" s="107">
        <v>0.39703333333333335</v>
      </c>
      <c r="BZ20" s="107">
        <v>0.3152666666666667</v>
      </c>
    </row>
    <row r="21" spans="1:78">
      <c r="A21" s="107" t="str">
        <f>Sample_Master_2014!B22</f>
        <v>E2014-0020</v>
      </c>
      <c r="B21" s="107" t="str">
        <f>LakeErieHABs_2014_PROCESSED!A29</f>
        <v>E140028</v>
      </c>
      <c r="C21" s="107" t="str">
        <f>Sample_Master_2014!D22</f>
        <v>WLE4</v>
      </c>
      <c r="D21" s="150">
        <f>Sample_Master_2014!E22</f>
        <v>41820</v>
      </c>
      <c r="E21" s="152" t="str">
        <f>Sample_Master_2014!H22</f>
        <v>DepthINT</v>
      </c>
      <c r="F21" s="151" t="str">
        <f>Sample_Master_2014!J22</f>
        <v>LA</v>
      </c>
      <c r="G21" s="109">
        <f>Sample_Master_2014!L22</f>
        <v>8.609</v>
      </c>
      <c r="H21" s="176">
        <f>'2014 WLE_Weekly Data Share'!C17</f>
        <v>0.53333333333333333</v>
      </c>
      <c r="I21" s="156">
        <f>'2014 WLE_Weekly Data Share'!D17</f>
        <v>0.54375000000000007</v>
      </c>
      <c r="J21" s="156" t="str">
        <f>'2014 WLE_Weekly Data Share'!E17</f>
        <v>41 49.546</v>
      </c>
      <c r="K21" s="156" t="str">
        <f>'2014 WLE_Weekly Data Share'!F17</f>
        <v>83 11.733</v>
      </c>
      <c r="L21" s="125" t="str">
        <f>'2014 WLE_Weekly Data Share'!G17</f>
        <v>10</v>
      </c>
      <c r="M21" s="125" t="str">
        <f>'2014 WLE_Weekly Data Share'!H17</f>
        <v>1-3</v>
      </c>
      <c r="N21" s="125" t="str">
        <f>'2014 WLE_Weekly Data Share'!I17</f>
        <v>mostly sunny</v>
      </c>
      <c r="O21" s="125">
        <f>'2014 WLE_Weekly Data Share'!J17</f>
        <v>8</v>
      </c>
      <c r="P21" s="125">
        <f>'2014 WLE_Weekly Data Share'!K17</f>
        <v>2</v>
      </c>
      <c r="Q21" s="125">
        <f>'2014 WLE_Weekly Data Share'!L17</f>
        <v>24.847842857142858</v>
      </c>
      <c r="R21" s="125">
        <f>'2014 WLE_Weekly Data Share'!M17</f>
        <v>310.88319792857146</v>
      </c>
      <c r="S21" s="125">
        <f>'2014 WLE_Weekly Data Share'!N17</f>
        <v>311.7948571428571</v>
      </c>
      <c r="T21" s="125">
        <f>'2014 WLE_Weekly Data Share'!O17</f>
        <v>0.80895714285714304</v>
      </c>
      <c r="U21" s="125">
        <f>'2014 WLE_Weekly Data Share'!P17</f>
        <v>81.69059285714286</v>
      </c>
      <c r="V21" s="109">
        <f>'2014 WLE_Weekly Data Share'!Q17</f>
        <v>7.8097785714285708</v>
      </c>
      <c r="W21" s="113">
        <f>'2014 WLE_Weekly Data Share'!R17</f>
        <v>203.85538461538459</v>
      </c>
      <c r="X21" s="179">
        <f>'2014 WLE_Weekly Data Share'!S17</f>
        <v>0.47</v>
      </c>
      <c r="Y21" s="179">
        <f>'2014 WLE_Weekly Data Share'!T17</f>
        <v>0.371</v>
      </c>
      <c r="Z21" s="109">
        <f>'2014 WLE_Weekly Data Share'!U17</f>
        <v>69.2</v>
      </c>
      <c r="AA21" s="109">
        <f>'2014 WLE_Weekly Data Share'!V17</f>
        <v>1.79</v>
      </c>
      <c r="AB21" s="109" t="str">
        <f>'2014 WLE_Weekly Data Share'!W17</f>
        <v>nd</v>
      </c>
      <c r="AC21" s="109">
        <f>'2014 WLE_Weekly Data Share'!X17</f>
        <v>0</v>
      </c>
      <c r="AD21" s="109">
        <f>'2014 WLE_Weekly Data Share'!Y17</f>
        <v>1.5892808220000001</v>
      </c>
      <c r="AE21" s="109">
        <f>'2014 WLE_Weekly Data Share'!Z17</f>
        <v>12.929279999999999</v>
      </c>
      <c r="AF21" s="165">
        <f>LakeErieHABs_2014_PROCESSED!AC29</f>
        <v>409.70041862504729</v>
      </c>
      <c r="AG21" s="109">
        <f>LakeErieHABs_2014_PROCESSED!AD29</f>
        <v>6.3975701349134804</v>
      </c>
      <c r="AH21" s="109">
        <f>LakeErieHABs_2014_PROCESSED!AE29</f>
        <v>3.2143113530627399</v>
      </c>
      <c r="AI21" s="109">
        <f>LakeErieHABs_2014_PROCESSED!AF29</f>
        <v>0.44601170998143436</v>
      </c>
      <c r="AJ21" s="109">
        <f>LakeErieHABs_2014_PROCESSED!AG29</f>
        <v>7.40255904610349</v>
      </c>
      <c r="AK21" s="109">
        <f>LakeErieHABs_2014_PROCESSED!AH29</f>
        <v>6.7923123032763799</v>
      </c>
      <c r="AL21" s="109">
        <f>LakeErieHABs_2014_PROCESSED!AI29</f>
        <v>5.9699153874963145</v>
      </c>
      <c r="AM21" s="109">
        <f>LakeErieHABs_2014_PROCESSED!AJ29</f>
        <v>5.3566816528312708</v>
      </c>
      <c r="AN21" s="109">
        <f>LakeErieHABs_2014_PROCESSED!AK29</f>
        <v>4.0680973855053706</v>
      </c>
      <c r="AO21" s="109">
        <f>LakeErieHABs_2014_PROCESSED!AL29</f>
        <v>2.8484008156335006</v>
      </c>
      <c r="AP21" s="109">
        <f>LakeErieHABs_2014_PROCESSED!AM29</f>
        <v>2.5220020319379994</v>
      </c>
      <c r="AQ21" s="109">
        <f>LakeErieHABs_2014_PROCESSED!AN29</f>
        <v>2.1622936046160404</v>
      </c>
      <c r="AR21" s="109">
        <f>LakeErieHABs_2014_PROCESSED!AO29</f>
        <v>1.8876009936278388</v>
      </c>
      <c r="AS21" s="113">
        <f>LakeErieHABs_2014_PROCESSED!AP29</f>
        <v>3075.9687832101858</v>
      </c>
      <c r="AT21" s="109">
        <f>LakeErieHABs_2014_PROCESSED!AQ29</f>
        <v>0.52674627622100678</v>
      </c>
      <c r="AU21" s="109">
        <f>LakeErieHABs_2014_PROCESSED!AR29</f>
        <v>0.15357396733658149</v>
      </c>
      <c r="AV21" s="109">
        <f>LakeErieHABs_2014_PROCESSED!AS29</f>
        <v>0.13229805507289655</v>
      </c>
      <c r="AW21" s="109">
        <f>LakeErieHABs_2014_PROCESSED!AT29</f>
        <v>1.5476124884465583</v>
      </c>
      <c r="AX21" s="166"/>
      <c r="AY21" s="134"/>
      <c r="AZ21" s="172"/>
      <c r="BA21" s="140">
        <f>LakeErieHABs_MIMS_2014!M14</f>
        <v>25</v>
      </c>
      <c r="BB21" s="191">
        <f>LakeErieHABs_MIMS_2014!N14</f>
        <v>2.0673611111124046</v>
      </c>
      <c r="BC21" s="191">
        <f>LakeErieHABs_MIMS_2014!O14</f>
        <v>23.229745216425783</v>
      </c>
      <c r="BD21" s="191">
        <f>LakeErieHABs_MIMS_2014!P14</f>
        <v>0.87058109936516315</v>
      </c>
      <c r="BE21" s="191">
        <f>LakeErieHABs_MIMS_2014!Q14</f>
        <v>20.524408049880901</v>
      </c>
      <c r="BF21" s="191">
        <f>LakeErieHABs_MIMS_2014!R14</f>
        <v>0.18577742343061293</v>
      </c>
      <c r="BG21" s="191"/>
      <c r="BH21" s="191"/>
      <c r="BI21" s="251">
        <f>LakeErieHABs_MIMS_2014!U14</f>
        <v>9.0160754411545181</v>
      </c>
      <c r="BJ21" s="191">
        <f>LakeErieHABs_MIMS_2014!V14</f>
        <v>0.14258941068862246</v>
      </c>
      <c r="BK21" s="163">
        <f t="shared" ref="BK21" si="8">BI21/BC21</f>
        <v>0.38812631637385497</v>
      </c>
      <c r="BL21" s="225">
        <f t="shared" si="2"/>
        <v>11.236423618284245</v>
      </c>
      <c r="BM21" s="225">
        <f t="shared" si="0"/>
        <v>0.42110741789890849</v>
      </c>
      <c r="BN21" s="225">
        <f t="shared" si="0"/>
        <v>9.9278292212999677</v>
      </c>
      <c r="BO21" s="225">
        <f t="shared" si="0"/>
        <v>8.9862106059763261E-2</v>
      </c>
      <c r="BP21" s="225">
        <f t="shared" si="0"/>
        <v>0</v>
      </c>
      <c r="BQ21" s="225">
        <f t="shared" si="0"/>
        <v>0</v>
      </c>
      <c r="BR21" s="225">
        <f t="shared" si="0"/>
        <v>4.3611517081808477</v>
      </c>
      <c r="BS21" s="225">
        <f t="shared" si="0"/>
        <v>6.8971700165095018E-2</v>
      </c>
      <c r="BT21" s="234"/>
      <c r="BU21" s="191"/>
      <c r="BV21" s="235"/>
      <c r="BW21" s="272">
        <f>SolarRadSummary!G21</f>
        <v>424.04920630139088</v>
      </c>
      <c r="BX21" s="107">
        <v>0.51473333333333338</v>
      </c>
      <c r="BY21" s="107">
        <v>0.44128333333333325</v>
      </c>
      <c r="BZ21" s="107">
        <v>0.34995833333333332</v>
      </c>
    </row>
    <row r="22" spans="1:78">
      <c r="A22" s="107" t="str">
        <f>Sample_Master_2014!B23</f>
        <v>E2014-0021</v>
      </c>
      <c r="B22" s="107" t="str">
        <f>LakeErieHABs_2014_PROCESSED!A30</f>
        <v>E140029</v>
      </c>
      <c r="C22" s="107" t="str">
        <f>Sample_Master_2014!D23</f>
        <v>WLE8</v>
      </c>
      <c r="D22" s="150">
        <f>Sample_Master_2014!E23</f>
        <v>41820</v>
      </c>
      <c r="E22" s="152" t="str">
        <f>Sample_Master_2014!H23</f>
        <v>DepthINT</v>
      </c>
      <c r="F22" s="151" t="str">
        <f>Sample_Master_2014!J23</f>
        <v>LA</v>
      </c>
      <c r="G22" s="109">
        <f>Sample_Master_2014!L23</f>
        <v>8.6780000000000008</v>
      </c>
      <c r="H22" s="176">
        <f>'2014 WLE_Weekly Data Share'!C19</f>
        <v>0.56736111111111109</v>
      </c>
      <c r="I22" s="156">
        <f>'2014 WLE_Weekly Data Share'!D19</f>
        <v>0.57708333333333328</v>
      </c>
      <c r="J22" s="156" t="str">
        <f>'2014 WLE_Weekly Data Share'!E19</f>
        <v>41 50.002</v>
      </c>
      <c r="K22" s="156" t="str">
        <f>'2014 WLE_Weekly Data Share'!F19</f>
        <v>83 21.804</v>
      </c>
      <c r="L22" s="125" t="str">
        <f>'2014 WLE_Weekly Data Share'!G19</f>
        <v>10</v>
      </c>
      <c r="M22" s="125" t="str">
        <f>'2014 WLE_Weekly Data Share'!H19</f>
        <v>1-3</v>
      </c>
      <c r="N22" s="125" t="str">
        <f>'2014 WLE_Weekly Data Share'!I19</f>
        <v>mostly sunny</v>
      </c>
      <c r="O22" s="125">
        <f>'2014 WLE_Weekly Data Share'!J19</f>
        <v>4.2</v>
      </c>
      <c r="P22" s="125">
        <f>'2014 WLE_Weekly Data Share'!K19</f>
        <v>1</v>
      </c>
      <c r="Q22" s="125">
        <f>'2014 WLE_Weekly Data Share'!L19</f>
        <v>25.935047368421046</v>
      </c>
      <c r="R22" s="125">
        <f>'2014 WLE_Weekly Data Share'!M19</f>
        <v>408.50499815789459</v>
      </c>
      <c r="S22" s="125">
        <f>'2014 WLE_Weekly Data Share'!N19</f>
        <v>400.95678947368418</v>
      </c>
      <c r="T22" s="125">
        <f>'2014 WLE_Weekly Data Share'!O19</f>
        <v>4.1655684210526314</v>
      </c>
      <c r="U22" s="125">
        <f>'2014 WLE_Weekly Data Share'!P19</f>
        <v>35.596315789473685</v>
      </c>
      <c r="V22" s="109">
        <f>'2014 WLE_Weekly Data Share'!Q19</f>
        <v>8.5257157894736846</v>
      </c>
      <c r="W22" s="113">
        <f>'2014 WLE_Weekly Data Share'!R19</f>
        <v>96.2241111111111</v>
      </c>
      <c r="X22" s="179">
        <f>'2014 WLE_Weekly Data Share'!S19</f>
        <v>1.68</v>
      </c>
      <c r="Y22" s="179">
        <f>'2014 WLE_Weekly Data Share'!T19</f>
        <v>1.36</v>
      </c>
      <c r="Z22" s="109">
        <f>'2014 WLE_Weekly Data Share'!U19</f>
        <v>257</v>
      </c>
      <c r="AA22" s="109">
        <f>'2014 WLE_Weekly Data Share'!V19</f>
        <v>8.6199999999999992</v>
      </c>
      <c r="AB22" s="109">
        <f>'2014 WLE_Weekly Data Share'!W19</f>
        <v>0.1</v>
      </c>
      <c r="AC22" s="109">
        <f>'2014 WLE_Weekly Data Share'!X19</f>
        <v>0</v>
      </c>
      <c r="AD22" s="109">
        <f>'2014 WLE_Weekly Data Share'!Y19</f>
        <v>4.4886596759999993</v>
      </c>
      <c r="AE22" s="109">
        <f>'2014 WLE_Weekly Data Share'!Z19</f>
        <v>35.969920000000002</v>
      </c>
      <c r="AF22" s="165">
        <f>LakeErieHABs_2014_PROCESSED!AC30</f>
        <v>616.18166759228768</v>
      </c>
      <c r="AG22" s="109">
        <f>LakeErieHABs_2014_PROCESSED!AD30</f>
        <v>11.685032607267139</v>
      </c>
      <c r="AH22" s="109">
        <f>LakeErieHABs_2014_PROCESSED!AE30</f>
        <v>5.8869759389807204</v>
      </c>
      <c r="AI22" s="109">
        <f>LakeErieHABs_2014_PROCESSED!AF30</f>
        <v>9.6662036630036405E-2</v>
      </c>
      <c r="AJ22" s="109">
        <f>LakeErieHABs_2014_PROCESSED!AG30</f>
        <v>13.557705587472599</v>
      </c>
      <c r="AK22" s="109">
        <f>LakeErieHABs_2014_PROCESSED!AH30</f>
        <v>12.335300684421144</v>
      </c>
      <c r="AL22" s="109">
        <f>LakeErieHABs_2014_PROCESSED!AI30</f>
        <v>10.583333823958386</v>
      </c>
      <c r="AM22" s="109">
        <f>LakeErieHABs_2014_PROCESSED!AJ30</f>
        <v>9.2027582770628076</v>
      </c>
      <c r="AN22" s="109">
        <f>LakeErieHABs_2014_PROCESSED!AK30</f>
        <v>6.2529259908926438</v>
      </c>
      <c r="AO22" s="109">
        <f>LakeErieHABs_2014_PROCESSED!AL30</f>
        <v>3.2113521718739571</v>
      </c>
      <c r="AP22" s="109">
        <f>LakeErieHABs_2014_PROCESSED!AM30</f>
        <v>2.4839801415859317</v>
      </c>
      <c r="AQ22" s="109">
        <f>LakeErieHABs_2014_PROCESSED!AN30</f>
        <v>1.7975290114517548</v>
      </c>
      <c r="AR22" s="109">
        <f>LakeErieHABs_2014_PROCESSED!AO30</f>
        <v>0.97467535336992317</v>
      </c>
      <c r="AS22" s="113">
        <f>LakeErieHABs_2014_PROCESSED!AP30</f>
        <v>8006.3120405625596</v>
      </c>
      <c r="AT22" s="109">
        <f>LakeErieHABs_2014_PROCESSED!AQ30</f>
        <v>1.439955939608828</v>
      </c>
      <c r="AU22" s="109">
        <f>LakeErieHABs_2014_PROCESSED!AR30</f>
        <v>0.46481026995214686</v>
      </c>
      <c r="AV22" s="109">
        <f>LakeErieHABs_2014_PROCESSED!AS30</f>
        <v>0.25514851377293923</v>
      </c>
      <c r="AW22" s="109">
        <f>LakeErieHABs_2014_PROCESSED!AT30</f>
        <v>1.5909132077673924</v>
      </c>
      <c r="AX22" s="166"/>
      <c r="AY22" s="134"/>
      <c r="AZ22" s="172"/>
      <c r="BA22" s="191"/>
      <c r="BB22" s="191"/>
      <c r="BC22" s="191"/>
      <c r="BD22" s="191"/>
      <c r="BE22" s="191"/>
      <c r="BF22" s="191"/>
      <c r="BG22" s="191"/>
      <c r="BH22" s="191"/>
      <c r="BI22" s="251"/>
      <c r="BJ22" s="191"/>
      <c r="BK22" s="191"/>
      <c r="BL22" s="225" t="str">
        <f t="shared" si="2"/>
        <v/>
      </c>
      <c r="BM22" s="225" t="str">
        <f t="shared" si="0"/>
        <v/>
      </c>
      <c r="BN22" s="225" t="str">
        <f t="shared" si="0"/>
        <v/>
      </c>
      <c r="BO22" s="225" t="str">
        <f t="shared" si="0"/>
        <v/>
      </c>
      <c r="BP22" s="225" t="str">
        <f t="shared" si="0"/>
        <v/>
      </c>
      <c r="BQ22" s="225" t="str">
        <f t="shared" si="0"/>
        <v/>
      </c>
      <c r="BR22" s="225" t="str">
        <f t="shared" si="0"/>
        <v/>
      </c>
      <c r="BS22" s="225" t="str">
        <f t="shared" si="0"/>
        <v/>
      </c>
      <c r="BT22" s="234"/>
      <c r="BU22" s="191"/>
      <c r="BV22" s="235"/>
      <c r="BW22" s="272">
        <f>SolarRadSummary!G22</f>
        <v>797.69995685483161</v>
      </c>
      <c r="BX22" s="107">
        <v>0.3818333333333333</v>
      </c>
      <c r="BY22" s="107">
        <v>0.35461666666666664</v>
      </c>
      <c r="BZ22" s="107">
        <v>0.28583333333333333</v>
      </c>
    </row>
    <row r="23" spans="1:78">
      <c r="A23" s="107" t="str">
        <f>Sample_Master_2014!B24</f>
        <v>E2014-0022</v>
      </c>
      <c r="B23" s="107" t="str">
        <f>LakeErieHABs_2014_PROCESSED!A31</f>
        <v>E140030</v>
      </c>
      <c r="C23" s="107" t="str">
        <f>Sample_Master_2014!D24</f>
        <v>WLE2</v>
      </c>
      <c r="D23" s="150">
        <f>Sample_Master_2014!E24</f>
        <v>41828</v>
      </c>
      <c r="E23" s="152" t="str">
        <f>Sample_Master_2014!H24</f>
        <v>DepthINT</v>
      </c>
      <c r="F23" s="151" t="str">
        <f>Sample_Master_2014!J24</f>
        <v>LA</v>
      </c>
      <c r="G23" s="109">
        <f>Sample_Master_2014!L24</f>
        <v>8.2650000000000006</v>
      </c>
      <c r="H23" s="176">
        <f>'2014 WLE_Weekly Data Share'!C22</f>
        <v>0.45347222222222222</v>
      </c>
      <c r="I23" s="156">
        <f>'2014 WLE_Weekly Data Share'!D22</f>
        <v>0</v>
      </c>
      <c r="J23" s="156" t="str">
        <f>'2014 WLE_Weekly Data Share'!E22</f>
        <v>41 45.876</v>
      </c>
      <c r="K23" s="156" t="str">
        <f>'2014 WLE_Weekly Data Share'!F22</f>
        <v>83 19.813</v>
      </c>
      <c r="L23" s="125" t="str">
        <f>'2014 WLE_Weekly Data Share'!G22</f>
        <v>10-15</v>
      </c>
      <c r="M23" s="125" t="str">
        <f>'2014 WLE_Weekly Data Share'!H22</f>
        <v>2</v>
      </c>
      <c r="N23" s="125" t="str">
        <f>'2014 WLE_Weekly Data Share'!I22</f>
        <v>coudy</v>
      </c>
      <c r="O23" s="125">
        <f>'2014 WLE_Weekly Data Share'!J22</f>
        <v>5</v>
      </c>
      <c r="P23" s="125">
        <f>'2014 WLE_Weekly Data Share'!K22</f>
        <v>1.4</v>
      </c>
      <c r="Q23" s="125">
        <f>'2014 WLE_Weekly Data Share'!L22</f>
        <v>23.769399999999997</v>
      </c>
      <c r="R23" s="125">
        <f>'2014 WLE_Weekly Data Share'!M22</f>
        <v>288.65402399999999</v>
      </c>
      <c r="S23" s="125">
        <f>'2014 WLE_Weekly Data Share'!N22</f>
        <v>295.90300000000002</v>
      </c>
      <c r="T23" s="125">
        <f>'2014 WLE_Weekly Data Share'!O22</f>
        <v>0.88149999999999995</v>
      </c>
      <c r="U23" s="125">
        <f>'2014 WLE_Weekly Data Share'!P22</f>
        <v>80.221299999999999</v>
      </c>
      <c r="V23" s="109">
        <f>'2014 WLE_Weekly Data Share'!Q22</f>
        <v>7.4827500000000002</v>
      </c>
      <c r="W23" s="113">
        <f>'2014 WLE_Weekly Data Share'!R22</f>
        <v>107.645</v>
      </c>
      <c r="X23" s="179">
        <f>'2014 WLE_Weekly Data Share'!S22</f>
        <v>0.20399999999999999</v>
      </c>
      <c r="Y23" s="179">
        <f>'2014 WLE_Weekly Data Share'!T22</f>
        <v>0.60099999999999998</v>
      </c>
      <c r="Z23" s="109">
        <f>'2014 WLE_Weekly Data Share'!U22</f>
        <v>177.5</v>
      </c>
      <c r="AA23" s="109">
        <f>'2014 WLE_Weekly Data Share'!V22</f>
        <v>3.55</v>
      </c>
      <c r="AB23" s="109">
        <f>'2014 WLE_Weekly Data Share'!W22</f>
        <v>0.28999999999999998</v>
      </c>
      <c r="AC23" s="109">
        <f>'2014 WLE_Weekly Data Share'!X22</f>
        <v>0</v>
      </c>
      <c r="AD23" s="109">
        <f>'2014 WLE_Weekly Data Share'!Y22</f>
        <v>1.1845594619999997</v>
      </c>
      <c r="AE23" s="109">
        <f>'2014 WLE_Weekly Data Share'!Z22</f>
        <v>6.8479999999999999</v>
      </c>
      <c r="AF23" s="165">
        <f>LakeErieHABs_2014_PROCESSED!AC31</f>
        <v>250.37745446617831</v>
      </c>
      <c r="AG23" s="109">
        <f>LakeErieHABs_2014_PROCESSED!AD31</f>
        <v>5.133525993024227</v>
      </c>
      <c r="AH23" s="109">
        <f>LakeErieHABs_2014_PROCESSED!AE31</f>
        <v>2.3156801307574497</v>
      </c>
      <c r="AI23" s="109">
        <f>LakeErieHABs_2014_PROCESSED!AF31</f>
        <v>0.17106052480185641</v>
      </c>
      <c r="AJ23" s="109">
        <f>LakeErieHABs_2014_PROCESSED!AG31</f>
        <v>5.3330113411344069</v>
      </c>
      <c r="AK23" s="109">
        <f>LakeErieHABs_2014_PROCESSED!AH31</f>
        <v>4.8046540842739933</v>
      </c>
      <c r="AL23" s="109">
        <f>LakeErieHABs_2014_PROCESSED!AI31</f>
        <v>4.0876763282135551</v>
      </c>
      <c r="AM23" s="109">
        <f>LakeErieHABs_2014_PROCESSED!AJ31</f>
        <v>3.5618285645365884</v>
      </c>
      <c r="AN23" s="109">
        <f>LakeErieHABs_2014_PROCESSED!AK31</f>
        <v>2.4986582082595983</v>
      </c>
      <c r="AO23" s="109">
        <f>LakeErieHABs_2014_PROCESSED!AL31</f>
        <v>1.4544129197756595</v>
      </c>
      <c r="AP23" s="109">
        <f>LakeErieHABs_2014_PROCESSED!AM31</f>
        <v>1.2065362212702186</v>
      </c>
      <c r="AQ23" s="109">
        <f>LakeErieHABs_2014_PROCESSED!AN31</f>
        <v>0.97462516054644999</v>
      </c>
      <c r="AR23" s="109">
        <f>LakeErieHABs_2014_PROCESSED!AO31</f>
        <v>1.5215933140581408</v>
      </c>
      <c r="AS23" s="113">
        <f>LakeErieHABs_2014_PROCESSED!AP31</f>
        <v>2661.4807413795993</v>
      </c>
      <c r="AT23" s="109">
        <f>LakeErieHABs_2014_PROCESSED!AQ31</f>
        <v>0.46366254840671561</v>
      </c>
      <c r="AU23" s="109">
        <f>LakeErieHABs_2014_PROCESSED!AR31</f>
        <v>0.13412037505670255</v>
      </c>
      <c r="AV23" s="109">
        <f>LakeErieHABs_2014_PROCESSED!AS31</f>
        <v>0.11988398087055695</v>
      </c>
      <c r="AW23" s="109">
        <f>LakeErieHABs_2014_PROCESSED!AT31</f>
        <v>1.5608744885958088</v>
      </c>
      <c r="AX23" s="166"/>
      <c r="AY23" s="134"/>
      <c r="AZ23" s="172"/>
      <c r="BA23" s="140">
        <f>LakeErieHABs_MIMS_2014!M15</f>
        <v>25</v>
      </c>
      <c r="BB23" s="191">
        <f>LakeErieHABs_MIMS_2014!N15</f>
        <v>2.0444444444437977</v>
      </c>
      <c r="BC23" s="191">
        <f>LakeErieHABs_MIMS_2014!O15</f>
        <v>20.276247094854011</v>
      </c>
      <c r="BD23" s="191">
        <f>LakeErieHABs_MIMS_2014!P15</f>
        <v>0.67355435654860185</v>
      </c>
      <c r="BE23" s="191">
        <f>LakeErieHABs_MIMS_2014!Q15</f>
        <v>14.552522003236959</v>
      </c>
      <c r="BF23" s="191">
        <f>LakeErieHABs_MIMS_2014!R15</f>
        <v>0.46199988695288902</v>
      </c>
      <c r="BG23" s="191"/>
      <c r="BH23" s="191"/>
      <c r="BI23" s="251">
        <f>LakeErieHABs_MIMS_2014!U15</f>
        <v>9.1900066151073929</v>
      </c>
      <c r="BJ23" s="191">
        <f>LakeErieHABs_MIMS_2014!V15</f>
        <v>0.36988897375420238</v>
      </c>
      <c r="BK23" s="163">
        <f t="shared" ref="BK23" si="9">BI23/BC23</f>
        <v>0.45324001883167825</v>
      </c>
      <c r="BL23" s="225">
        <f t="shared" si="2"/>
        <v>9.9177295572686859</v>
      </c>
      <c r="BM23" s="225">
        <f t="shared" si="0"/>
        <v>0.32945593526844208</v>
      </c>
      <c r="BN23" s="225">
        <f t="shared" si="0"/>
        <v>7.1180814146290254</v>
      </c>
      <c r="BO23" s="225">
        <f t="shared" si="0"/>
        <v>0.22597820557485415</v>
      </c>
      <c r="BP23" s="225">
        <f t="shared" si="0"/>
        <v>0</v>
      </c>
      <c r="BQ23" s="225">
        <f t="shared" si="0"/>
        <v>0</v>
      </c>
      <c r="BR23" s="225">
        <f t="shared" si="0"/>
        <v>4.4951119313039509</v>
      </c>
      <c r="BS23" s="225">
        <f t="shared" si="0"/>
        <v>0.18092395455374319</v>
      </c>
      <c r="BT23" s="165">
        <f>'2014_HABs_H2O2_Snapshot'!C23</f>
        <v>163.60269506763291</v>
      </c>
      <c r="BU23" s="188">
        <f>'2014_HABs_H2O2_Snapshot'!D23</f>
        <v>1.7308620017380184E-2</v>
      </c>
      <c r="BV23" s="178">
        <f>'2014_HABs_H2O2_Snapshot'!E23</f>
        <v>2.8317368827449774</v>
      </c>
      <c r="BW23" s="272">
        <f>SolarRadSummary!G23</f>
        <v>226.82718082568522</v>
      </c>
      <c r="BX23" s="107">
        <v>0.43026666666666663</v>
      </c>
      <c r="BY23" s="107">
        <v>0.42351666666666671</v>
      </c>
      <c r="BZ23" s="107">
        <v>0.33261666666666667</v>
      </c>
    </row>
    <row r="24" spans="1:78">
      <c r="A24" s="107" t="str">
        <f>Sample_Master_2014!B25</f>
        <v>E2014-0023</v>
      </c>
      <c r="B24" s="107" t="str">
        <f>LakeErieHABs_2014_PROCESSED!A32</f>
        <v>E140031</v>
      </c>
      <c r="C24" s="107" t="str">
        <f>Sample_Master_2014!D25</f>
        <v>WLE6</v>
      </c>
      <c r="D24" s="150">
        <f>Sample_Master_2014!E25</f>
        <v>41828</v>
      </c>
      <c r="E24" s="152" t="str">
        <f>Sample_Master_2014!H25</f>
        <v>DepthINT</v>
      </c>
      <c r="F24" s="151" t="str">
        <f>Sample_Master_2014!J25</f>
        <v>LA</v>
      </c>
      <c r="G24" s="109">
        <f>Sample_Master_2014!L25</f>
        <v>8.9719999999999995</v>
      </c>
      <c r="H24" s="176">
        <f>'2014 WLE_Weekly Data Share'!C24</f>
        <v>0.47430555555555554</v>
      </c>
      <c r="I24" s="156">
        <f>'2014 WLE_Weekly Data Share'!D24</f>
        <v>0.48819444444444443</v>
      </c>
      <c r="J24" s="156" t="str">
        <f>'2014 WLE_Weekly Data Share'!E24</f>
        <v>41 42.871</v>
      </c>
      <c r="K24" s="156" t="str">
        <f>'2014 WLE_Weekly Data Share'!F24</f>
        <v>83 22.767</v>
      </c>
      <c r="L24" s="125" t="str">
        <f>'2014 WLE_Weekly Data Share'!G24</f>
        <v>10-15</v>
      </c>
      <c r="M24" s="125" t="str">
        <f>'2014 WLE_Weekly Data Share'!H24</f>
        <v>2</v>
      </c>
      <c r="N24" s="125" t="str">
        <f>'2014 WLE_Weekly Data Share'!I24</f>
        <v>rainy</v>
      </c>
      <c r="O24" s="125">
        <f>'2014 WLE_Weekly Data Share'!J24</f>
        <v>2.8</v>
      </c>
      <c r="P24" s="125">
        <f>'2014 WLE_Weekly Data Share'!K24</f>
        <v>0.3</v>
      </c>
      <c r="Q24" s="125">
        <f>'2014 WLE_Weekly Data Share'!L24</f>
        <v>23.786933333333337</v>
      </c>
      <c r="R24" s="125">
        <f>'2014 WLE_Weekly Data Share'!M24</f>
        <v>358.54133333333334</v>
      </c>
      <c r="S24" s="125">
        <f>'2014 WLE_Weekly Data Share'!N24</f>
        <v>367.41300000000001</v>
      </c>
      <c r="T24" s="125">
        <f>'2014 WLE_Weekly Data Share'!O24</f>
        <v>5.2470999999999997</v>
      </c>
      <c r="U24" s="125">
        <f>'2014 WLE_Weekly Data Share'!P24</f>
        <v>26.934233333333335</v>
      </c>
      <c r="V24" s="109">
        <f>'2014 WLE_Weekly Data Share'!Q24</f>
        <v>7.7018000000000013</v>
      </c>
      <c r="W24" s="113">
        <f>'2014 WLE_Weekly Data Share'!R24</f>
        <v>18.658249999999999</v>
      </c>
      <c r="X24" s="179">
        <f>'2014 WLE_Weekly Data Share'!S24</f>
        <v>2.76</v>
      </c>
      <c r="Y24" s="179">
        <f>'2014 WLE_Weekly Data Share'!T24</f>
        <v>1.923</v>
      </c>
      <c r="Z24" s="109">
        <f>'2014 WLE_Weekly Data Share'!U24</f>
        <v>400.1</v>
      </c>
      <c r="AA24" s="109">
        <f>'2014 WLE_Weekly Data Share'!V24</f>
        <v>11.9</v>
      </c>
      <c r="AB24" s="109" t="str">
        <f>'2014 WLE_Weekly Data Share'!W24</f>
        <v>nd</v>
      </c>
      <c r="AC24" s="109">
        <f>'2014 WLE_Weekly Data Share'!X24</f>
        <v>0</v>
      </c>
      <c r="AD24" s="109">
        <f>'2014 WLE_Weekly Data Share'!Y24</f>
        <v>13.753031399999998</v>
      </c>
      <c r="AE24" s="109">
        <f>'2014 WLE_Weekly Data Share'!Z24</f>
        <v>46.270719999999997</v>
      </c>
      <c r="AF24" s="165">
        <f>LakeErieHABs_2014_PROCESSED!AC32</f>
        <v>916.52887396430003</v>
      </c>
      <c r="AG24" s="109">
        <f>LakeErieHABs_2014_PROCESSED!AD32</f>
        <v>14.701129934639621</v>
      </c>
      <c r="AH24" s="109">
        <f>LakeErieHABs_2014_PROCESSED!AE32</f>
        <v>7.9563500867079302</v>
      </c>
      <c r="AI24" s="109">
        <f>LakeErieHABs_2014_PROCESSED!AF32</f>
        <v>0.54339223826516558</v>
      </c>
      <c r="AJ24" s="109">
        <f>LakeErieHABs_2014_PROCESSED!AG32</f>
        <v>18.323474249688367</v>
      </c>
      <c r="AK24" s="109">
        <f>LakeErieHABs_2014_PROCESSED!AH32</f>
        <v>16.855289805785212</v>
      </c>
      <c r="AL24" s="109">
        <f>LakeErieHABs_2014_PROCESSED!AI32</f>
        <v>14.713553896226625</v>
      </c>
      <c r="AM24" s="109">
        <f>LakeErieHABs_2014_PROCESSED!AJ32</f>
        <v>13.02265743321569</v>
      </c>
      <c r="AN24" s="109">
        <f>LakeErieHABs_2014_PROCESSED!AK32</f>
        <v>9.3350395770404795</v>
      </c>
      <c r="AO24" s="109">
        <f>LakeErieHABs_2014_PROCESSED!AL32</f>
        <v>5.457875067759411</v>
      </c>
      <c r="AP24" s="109">
        <f>LakeErieHABs_2014_PROCESSED!AM32</f>
        <v>4.5059467695026791</v>
      </c>
      <c r="AQ24" s="109">
        <f>LakeErieHABs_2014_PROCESSED!AN32</f>
        <v>3.5904756232716744</v>
      </c>
      <c r="AR24" s="109">
        <f>LakeErieHABs_2014_PROCESSED!AO32</f>
        <v>1.1334640980346362</v>
      </c>
      <c r="AS24" s="113">
        <f>LakeErieHABs_2014_PROCESSED!AP32</f>
        <v>9726.1736187411261</v>
      </c>
      <c r="AT24" s="109">
        <f>LakeErieHABs_2014_PROCESSED!AQ32</f>
        <v>1.7107303768851423</v>
      </c>
      <c r="AU24" s="109">
        <f>LakeErieHABs_2014_PROCESSED!AR32</f>
        <v>0.55860214290987831</v>
      </c>
      <c r="AV24" s="109">
        <f>LakeErieHABs_2014_PROCESSED!AS32</f>
        <v>0.29089976790989297</v>
      </c>
      <c r="AW24" s="109">
        <f>LakeErieHABs_2014_PROCESSED!AT32</f>
        <v>1.5835900303306658</v>
      </c>
      <c r="AX24" s="166"/>
      <c r="AY24" s="134"/>
      <c r="AZ24" s="172"/>
      <c r="BA24" s="191"/>
      <c r="BB24" s="191"/>
      <c r="BC24" s="191"/>
      <c r="BD24" s="191"/>
      <c r="BE24" s="191"/>
      <c r="BF24" s="191"/>
      <c r="BG24" s="191"/>
      <c r="BH24" s="191"/>
      <c r="BI24" s="251"/>
      <c r="BJ24" s="191"/>
      <c r="BK24" s="191"/>
      <c r="BL24" s="225" t="str">
        <f t="shared" si="2"/>
        <v/>
      </c>
      <c r="BM24" s="225" t="str">
        <f t="shared" si="0"/>
        <v/>
      </c>
      <c r="BN24" s="225" t="str">
        <f t="shared" si="0"/>
        <v/>
      </c>
      <c r="BO24" s="225" t="str">
        <f t="shared" si="0"/>
        <v/>
      </c>
      <c r="BP24" s="225" t="str">
        <f t="shared" si="0"/>
        <v/>
      </c>
      <c r="BQ24" s="225" t="str">
        <f t="shared" si="0"/>
        <v/>
      </c>
      <c r="BR24" s="225" t="str">
        <f t="shared" si="0"/>
        <v/>
      </c>
      <c r="BS24" s="225" t="str">
        <f t="shared" si="0"/>
        <v/>
      </c>
      <c r="BT24" s="165">
        <f>'2014_HABs_H2O2_Snapshot'!C24</f>
        <v>190.26686768591992</v>
      </c>
      <c r="BU24" s="188">
        <f>'2014_HABs_H2O2_Snapshot'!D24</f>
        <v>3.6719346480735285E-2</v>
      </c>
      <c r="BV24" s="178">
        <f>'2014_HABs_H2O2_Snapshot'!E24</f>
        <v>6.9864750383635092</v>
      </c>
      <c r="BW24" s="272">
        <f>SolarRadSummary!G24</f>
        <v>61.473543089370125</v>
      </c>
      <c r="BX24" s="107">
        <v>0.37833333333333335</v>
      </c>
      <c r="BY24" s="107">
        <v>0.34820000000000001</v>
      </c>
      <c r="BZ24" s="107">
        <v>0.25764999999999999</v>
      </c>
    </row>
    <row r="25" spans="1:78">
      <c r="A25" s="107" t="str">
        <f>Sample_Master_2014!B26</f>
        <v>E2014-0024</v>
      </c>
      <c r="B25" s="107" t="str">
        <f>LakeErieHABs_2014_PROCESSED!A33</f>
        <v>E140032</v>
      </c>
      <c r="C25" s="107" t="str">
        <f>Sample_Master_2014!D26</f>
        <v>WLE12</v>
      </c>
      <c r="D25" s="150">
        <f>Sample_Master_2014!E26</f>
        <v>41828</v>
      </c>
      <c r="E25" s="152" t="str">
        <f>Sample_Master_2014!H26</f>
        <v>DepthINT</v>
      </c>
      <c r="F25" s="151" t="str">
        <f>Sample_Master_2014!J26</f>
        <v>LA</v>
      </c>
      <c r="G25" s="109">
        <f>Sample_Master_2014!L26</f>
        <v>8.3339999999999996</v>
      </c>
      <c r="H25" s="176">
        <f>'2014 WLE_Weekly Data Share'!C26</f>
        <v>0.50624999999999998</v>
      </c>
      <c r="I25" s="156">
        <f>'2014 WLE_Weekly Data Share'!D26</f>
        <v>0.51736111111111105</v>
      </c>
      <c r="J25" s="156">
        <f>'2014 WLE_Weekly Data Share'!E26</f>
        <v>0</v>
      </c>
      <c r="K25" s="156">
        <f>'2014 WLE_Weekly Data Share'!F26</f>
        <v>0</v>
      </c>
      <c r="L25" s="125" t="str">
        <f>'2014 WLE_Weekly Data Share'!G26</f>
        <v>10-15</v>
      </c>
      <c r="M25" s="125" t="str">
        <f>'2014 WLE_Weekly Data Share'!H26</f>
        <v>2-3</v>
      </c>
      <c r="N25" s="125" t="str">
        <f>'2014 WLE_Weekly Data Share'!I26</f>
        <v>rainy</v>
      </c>
      <c r="O25" s="125">
        <f>'2014 WLE_Weekly Data Share'!J26</f>
        <v>5.7</v>
      </c>
      <c r="P25" s="125">
        <f>'2014 WLE_Weekly Data Share'!K26</f>
        <v>1</v>
      </c>
      <c r="Q25" s="125">
        <f>'2014 WLE_Weekly Data Share'!L26</f>
        <v>23.546019999999999</v>
      </c>
      <c r="R25" s="125">
        <f>'2014 WLE_Weekly Data Share'!M26</f>
        <v>271.52269560000002</v>
      </c>
      <c r="S25" s="125">
        <f>'2014 WLE_Weekly Data Share'!N26</f>
        <v>279.62220000000002</v>
      </c>
      <c r="T25" s="125">
        <f>'2014 WLE_Weekly Data Share'!O26</f>
        <v>4.5009399999999999</v>
      </c>
      <c r="U25" s="125">
        <f>'2014 WLE_Weekly Data Share'!P26</f>
        <v>32.459379999999996</v>
      </c>
      <c r="V25" s="109">
        <f>'2014 WLE_Weekly Data Share'!Q26</f>
        <v>8.4122400000000006</v>
      </c>
      <c r="W25" s="113">
        <f>'2014 WLE_Weekly Data Share'!R26</f>
        <v>66.664999999999992</v>
      </c>
      <c r="X25" s="179">
        <f>'2014 WLE_Weekly Data Share'!S26</f>
        <v>0.19900000000000001</v>
      </c>
      <c r="Y25" s="179">
        <f>'2014 WLE_Weekly Data Share'!T26</f>
        <v>1.1000000000000001</v>
      </c>
      <c r="Z25" s="109">
        <f>'2014 WLE_Weekly Data Share'!U26</f>
        <v>73</v>
      </c>
      <c r="AA25" s="109">
        <f>'2014 WLE_Weekly Data Share'!V26</f>
        <v>9.4700000000000006</v>
      </c>
      <c r="AB25" s="109" t="str">
        <f>'2014 WLE_Weekly Data Share'!W26</f>
        <v>nd</v>
      </c>
      <c r="AC25" s="109">
        <f>'2014 WLE_Weekly Data Share'!X26</f>
        <v>0</v>
      </c>
      <c r="AD25" s="109">
        <f>'2014 WLE_Weekly Data Share'!Y26</f>
        <v>0.11804372999999999</v>
      </c>
      <c r="AE25" s="109">
        <f>'2014 WLE_Weekly Data Share'!Z26</f>
        <v>6.976</v>
      </c>
      <c r="AF25" s="165">
        <f>LakeErieHABs_2014_PROCESSED!AC33</f>
        <v>195.04026265479519</v>
      </c>
      <c r="AG25" s="109">
        <f>LakeErieHABs_2014_PROCESSED!AD33</f>
        <v>4.091004470019258</v>
      </c>
      <c r="AH25" s="109">
        <f>LakeErieHABs_2014_PROCESSED!AE33</f>
        <v>1.7751235120580799</v>
      </c>
      <c r="AI25" s="109">
        <f>LakeErieHABs_2014_PROCESSED!AF33</f>
        <v>0.15612711189402362</v>
      </c>
      <c r="AJ25" s="109">
        <f>LakeErieHABs_2014_PROCESSED!AG33</f>
        <v>4.0881094482697584</v>
      </c>
      <c r="AK25" s="109">
        <f>LakeErieHABs_2014_PROCESSED!AH33</f>
        <v>3.6628722362825599</v>
      </c>
      <c r="AL25" s="109">
        <f>LakeErieHABs_2014_PROCESSED!AI33</f>
        <v>3.1159686199647414</v>
      </c>
      <c r="AM25" s="109">
        <f>LakeErieHABs_2014_PROCESSED!AJ33</f>
        <v>2.7092136532287161</v>
      </c>
      <c r="AN25" s="109">
        <f>LakeErieHABs_2014_PROCESSED!AK33</f>
        <v>1.9273400793931785</v>
      </c>
      <c r="AO25" s="109">
        <f>LakeErieHABs_2014_PROCESSED!AL33</f>
        <v>1.1621370254089149</v>
      </c>
      <c r="AP25" s="109">
        <f>LakeErieHABs_2014_PROCESSED!AM33</f>
        <v>0.98010681046098913</v>
      </c>
      <c r="AQ25" s="109">
        <f>LakeErieHABs_2014_PROCESSED!AN33</f>
        <v>0.78248480345971883</v>
      </c>
      <c r="AR25" s="109">
        <f>LakeErieHABs_2014_PROCESSED!AO33</f>
        <v>1.6536163552779837</v>
      </c>
      <c r="AS25" s="113">
        <f>LakeErieHABs_2014_PROCESSED!AP33</f>
        <v>1946.4757037132101</v>
      </c>
      <c r="AT25" s="109">
        <f>LakeErieHABs_2014_PROCESSED!AQ33</f>
        <v>0.32872713985330887</v>
      </c>
      <c r="AU25" s="109">
        <f>LakeErieHABs_2014_PROCESSED!AR33</f>
        <v>9.2580711212958203E-2</v>
      </c>
      <c r="AV25" s="109">
        <f>LakeErieHABs_2014_PROCESSED!AS33</f>
        <v>9.6628450653393816E-2</v>
      </c>
      <c r="AW25" s="109">
        <f>LakeErieHABs_2014_PROCESSED!AT33</f>
        <v>1.5278313971211539</v>
      </c>
      <c r="AX25" s="166"/>
      <c r="AY25" s="134"/>
      <c r="AZ25" s="172"/>
      <c r="BA25" s="140">
        <f>LakeErieHABs_MIMS_2014!M16</f>
        <v>25</v>
      </c>
      <c r="BB25" s="191">
        <f>LakeErieHABs_MIMS_2014!N16</f>
        <v>2.0604166666671517</v>
      </c>
      <c r="BC25" s="191">
        <f>LakeErieHABs_MIMS_2014!O16</f>
        <v>22.014626530930297</v>
      </c>
      <c r="BD25" s="191">
        <f>LakeErieHABs_MIMS_2014!P16</f>
        <v>1.3991446334555542</v>
      </c>
      <c r="BE25" s="191">
        <f>LakeErieHABs_MIMS_2014!Q16</f>
        <v>18.131252811104599</v>
      </c>
      <c r="BF25" s="191">
        <f>LakeErieHABs_MIMS_2014!R16</f>
        <v>0.2988607475097011</v>
      </c>
      <c r="BG25" s="191"/>
      <c r="BH25" s="191"/>
      <c r="BI25" s="251">
        <f>LakeErieHABs_MIMS_2014!U16</f>
        <v>7.3253568235956168</v>
      </c>
      <c r="BJ25" s="191">
        <f>LakeErieHABs_MIMS_2014!V16</f>
        <v>0.24748156171133989</v>
      </c>
      <c r="BK25" s="163">
        <f t="shared" ref="BK25" si="10">BI25/BC25</f>
        <v>0.33274953873523927</v>
      </c>
      <c r="BL25" s="225">
        <f t="shared" si="2"/>
        <v>10.684550793573361</v>
      </c>
      <c r="BM25" s="225">
        <f t="shared" si="0"/>
        <v>0.67905907387108988</v>
      </c>
      <c r="BN25" s="225">
        <f t="shared" si="0"/>
        <v>8.7997991398666926</v>
      </c>
      <c r="BO25" s="225">
        <f t="shared" si="0"/>
        <v>0.14504869444350127</v>
      </c>
      <c r="BP25" s="225">
        <f t="shared" si="0"/>
        <v>0</v>
      </c>
      <c r="BQ25" s="225">
        <f t="shared" si="0"/>
        <v>0</v>
      </c>
      <c r="BR25" s="225">
        <f t="shared" si="0"/>
        <v>3.5552793481547709</v>
      </c>
      <c r="BS25" s="225">
        <f t="shared" si="0"/>
        <v>0.12011238586594053</v>
      </c>
      <c r="BT25" s="165">
        <f>'2014_HABs_H2O2_Snapshot'!C25</f>
        <v>154.95022013848384</v>
      </c>
      <c r="BU25" s="188">
        <f>'2014_HABs_H2O2_Snapshot'!D25</f>
        <v>0.20269283432387294</v>
      </c>
      <c r="BV25" s="178">
        <f>'2014_HABs_H2O2_Snapshot'!E25</f>
        <v>31.407299298977346</v>
      </c>
      <c r="BW25" s="272">
        <f>SolarRadSummary!G25</f>
        <v>61.473543089370125</v>
      </c>
      <c r="BX25" s="107">
        <v>0.44383333333333336</v>
      </c>
      <c r="BY25" s="107">
        <v>0.41486666666666666</v>
      </c>
      <c r="BZ25" s="107">
        <v>0.33644166666666669</v>
      </c>
    </row>
    <row r="26" spans="1:78">
      <c r="A26" s="107" t="str">
        <f>Sample_Master_2014!B27</f>
        <v>E2014-0025</v>
      </c>
      <c r="B26" s="114" t="str">
        <f>LakeErieHABs_2014_PROCESSED!A155</f>
        <v>E140154</v>
      </c>
      <c r="C26" s="107" t="str">
        <f>Sample_Master_2014!D27</f>
        <v>WLE13</v>
      </c>
      <c r="D26" s="150">
        <f>Sample_Master_2014!E27</f>
        <v>41828</v>
      </c>
      <c r="E26" s="152" t="str">
        <f>Sample_Master_2014!H27</f>
        <v>DepthINT</v>
      </c>
      <c r="F26" s="151" t="str">
        <f>Sample_Master_2014!J27</f>
        <v>LA</v>
      </c>
      <c r="G26" s="109">
        <f>Sample_Master_2014!L27</f>
        <v>8.3019999999999996</v>
      </c>
      <c r="H26" s="176">
        <f>'2014 WLE_Weekly Data Share'!C27</f>
        <v>0.53055555555555556</v>
      </c>
      <c r="I26" s="156">
        <f>'2014 WLE_Weekly Data Share'!D27</f>
        <v>0.53819444444444442</v>
      </c>
      <c r="J26" s="156" t="str">
        <f>'2014 WLE_Weekly Data Share'!E27</f>
        <v>41 44.553</v>
      </c>
      <c r="K26" s="156" t="str">
        <f>'2014 WLE_Weekly Data Share'!F27</f>
        <v>83 08.206</v>
      </c>
      <c r="L26" s="125" t="str">
        <f>'2014 WLE_Weekly Data Share'!G27</f>
        <v>15</v>
      </c>
      <c r="M26" s="125" t="str">
        <f>'2014 WLE_Weekly Data Share'!H27</f>
        <v>3</v>
      </c>
      <c r="N26" s="125" t="str">
        <f>'2014 WLE_Weekly Data Share'!I27</f>
        <v>cloudy</v>
      </c>
      <c r="O26" s="125">
        <f>'2014 WLE_Weekly Data Share'!J27</f>
        <v>8.1999999999999993</v>
      </c>
      <c r="P26" s="125">
        <f>'2014 WLE_Weekly Data Share'!K27</f>
        <v>2</v>
      </c>
      <c r="Q26" s="125">
        <f>'2014 WLE_Weekly Data Share'!L27</f>
        <v>23.305300000000003</v>
      </c>
      <c r="R26" s="125">
        <f>'2014 WLE_Weekly Data Share'!M27</f>
        <v>236.91603325</v>
      </c>
      <c r="S26" s="125">
        <f>'2014 WLE_Weekly Data Share'!N27</f>
        <v>245.19937499999997</v>
      </c>
      <c r="T26" s="125">
        <f>'2014 WLE_Weekly Data Share'!O27</f>
        <v>0.35094999999999998</v>
      </c>
      <c r="U26" s="125">
        <f>'2014 WLE_Weekly Data Share'!P27</f>
        <v>91.600312500000001</v>
      </c>
      <c r="V26" s="109">
        <f>'2014 WLE_Weekly Data Share'!Q27</f>
        <v>7.7125624999999998</v>
      </c>
      <c r="W26" s="113">
        <f>'2014 WLE_Weekly Data Share'!R27</f>
        <v>454.42714285714288</v>
      </c>
      <c r="X26" s="179">
        <f>'2014 WLE_Weekly Data Share'!S27</f>
        <v>0.14899999999999999</v>
      </c>
      <c r="Y26" s="179">
        <f>'2014 WLE_Weekly Data Share'!T27</f>
        <v>0.313</v>
      </c>
      <c r="Z26" s="109">
        <f>'2014 WLE_Weekly Data Share'!U27</f>
        <v>34.380000000000003</v>
      </c>
      <c r="AA26" s="109">
        <f>'2014 WLE_Weekly Data Share'!V27</f>
        <v>2.2200000000000002</v>
      </c>
      <c r="AB26" s="109" t="str">
        <f>'2014 WLE_Weekly Data Share'!W27</f>
        <v>nd</v>
      </c>
      <c r="AC26" s="109">
        <f>'2014 WLE_Weekly Data Share'!X27</f>
        <v>0</v>
      </c>
      <c r="AD26" s="109">
        <f>'2014 WLE_Weekly Data Share'!Y27</f>
        <v>0.14015350799999998</v>
      </c>
      <c r="AE26" s="109">
        <f>'2014 WLE_Weekly Data Share'!Z27</f>
        <v>3.2991999999999999</v>
      </c>
      <c r="AF26" s="165">
        <f>LakeErieHABs_2014_PROCESSED!AC155</f>
        <v>69.219483057298632</v>
      </c>
      <c r="AG26" s="109">
        <f>LakeErieHABs_2014_PROCESSED!AD155</f>
        <v>2.6368061243550378</v>
      </c>
      <c r="AH26" s="109">
        <f>LakeErieHABs_2014_PROCESSED!AE155</f>
        <v>0.85453830867607794</v>
      </c>
      <c r="AI26" s="109">
        <f>LakeErieHABs_2014_PROCESSED!AF155</f>
        <v>-2.407556948827962E-2</v>
      </c>
      <c r="AJ26" s="109">
        <f>LakeErieHABs_2014_PROCESSED!AG155</f>
        <v>1.9680017248810076</v>
      </c>
      <c r="AK26" s="109">
        <f>LakeErieHABs_2014_PROCESSED!AH155</f>
        <v>1.6901107616075346</v>
      </c>
      <c r="AL26" s="109">
        <f>LakeErieHABs_2014_PROCESSED!AI155</f>
        <v>1.3464721651600582</v>
      </c>
      <c r="AM26" s="109">
        <f>LakeErieHABs_2014_PROCESSED!AJ155</f>
        <v>1.1086886883466327</v>
      </c>
      <c r="AN26" s="109">
        <f>LakeErieHABs_2014_PROCESSED!AK155</f>
        <v>0.64883747331270425</v>
      </c>
      <c r="AO26" s="109">
        <f>LakeErieHABs_2014_PROCESSED!AL155</f>
        <v>0.25233974563244671</v>
      </c>
      <c r="AP26" s="109">
        <f>LakeErieHABs_2014_PROCESSED!AM155</f>
        <v>0.14115382125017786</v>
      </c>
      <c r="AQ26" s="109">
        <f>LakeErieHABs_2014_PROCESSED!AN155</f>
        <v>3.4214461029579507E-2</v>
      </c>
      <c r="AR26" s="109">
        <f>LakeErieHABs_2014_PROCESSED!AO155</f>
        <v>0.83845171147469266</v>
      </c>
      <c r="AS26" s="113">
        <f>LakeErieHABs_2014_PROCESSED!AP155</f>
        <v>1061.0714782755767</v>
      </c>
      <c r="AT26" s="109">
        <f>LakeErieHABs_2014_PROCESSED!AQ155</f>
        <v>0.18612892022531685</v>
      </c>
      <c r="AU26" s="109">
        <f>LakeErieHABs_2014_PROCESSED!AR155</f>
        <v>5.2959707161578551E-2</v>
      </c>
      <c r="AV26" s="109">
        <f>LakeErieHABs_2014_PROCESSED!AS155</f>
        <v>7.2523326387683884E-2</v>
      </c>
      <c r="AW26" s="109">
        <f>LakeErieHABs_2014_PROCESSED!AT155</f>
        <v>1.5850240834694942</v>
      </c>
      <c r="AX26" s="166"/>
      <c r="AY26" s="134"/>
      <c r="AZ26" s="172"/>
      <c r="BA26" s="191"/>
      <c r="BB26" s="191"/>
      <c r="BC26" s="191"/>
      <c r="BD26" s="191"/>
      <c r="BE26" s="191"/>
      <c r="BF26" s="191"/>
      <c r="BG26" s="191"/>
      <c r="BH26" s="191"/>
      <c r="BI26" s="251"/>
      <c r="BJ26" s="191"/>
      <c r="BK26" s="191"/>
      <c r="BL26" s="225" t="str">
        <f t="shared" si="2"/>
        <v/>
      </c>
      <c r="BM26" s="225" t="str">
        <f t="shared" si="0"/>
        <v/>
      </c>
      <c r="BN26" s="225" t="str">
        <f t="shared" si="0"/>
        <v/>
      </c>
      <c r="BO26" s="225" t="str">
        <f t="shared" si="0"/>
        <v/>
      </c>
      <c r="BP26" s="225" t="str">
        <f t="shared" si="0"/>
        <v/>
      </c>
      <c r="BQ26" s="225" t="str">
        <f t="shared" si="0"/>
        <v/>
      </c>
      <c r="BR26" s="225" t="str">
        <f t="shared" si="0"/>
        <v/>
      </c>
      <c r="BS26" s="225" t="str">
        <f t="shared" si="0"/>
        <v/>
      </c>
      <c r="BT26" s="165">
        <f>'2014_HABs_H2O2_Snapshot'!C26</f>
        <v>160.42064913590761</v>
      </c>
      <c r="BU26" s="188">
        <f>'2014_HABs_H2O2_Snapshot'!D26</f>
        <v>1.0274061836184588E-3</v>
      </c>
      <c r="BV26" s="178">
        <f>'2014_HABs_H2O2_Snapshot'!E26</f>
        <v>0.16481716690231865</v>
      </c>
      <c r="BW26" s="272">
        <f>SolarRadSummary!G26</f>
        <v>61.473543089370125</v>
      </c>
      <c r="BX26" s="107">
        <v>0.69006666666666661</v>
      </c>
      <c r="BY26" s="107">
        <v>0.62785000000000002</v>
      </c>
      <c r="BZ26" s="107">
        <v>0.50378333333333336</v>
      </c>
    </row>
    <row r="27" spans="1:78">
      <c r="A27" s="107" t="str">
        <f>Sample_Master_2014!B28</f>
        <v>E2014-0026</v>
      </c>
      <c r="B27" s="107" t="str">
        <f>LakeErieHABs_2014_PROCESSED!A35</f>
        <v>E140034</v>
      </c>
      <c r="C27" s="107" t="str">
        <f>Sample_Master_2014!D28</f>
        <v>WLE4</v>
      </c>
      <c r="D27" s="150">
        <f>Sample_Master_2014!E28</f>
        <v>41828</v>
      </c>
      <c r="E27" s="152" t="str">
        <f>Sample_Master_2014!H28</f>
        <v>DepthINT/0.5</v>
      </c>
      <c r="F27" s="151" t="str">
        <f>Sample_Master_2014!J28</f>
        <v>LA</v>
      </c>
      <c r="G27" s="109">
        <f>Sample_Master_2014!L28</f>
        <v>8.4499999999999993</v>
      </c>
      <c r="H27" s="176">
        <f>'2014 WLE_Weekly Data Share'!C23</f>
        <v>0.55694444444444446</v>
      </c>
      <c r="I27" s="156">
        <f>'2014 WLE_Weekly Data Share'!D23</f>
        <v>0.57430555555555551</v>
      </c>
      <c r="J27" s="156" t="str">
        <f>'2014 WLE_Weekly Data Share'!E23</f>
        <v>41 49.599</v>
      </c>
      <c r="K27" s="156" t="str">
        <f>'2014 WLE_Weekly Data Share'!F23</f>
        <v>83 11.804</v>
      </c>
      <c r="L27" s="125" t="str">
        <f>'2014 WLE_Weekly Data Share'!G23</f>
        <v>15</v>
      </c>
      <c r="M27" s="125" t="str">
        <f>'2014 WLE_Weekly Data Share'!H23</f>
        <v>4</v>
      </c>
      <c r="N27" s="125" t="str">
        <f>'2014 WLE_Weekly Data Share'!I23</f>
        <v>sunny</v>
      </c>
      <c r="O27" s="125">
        <f>'2014 WLE_Weekly Data Share'!J23</f>
        <v>7</v>
      </c>
      <c r="P27" s="125">
        <f>'2014 WLE_Weekly Data Share'!K23</f>
        <v>2</v>
      </c>
      <c r="Q27" s="125">
        <f>'2014 WLE_Weekly Data Share'!L23</f>
        <v>23.704650000000001</v>
      </c>
      <c r="R27" s="125">
        <f>'2014 WLE_Weekly Data Share'!M23</f>
        <v>274.41963499999997</v>
      </c>
      <c r="S27" s="125">
        <f>'2014 WLE_Weekly Data Share'!N23</f>
        <v>281.685</v>
      </c>
      <c r="T27" s="125">
        <f>'2014 WLE_Weekly Data Share'!O23</f>
        <v>0.11355</v>
      </c>
      <c r="U27" s="125">
        <f>'2014 WLE_Weekly Data Share'!P23</f>
        <v>97.200600000000009</v>
      </c>
      <c r="V27" s="109">
        <f>'2014 WLE_Weekly Data Share'!Q23</f>
        <v>8.6920999999999999</v>
      </c>
      <c r="W27" s="113">
        <f>'2014 WLE_Weekly Data Share'!R23</f>
        <v>491.92333333333335</v>
      </c>
      <c r="X27" s="179">
        <f>'2014 WLE_Weekly Data Share'!S23</f>
        <v>0.161</v>
      </c>
      <c r="Y27" s="179">
        <f>'2014 WLE_Weekly Data Share'!T23</f>
        <v>0.223</v>
      </c>
      <c r="Z27" s="109">
        <f>'2014 WLE_Weekly Data Share'!U23</f>
        <v>35.29</v>
      </c>
      <c r="AA27" s="109">
        <f>'2014 WLE_Weekly Data Share'!V23</f>
        <v>1.1599999999999999</v>
      </c>
      <c r="AB27" s="109" t="str">
        <f>'2014 WLE_Weekly Data Share'!W23</f>
        <v>nd</v>
      </c>
      <c r="AC27" s="109">
        <f>'2014 WLE_Weekly Data Share'!X23</f>
        <v>0</v>
      </c>
      <c r="AD27" s="109">
        <f>'2014 WLE_Weekly Data Share'!Y23</f>
        <v>0.59808823199999994</v>
      </c>
      <c r="AE27" s="109">
        <f>'2014 WLE_Weekly Data Share'!Z23</f>
        <v>3.5488</v>
      </c>
      <c r="AF27" s="165">
        <f>LakeErieHABs_2014_PROCESSED!AC35</f>
        <v>119.49924879200468</v>
      </c>
      <c r="AG27" s="109">
        <f>LakeErieHABs_2014_PROCESSED!AD35</f>
        <v>3.9172770539525019</v>
      </c>
      <c r="AH27" s="109">
        <f>LakeErieHABs_2014_PROCESSED!AE35</f>
        <v>1.4768579120366301</v>
      </c>
      <c r="AI27" s="109">
        <f>LakeErieHABs_2014_PROCESSED!AF35</f>
        <v>-7.3410571467583965E-2</v>
      </c>
      <c r="AJ27" s="109">
        <f>LakeErieHABs_2014_PROCESSED!AG35</f>
        <v>3.4012037714203593</v>
      </c>
      <c r="AK27" s="109">
        <f>LakeErieHABs_2014_PROCESSED!AH35</f>
        <v>2.9611813326319876</v>
      </c>
      <c r="AL27" s="109">
        <f>LakeErieHABs_2014_PROCESSED!AI35</f>
        <v>2.3912354768928017</v>
      </c>
      <c r="AM27" s="109">
        <f>LakeErieHABs_2014_PROCESSED!AJ35</f>
        <v>1.9723043750233404</v>
      </c>
      <c r="AN27" s="109">
        <f>LakeErieHABs_2014_PROCESSED!AK35</f>
        <v>1.1602996944302639</v>
      </c>
      <c r="AO27" s="109">
        <f>LakeErieHABs_2014_PROCESSED!AL35</f>
        <v>0.3862236477290078</v>
      </c>
      <c r="AP27" s="109">
        <f>LakeErieHABs_2014_PROCESSED!AM35</f>
        <v>0.20531853174587805</v>
      </c>
      <c r="AQ27" s="109">
        <f>LakeErieHABs_2014_PROCESSED!AN35</f>
        <v>4.1138861476337614E-2</v>
      </c>
      <c r="AR27" s="109">
        <f>LakeErieHABs_2014_PROCESSED!AO35</f>
        <v>0.68611759824845775</v>
      </c>
      <c r="AS27" s="113">
        <f>LakeErieHABs_2014_PROCESSED!AP35</f>
        <v>1990.3119809590005</v>
      </c>
      <c r="AT27" s="109">
        <f>LakeErieHABs_2014_PROCESSED!AQ35</f>
        <v>0.35416202448344969</v>
      </c>
      <c r="AU27" s="109">
        <f>LakeErieHABs_2014_PROCESSED!AR35</f>
        <v>0.10180915026956278</v>
      </c>
      <c r="AV27" s="109">
        <f>LakeErieHABs_2014_PROCESSED!AS35</f>
        <v>0.10738811823866815</v>
      </c>
      <c r="AW27" s="109">
        <f>LakeErieHABs_2014_PROCESSED!AT35</f>
        <v>1.5721775822124353</v>
      </c>
      <c r="AX27" s="166"/>
      <c r="AY27" s="134"/>
      <c r="AZ27" s="172"/>
      <c r="BA27" s="140">
        <f>LakeErieHABs_MIMS_2014!M17</f>
        <v>25</v>
      </c>
      <c r="BB27" s="191">
        <f>LakeErieHABs_MIMS_2014!N17</f>
        <v>2.1291666666656965</v>
      </c>
      <c r="BC27" s="191">
        <f>LakeErieHABs_MIMS_2014!O17</f>
        <v>14.305182188907642</v>
      </c>
      <c r="BD27" s="191">
        <f>LakeErieHABs_MIMS_2014!P17</f>
        <v>0.20387580473192526</v>
      </c>
      <c r="BE27" s="191">
        <f>LakeErieHABs_MIMS_2014!Q17</f>
        <v>13.888780981042126</v>
      </c>
      <c r="BF27" s="191">
        <f>LakeErieHABs_MIMS_2014!R17</f>
        <v>7.14868715683218E-2</v>
      </c>
      <c r="BG27" s="191"/>
      <c r="BH27" s="191"/>
      <c r="BI27" s="251">
        <f>LakeErieHABs_MIMS_2014!U17</f>
        <v>7.6093549652549273</v>
      </c>
      <c r="BJ27" s="191">
        <f>LakeErieHABs_MIMS_2014!V17</f>
        <v>9.0121127548149854E-2</v>
      </c>
      <c r="BK27" s="163">
        <f t="shared" ref="BK27" si="11">BI27/BC27</f>
        <v>0.53192995830247336</v>
      </c>
      <c r="BL27" s="225">
        <f t="shared" si="2"/>
        <v>6.718676566221915</v>
      </c>
      <c r="BM27" s="225">
        <f t="shared" si="0"/>
        <v>9.5753802613863709E-2</v>
      </c>
      <c r="BN27" s="225">
        <f t="shared" si="0"/>
        <v>6.523106527302601</v>
      </c>
      <c r="BO27" s="225">
        <f t="shared" si="0"/>
        <v>3.3575047311947256E-2</v>
      </c>
      <c r="BP27" s="225">
        <f t="shared" si="0"/>
        <v>0</v>
      </c>
      <c r="BQ27" s="225">
        <f t="shared" si="0"/>
        <v>0</v>
      </c>
      <c r="BR27" s="225">
        <f t="shared" si="0"/>
        <v>3.5738653457182283</v>
      </c>
      <c r="BS27" s="225">
        <f t="shared" si="0"/>
        <v>4.2326948359228608E-2</v>
      </c>
      <c r="BT27" s="165">
        <f>'2014_HABs_H2O2_Snapshot'!C27</f>
        <v>173.93376280842327</v>
      </c>
      <c r="BU27" s="188">
        <f>'2014_HABs_H2O2_Snapshot'!D27</f>
        <v>1.8117864481292441E-2</v>
      </c>
      <c r="BV27" s="178">
        <f>'2014_HABs_H2O2_Snapshot'!E27</f>
        <v>3.1513083432842759</v>
      </c>
      <c r="BW27" s="272">
        <f>SolarRadSummary!G27</f>
        <v>397.56091295189219</v>
      </c>
      <c r="BX27" s="107">
        <v>0.68276666666666674</v>
      </c>
      <c r="BY27" s="107">
        <v>0.62980000000000003</v>
      </c>
      <c r="BZ27" s="107">
        <v>0.50265833333333332</v>
      </c>
    </row>
    <row r="28" spans="1:78">
      <c r="A28" s="107" t="str">
        <f>Sample_Master_2014!B29</f>
        <v>E2014-0027</v>
      </c>
      <c r="B28" s="107" t="str">
        <f>LakeErieHABs_2014_PROCESSED!A36</f>
        <v>E140035</v>
      </c>
      <c r="C28" s="107" t="str">
        <f>Sample_Master_2014!D29</f>
        <v>WLE8</v>
      </c>
      <c r="D28" s="150">
        <f>Sample_Master_2014!E29</f>
        <v>41828</v>
      </c>
      <c r="E28" s="152">
        <f>Sample_Master_2014!H29</f>
        <v>0.5</v>
      </c>
      <c r="F28" s="151" t="str">
        <f>Sample_Master_2014!J29</f>
        <v>LA</v>
      </c>
      <c r="G28" s="109">
        <f>Sample_Master_2014!L29</f>
        <v>8.1379999999999999</v>
      </c>
      <c r="H28" s="176">
        <f>'2014 WLE_Weekly Data Share'!C25</f>
        <v>0.60902777777777783</v>
      </c>
      <c r="I28" s="156">
        <f>'2014 WLE_Weekly Data Share'!D25</f>
        <v>0.6166666666666667</v>
      </c>
      <c r="J28" s="156" t="str">
        <f>'2014 WLE_Weekly Data Share'!E25</f>
        <v>41 50.083</v>
      </c>
      <c r="K28" s="156" t="str">
        <f>'2014 WLE_Weekly Data Share'!F25</f>
        <v>83 21.654</v>
      </c>
      <c r="L28" s="125" t="str">
        <f>'2014 WLE_Weekly Data Share'!G25</f>
        <v>20-30</v>
      </c>
      <c r="M28" s="125" t="str">
        <f>'2014 WLE_Weekly Data Share'!H25</f>
        <v>3</v>
      </c>
      <c r="N28" s="125" t="str">
        <f>'2014 WLE_Weekly Data Share'!I25</f>
        <v>sunny</v>
      </c>
      <c r="O28" s="125">
        <f>'2014 WLE_Weekly Data Share'!J25</f>
        <v>4</v>
      </c>
      <c r="P28" s="125">
        <f>'2014 WLE_Weekly Data Share'!K25</f>
        <v>2</v>
      </c>
      <c r="Q28" s="125">
        <f>'2014 WLE_Weekly Data Share'!L25</f>
        <v>23.984533333333335</v>
      </c>
      <c r="R28" s="125">
        <f>'2014 WLE_Weekly Data Share'!M25</f>
        <v>286.9004415</v>
      </c>
      <c r="S28" s="125">
        <f>'2014 WLE_Weekly Data Share'!N25</f>
        <v>292.81349999999998</v>
      </c>
      <c r="T28" s="125">
        <f>'2014 WLE_Weekly Data Share'!O25</f>
        <v>0.33965000000000001</v>
      </c>
      <c r="U28" s="125">
        <f>'2014 WLE_Weekly Data Share'!P25</f>
        <v>91.869600000000005</v>
      </c>
      <c r="V28" s="109">
        <f>'2014 WLE_Weekly Data Share'!Q25</f>
        <v>9.2195833333333326</v>
      </c>
      <c r="W28" s="113">
        <f>'2014 WLE_Weekly Data Share'!R25</f>
        <v>256.32090909090908</v>
      </c>
      <c r="X28" s="179">
        <f>'2014 WLE_Weekly Data Share'!S25</f>
        <v>0.15</v>
      </c>
      <c r="Y28" s="179">
        <f>'2014 WLE_Weekly Data Share'!T25</f>
        <v>0.23300000000000001</v>
      </c>
      <c r="Z28" s="109">
        <f>'2014 WLE_Weekly Data Share'!U25</f>
        <v>23.94</v>
      </c>
      <c r="AA28" s="109">
        <f>'2014 WLE_Weekly Data Share'!V25</f>
        <v>2.4500000000000002</v>
      </c>
      <c r="AB28" s="109" t="str">
        <f>'2014 WLE_Weekly Data Share'!W25</f>
        <v>nd</v>
      </c>
      <c r="AC28" s="109">
        <f>'2014 WLE_Weekly Data Share'!X25</f>
        <v>0</v>
      </c>
      <c r="AD28" s="109">
        <f>'2014 WLE_Weekly Data Share'!Y25</f>
        <v>8.9563338000000006E-2</v>
      </c>
      <c r="AE28" s="109">
        <f>'2014 WLE_Weekly Data Share'!Z25</f>
        <v>3.1456</v>
      </c>
      <c r="AF28" s="165">
        <f>LakeErieHABs_2014_PROCESSED!AC36</f>
        <v>198.13373060815104</v>
      </c>
      <c r="AG28" s="109">
        <f>LakeErieHABs_2014_PROCESSED!AD36</f>
        <v>4.6667213855016723</v>
      </c>
      <c r="AH28" s="109">
        <f>LakeErieHABs_2014_PROCESSED!AE36</f>
        <v>1.9730459342631599</v>
      </c>
      <c r="AI28" s="109">
        <f>LakeErieHABs_2014_PROCESSED!AF36</f>
        <v>6.8344767883861263E-2</v>
      </c>
      <c r="AJ28" s="109">
        <f>LakeErieHABs_2014_PROCESSED!AG36</f>
        <v>4.5439247866080574</v>
      </c>
      <c r="AK28" s="109">
        <f>LakeErieHABs_2014_PROCESSED!AH36</f>
        <v>4.0467867952811263</v>
      </c>
      <c r="AL28" s="109">
        <f>LakeErieHABs_2014_PROCESSED!AI36</f>
        <v>3.3907015963811906</v>
      </c>
      <c r="AM28" s="109">
        <f>LakeErieHABs_2014_PROCESSED!AJ36</f>
        <v>2.9128987807415405</v>
      </c>
      <c r="AN28" s="109">
        <f>LakeErieHABs_2014_PROCESSED!AK36</f>
        <v>1.9315625503877203</v>
      </c>
      <c r="AO28" s="109">
        <f>LakeErieHABs_2014_PROCESSED!AL36</f>
        <v>1.0412117410793549</v>
      </c>
      <c r="AP28" s="109">
        <f>LakeErieHABs_2014_PROCESSED!AM36</f>
        <v>0.82119370860910335</v>
      </c>
      <c r="AQ28" s="109">
        <f>LakeErieHABs_2014_PROCESSED!AN36</f>
        <v>0.61667954674673342</v>
      </c>
      <c r="AR28" s="109">
        <f>LakeErieHABs_2014_PROCESSED!AO36</f>
        <v>1.2912671587302917</v>
      </c>
      <c r="AS28" s="113">
        <f>LakeErieHABs_2014_PROCESSED!AP36</f>
        <v>2419.4898191062848</v>
      </c>
      <c r="AT28" s="109">
        <f>LakeErieHABs_2014_PROCESSED!AQ36</f>
        <v>0.38741033361177352</v>
      </c>
      <c r="AU28" s="109">
        <f>LakeErieHABs_2014_PROCESSED!AR36</f>
        <v>0.10892840378119401</v>
      </c>
      <c r="AV28" s="109">
        <f>LakeErieHABs_2014_PROCESSED!AS36</f>
        <v>0.11888677820506799</v>
      </c>
      <c r="AW28" s="109">
        <f>LakeErieHABs_2014_PROCESSED!AT36</f>
        <v>1.5039442357941655</v>
      </c>
      <c r="AX28" s="166"/>
      <c r="AY28" s="134"/>
      <c r="AZ28" s="172"/>
      <c r="BA28" s="191"/>
      <c r="BB28" s="191"/>
      <c r="BC28" s="191"/>
      <c r="BD28" s="191"/>
      <c r="BE28" s="191"/>
      <c r="BF28" s="191"/>
      <c r="BG28" s="191"/>
      <c r="BH28" s="191"/>
      <c r="BI28" s="251"/>
      <c r="BJ28" s="191"/>
      <c r="BK28" s="191"/>
      <c r="BL28" s="225" t="str">
        <f t="shared" si="2"/>
        <v/>
      </c>
      <c r="BM28" s="225" t="str">
        <f t="shared" si="0"/>
        <v/>
      </c>
      <c r="BN28" s="225" t="str">
        <f t="shared" si="0"/>
        <v/>
      </c>
      <c r="BO28" s="225" t="str">
        <f t="shared" si="0"/>
        <v/>
      </c>
      <c r="BP28" s="225" t="str">
        <f t="shared" si="0"/>
        <v/>
      </c>
      <c r="BQ28" s="225" t="str">
        <f t="shared" si="0"/>
        <v/>
      </c>
      <c r="BR28" s="225" t="str">
        <f t="shared" si="0"/>
        <v/>
      </c>
      <c r="BS28" s="225" t="str">
        <f t="shared" si="0"/>
        <v/>
      </c>
      <c r="BT28" s="165">
        <f>'2014_HABs_H2O2_Snapshot'!C28</f>
        <v>223.24204067747692</v>
      </c>
      <c r="BU28" s="188">
        <f>'2014_HABs_H2O2_Snapshot'!D28</f>
        <v>0.13994203794625684</v>
      </c>
      <c r="BV28" s="178">
        <f>'2014_HABs_H2O2_Snapshot'!E28</f>
        <v>31.240946127687288</v>
      </c>
      <c r="BW28" s="272">
        <f>SolarRadSummary!G28</f>
        <v>407.49442145876105</v>
      </c>
      <c r="BX28" s="107">
        <v>0.48813333333333331</v>
      </c>
      <c r="BY28" s="107">
        <v>0.45606666666666662</v>
      </c>
      <c r="BZ28" s="107">
        <v>0.41647499999999998</v>
      </c>
    </row>
    <row r="29" spans="1:78">
      <c r="A29" s="107" t="str">
        <f>Sample_Master_2014!B30</f>
        <v>E2014-0028</v>
      </c>
      <c r="B29" s="107" t="str">
        <f>LakeErieHABs_2014_PROCESSED!A37</f>
        <v>E140036</v>
      </c>
      <c r="C29" s="107" t="str">
        <f>Sample_Master_2014!D30</f>
        <v>WLE2</v>
      </c>
      <c r="D29" s="150">
        <f>Sample_Master_2014!E30</f>
        <v>41834</v>
      </c>
      <c r="E29" s="152" t="str">
        <f>Sample_Master_2014!H30</f>
        <v>DepthINT</v>
      </c>
      <c r="F29" s="151" t="str">
        <f>Sample_Master_2014!J30</f>
        <v>LA</v>
      </c>
      <c r="G29" s="109">
        <f>Sample_Master_2014!L30</f>
        <v>8.3819999999999997</v>
      </c>
      <c r="H29" s="176">
        <f>'2014 WLE_Weekly Data Share'!C28</f>
        <v>0.41666666666666669</v>
      </c>
      <c r="I29" s="156">
        <f>'2014 WLE_Weekly Data Share'!D28</f>
        <v>0.43333333333333335</v>
      </c>
      <c r="J29" s="156" t="str">
        <f>'2014 WLE_Weekly Data Share'!E28</f>
        <v>41 45.773</v>
      </c>
      <c r="K29" s="156" t="str">
        <f>'2014 WLE_Weekly Data Share'!F28</f>
        <v>83 19.843</v>
      </c>
      <c r="L29" s="125" t="str">
        <f>'2014 WLE_Weekly Data Share'!G28</f>
        <v>5-10</v>
      </c>
      <c r="M29" s="125" t="str">
        <f>'2014 WLE_Weekly Data Share'!H28</f>
        <v>1</v>
      </c>
      <c r="N29" s="125" t="str">
        <f>'2014 WLE_Weekly Data Share'!I28</f>
        <v>partly sunny</v>
      </c>
      <c r="O29" s="125">
        <f>'2014 WLE_Weekly Data Share'!J28</f>
        <v>5.0999999999999996</v>
      </c>
      <c r="P29" s="125">
        <f>'2014 WLE_Weekly Data Share'!K28</f>
        <v>1.75</v>
      </c>
      <c r="Q29" s="125">
        <f>'2014 WLE_Weekly Data Share'!L28</f>
        <v>24.416533333333334</v>
      </c>
      <c r="R29" s="125">
        <f>'2014 WLE_Weekly Data Share'!M28</f>
        <v>308.86659166666669</v>
      </c>
      <c r="S29" s="125">
        <f>'2014 WLE_Weekly Data Share'!N28</f>
        <v>312.47622222222219</v>
      </c>
      <c r="T29" s="125">
        <f>'2014 WLE_Weekly Data Share'!O28</f>
        <v>1.1083444444444446</v>
      </c>
      <c r="U29" s="125">
        <f>'2014 WLE_Weekly Data Share'!P28</f>
        <v>75.898722222222233</v>
      </c>
      <c r="V29" s="109">
        <f>'2014 WLE_Weekly Data Share'!Q28</f>
        <v>6.805562222222223</v>
      </c>
      <c r="W29" s="113">
        <f>'2014 WLE_Weekly Data Share'!R28</f>
        <v>203.946</v>
      </c>
      <c r="X29" s="179">
        <f>'2014 WLE_Weekly Data Share'!S28</f>
        <v>0.20100000000000001</v>
      </c>
      <c r="Y29" s="179">
        <f>'2014 WLE_Weekly Data Share'!T28</f>
        <v>1.29</v>
      </c>
      <c r="Z29" s="109">
        <f>'2014 WLE_Weekly Data Share'!U28</f>
        <v>114.5</v>
      </c>
      <c r="AA29" s="109">
        <f>'2014 WLE_Weekly Data Share'!V28</f>
        <v>3.61</v>
      </c>
      <c r="AB29" s="109">
        <f>'2014 WLE_Weekly Data Share'!W28</f>
        <v>1.0209999999999999</v>
      </c>
      <c r="AC29" s="109">
        <f>'2014 WLE_Weekly Data Share'!X28</f>
        <v>0</v>
      </c>
      <c r="AD29" s="109">
        <f>'2014 WLE_Weekly Data Share'!Y28</f>
        <v>17.178173279999996</v>
      </c>
      <c r="AE29" s="109">
        <f>'2014 WLE_Weekly Data Share'!Z28</f>
        <v>10.432</v>
      </c>
      <c r="AF29" s="165">
        <f>LakeErieHABs_2014_PROCESSED!AC37</f>
        <v>519.55423601221844</v>
      </c>
      <c r="AG29" s="109">
        <f>LakeErieHABs_2014_PROCESSED!AD37</f>
        <v>7.6518442212873348</v>
      </c>
      <c r="AH29" s="109">
        <f>LakeErieHABs_2014_PROCESSED!AE37</f>
        <v>4.03239939136426</v>
      </c>
      <c r="AI29" s="109">
        <f>LakeErieHABs_2014_PROCESSED!AF37</f>
        <v>0.76071618877322023</v>
      </c>
      <c r="AJ29" s="109">
        <f>LakeErieHABs_2014_PROCESSED!AG37</f>
        <v>9.2866157983118924</v>
      </c>
      <c r="AK29" s="109">
        <f>LakeErieHABs_2014_PROCESSED!AH37</f>
        <v>8.5727117265534467</v>
      </c>
      <c r="AL29" s="109">
        <f>LakeErieHABs_2014_PROCESSED!AI37</f>
        <v>7.5508260389330584</v>
      </c>
      <c r="AM29" s="109">
        <f>LakeErieHABs_2014_PROCESSED!AJ37</f>
        <v>6.7763512008598745</v>
      </c>
      <c r="AN29" s="109">
        <f>LakeErieHABs_2014_PROCESSED!AK37</f>
        <v>5.1966848188722725</v>
      </c>
      <c r="AO29" s="109">
        <f>LakeErieHABs_2014_PROCESSED!AL37</f>
        <v>3.6446133706896506</v>
      </c>
      <c r="AP29" s="109">
        <f>LakeErieHABs_2014_PROCESSED!AM37</f>
        <v>3.2606755141030503</v>
      </c>
      <c r="AQ29" s="109">
        <f>LakeErieHABs_2014_PROCESSED!AN37</f>
        <v>2.8216774330281869</v>
      </c>
      <c r="AR29" s="109">
        <f>LakeErieHABs_2014_PROCESSED!AO37</f>
        <v>1.9268771708393571</v>
      </c>
      <c r="AS29" s="113">
        <f>LakeErieHABs_2014_PROCESSED!AP37</f>
        <v>4271.6540741125127</v>
      </c>
      <c r="AT29" s="109">
        <f>LakeErieHABs_2014_PROCESSED!AQ37</f>
        <v>0.70657934499109243</v>
      </c>
      <c r="AU29" s="109">
        <f>LakeErieHABs_2014_PROCESSED!AR37</f>
        <v>0.21143002957816626</v>
      </c>
      <c r="AV29" s="109">
        <f>LakeErieHABs_2014_PROCESSED!AS37</f>
        <v>0.16636262011245573</v>
      </c>
      <c r="AW29" s="109">
        <f>LakeErieHABs_2014_PROCESSED!AT37</f>
        <v>1.5926766035603124</v>
      </c>
      <c r="AX29" s="166"/>
      <c r="AY29" s="134"/>
      <c r="AZ29" s="172"/>
      <c r="BA29" s="140">
        <f>LakeErieHABs_MIMS_2014!M18</f>
        <v>25</v>
      </c>
      <c r="BB29" s="191">
        <f>LakeErieHABs_MIMS_2014!N18</f>
        <v>2.9576388888890506</v>
      </c>
      <c r="BC29" s="191">
        <f>LakeErieHABs_MIMS_2014!O18</f>
        <v>29.790937466458171</v>
      </c>
      <c r="BD29" s="191">
        <f>LakeErieHABs_MIMS_2014!P18</f>
        <v>0.49998383497349841</v>
      </c>
      <c r="BE29" s="191">
        <f>LakeErieHABs_MIMS_2014!Q18</f>
        <v>26.023174308277294</v>
      </c>
      <c r="BF29" s="191">
        <f>LakeErieHABs_MIMS_2014!R18</f>
        <v>0.47646478743386528</v>
      </c>
      <c r="BG29" s="191"/>
      <c r="BH29" s="191"/>
      <c r="BI29" s="251">
        <f>LakeErieHABs_MIMS_2014!U18</f>
        <v>12.002878432763074</v>
      </c>
      <c r="BJ29" s="191">
        <f>LakeErieHABs_MIMS_2014!V18</f>
        <v>0.72485214556567823</v>
      </c>
      <c r="BK29" s="163">
        <f t="shared" ref="BK29" si="12">BI29/BC29</f>
        <v>0.40290368325190173</v>
      </c>
      <c r="BL29" s="225">
        <f t="shared" si="2"/>
        <v>10.072540491124071</v>
      </c>
      <c r="BM29" s="225">
        <f t="shared" si="0"/>
        <v>0.16904830297295101</v>
      </c>
      <c r="BN29" s="225">
        <f t="shared" si="0"/>
        <v>8.7986313697856904</v>
      </c>
      <c r="BO29" s="225">
        <f t="shared" si="0"/>
        <v>0.16109633573719853</v>
      </c>
      <c r="BP29" s="225">
        <f t="shared" si="0"/>
        <v>0</v>
      </c>
      <c r="BQ29" s="225">
        <f t="shared" si="0"/>
        <v>0</v>
      </c>
      <c r="BR29" s="225">
        <f t="shared" si="0"/>
        <v>4.0582636635778071</v>
      </c>
      <c r="BS29" s="225">
        <f t="shared" si="0"/>
        <v>0.24507797361223752</v>
      </c>
      <c r="BT29" s="165">
        <f>'2014_HABs_H2O2_Snapshot'!C29</f>
        <v>683.25972103351569</v>
      </c>
      <c r="BU29" s="188">
        <f>'2014_HABs_H2O2_Snapshot'!D29</f>
        <v>4.6382001789583488E-2</v>
      </c>
      <c r="BV29" s="178">
        <f>'2014_HABs_H2O2_Snapshot'!E29</f>
        <v>31.69095360372684</v>
      </c>
      <c r="BW29" s="272">
        <f>SolarRadSummary!G29</f>
        <v>5.2636457463697681</v>
      </c>
      <c r="BX29" s="107">
        <v>0.1368</v>
      </c>
      <c r="BY29" s="107">
        <v>0.13366666666666666</v>
      </c>
      <c r="BZ29" s="107">
        <v>0.14378333333333335</v>
      </c>
    </row>
    <row r="30" spans="1:78">
      <c r="A30" s="107" t="str">
        <f>Sample_Master_2014!B31</f>
        <v>E2014-0029</v>
      </c>
      <c r="B30" s="107" t="str">
        <f>LakeErieHABs_2014_PROCESSED!A38</f>
        <v>E140037</v>
      </c>
      <c r="C30" s="107" t="str">
        <f>Sample_Master_2014!D31</f>
        <v>WLE6</v>
      </c>
      <c r="D30" s="150">
        <f>Sample_Master_2014!E31</f>
        <v>41834</v>
      </c>
      <c r="E30" s="152" t="str">
        <f>Sample_Master_2014!H31</f>
        <v>DepthINT</v>
      </c>
      <c r="F30" s="151" t="str">
        <f>Sample_Master_2014!J31</f>
        <v>LA</v>
      </c>
      <c r="G30" s="109">
        <f>Sample_Master_2014!L31</f>
        <v>8.3840000000000003</v>
      </c>
      <c r="H30" s="176">
        <f>'2014 WLE_Weekly Data Share'!C30</f>
        <v>0.44305555555555554</v>
      </c>
      <c r="I30" s="156">
        <f>'2014 WLE_Weekly Data Share'!D30</f>
        <v>0.45624999999999999</v>
      </c>
      <c r="J30" s="156" t="str">
        <f>'2014 WLE_Weekly Data Share'!E30</f>
        <v>41 42.598</v>
      </c>
      <c r="K30" s="156" t="str">
        <f>'2014 WLE_Weekly Data Share'!F30</f>
        <v>83 22.870</v>
      </c>
      <c r="L30" s="125" t="str">
        <f>'2014 WLE_Weekly Data Share'!G30</f>
        <v>&lt;5</v>
      </c>
      <c r="M30" s="125" t="str">
        <f>'2014 WLE_Weekly Data Share'!H30</f>
        <v>&lt;1</v>
      </c>
      <c r="N30" s="125" t="str">
        <f>'2014 WLE_Weekly Data Share'!I30</f>
        <v>partly sunny</v>
      </c>
      <c r="O30" s="125">
        <f>'2014 WLE_Weekly Data Share'!J30</f>
        <v>2.5</v>
      </c>
      <c r="P30" s="125">
        <f>'2014 WLE_Weekly Data Share'!K30</f>
        <v>1.5</v>
      </c>
      <c r="Q30" s="125">
        <f>'2014 WLE_Weekly Data Share'!L30</f>
        <v>25.246600000000001</v>
      </c>
      <c r="R30" s="125">
        <f>'2014 WLE_Weekly Data Share'!M30</f>
        <v>363.808133</v>
      </c>
      <c r="S30" s="125">
        <f>'2014 WLE_Weekly Data Share'!N30</f>
        <v>361.97899999999998</v>
      </c>
      <c r="T30" s="125">
        <f>'2014 WLE_Weekly Data Share'!O30</f>
        <v>2.1797333333333331</v>
      </c>
      <c r="U30" s="125">
        <f>'2014 WLE_Weekly Data Share'!P30</f>
        <v>58.553866666666671</v>
      </c>
      <c r="V30" s="109">
        <f>'2014 WLE_Weekly Data Share'!Q30</f>
        <v>6.6940600000000003</v>
      </c>
      <c r="W30" s="113">
        <f>'2014 WLE_Weekly Data Share'!R30</f>
        <v>404.64333333333337</v>
      </c>
      <c r="X30" s="179">
        <f>'2014 WLE_Weekly Data Share'!S30</f>
        <v>0.46200000000000002</v>
      </c>
      <c r="Y30" s="179">
        <f>'2014 WLE_Weekly Data Share'!T30</f>
        <v>1.2629999999999999</v>
      </c>
      <c r="Z30" s="109">
        <f>'2014 WLE_Weekly Data Share'!U30</f>
        <v>216.9</v>
      </c>
      <c r="AA30" s="109">
        <f>'2014 WLE_Weekly Data Share'!V30</f>
        <v>5.41</v>
      </c>
      <c r="AB30" s="109">
        <f>'2014 WLE_Weekly Data Share'!W30</f>
        <v>0.56499999999999995</v>
      </c>
      <c r="AC30" s="109">
        <f>'2014 WLE_Weekly Data Share'!X30</f>
        <v>0</v>
      </c>
      <c r="AD30" s="109">
        <f>'2014 WLE_Weekly Data Share'!Y30</f>
        <v>0.8731488599999998</v>
      </c>
      <c r="AE30" s="109">
        <f>'2014 WLE_Weekly Data Share'!Z30</f>
        <v>19.285333333333334</v>
      </c>
      <c r="AF30" s="165">
        <f>LakeErieHABs_2014_PROCESSED!AC38</f>
        <v>645.16595682819207</v>
      </c>
      <c r="AG30" s="109">
        <f>LakeErieHABs_2014_PROCESSED!AD38</f>
        <v>12.36380184758632</v>
      </c>
      <c r="AH30" s="109">
        <f>LakeErieHABs_2014_PROCESSED!AE38</f>
        <v>6.1846019549524698</v>
      </c>
      <c r="AI30" s="109">
        <f>LakeErieHABs_2014_PROCESSED!AF38</f>
        <v>0.12696231182912701</v>
      </c>
      <c r="AJ30" s="109">
        <f>LakeErieHABs_2014_PROCESSED!AG38</f>
        <v>14.243138302255538</v>
      </c>
      <c r="AK30" s="109">
        <f>LakeErieHABs_2014_PROCESSED!AH38</f>
        <v>12.961683579412012</v>
      </c>
      <c r="AL30" s="109">
        <f>LakeErieHABs_2014_PROCESSED!AI38</f>
        <v>11.091346269182942</v>
      </c>
      <c r="AM30" s="109">
        <f>LakeErieHABs_2014_PROCESSED!AJ38</f>
        <v>9.6647749769816382</v>
      </c>
      <c r="AN30" s="109">
        <f>LakeErieHABs_2014_PROCESSED!AK38</f>
        <v>6.5400285856461435</v>
      </c>
      <c r="AO30" s="109">
        <f>LakeErieHABs_2014_PROCESSED!AL38</f>
        <v>3.3617647456638835</v>
      </c>
      <c r="AP30" s="109">
        <f>LakeErieHABs_2014_PROCESSED!AM38</f>
        <v>2.6060571275911895</v>
      </c>
      <c r="AQ30" s="109">
        <f>LakeErieHABs_2014_PROCESSED!AN38</f>
        <v>1.9229030313231843</v>
      </c>
      <c r="AR30" s="109">
        <f>LakeErieHABs_2014_PROCESSED!AO38</f>
        <v>1.0007777859599916</v>
      </c>
      <c r="AS30" s="113">
        <f>LakeErieHABs_2014_PROCESSED!AP38</f>
        <v>7978.5340724777216</v>
      </c>
      <c r="AT30" s="109">
        <f>LakeErieHABs_2014_PROCESSED!AQ38</f>
        <v>1.4643773631736441</v>
      </c>
      <c r="AU30" s="109">
        <f>LakeErieHABs_2014_PROCESSED!AR38</f>
        <v>0.45621344838073796</v>
      </c>
      <c r="AV30" s="109">
        <f>LakeErieHABs_2014_PROCESSED!AS38</f>
        <v>0.25939415871059363</v>
      </c>
      <c r="AW30" s="109">
        <f>LakeErieHABs_2014_PROCESSED!AT38</f>
        <v>1.5833223860118431</v>
      </c>
      <c r="AX30" s="166"/>
      <c r="AY30" s="134"/>
      <c r="AZ30" s="172"/>
      <c r="BA30" s="191"/>
      <c r="BB30" s="191"/>
      <c r="BC30" s="191"/>
      <c r="BD30" s="191"/>
      <c r="BE30" s="191"/>
      <c r="BF30" s="191"/>
      <c r="BG30" s="191"/>
      <c r="BH30" s="191"/>
      <c r="BI30" s="251"/>
      <c r="BJ30" s="191"/>
      <c r="BK30" s="191"/>
      <c r="BL30" s="225" t="str">
        <f t="shared" si="2"/>
        <v/>
      </c>
      <c r="BM30" s="225" t="str">
        <f t="shared" si="0"/>
        <v/>
      </c>
      <c r="BN30" s="225" t="str">
        <f t="shared" si="0"/>
        <v/>
      </c>
      <c r="BO30" s="225" t="str">
        <f t="shared" si="0"/>
        <v/>
      </c>
      <c r="BP30" s="225" t="str">
        <f t="shared" si="0"/>
        <v/>
      </c>
      <c r="BQ30" s="225" t="str">
        <f t="shared" si="0"/>
        <v/>
      </c>
      <c r="BR30" s="225" t="str">
        <f t="shared" si="0"/>
        <v/>
      </c>
      <c r="BS30" s="225" t="str">
        <f t="shared" si="0"/>
        <v/>
      </c>
      <c r="BT30" s="165">
        <f>'2014_HABs_H2O2_Snapshot'!C30</f>
        <v>640.80593914723374</v>
      </c>
      <c r="BU30" s="188">
        <f>'2014_HABs_H2O2_Snapshot'!D30</f>
        <v>0.11863713471064798</v>
      </c>
      <c r="BV30" s="178">
        <f>'2014_HABs_H2O2_Snapshot'!E30</f>
        <v>76.023380525993659</v>
      </c>
      <c r="BW30" s="272">
        <f>SolarRadSummary!G30</f>
        <v>5.2636457463697681</v>
      </c>
      <c r="BX30" s="107">
        <v>0.10149999999999999</v>
      </c>
      <c r="BY30" s="107">
        <v>7.0516666666666658E-2</v>
      </c>
      <c r="BZ30" s="107">
        <v>7.9133333333333319E-2</v>
      </c>
    </row>
    <row r="31" spans="1:78">
      <c r="A31" s="107" t="str">
        <f>Sample_Master_2014!B32</f>
        <v>E2014-0030</v>
      </c>
      <c r="B31" s="114" t="str">
        <f>LakeErieHABs_2014_PROCESSED!A43</f>
        <v>E140042</v>
      </c>
      <c r="C31" s="107" t="str">
        <f>Sample_Master_2014!D32</f>
        <v>WLE12</v>
      </c>
      <c r="D31" s="150">
        <f>Sample_Master_2014!E32</f>
        <v>41834</v>
      </c>
      <c r="E31" s="152" t="str">
        <f>Sample_Master_2014!H32</f>
        <v>DepthINT</v>
      </c>
      <c r="F31" s="151" t="str">
        <f>Sample_Master_2014!J32</f>
        <v>LA</v>
      </c>
      <c r="G31" s="109">
        <f>Sample_Master_2014!L32</f>
        <v>8.32</v>
      </c>
      <c r="H31" s="176">
        <f>'2014 WLE_Weekly Data Share'!C32</f>
        <v>0.47013888888888888</v>
      </c>
      <c r="I31" s="156">
        <f>'2014 WLE_Weekly Data Share'!D32</f>
        <v>0.48055555555555557</v>
      </c>
      <c r="J31" s="156" t="str">
        <f>'2014 WLE_Weekly Data Share'!E32</f>
        <v>41 42.220</v>
      </c>
      <c r="K31" s="156" t="str">
        <f>'2014 WLE_Weekly Data Share'!F32</f>
        <v>83 15.642</v>
      </c>
      <c r="L31" s="125" t="str">
        <f>'2014 WLE_Weekly Data Share'!G32</f>
        <v>5-0</v>
      </c>
      <c r="M31" s="125" t="str">
        <f>'2014 WLE_Weekly Data Share'!H32</f>
        <v>1</v>
      </c>
      <c r="N31" s="125" t="str">
        <f>'2014 WLE_Weekly Data Share'!I32</f>
        <v>partly sunny</v>
      </c>
      <c r="O31" s="125">
        <f>'2014 WLE_Weekly Data Share'!J32</f>
        <v>6.1</v>
      </c>
      <c r="P31" s="125">
        <f>'2014 WLE_Weekly Data Share'!K32</f>
        <v>1.5</v>
      </c>
      <c r="Q31" s="125">
        <f>'2014 WLE_Weekly Data Share'!L32</f>
        <v>24.64086</v>
      </c>
      <c r="R31" s="125">
        <f>'2014 WLE_Weekly Data Share'!M32</f>
        <v>283.92243340000005</v>
      </c>
      <c r="S31" s="125">
        <f>'2014 WLE_Weekly Data Share'!N32</f>
        <v>285.94220000000001</v>
      </c>
      <c r="T31" s="125">
        <f>'2014 WLE_Weekly Data Share'!O32</f>
        <v>1.8987799999999999</v>
      </c>
      <c r="U31" s="125">
        <f>'2014 WLE_Weekly Data Share'!P32</f>
        <v>62.261220000000002</v>
      </c>
      <c r="V31" s="109">
        <f>'2014 WLE_Weekly Data Share'!Q32</f>
        <v>8.7275639999999992</v>
      </c>
      <c r="W31" s="113">
        <f>'2014 WLE_Weekly Data Share'!R32</f>
        <v>529.62333333333333</v>
      </c>
      <c r="X31" s="179">
        <f>'2014 WLE_Weekly Data Share'!S32</f>
        <v>0.26</v>
      </c>
      <c r="Y31" s="179">
        <f>'2014 WLE_Weekly Data Share'!T32</f>
        <v>0.55000000000000004</v>
      </c>
      <c r="Z31" s="109">
        <f>'2014 WLE_Weekly Data Share'!U32</f>
        <v>26.75</v>
      </c>
      <c r="AA31" s="109">
        <f>'2014 WLE_Weekly Data Share'!V32</f>
        <v>3.7</v>
      </c>
      <c r="AB31" s="109" t="str">
        <f>'2014 WLE_Weekly Data Share'!W32</f>
        <v>nd</v>
      </c>
      <c r="AC31" s="109">
        <f>'2014 WLE_Weekly Data Share'!X32</f>
        <v>0</v>
      </c>
      <c r="AD31" s="109">
        <f>'2014 WLE_Weekly Data Share'!Y32</f>
        <v>0.72653105249999994</v>
      </c>
      <c r="AE31" s="109">
        <f>'2014 WLE_Weekly Data Share'!Z32</f>
        <v>7.7439999999999998</v>
      </c>
      <c r="AF31" s="165">
        <f>LakeErieHABs_2014_PROCESSED!AC43</f>
        <v>148.2160598494979</v>
      </c>
      <c r="AG31" s="109">
        <f>LakeErieHABs_2014_PROCESSED!AD43</f>
        <v>4.2192430269706653</v>
      </c>
      <c r="AH31" s="109">
        <f>LakeErieHABs_2014_PROCESSED!AE43</f>
        <v>1.6839801699449499</v>
      </c>
      <c r="AI31" s="109">
        <f>LakeErieHABs_2014_PROCESSED!AF43</f>
        <v>-4.2670253109608557E-2</v>
      </c>
      <c r="AJ31" s="109">
        <f>LakeErieHABs_2014_PROCESSED!AG43</f>
        <v>3.87820633138322</v>
      </c>
      <c r="AK31" s="109">
        <f>LakeErieHABs_2014_PROCESSED!AH43</f>
        <v>3.4160861719221063</v>
      </c>
      <c r="AL31" s="109">
        <f>LakeErieHABs_2014_PROCESSED!AI43</f>
        <v>2.7826209881047759</v>
      </c>
      <c r="AM31" s="109">
        <f>LakeErieHABs_2014_PROCESSED!AJ43</f>
        <v>2.3393262143793305</v>
      </c>
      <c r="AN31" s="109">
        <f>LakeErieHABs_2014_PROCESSED!AK43</f>
        <v>1.4505618582109305</v>
      </c>
      <c r="AO31" s="109">
        <f>LakeErieHABs_2014_PROCESSED!AL43</f>
        <v>0.65084974781100047</v>
      </c>
      <c r="AP31" s="109">
        <f>LakeErieHABs_2014_PROCESSED!AM43</f>
        <v>0.45641784500393284</v>
      </c>
      <c r="AQ31" s="109">
        <f>LakeErieHABs_2014_PROCESSED!AN43</f>
        <v>0.26405107426644991</v>
      </c>
      <c r="AR31" s="109">
        <f>LakeErieHABs_2014_PROCESSED!AO43</f>
        <v>1.0822268495746605</v>
      </c>
      <c r="AS31" s="113">
        <f>LakeErieHABs_2014_PROCESSED!AP43</f>
        <v>2141.9475312673771</v>
      </c>
      <c r="AT31" s="109">
        <f>LakeErieHABs_2014_PROCESSED!AQ43</f>
        <v>0.36553749908050487</v>
      </c>
      <c r="AU31" s="109">
        <f>LakeErieHABs_2014_PROCESSED!AR43</f>
        <v>0.10454177807622113</v>
      </c>
      <c r="AV31" s="109">
        <f>LakeErieHABs_2014_PROCESSED!AS43</f>
        <v>9.9384689316125915E-2</v>
      </c>
      <c r="AW31" s="109">
        <f>LakeErieHABs_2014_PROCESSED!AT43</f>
        <v>1.5366302072015328</v>
      </c>
      <c r="AX31" s="166"/>
      <c r="AY31" s="134"/>
      <c r="AZ31" s="172"/>
      <c r="BA31" s="140">
        <f>LakeErieHABs_MIMS_2014!M19</f>
        <v>25</v>
      </c>
      <c r="BB31" s="191">
        <f>LakeErieHABs_MIMS_2014!N19</f>
        <v>2.9826388888905058</v>
      </c>
      <c r="BC31" s="191">
        <f>LakeErieHABs_MIMS_2014!O19</f>
        <v>27.470182893893082</v>
      </c>
      <c r="BD31" s="191">
        <f>LakeErieHABs_MIMS_2014!P19</f>
        <v>0.2197086710541894</v>
      </c>
      <c r="BE31" s="191">
        <f>LakeErieHABs_MIMS_2014!Q19</f>
        <v>23.978587034270674</v>
      </c>
      <c r="BF31" s="191">
        <f>LakeErieHABs_MIMS_2014!R19</f>
        <v>0.10959523280393778</v>
      </c>
      <c r="BG31" s="191"/>
      <c r="BH31" s="191"/>
      <c r="BI31" s="251">
        <f>LakeErieHABs_MIMS_2014!U19</f>
        <v>8.0110869552280324</v>
      </c>
      <c r="BJ31" s="191">
        <f>LakeErieHABs_MIMS_2014!V19</f>
        <v>0.62611697863074189</v>
      </c>
      <c r="BK31" s="163">
        <f t="shared" ref="BK31" si="13">BI31/BC31</f>
        <v>0.29162845351892375</v>
      </c>
      <c r="BL31" s="225">
        <f t="shared" si="2"/>
        <v>9.210026395153573</v>
      </c>
      <c r="BM31" s="225">
        <f t="shared" si="0"/>
        <v>7.3662511366207509E-2</v>
      </c>
      <c r="BN31" s="225">
        <f t="shared" si="0"/>
        <v>8.0393865726032718</v>
      </c>
      <c r="BO31" s="225">
        <f t="shared" si="0"/>
        <v>3.6744385387097754E-2</v>
      </c>
      <c r="BP31" s="225">
        <f t="shared" si="0"/>
        <v>0</v>
      </c>
      <c r="BQ31" s="225">
        <f t="shared" si="0"/>
        <v>0</v>
      </c>
      <c r="BR31" s="225">
        <f t="shared" si="0"/>
        <v>2.6859057544871043</v>
      </c>
      <c r="BS31" s="225">
        <f t="shared" si="0"/>
        <v>0.20992047711938988</v>
      </c>
      <c r="BT31" s="165">
        <f>'2014_HABs_H2O2_Snapshot'!C31</f>
        <v>421.58052846292054</v>
      </c>
      <c r="BU31" s="188">
        <f>'2014_HABs_H2O2_Snapshot'!D31</f>
        <v>1.9752897367768266E-2</v>
      </c>
      <c r="BV31" s="178">
        <f>'2014_HABs_H2O2_Snapshot'!E31</f>
        <v>8.3274369109775783</v>
      </c>
      <c r="BW31" s="272">
        <f>SolarRadSummary!G31</f>
        <v>148.43778311232563</v>
      </c>
      <c r="BX31" s="107">
        <v>0.16469999999999999</v>
      </c>
      <c r="BY31" s="107">
        <v>0.13138333333333335</v>
      </c>
      <c r="BZ31" s="107">
        <v>0.14276666666666668</v>
      </c>
    </row>
    <row r="32" spans="1:78">
      <c r="A32" s="107" t="str">
        <f>Sample_Master_2014!B33</f>
        <v>E2014-0031</v>
      </c>
      <c r="B32" s="107" t="str">
        <f>LakeErieHABs_2014_PROCESSED!A40</f>
        <v>E140039</v>
      </c>
      <c r="C32" s="107" t="str">
        <f>Sample_Master_2014!D33</f>
        <v>WLE13</v>
      </c>
      <c r="D32" s="150">
        <f>Sample_Master_2014!E33</f>
        <v>41834</v>
      </c>
      <c r="E32" s="152" t="str">
        <f>Sample_Master_2014!H33</f>
        <v>DepthINT</v>
      </c>
      <c r="F32" s="151" t="str">
        <f>Sample_Master_2014!J33</f>
        <v>LA</v>
      </c>
      <c r="G32" s="109">
        <f>Sample_Master_2014!L33</f>
        <v>8.4480000000000004</v>
      </c>
      <c r="H32" s="176">
        <f>'2014 WLE_Weekly Data Share'!C33</f>
        <v>0.49236111111111108</v>
      </c>
      <c r="I32" s="156">
        <f>'2014 WLE_Weekly Data Share'!D33</f>
        <v>0.50138888888888888</v>
      </c>
      <c r="J32" s="156" t="str">
        <f>'2014 WLE_Weekly Data Share'!E33</f>
        <v>41 44.535</v>
      </c>
      <c r="K32" s="156" t="str">
        <f>'2014 WLE_Weekly Data Share'!F33</f>
        <v>83 08.322</v>
      </c>
      <c r="L32" s="125" t="str">
        <f>'2014 WLE_Weekly Data Share'!G33</f>
        <v>10-15</v>
      </c>
      <c r="M32" s="125" t="str">
        <f>'2014 WLE_Weekly Data Share'!H33</f>
        <v>1</v>
      </c>
      <c r="N32" s="125" t="str">
        <f>'2014 WLE_Weekly Data Share'!I33</f>
        <v>partly cloudy</v>
      </c>
      <c r="O32" s="125">
        <f>'2014 WLE_Weekly Data Share'!J33</f>
        <v>8.5</v>
      </c>
      <c r="P32" s="125">
        <f>'2014 WLE_Weekly Data Share'!K33</f>
        <v>4</v>
      </c>
      <c r="Q32" s="125">
        <f>'2014 WLE_Weekly Data Share'!L33</f>
        <v>24.534063636363634</v>
      </c>
      <c r="R32" s="125">
        <f>'2014 WLE_Weekly Data Share'!M33</f>
        <v>256.965417</v>
      </c>
      <c r="S32" s="125">
        <f>'2014 WLE_Weekly Data Share'!N33</f>
        <v>259.35190909090909</v>
      </c>
      <c r="T32" s="125">
        <f>'2014 WLE_Weekly Data Share'!O33</f>
        <v>9.7172727272727272E-2</v>
      </c>
      <c r="U32" s="125">
        <f>'2014 WLE_Weekly Data Share'!P33</f>
        <v>97.600536363636365</v>
      </c>
      <c r="V32" s="109">
        <f>'2014 WLE_Weekly Data Share'!Q33</f>
        <v>7.3870518181818197</v>
      </c>
      <c r="W32" s="113">
        <f>'2014 WLE_Weekly Data Share'!R33</f>
        <v>1522.925</v>
      </c>
      <c r="X32" s="179">
        <f>'2014 WLE_Weekly Data Share'!S33</f>
        <v>0.13600000000000001</v>
      </c>
      <c r="Y32" s="179">
        <f>'2014 WLE_Weekly Data Share'!T33</f>
        <v>0.27200000000000002</v>
      </c>
      <c r="Z32" s="109">
        <f>'2014 WLE_Weekly Data Share'!U33</f>
        <v>38.270000000000003</v>
      </c>
      <c r="AA32" s="109">
        <f>'2014 WLE_Weekly Data Share'!V33</f>
        <v>0.99399999999999999</v>
      </c>
      <c r="AB32" s="109">
        <f>'2014 WLE_Weekly Data Share'!W33</f>
        <v>0.442</v>
      </c>
      <c r="AC32" s="109">
        <f>'2014 WLE_Weekly Data Share'!X33</f>
        <v>0</v>
      </c>
      <c r="AD32" s="109">
        <f>'2014 WLE_Weekly Data Share'!Y33</f>
        <v>0.96121323000000003</v>
      </c>
      <c r="AE32" s="109">
        <f>'2014 WLE_Weekly Data Share'!Z33</f>
        <v>4.2816000000000001</v>
      </c>
      <c r="AF32" s="165">
        <f>LakeErieHABs_2014_PROCESSED!AC40</f>
        <v>101.16411844746982</v>
      </c>
      <c r="AG32" s="109">
        <f>LakeErieHABs_2014_PROCESSED!AD40</f>
        <v>2.9444600076205556</v>
      </c>
      <c r="AH32" s="109">
        <f>LakeErieHABs_2014_PROCESSED!AE40</f>
        <v>1.1204678256815399</v>
      </c>
      <c r="AI32" s="109">
        <f>LakeErieHABs_2014_PROCESSED!AF40</f>
        <v>4.2236849985862815E-3</v>
      </c>
      <c r="AJ32" s="109">
        <f>LakeErieHABs_2014_PROCESSED!AG40</f>
        <v>2.5804374025445869</v>
      </c>
      <c r="AK32" s="109">
        <f>LakeErieHABs_2014_PROCESSED!AH40</f>
        <v>2.2679235473094832</v>
      </c>
      <c r="AL32" s="109">
        <f>LakeErieHABs_2014_PROCESSED!AI40</f>
        <v>1.845122177922885</v>
      </c>
      <c r="AM32" s="109">
        <f>LakeErieHABs_2014_PROCESSED!AJ40</f>
        <v>1.5540539024655153</v>
      </c>
      <c r="AN32" s="109">
        <f>LakeErieHABs_2014_PROCESSED!AK40</f>
        <v>0.9855046568010376</v>
      </c>
      <c r="AO32" s="109">
        <f>LakeErieHABs_2014_PROCESSED!AL40</f>
        <v>0.47368374777101491</v>
      </c>
      <c r="AP32" s="109">
        <f>LakeErieHABs_2014_PROCESSED!AM40</f>
        <v>0.34794989194277159</v>
      </c>
      <c r="AQ32" s="109">
        <f>LakeErieHABs_2014_PROCESSED!AN40</f>
        <v>0.2440130471520176</v>
      </c>
      <c r="AR32" s="109">
        <f>LakeErieHABs_2014_PROCESSED!AO40</f>
        <v>1.2557243270407974</v>
      </c>
      <c r="AS32" s="113">
        <f>LakeErieHABs_2014_PROCESSED!AP40</f>
        <v>1279.8173819228664</v>
      </c>
      <c r="AT32" s="109">
        <f>LakeErieHABs_2014_PROCESSED!AQ40</f>
        <v>0.23162728210093822</v>
      </c>
      <c r="AU32" s="109">
        <f>LakeErieHABs_2014_PROCESSED!AR40</f>
        <v>6.2510311399656515E-2</v>
      </c>
      <c r="AV32" s="109">
        <f>LakeErieHABs_2014_PROCESSED!AS40</f>
        <v>7.7704766328284686E-2</v>
      </c>
      <c r="AW32" s="109">
        <f>LakeErieHABs_2014_PROCESSED!AT40</f>
        <v>1.5694368716432114</v>
      </c>
      <c r="AX32" s="166"/>
      <c r="AY32" s="134"/>
      <c r="AZ32" s="172"/>
      <c r="BA32" s="191"/>
      <c r="BB32" s="191"/>
      <c r="BC32" s="191"/>
      <c r="BD32" s="191"/>
      <c r="BE32" s="191"/>
      <c r="BF32" s="191"/>
      <c r="BG32" s="191"/>
      <c r="BH32" s="191"/>
      <c r="BI32" s="251"/>
      <c r="BJ32" s="191"/>
      <c r="BK32" s="191"/>
      <c r="BL32" s="225" t="str">
        <f t="shared" si="2"/>
        <v/>
      </c>
      <c r="BM32" s="225" t="str">
        <f t="shared" si="0"/>
        <v/>
      </c>
      <c r="BN32" s="225" t="str">
        <f t="shared" si="0"/>
        <v/>
      </c>
      <c r="BO32" s="225" t="str">
        <f t="shared" si="0"/>
        <v/>
      </c>
      <c r="BP32" s="225" t="str">
        <f t="shared" si="0"/>
        <v/>
      </c>
      <c r="BQ32" s="225" t="str">
        <f t="shared" si="0"/>
        <v/>
      </c>
      <c r="BR32" s="225" t="str">
        <f t="shared" si="0"/>
        <v/>
      </c>
      <c r="BS32" s="225" t="str">
        <f t="shared" si="0"/>
        <v/>
      </c>
      <c r="BT32" s="165">
        <f>'2014_HABs_H2O2_Snapshot'!C32</f>
        <v>476.11264771905178</v>
      </c>
      <c r="BU32" s="188">
        <f>'2014_HABs_H2O2_Snapshot'!D32</f>
        <v>3.7065175849163433E-2</v>
      </c>
      <c r="BV32" s="178">
        <f>'2014_HABs_H2O2_Snapshot'!E32</f>
        <v>17.647199011717454</v>
      </c>
      <c r="BW32" s="272">
        <f>SolarRadSummary!G32</f>
        <v>148.43778311232563</v>
      </c>
      <c r="BX32" s="107">
        <v>0.22356666666666669</v>
      </c>
      <c r="BY32" s="107">
        <v>0.19198333333333331</v>
      </c>
      <c r="BZ32" s="107">
        <v>0.19136666666666668</v>
      </c>
    </row>
    <row r="33" spans="1:78">
      <c r="A33" s="107" t="str">
        <f>Sample_Master_2014!B34</f>
        <v>E2014-0032</v>
      </c>
      <c r="B33" s="107" t="str">
        <f>LakeErieHABs_2014_PROCESSED!A41</f>
        <v>E140040</v>
      </c>
      <c r="C33" s="107" t="str">
        <f>Sample_Master_2014!D34</f>
        <v>WLE4</v>
      </c>
      <c r="D33" s="150">
        <f>Sample_Master_2014!E34</f>
        <v>41834</v>
      </c>
      <c r="E33" s="152" t="str">
        <f>Sample_Master_2014!H34</f>
        <v>DepthINT</v>
      </c>
      <c r="F33" s="151" t="str">
        <f>Sample_Master_2014!J34</f>
        <v>LA</v>
      </c>
      <c r="G33" s="109">
        <f>Sample_Master_2014!L34</f>
        <v>8.43</v>
      </c>
      <c r="H33" s="176">
        <f>'2014 WLE_Weekly Data Share'!C29</f>
        <v>0.52083333333333337</v>
      </c>
      <c r="I33" s="156">
        <f>'2014 WLE_Weekly Data Share'!D29</f>
        <v>0.53402777777777777</v>
      </c>
      <c r="J33" s="156" t="str">
        <f>'2014 WLE_Weekly Data Share'!E29</f>
        <v>41 49.598</v>
      </c>
      <c r="K33" s="156" t="str">
        <f>'2014 WLE_Weekly Data Share'!F29</f>
        <v>83 11.620</v>
      </c>
      <c r="L33" s="125" t="str">
        <f>'2014 WLE_Weekly Data Share'!G29</f>
        <v>5-10</v>
      </c>
      <c r="M33" s="125" t="str">
        <f>'2014 WLE_Weekly Data Share'!H29</f>
        <v>1</v>
      </c>
      <c r="N33" s="125" t="str">
        <f>'2014 WLE_Weekly Data Share'!I29</f>
        <v>partly cloudy</v>
      </c>
      <c r="O33" s="125">
        <f>'2014 WLE_Weekly Data Share'!J29</f>
        <v>8.1999999999999993</v>
      </c>
      <c r="P33" s="125">
        <f>'2014 WLE_Weekly Data Share'!K29</f>
        <v>3.5</v>
      </c>
      <c r="Q33" s="125">
        <f>'2014 WLE_Weekly Data Share'!L29</f>
        <v>24.234988888888886</v>
      </c>
      <c r="R33" s="125">
        <f>'2014 WLE_Weekly Data Share'!M29</f>
        <v>267.41297000000003</v>
      </c>
      <c r="S33" s="125">
        <f>'2014 WLE_Weekly Data Share'!N29</f>
        <v>271.536</v>
      </c>
      <c r="T33" s="125">
        <f>'2014 WLE_Weekly Data Share'!O29</f>
        <v>0.23037777777777776</v>
      </c>
      <c r="U33" s="125">
        <f>'2014 WLE_Weekly Data Share'!P29</f>
        <v>94.403177777777785</v>
      </c>
      <c r="V33" s="109">
        <f>'2014 WLE_Weekly Data Share'!Q29</f>
        <v>7.2575399999999997</v>
      </c>
      <c r="W33" s="113">
        <f>'2014 WLE_Weekly Data Share'!R29</f>
        <v>607.26499999999999</v>
      </c>
      <c r="X33" s="179">
        <f>'2014 WLE_Weekly Data Share'!S29</f>
        <v>0.18</v>
      </c>
      <c r="Y33" s="179">
        <f>'2014 WLE_Weekly Data Share'!T29</f>
        <v>0.315</v>
      </c>
      <c r="Z33" s="109">
        <f>'2014 WLE_Weekly Data Share'!U29</f>
        <v>34.4</v>
      </c>
      <c r="AA33" s="109">
        <f>'2014 WLE_Weekly Data Share'!V29</f>
        <v>1.07</v>
      </c>
      <c r="AB33" s="109">
        <f>'2014 WLE_Weekly Data Share'!W29</f>
        <v>0.16600000000000001</v>
      </c>
      <c r="AC33" s="109">
        <f>'2014 WLE_Weekly Data Share'!X29</f>
        <v>0</v>
      </c>
      <c r="AD33" s="109">
        <f>'2014 WLE_Weekly Data Share'!Y29</f>
        <v>0.71200980000000003</v>
      </c>
      <c r="AE33" s="109">
        <f>'2014 WLE_Weekly Data Share'!Z29</f>
        <v>3.9551999999999996</v>
      </c>
      <c r="AF33" s="165">
        <f>LakeErieHABs_2014_PROCESSED!AC41</f>
        <v>195.24176163665521</v>
      </c>
      <c r="AG33" s="109">
        <f>LakeErieHABs_2014_PROCESSED!AD41</f>
        <v>3.8432901450049322</v>
      </c>
      <c r="AH33" s="109">
        <f>LakeErieHABs_2014_PROCESSED!AE41</f>
        <v>1.71279020576611</v>
      </c>
      <c r="AI33" s="109">
        <f>LakeErieHABs_2014_PROCESSED!AF41</f>
        <v>0.15870040096172938</v>
      </c>
      <c r="AJ33" s="109">
        <f>LakeErieHABs_2014_PROCESSED!AG41</f>
        <v>3.9445558438793511</v>
      </c>
      <c r="AK33" s="109">
        <f>LakeErieHABs_2014_PROCESSED!AH41</f>
        <v>3.5539162444754511</v>
      </c>
      <c r="AL33" s="109">
        <f>LakeErieHABs_2014_PROCESSED!AI41</f>
        <v>3.0296230835972748</v>
      </c>
      <c r="AM33" s="109">
        <f>LakeErieHABs_2014_PROCESSED!AJ41</f>
        <v>2.664701419271446</v>
      </c>
      <c r="AN33" s="109">
        <f>LakeErieHABs_2014_PROCESSED!AK41</f>
        <v>1.9323776586440902</v>
      </c>
      <c r="AO33" s="109">
        <f>LakeErieHABs_2014_PROCESSED!AL41</f>
        <v>1.2506440863302395</v>
      </c>
      <c r="AP33" s="109">
        <f>LakeErieHABs_2014_PROCESSED!AM41</f>
        <v>1.0697930846071384</v>
      </c>
      <c r="AQ33" s="109">
        <f>LakeErieHABs_2014_PROCESSED!AN41</f>
        <v>0.90075678397780545</v>
      </c>
      <c r="AR33" s="109">
        <f>LakeErieHABs_2014_PROCESSED!AO41</f>
        <v>1.8950152066297687</v>
      </c>
      <c r="AS33" s="113">
        <f>LakeErieHABs_2014_PROCESSED!AP41</f>
        <v>1679.4965214054025</v>
      </c>
      <c r="AT33" s="109">
        <f>LakeErieHABs_2014_PROCESSED!AQ41</f>
        <v>0.28406705657694303</v>
      </c>
      <c r="AU33" s="109">
        <f>LakeErieHABs_2014_PROCESSED!AR41</f>
        <v>8.1879190605472343E-2</v>
      </c>
      <c r="AV33" s="109">
        <f>LakeErieHABs_2014_PROCESSED!AS41</f>
        <v>9.0858125819347935E-2</v>
      </c>
      <c r="AW33" s="109">
        <f>LakeErieHABs_2014_PROCESSED!AT41</f>
        <v>1.6077381905666301</v>
      </c>
      <c r="AX33" s="166"/>
      <c r="AY33" s="134"/>
      <c r="AZ33" s="172"/>
      <c r="BA33" s="140">
        <f>LakeErieHABs_MIMS_2014!M20</f>
        <v>25</v>
      </c>
      <c r="BB33" s="191">
        <f>LakeErieHABs_MIMS_2014!N20</f>
        <v>3.0243055555547471</v>
      </c>
      <c r="BC33" s="191">
        <f>LakeErieHABs_MIMS_2014!O20</f>
        <v>24.202175408299922</v>
      </c>
      <c r="BD33" s="191">
        <f>LakeErieHABs_MIMS_2014!P20</f>
        <v>0.58858324207680568</v>
      </c>
      <c r="BE33" s="191">
        <f>LakeErieHABs_MIMS_2014!Q20</f>
        <v>23.221542394499568</v>
      </c>
      <c r="BF33" s="191">
        <f>LakeErieHABs_MIMS_2014!R20</f>
        <v>0.95967411000668423</v>
      </c>
      <c r="BG33" s="191"/>
      <c r="BH33" s="191"/>
      <c r="BI33" s="251">
        <f>LakeErieHABs_MIMS_2014!U20</f>
        <v>7.5166156306832859</v>
      </c>
      <c r="BJ33" s="191">
        <f>LakeErieHABs_MIMS_2014!V20</f>
        <v>0.29637934248808889</v>
      </c>
      <c r="BK33" s="163">
        <f t="shared" ref="BK33:BK69" si="14">BI33/BC33</f>
        <v>0.31057603309930265</v>
      </c>
      <c r="BL33" s="225">
        <f t="shared" si="2"/>
        <v>8.0025562773734116</v>
      </c>
      <c r="BM33" s="225">
        <f t="shared" si="0"/>
        <v>0.19461765065231384</v>
      </c>
      <c r="BN33" s="225">
        <f t="shared" si="0"/>
        <v>7.6783056367596592</v>
      </c>
      <c r="BO33" s="225">
        <f t="shared" si="0"/>
        <v>0.31732048643168648</v>
      </c>
      <c r="BP33" s="225">
        <f t="shared" si="0"/>
        <v>0</v>
      </c>
      <c r="BQ33" s="225">
        <f t="shared" si="0"/>
        <v>0</v>
      </c>
      <c r="BR33" s="225">
        <f t="shared" si="0"/>
        <v>2.4854021832805566</v>
      </c>
      <c r="BS33" s="225">
        <f t="shared" si="0"/>
        <v>9.7999139651656048E-2</v>
      </c>
      <c r="BT33" s="165">
        <f>'2014_HABs_H2O2_Snapshot'!C33</f>
        <v>753.88134928872455</v>
      </c>
      <c r="BU33" s="188">
        <f>'2014_HABs_H2O2_Snapshot'!D33</f>
        <v>0.19164964422923217</v>
      </c>
      <c r="BV33" s="178">
        <f>'2014_HABs_H2O2_Snapshot'!E33</f>
        <v>144.48109238223756</v>
      </c>
      <c r="BW33" s="272">
        <f>SolarRadSummary!G33</f>
        <v>371.64329455557629</v>
      </c>
      <c r="BX33" s="107">
        <v>0.21830000000000002</v>
      </c>
      <c r="BY33" s="107">
        <v>0.18063333333333334</v>
      </c>
      <c r="BZ33" s="107">
        <v>0.17794999999999997</v>
      </c>
    </row>
    <row r="34" spans="1:78">
      <c r="A34" s="107" t="str">
        <f>Sample_Master_2014!B35</f>
        <v>E2014-0033</v>
      </c>
      <c r="B34" s="107" t="str">
        <f>LakeErieHABs_2014_PROCESSED!A42</f>
        <v>E140041</v>
      </c>
      <c r="C34" s="107" t="str">
        <f>Sample_Master_2014!D35</f>
        <v>WLE8</v>
      </c>
      <c r="D34" s="150">
        <f>Sample_Master_2014!E35</f>
        <v>41834</v>
      </c>
      <c r="E34" s="152" t="str">
        <f>Sample_Master_2014!H35</f>
        <v>DepthINT</v>
      </c>
      <c r="F34" s="151" t="str">
        <f>Sample_Master_2014!J35</f>
        <v>LA</v>
      </c>
      <c r="G34" s="109">
        <f>Sample_Master_2014!L35</f>
        <v>8.4749999999999996</v>
      </c>
      <c r="H34" s="176">
        <f>'2014 WLE_Weekly Data Share'!C31</f>
        <v>0.55208333333333337</v>
      </c>
      <c r="I34" s="156">
        <f>'2014 WLE_Weekly Data Share'!D31</f>
        <v>0.5625</v>
      </c>
      <c r="J34" s="156" t="str">
        <f>'2014 WLE_Weekly Data Share'!E31</f>
        <v>41 50.118</v>
      </c>
      <c r="K34" s="156" t="str">
        <f>'2014 WLE_Weekly Data Share'!F31</f>
        <v>83 21.019</v>
      </c>
      <c r="L34" s="125" t="str">
        <f>'2014 WLE_Weekly Data Share'!G31</f>
        <v>5</v>
      </c>
      <c r="M34" s="125" t="str">
        <f>'2014 WLE_Weekly Data Share'!H31</f>
        <v>&lt;1</v>
      </c>
      <c r="N34" s="125" t="str">
        <f>'2014 WLE_Weekly Data Share'!I31</f>
        <v>mostly sunny</v>
      </c>
      <c r="O34" s="125">
        <f>'2014 WLE_Weekly Data Share'!J31</f>
        <v>4.2</v>
      </c>
      <c r="P34" s="125">
        <f>'2014 WLE_Weekly Data Share'!K31</f>
        <v>3.25</v>
      </c>
      <c r="Q34" s="125">
        <f>'2014 WLE_Weekly Data Share'!L31</f>
        <v>25.474866666666667</v>
      </c>
      <c r="R34" s="125">
        <f>'2014 WLE_Weekly Data Share'!M31</f>
        <v>325.28532150000001</v>
      </c>
      <c r="S34" s="125">
        <f>'2014 WLE_Weekly Data Share'!N31</f>
        <v>322.18616666666662</v>
      </c>
      <c r="T34" s="125">
        <f>'2014 WLE_Weekly Data Share'!O31</f>
        <v>0.16578333333333331</v>
      </c>
      <c r="U34" s="125">
        <f>'2014 WLE_Weekly Data Share'!P31</f>
        <v>95.943933333333348</v>
      </c>
      <c r="V34" s="109">
        <f>'2014 WLE_Weekly Data Share'!Q31</f>
        <v>6.854733333333332</v>
      </c>
      <c r="W34" s="113">
        <f>'2014 WLE_Weekly Data Share'!R31</f>
        <v>598.66999999999996</v>
      </c>
      <c r="X34" s="179">
        <f>'2014 WLE_Weekly Data Share'!S31</f>
        <v>0.13900000000000001</v>
      </c>
      <c r="Y34" s="179">
        <f>'2014 WLE_Weekly Data Share'!T31</f>
        <v>0.312</v>
      </c>
      <c r="Z34" s="109">
        <f>'2014 WLE_Weekly Data Share'!U31</f>
        <v>26.37</v>
      </c>
      <c r="AA34" s="109">
        <f>'2014 WLE_Weekly Data Share'!V31</f>
        <v>1.93</v>
      </c>
      <c r="AB34" s="109">
        <f>'2014 WLE_Weekly Data Share'!W31</f>
        <v>0.497</v>
      </c>
      <c r="AC34" s="109">
        <f>'2014 WLE_Weekly Data Share'!X31</f>
        <v>0</v>
      </c>
      <c r="AD34" s="109">
        <f>'2014 WLE_Weekly Data Share'!Y31</f>
        <v>0.55961472000000001</v>
      </c>
      <c r="AE34" s="109">
        <f>'2014 WLE_Weekly Data Share'!Z31</f>
        <v>3.7904</v>
      </c>
      <c r="AF34" s="165">
        <f>LakeErieHABs_2014_PROCESSED!AC42</f>
        <v>321.69835264731324</v>
      </c>
      <c r="AG34" s="109">
        <f>LakeErieHABs_2014_PROCESSED!AD42</f>
        <v>7.4487557670560784</v>
      </c>
      <c r="AH34" s="109">
        <f>LakeErieHABs_2014_PROCESSED!AE42</f>
        <v>3.3613290559616198</v>
      </c>
      <c r="AI34" s="109">
        <f>LakeErieHABs_2014_PROCESSED!AF42</f>
        <v>-3.6687850451352859E-2</v>
      </c>
      <c r="AJ34" s="109">
        <f>LakeErieHABs_2014_PROCESSED!AG42</f>
        <v>7.7411408158796107</v>
      </c>
      <c r="AK34" s="109">
        <f>LakeErieHABs_2014_PROCESSED!AH42</f>
        <v>6.946442679663515</v>
      </c>
      <c r="AL34" s="109">
        <f>LakeErieHABs_2014_PROCESSED!AI42</f>
        <v>5.8103647781889398</v>
      </c>
      <c r="AM34" s="109">
        <f>LakeErieHABs_2014_PROCESSED!AJ42</f>
        <v>4.9794927636471344</v>
      </c>
      <c r="AN34" s="109">
        <f>LakeErieHABs_2014_PROCESSED!AK42</f>
        <v>3.2077623903770878</v>
      </c>
      <c r="AO34" s="109">
        <f>LakeErieHABs_2014_PROCESSED!AL42</f>
        <v>1.4892973837505008</v>
      </c>
      <c r="AP34" s="109">
        <f>LakeErieHABs_2014_PROCESSED!AM42</f>
        <v>1.0761848696618159</v>
      </c>
      <c r="AQ34" s="109">
        <f>LakeErieHABs_2014_PROCESSED!AN42</f>
        <v>0.68307552188567056</v>
      </c>
      <c r="AR34" s="109">
        <f>LakeErieHABs_2014_PROCESSED!AO42</f>
        <v>0.94726747846626147</v>
      </c>
      <c r="AS34" s="113">
        <f>LakeErieHABs_2014_PROCESSED!AP42</f>
        <v>4562.3247483218338</v>
      </c>
      <c r="AT34" s="109">
        <f>LakeErieHABs_2014_PROCESSED!AQ42</f>
        <v>0.80102862592201263</v>
      </c>
      <c r="AU34" s="109">
        <f>LakeErieHABs_2014_PROCESSED!AR42</f>
        <v>0.23522665547240509</v>
      </c>
      <c r="AV34" s="109">
        <f>LakeErieHABs_2014_PROCESSED!AS42</f>
        <v>0.18551339279679027</v>
      </c>
      <c r="AW34" s="109">
        <f>LakeErieHABs_2014_PROCESSED!AT42</f>
        <v>1.5965173397408396</v>
      </c>
      <c r="AX34" s="166"/>
      <c r="AY34" s="134"/>
      <c r="AZ34" s="172"/>
      <c r="BA34" s="191"/>
      <c r="BB34" s="191"/>
      <c r="BC34" s="191"/>
      <c r="BD34" s="191"/>
      <c r="BE34" s="191"/>
      <c r="BF34" s="191"/>
      <c r="BG34" s="191"/>
      <c r="BH34" s="191"/>
      <c r="BI34" s="251"/>
      <c r="BJ34" s="191"/>
      <c r="BK34" s="191"/>
      <c r="BL34" s="225" t="str">
        <f t="shared" si="2"/>
        <v/>
      </c>
      <c r="BM34" s="225" t="str">
        <f t="shared" si="0"/>
        <v/>
      </c>
      <c r="BN34" s="225" t="str">
        <f t="shared" si="0"/>
        <v/>
      </c>
      <c r="BO34" s="225" t="str">
        <f t="shared" si="0"/>
        <v/>
      </c>
      <c r="BP34" s="225" t="str">
        <f t="shared" si="0"/>
        <v/>
      </c>
      <c r="BQ34" s="225" t="str">
        <f t="shared" si="0"/>
        <v/>
      </c>
      <c r="BR34" s="225" t="str">
        <f t="shared" si="0"/>
        <v/>
      </c>
      <c r="BS34" s="225" t="str">
        <f t="shared" si="0"/>
        <v/>
      </c>
      <c r="BT34" s="165">
        <f>'2014_HABs_H2O2_Snapshot'!C34</f>
        <v>673.4913429788221</v>
      </c>
      <c r="BU34" s="188">
        <f>'2014_HABs_H2O2_Snapshot'!D34</f>
        <v>4.6596014182303082E-3</v>
      </c>
      <c r="BV34" s="178">
        <f>'2014_HABs_H2O2_Snapshot'!E34</f>
        <v>3.1382012169099545</v>
      </c>
      <c r="BW34" s="272">
        <f>SolarRadSummary!G34</f>
        <v>612.82264999695803</v>
      </c>
      <c r="BX34" s="107">
        <v>0.14780000000000001</v>
      </c>
      <c r="BY34" s="107">
        <v>0.1268</v>
      </c>
      <c r="BZ34" s="107">
        <v>0.11312499999999999</v>
      </c>
    </row>
    <row r="35" spans="1:78">
      <c r="A35" s="107" t="str">
        <f>Sample_Master_2014!B36</f>
        <v>E2014-0034</v>
      </c>
      <c r="B35" s="107" t="str">
        <f>LakeErieHABs_2014_PROCESSED!A44</f>
        <v>E140043</v>
      </c>
      <c r="C35" s="107" t="str">
        <f>Sample_Master_2014!D36</f>
        <v>WLE2</v>
      </c>
      <c r="D35" s="150">
        <f>Sample_Master_2014!E36</f>
        <v>41841</v>
      </c>
      <c r="E35" s="152" t="str">
        <f>Sample_Master_2014!H36</f>
        <v>DepthINT</v>
      </c>
      <c r="F35" s="151" t="str">
        <f>Sample_Master_2014!J36</f>
        <v>LA</v>
      </c>
      <c r="G35" s="109">
        <f>Sample_Master_2014!L36</f>
        <v>8.375</v>
      </c>
      <c r="H35" s="176">
        <f>'2014 WLE_Weekly Data Share'!C34</f>
        <v>0.40347222222222223</v>
      </c>
      <c r="I35" s="156">
        <f>'2014 WLE_Weekly Data Share'!D34</f>
        <v>0.41805555555555557</v>
      </c>
      <c r="J35" s="156" t="str">
        <f>'2014 WLE_Weekly Data Share'!E34</f>
        <v>41 45.860</v>
      </c>
      <c r="K35" s="156" t="str">
        <f>'2014 WLE_Weekly Data Share'!F34</f>
        <v>83 19.938</v>
      </c>
      <c r="L35" s="125" t="str">
        <f>'2014 WLE_Weekly Data Share'!G34</f>
        <v>0</v>
      </c>
      <c r="M35" s="125" t="str">
        <f>'2014 WLE_Weekly Data Share'!H34</f>
        <v>0</v>
      </c>
      <c r="N35" s="125" t="str">
        <f>'2014 WLE_Weekly Data Share'!I34</f>
        <v>sunny but foggy</v>
      </c>
      <c r="O35" s="125">
        <f>'2014 WLE_Weekly Data Share'!J34</f>
        <v>4.8</v>
      </c>
      <c r="P35" s="125">
        <f>'2014 WLE_Weekly Data Share'!K34</f>
        <v>2</v>
      </c>
      <c r="Q35" s="125">
        <f>'2014 WLE_Weekly Data Share'!L34</f>
        <v>23.534894117647063</v>
      </c>
      <c r="R35" s="125">
        <f>'2014 WLE_Weekly Data Share'!M34</f>
        <v>288.17320682352943</v>
      </c>
      <c r="S35" s="125">
        <f>'2014 WLE_Weekly Data Share'!N34</f>
        <v>296.83764705882356</v>
      </c>
      <c r="T35" s="125">
        <f>'2014 WLE_Weekly Data Share'!O34</f>
        <v>0.97195882352941165</v>
      </c>
      <c r="U35" s="125">
        <f>'2014 WLE_Weekly Data Share'!P34</f>
        <v>78.437952941176476</v>
      </c>
      <c r="V35" s="109">
        <f>'2014 WLE_Weekly Data Share'!Q34</f>
        <v>6.6977141176470596</v>
      </c>
      <c r="W35" s="113">
        <f>'2014 WLE_Weekly Data Share'!R34</f>
        <v>348.72888888888889</v>
      </c>
      <c r="X35" s="179">
        <f>'2014 WLE_Weekly Data Share'!S34</f>
        <v>0.20300000000000001</v>
      </c>
      <c r="Y35" s="179">
        <f>'2014 WLE_Weekly Data Share'!T34</f>
        <v>1.1319999999999999</v>
      </c>
      <c r="Z35" s="109">
        <f>'2014 WLE_Weekly Data Share'!U34</f>
        <v>45.92</v>
      </c>
      <c r="AA35" s="109">
        <f>'2014 WLE_Weekly Data Share'!V34</f>
        <v>7.21</v>
      </c>
      <c r="AB35" s="109">
        <f>'2014 WLE_Weekly Data Share'!W34</f>
        <v>4.944</v>
      </c>
      <c r="AC35" s="109">
        <f>'2014 WLE_Weekly Data Share'!X34</f>
        <v>0</v>
      </c>
      <c r="AD35" s="109">
        <f>'2014 WLE_Weekly Data Share'!Y34</f>
        <v>5.1320916899999993</v>
      </c>
      <c r="AE35" s="109">
        <f>'2014 WLE_Weekly Data Share'!Z34</f>
        <v>16.260000000000002</v>
      </c>
      <c r="AF35" s="165">
        <f>LakeErieHABs_2014_PROCESSED!AC44</f>
        <v>164.68352719636181</v>
      </c>
      <c r="AG35" s="109">
        <f>LakeErieHABs_2014_PROCESSED!AD44</f>
        <v>4.8500848807497698</v>
      </c>
      <c r="AH35" s="109">
        <f>LakeErieHABs_2014_PROCESSED!AE44</f>
        <v>1.9383209953779599</v>
      </c>
      <c r="AI35" s="109">
        <f>LakeErieHABs_2014_PROCESSED!AF44</f>
        <v>-9.1966330416481515E-2</v>
      </c>
      <c r="AJ35" s="109">
        <f>LakeErieHABs_2014_PROCESSED!AG44</f>
        <v>4.4639532523554415</v>
      </c>
      <c r="AK35" s="109">
        <f>LakeErieHABs_2014_PROCESSED!AH44</f>
        <v>3.9212550640694013</v>
      </c>
      <c r="AL35" s="109">
        <f>LakeErieHABs_2014_PROCESSED!AI44</f>
        <v>3.1999228777831985</v>
      </c>
      <c r="AM35" s="109">
        <f>LakeErieHABs_2014_PROCESSED!AJ44</f>
        <v>2.6612735073070715</v>
      </c>
      <c r="AN35" s="109">
        <f>LakeErieHABs_2014_PROCESSED!AK44</f>
        <v>1.5920469316039692</v>
      </c>
      <c r="AO35" s="109">
        <f>LakeErieHABs_2014_PROCESSED!AL44</f>
        <v>0.6541070146576512</v>
      </c>
      <c r="AP35" s="109">
        <f>LakeErieHABs_2014_PROCESSED!AM44</f>
        <v>0.41805416786986288</v>
      </c>
      <c r="AQ35" s="109">
        <f>LakeErieHABs_2014_PROCESSED!AN44</f>
        <v>0.16708009032773583</v>
      </c>
      <c r="AR35" s="109">
        <f>LakeErieHABs_2014_PROCESSED!AO44</f>
        <v>0.88640803096227494</v>
      </c>
      <c r="AS35" s="113">
        <f>LakeErieHABs_2014_PROCESSED!AP44</f>
        <v>2546.3417916752278</v>
      </c>
      <c r="AT35" s="109">
        <f>LakeErieHABs_2014_PROCESSED!AQ44</f>
        <v>0.48138212624323851</v>
      </c>
      <c r="AU35" s="109">
        <f>LakeErieHABs_2014_PROCESSED!AR44</f>
        <v>0.13656804647766893</v>
      </c>
      <c r="AV35" s="109">
        <f>LakeErieHABs_2014_PROCESSED!AS44</f>
        <v>0.12419292172985957</v>
      </c>
      <c r="AW35" s="109">
        <f>LakeErieHABs_2014_PROCESSED!AT44</f>
        <v>1.5591550224636057</v>
      </c>
      <c r="AX35" s="166"/>
      <c r="AY35" s="134"/>
      <c r="AZ35" s="172"/>
      <c r="BA35" s="140">
        <f>LakeErieHABs_MIMS_2014!M21</f>
        <v>25</v>
      </c>
      <c r="BB35" s="191">
        <f>LakeErieHABs_MIMS_2014!N21</f>
        <v>2.9576388888890506</v>
      </c>
      <c r="BC35" s="191">
        <f>LakeErieHABs_MIMS_2014!O21</f>
        <v>27.386185633493493</v>
      </c>
      <c r="BD35" s="191">
        <f>LakeErieHABs_MIMS_2014!P21</f>
        <v>0.73637689873007384</v>
      </c>
      <c r="BE35" s="191">
        <f>LakeErieHABs_MIMS_2014!Q21</f>
        <v>22.113555115721208</v>
      </c>
      <c r="BF35" s="191">
        <f>LakeErieHABs_MIMS_2014!R21</f>
        <v>0.3972963322597261</v>
      </c>
      <c r="BG35" s="191"/>
      <c r="BH35" s="191"/>
      <c r="BI35" s="251">
        <f>LakeErieHABs_MIMS_2014!U21</f>
        <v>9.3429715776482194</v>
      </c>
      <c r="BJ35" s="191">
        <f>LakeErieHABs_MIMS_2014!V21</f>
        <v>0.1114070777711926</v>
      </c>
      <c r="BK35" s="163">
        <f t="shared" si="14"/>
        <v>0.34115636630395513</v>
      </c>
      <c r="BL35" s="225">
        <f t="shared" si="2"/>
        <v>9.2594757718310579</v>
      </c>
      <c r="BM35" s="225">
        <f t="shared" si="0"/>
        <v>0.24897457951895946</v>
      </c>
      <c r="BN35" s="225">
        <f t="shared" si="0"/>
        <v>7.4767596540588865</v>
      </c>
      <c r="BO35" s="225">
        <f t="shared" si="0"/>
        <v>0.13432888435171972</v>
      </c>
      <c r="BP35" s="225">
        <f t="shared" si="0"/>
        <v>0</v>
      </c>
      <c r="BQ35" s="225">
        <f t="shared" si="0"/>
        <v>0</v>
      </c>
      <c r="BR35" s="225">
        <f t="shared" si="0"/>
        <v>3.1589291081973938</v>
      </c>
      <c r="BS35" s="225">
        <f t="shared" si="0"/>
        <v>3.7667572667412205E-2</v>
      </c>
      <c r="BT35" s="165">
        <f>'2014_HABs_H2O2_Snapshot'!C35</f>
        <v>429.70493324876344</v>
      </c>
      <c r="BU35" s="188">
        <f>'2014_HABs_H2O2_Snapshot'!D35</f>
        <v>1.1462900709549735E-2</v>
      </c>
      <c r="BV35" s="178">
        <f>'2014_HABs_H2O2_Snapshot'!E35</f>
        <v>4.9256649842342721</v>
      </c>
      <c r="BW35" s="272">
        <f>SolarRadSummary!G35</f>
        <v>-17.325179052011983</v>
      </c>
      <c r="BX35" s="107">
        <v>0.11109999999999999</v>
      </c>
      <c r="BY35" s="107">
        <v>0.11903333333333332</v>
      </c>
      <c r="BZ35" s="107">
        <v>0.19950833333333332</v>
      </c>
    </row>
    <row r="36" spans="1:78">
      <c r="A36" s="107" t="str">
        <f>Sample_Master_2014!B37</f>
        <v>E2014-0035</v>
      </c>
      <c r="B36" s="107" t="str">
        <f>LakeErieHABs_2014_PROCESSED!A50</f>
        <v>E140049</v>
      </c>
      <c r="C36" s="107" t="str">
        <f>Sample_Master_2014!D37</f>
        <v>WLE6</v>
      </c>
      <c r="D36" s="150">
        <f>Sample_Master_2014!E37</f>
        <v>41841</v>
      </c>
      <c r="E36" s="152" t="str">
        <f>Sample_Master_2014!H37</f>
        <v>DepthINT</v>
      </c>
      <c r="F36" s="151" t="str">
        <f>Sample_Master_2014!J37</f>
        <v>LA</v>
      </c>
      <c r="G36" s="109">
        <f>Sample_Master_2014!L37</f>
        <v>9.0719999999999992</v>
      </c>
      <c r="H36" s="176">
        <f>'2014 WLE_Weekly Data Share'!C36</f>
        <v>0.4291666666666667</v>
      </c>
      <c r="I36" s="156">
        <f>'2014 WLE_Weekly Data Share'!D36</f>
        <v>0.43958333333333338</v>
      </c>
      <c r="J36" s="156" t="str">
        <f>'2014 WLE_Weekly Data Share'!E36</f>
        <v>41 42.809</v>
      </c>
      <c r="K36" s="156" t="str">
        <f>'2014 WLE_Weekly Data Share'!F36</f>
        <v>83 22.786</v>
      </c>
      <c r="L36" s="125" t="str">
        <f>'2014 WLE_Weekly Data Share'!G36</f>
        <v>0</v>
      </c>
      <c r="M36" s="125" t="str">
        <f>'2014 WLE_Weekly Data Share'!H36</f>
        <v>0</v>
      </c>
      <c r="N36" s="125" t="str">
        <f>'2014 WLE_Weekly Data Share'!I36</f>
        <v>sunny</v>
      </c>
      <c r="O36" s="125">
        <f>'2014 WLE_Weekly Data Share'!J36</f>
        <v>2.8</v>
      </c>
      <c r="P36" s="125">
        <f>'2014 WLE_Weekly Data Share'!K36</f>
        <v>0.8</v>
      </c>
      <c r="Q36" s="125">
        <f>'2014 WLE_Weekly Data Share'!L36</f>
        <v>23.301453846153848</v>
      </c>
      <c r="R36" s="125">
        <f>'2014 WLE_Weekly Data Share'!M36</f>
        <v>320.2115816153846</v>
      </c>
      <c r="S36" s="125">
        <f>'2014 WLE_Weekly Data Share'!N36</f>
        <v>331.4336923076923</v>
      </c>
      <c r="T36" s="125">
        <f>'2014 WLE_Weekly Data Share'!O36</f>
        <v>2.2208384615384618</v>
      </c>
      <c r="U36" s="125">
        <f>'2014 WLE_Weekly Data Share'!P36</f>
        <v>57.417676923076925</v>
      </c>
      <c r="V36" s="109">
        <f>'2014 WLE_Weekly Data Share'!Q36</f>
        <v>8.4977269230769235</v>
      </c>
      <c r="W36" s="113">
        <f>'2014 WLE_Weekly Data Share'!R36</f>
        <v>753.71399999999994</v>
      </c>
      <c r="X36" s="179">
        <f>'2014 WLE_Weekly Data Share'!S36</f>
        <v>0.998</v>
      </c>
      <c r="Y36" s="179">
        <f>'2014 WLE_Weekly Data Share'!T36</f>
        <v>2.9049999999999998</v>
      </c>
      <c r="Z36" s="109">
        <f>'2014 WLE_Weekly Data Share'!U36</f>
        <v>193.5</v>
      </c>
      <c r="AA36" s="109">
        <f>'2014 WLE_Weekly Data Share'!V36</f>
        <v>24.7</v>
      </c>
      <c r="AB36" s="109">
        <f>'2014 WLE_Weekly Data Share'!W36</f>
        <v>19.183</v>
      </c>
      <c r="AC36" s="109">
        <f>'2014 WLE_Weekly Data Share'!X36</f>
        <v>0</v>
      </c>
      <c r="AD36" s="109">
        <f>'2014 WLE_Weekly Data Share'!Y36</f>
        <v>148.94120789999997</v>
      </c>
      <c r="AE36" s="109">
        <f>'2014 WLE_Weekly Data Share'!Z36</f>
        <v>68.099999999999994</v>
      </c>
      <c r="AF36" s="165">
        <f>LakeErieHABs_2014_PROCESSED!AC50</f>
        <v>445.95683406332199</v>
      </c>
      <c r="AG36" s="109">
        <f>LakeErieHABs_2014_PROCESSED!AD50</f>
        <v>9.8354933558404394</v>
      </c>
      <c r="AH36" s="109">
        <f>LakeErieHABs_2014_PROCESSED!AE50</f>
        <v>4.6147360075948596</v>
      </c>
      <c r="AI36" s="109">
        <f>LakeErieHABs_2014_PROCESSED!AF50</f>
        <v>-9.4731980292222809E-2</v>
      </c>
      <c r="AJ36" s="109">
        <f>LakeErieHABs_2014_PROCESSED!AG50</f>
        <v>10.627737025490964</v>
      </c>
      <c r="AK36" s="109">
        <f>LakeErieHABs_2014_PROCESSED!AH50</f>
        <v>9.561056107680491</v>
      </c>
      <c r="AL36" s="109">
        <f>LakeErieHABs_2014_PROCESSED!AI50</f>
        <v>8.0573168518853393</v>
      </c>
      <c r="AM36" s="109">
        <f>LakeErieHABs_2014_PROCESSED!AJ50</f>
        <v>6.9218034244382318</v>
      </c>
      <c r="AN36" s="109">
        <f>LakeErieHABs_2014_PROCESSED!AK50</f>
        <v>4.4998451321794004</v>
      </c>
      <c r="AO36" s="109">
        <f>LakeErieHABs_2014_PROCESSED!AL50</f>
        <v>2.0815515297065543</v>
      </c>
      <c r="AP36" s="109">
        <f>LakeErieHABs_2014_PROCESSED!AM50</f>
        <v>1.5065368229957641</v>
      </c>
      <c r="AQ36" s="109">
        <f>LakeErieHABs_2014_PROCESSED!AN50</f>
        <v>0.96849456667308798</v>
      </c>
      <c r="AR36" s="109">
        <f>LakeErieHABs_2014_PROCESSED!AO50</f>
        <v>0.93024983841420217</v>
      </c>
      <c r="AS36" s="113">
        <f>LakeErieHABs_2014_PROCESSED!AP50</f>
        <v>6059.055823986655</v>
      </c>
      <c r="AT36" s="109">
        <f>LakeErieHABs_2014_PROCESSED!AQ50</f>
        <v>1.1205232394154923</v>
      </c>
      <c r="AU36" s="109">
        <f>LakeErieHABs_2014_PROCESSED!AR50</f>
        <v>0.33865689311662572</v>
      </c>
      <c r="AV36" s="109">
        <f>LakeErieHABs_2014_PROCESSED!AS50</f>
        <v>0.23638400905739554</v>
      </c>
      <c r="AW36" s="109">
        <f>LakeErieHABs_2014_PROCESSED!AT50</f>
        <v>1.591357515986692</v>
      </c>
      <c r="AX36" s="166"/>
      <c r="AY36" s="134"/>
      <c r="AZ36" s="172"/>
      <c r="BA36" s="191"/>
      <c r="BB36" s="191"/>
      <c r="BC36" s="191"/>
      <c r="BD36" s="191"/>
      <c r="BE36" s="191"/>
      <c r="BF36" s="191"/>
      <c r="BG36" s="191"/>
      <c r="BH36" s="191"/>
      <c r="BI36" s="251"/>
      <c r="BJ36" s="191"/>
      <c r="BK36" s="191"/>
      <c r="BL36" s="225" t="str">
        <f t="shared" si="2"/>
        <v/>
      </c>
      <c r="BM36" s="225" t="str">
        <f t="shared" si="0"/>
        <v/>
      </c>
      <c r="BN36" s="225" t="str">
        <f t="shared" si="0"/>
        <v/>
      </c>
      <c r="BO36" s="225" t="str">
        <f t="shared" si="0"/>
        <v/>
      </c>
      <c r="BP36" s="225" t="str">
        <f t="shared" si="0"/>
        <v/>
      </c>
      <c r="BQ36" s="225" t="str">
        <f t="shared" si="0"/>
        <v/>
      </c>
      <c r="BR36" s="225" t="str">
        <f t="shared" si="0"/>
        <v/>
      </c>
      <c r="BS36" s="225" t="str">
        <f t="shared" si="0"/>
        <v/>
      </c>
      <c r="BT36" s="165">
        <f>'2014_HABs_H2O2_Snapshot'!C36</f>
        <v>513.93034857607893</v>
      </c>
      <c r="BU36" s="188">
        <f>'2014_HABs_H2O2_Snapshot'!D36</f>
        <v>3.7000844494265668E-2</v>
      </c>
      <c r="BV36" s="178">
        <f>'2014_HABs_H2O2_Snapshot'!E36</f>
        <v>19.015856908547246</v>
      </c>
      <c r="BW36" s="272">
        <f>SolarRadSummary!G36</f>
        <v>-17.325179052011983</v>
      </c>
      <c r="BX36" s="107">
        <v>8.1866666666666671E-2</v>
      </c>
      <c r="BY36" s="107">
        <v>0.13250000000000001</v>
      </c>
      <c r="BZ36" s="107">
        <v>0.21195</v>
      </c>
    </row>
    <row r="37" spans="1:78">
      <c r="A37" s="107" t="str">
        <f>Sample_Master_2014!B38</f>
        <v>E2014-0036</v>
      </c>
      <c r="B37" s="107" t="str">
        <f>LakeErieHABs_2014_PROCESSED!A46</f>
        <v>E140045</v>
      </c>
      <c r="C37" s="107" t="str">
        <f>Sample_Master_2014!D38</f>
        <v>WLE12</v>
      </c>
      <c r="D37" s="150">
        <f>Sample_Master_2014!E38</f>
        <v>41841</v>
      </c>
      <c r="E37" s="152" t="str">
        <f>Sample_Master_2014!H38</f>
        <v>DepthINT</v>
      </c>
      <c r="F37" s="151" t="str">
        <f>Sample_Master_2014!J38</f>
        <v>LA</v>
      </c>
      <c r="G37" s="109">
        <f>Sample_Master_2014!L38</f>
        <v>8.7940000000000005</v>
      </c>
      <c r="H37" s="176">
        <f>'2014 WLE_Weekly Data Share'!C38</f>
        <v>0.4604166666666667</v>
      </c>
      <c r="I37" s="156">
        <f>'2014 WLE_Weekly Data Share'!D38</f>
        <v>0.47222222222222227</v>
      </c>
      <c r="J37" s="156" t="str">
        <f>'2014 WLE_Weekly Data Share'!E38</f>
        <v>41 42.224</v>
      </c>
      <c r="K37" s="156" t="str">
        <f>'2014 WLE_Weekly Data Share'!F38</f>
        <v>83 15.384</v>
      </c>
      <c r="L37" s="125" t="str">
        <f>'2014 WLE_Weekly Data Share'!G38</f>
        <v>0</v>
      </c>
      <c r="M37" s="125" t="str">
        <f>'2014 WLE_Weekly Data Share'!H38</f>
        <v>0</v>
      </c>
      <c r="N37" s="125" t="str">
        <f>'2014 WLE_Weekly Data Share'!I38</f>
        <v>sunny</v>
      </c>
      <c r="O37" s="125">
        <f>'2014 WLE_Weekly Data Share'!J38</f>
        <v>6</v>
      </c>
      <c r="P37" s="125">
        <f>'2014 WLE_Weekly Data Share'!K38</f>
        <v>1.2</v>
      </c>
      <c r="Q37" s="125">
        <f>'2014 WLE_Weekly Data Share'!L38</f>
        <v>23.91075</v>
      </c>
      <c r="R37" s="125">
        <f>'2014 WLE_Weekly Data Share'!M38</f>
        <v>305.46753864285716</v>
      </c>
      <c r="S37" s="125">
        <f>'2014 WLE_Weekly Data Share'!N38</f>
        <v>312.23385714285718</v>
      </c>
      <c r="T37" s="125">
        <f>'2014 WLE_Weekly Data Share'!O38</f>
        <v>1.8373000000000002</v>
      </c>
      <c r="U37" s="125">
        <f>'2014 WLE_Weekly Data Share'!P38</f>
        <v>63.176978571428563</v>
      </c>
      <c r="V37" s="109">
        <f>'2014 WLE_Weekly Data Share'!Q38</f>
        <v>7.2390278571428555</v>
      </c>
      <c r="W37" s="113">
        <f>'2014 WLE_Weekly Data Share'!R38</f>
        <v>945.19800000000009</v>
      </c>
      <c r="X37" s="179">
        <f>'2014 WLE_Weekly Data Share'!S38</f>
        <v>0.13800000000000001</v>
      </c>
      <c r="Y37" s="179">
        <f>'2014 WLE_Weekly Data Share'!T38</f>
        <v>0.29899999999999999</v>
      </c>
      <c r="Z37" s="109">
        <f>'2014 WLE_Weekly Data Share'!U38</f>
        <v>34.020000000000003</v>
      </c>
      <c r="AA37" s="109">
        <f>'2014 WLE_Weekly Data Share'!V38</f>
        <v>5.58</v>
      </c>
      <c r="AB37" s="109">
        <f>'2014 WLE_Weekly Data Share'!W38</f>
        <v>6.14</v>
      </c>
      <c r="AC37" s="109">
        <f>'2014 WLE_Weekly Data Share'!X38</f>
        <v>0</v>
      </c>
      <c r="AD37" s="109">
        <f>'2014 WLE_Weekly Data Share'!Y38</f>
        <v>5.5892769299999987</v>
      </c>
      <c r="AE37" s="109">
        <f>'2014 WLE_Weekly Data Share'!Z38</f>
        <v>18.62</v>
      </c>
      <c r="AF37" s="165">
        <f>LakeErieHABs_2014_PROCESSED!AC46</f>
        <v>314.03083536167031</v>
      </c>
      <c r="AG37" s="109">
        <f>LakeErieHABs_2014_PROCESSED!AD46</f>
        <v>7.0142403697064735</v>
      </c>
      <c r="AH37" s="109">
        <f>LakeErieHABs_2014_PROCESSED!AE46</f>
        <v>3.1758696882941999</v>
      </c>
      <c r="AI37" s="109">
        <f>LakeErieHABs_2014_PROCESSED!AF46</f>
        <v>2.9633204714668241E-2</v>
      </c>
      <c r="AJ37" s="109">
        <f>LakeErieHABs_2014_PROCESSED!AG46</f>
        <v>7.3140278921415431</v>
      </c>
      <c r="AK37" s="109">
        <f>LakeErieHABs_2014_PROCESSED!AH46</f>
        <v>6.5619968332954439</v>
      </c>
      <c r="AL37" s="109">
        <f>LakeErieHABs_2014_PROCESSED!AI46</f>
        <v>5.5321451378966024</v>
      </c>
      <c r="AM37" s="109">
        <f>LakeErieHABs_2014_PROCESSED!AJ46</f>
        <v>4.7335451241333697</v>
      </c>
      <c r="AN37" s="109">
        <f>LakeErieHABs_2014_PROCESSED!AK46</f>
        <v>3.1422973229094664</v>
      </c>
      <c r="AO37" s="109">
        <f>LakeErieHABs_2014_PROCESSED!AL46</f>
        <v>1.5610277103089949</v>
      </c>
      <c r="AP37" s="109">
        <f>LakeErieHABs_2014_PROCESSED!AM46</f>
        <v>1.1889432448997328</v>
      </c>
      <c r="AQ37" s="109">
        <f>LakeErieHABs_2014_PROCESSED!AN46</f>
        <v>0.83814333200230529</v>
      </c>
      <c r="AR37" s="109">
        <f>LakeErieHABs_2014_PROCESSED!AO46</f>
        <v>1.0861078604041516</v>
      </c>
      <c r="AS37" s="113">
        <f>LakeErieHABs_2014_PROCESSED!AP46</f>
        <v>4329.8780692957162</v>
      </c>
      <c r="AT37" s="109">
        <f>LakeErieHABs_2014_PROCESSED!AQ46</f>
        <v>0.74424877390958855</v>
      </c>
      <c r="AU37" s="109">
        <f>LakeErieHABs_2014_PROCESSED!AR46</f>
        <v>0.21276599207288199</v>
      </c>
      <c r="AV37" s="109">
        <f>LakeErieHABs_2014_PROCESSED!AS46</f>
        <v>0.23234397664359979</v>
      </c>
      <c r="AW37" s="109">
        <f>LakeErieHABs_2014_PROCESSED!AT46</f>
        <v>1.5781121175237474</v>
      </c>
      <c r="AX37" s="166"/>
      <c r="AY37" s="134"/>
      <c r="AZ37" s="172"/>
      <c r="BA37" s="140">
        <f>LakeErieHABs_MIMS_2014!M22</f>
        <v>25</v>
      </c>
      <c r="BB37" s="191">
        <f>LakeErieHABs_MIMS_2014!N22</f>
        <v>2.9791666666642413</v>
      </c>
      <c r="BC37" s="191">
        <f>LakeErieHABs_MIMS_2014!O22</f>
        <v>39.117129430215051</v>
      </c>
      <c r="BD37" s="191">
        <f>LakeErieHABs_MIMS_2014!P22</f>
        <v>0.83371926602849666</v>
      </c>
      <c r="BE37" s="191">
        <f>LakeErieHABs_MIMS_2014!Q22</f>
        <v>33.257565943225323</v>
      </c>
      <c r="BF37" s="191">
        <f>LakeErieHABs_MIMS_2014!R22</f>
        <v>8.6092767198669387E-2</v>
      </c>
      <c r="BG37" s="191"/>
      <c r="BH37" s="191"/>
      <c r="BI37" s="251">
        <f>LakeErieHABs_MIMS_2014!U22</f>
        <v>9.4764811151292552</v>
      </c>
      <c r="BJ37" s="191">
        <f>LakeErieHABs_MIMS_2014!V22</f>
        <v>0.12437866037845453</v>
      </c>
      <c r="BK37" s="163">
        <f t="shared" si="14"/>
        <v>0.24225911392693819</v>
      </c>
      <c r="BL37" s="225">
        <f t="shared" si="2"/>
        <v>13.130225263299657</v>
      </c>
      <c r="BM37" s="225">
        <f t="shared" si="0"/>
        <v>0.2798498235622407</v>
      </c>
      <c r="BN37" s="225">
        <f t="shared" si="0"/>
        <v>11.163378778154652</v>
      </c>
      <c r="BO37" s="225">
        <f t="shared" si="0"/>
        <v>2.8898271507269195E-2</v>
      </c>
      <c r="BP37" s="225">
        <f t="shared" si="0"/>
        <v>0</v>
      </c>
      <c r="BQ37" s="225">
        <f t="shared" si="0"/>
        <v>0</v>
      </c>
      <c r="BR37" s="225">
        <f t="shared" si="0"/>
        <v>3.1809167379480736</v>
      </c>
      <c r="BS37" s="225">
        <f t="shared" si="0"/>
        <v>4.1749480406787956E-2</v>
      </c>
      <c r="BT37" s="165">
        <f>'2014_HABs_H2O2_Snapshot'!C37</f>
        <v>463.56374018670186</v>
      </c>
      <c r="BU37" s="188">
        <f>'2014_HABs_H2O2_Snapshot'!D37</f>
        <v>2.9665706727606172E-3</v>
      </c>
      <c r="BV37" s="178">
        <f>'2014_HABs_H2O2_Snapshot'!E37</f>
        <v>1.3751945965930921</v>
      </c>
      <c r="BW37" s="272">
        <f>SolarRadSummary!G37</f>
        <v>112.77355425789976</v>
      </c>
      <c r="BX37" s="107">
        <v>0.115</v>
      </c>
      <c r="BY37" s="107">
        <v>9.2816666666666672E-2</v>
      </c>
      <c r="BZ37" s="107">
        <v>0.18524166666666672</v>
      </c>
    </row>
    <row r="38" spans="1:78">
      <c r="A38" s="107" t="str">
        <f>Sample_Master_2014!B39</f>
        <v>E2014-0037</v>
      </c>
      <c r="B38" s="107" t="str">
        <f>LakeErieHABs_2014_PROCESSED!A47</f>
        <v>E140046</v>
      </c>
      <c r="C38" s="107" t="str">
        <f>Sample_Master_2014!D39</f>
        <v>WLE13</v>
      </c>
      <c r="D38" s="150">
        <f>Sample_Master_2014!E39</f>
        <v>41841</v>
      </c>
      <c r="E38" s="152" t="str">
        <f>Sample_Master_2014!H39</f>
        <v>DepthINT</v>
      </c>
      <c r="F38" s="151" t="str">
        <f>Sample_Master_2014!J39</f>
        <v>LA</v>
      </c>
      <c r="G38" s="109">
        <f>Sample_Master_2014!L39</f>
        <v>8.423</v>
      </c>
      <c r="H38" s="176">
        <f>'2014 WLE_Weekly Data Share'!C39</f>
        <v>0.48819444444444443</v>
      </c>
      <c r="I38" s="156">
        <f>'2014 WLE_Weekly Data Share'!D39</f>
        <v>0.49861111111111112</v>
      </c>
      <c r="J38" s="156" t="str">
        <f>'2014 WLE_Weekly Data Share'!E39</f>
        <v>41 44.535</v>
      </c>
      <c r="K38" s="156" t="str">
        <f>'2014 WLE_Weekly Data Share'!F39</f>
        <v>83 08.225</v>
      </c>
      <c r="L38" s="125" t="str">
        <f>'2014 WLE_Weekly Data Share'!G39</f>
        <v>0</v>
      </c>
      <c r="M38" s="125" t="str">
        <f>'2014 WLE_Weekly Data Share'!H39</f>
        <v>0</v>
      </c>
      <c r="N38" s="125" t="str">
        <f>'2014 WLE_Weekly Data Share'!I39</f>
        <v>sunny</v>
      </c>
      <c r="O38" s="125">
        <f>'2014 WLE_Weekly Data Share'!J39</f>
        <v>8.1999999999999993</v>
      </c>
      <c r="P38" s="125">
        <f>'2014 WLE_Weekly Data Share'!K39</f>
        <v>3.8</v>
      </c>
      <c r="Q38" s="125">
        <f>'2014 WLE_Weekly Data Share'!L39</f>
        <v>24.165499999999994</v>
      </c>
      <c r="R38" s="125">
        <f>'2014 WLE_Weekly Data Share'!M39</f>
        <v>261.73429712499996</v>
      </c>
      <c r="S38" s="125">
        <f>'2014 WLE_Weekly Data Share'!N39</f>
        <v>266.145375</v>
      </c>
      <c r="T38" s="125">
        <f>'2014 WLE_Weekly Data Share'!O39</f>
        <v>0.17181249999999995</v>
      </c>
      <c r="U38" s="125">
        <f>'2014 WLE_Weekly Data Share'!P39</f>
        <v>95.797024999999991</v>
      </c>
      <c r="V38" s="109">
        <f>'2014 WLE_Weekly Data Share'!Q39</f>
        <v>6.5588556250000005</v>
      </c>
      <c r="W38" s="113">
        <f>'2014 WLE_Weekly Data Share'!R39</f>
        <v>1599.3</v>
      </c>
      <c r="X38" s="179">
        <f>'2014 WLE_Weekly Data Share'!S39</f>
        <v>0.316</v>
      </c>
      <c r="Y38" s="179">
        <f>'2014 WLE_Weekly Data Share'!T39</f>
        <v>1.3169999999999999</v>
      </c>
      <c r="Z38" s="109">
        <f>'2014 WLE_Weekly Data Share'!U39</f>
        <v>44.04</v>
      </c>
      <c r="AA38" s="109">
        <f>'2014 WLE_Weekly Data Share'!V39</f>
        <v>6.67</v>
      </c>
      <c r="AB38" s="109">
        <f>'2014 WLE_Weekly Data Share'!W39</f>
        <v>2.8119999999999998</v>
      </c>
      <c r="AC38" s="109">
        <f>'2014 WLE_Weekly Data Share'!X39</f>
        <v>0</v>
      </c>
      <c r="AD38" s="109">
        <f>'2014 WLE_Weekly Data Share'!Y39</f>
        <v>1.7612873999999996</v>
      </c>
      <c r="AE38" s="109">
        <f>'2014 WLE_Weekly Data Share'!Z39</f>
        <v>7.81</v>
      </c>
      <c r="AF38" s="165">
        <f>LakeErieHABs_2014_PROCESSED!AC47</f>
        <v>125.62381889955637</v>
      </c>
      <c r="AG38" s="109">
        <f>LakeErieHABs_2014_PROCESSED!AD47</f>
        <v>3.2890854047682216</v>
      </c>
      <c r="AH38" s="109">
        <f>LakeErieHABs_2014_PROCESSED!AE47</f>
        <v>1.28839545931355</v>
      </c>
      <c r="AI38" s="109">
        <f>LakeErieHABs_2014_PROCESSED!AF47</f>
        <v>6.8280042259527725E-3</v>
      </c>
      <c r="AJ38" s="109">
        <f>LakeErieHABs_2014_PROCESSED!AG47</f>
        <v>2.9671747427991058</v>
      </c>
      <c r="AK38" s="109">
        <f>LakeErieHABs_2014_PROCESSED!AH47</f>
        <v>2.6184711840513555</v>
      </c>
      <c r="AL38" s="109">
        <f>LakeErieHABs_2014_PROCESSED!AI47</f>
        <v>2.1765688366167999</v>
      </c>
      <c r="AM38" s="109">
        <f>LakeErieHABs_2014_PROCESSED!AJ47</f>
        <v>1.8465059387207068</v>
      </c>
      <c r="AN38" s="109">
        <f>LakeErieHABs_2014_PROCESSED!AK47</f>
        <v>1.2223878888635604</v>
      </c>
      <c r="AO38" s="109">
        <f>LakeErieHABs_2014_PROCESSED!AL47</f>
        <v>0.6541868579018375</v>
      </c>
      <c r="AP38" s="109">
        <f>LakeErieHABs_2014_PROCESSED!AM47</f>
        <v>0.49858885153693167</v>
      </c>
      <c r="AQ38" s="109">
        <f>LakeErieHABs_2014_PROCESSED!AN47</f>
        <v>0.33933091511217534</v>
      </c>
      <c r="AR38" s="109">
        <f>LakeErieHABs_2014_PROCESSED!AO47</f>
        <v>1.3433203890162926</v>
      </c>
      <c r="AS38" s="113">
        <f>LakeErieHABs_2014_PROCESSED!AP47</f>
        <v>1356.0463938984144</v>
      </c>
      <c r="AT38" s="109">
        <f>LakeErieHABs_2014_PROCESSED!AQ47</f>
        <v>0.24622652033897166</v>
      </c>
      <c r="AU38" s="109">
        <f>LakeErieHABs_2014_PROCESSED!AR47</f>
        <v>6.6377566526048815E-2</v>
      </c>
      <c r="AV38" s="109">
        <f>LakeErieHABs_2014_PROCESSED!AS47</f>
        <v>8.2836493193429631E-2</v>
      </c>
      <c r="AW38" s="109">
        <f>LakeErieHABs_2014_PROCESSED!AT47</f>
        <v>1.5335859864945365</v>
      </c>
      <c r="AX38" s="166"/>
      <c r="AY38" s="134"/>
      <c r="AZ38" s="172"/>
      <c r="BA38" s="191"/>
      <c r="BB38" s="191"/>
      <c r="BC38" s="191"/>
      <c r="BD38" s="191"/>
      <c r="BE38" s="191"/>
      <c r="BF38" s="191"/>
      <c r="BG38" s="191"/>
      <c r="BH38" s="191"/>
      <c r="BI38" s="251"/>
      <c r="BJ38" s="191"/>
      <c r="BK38" s="191"/>
      <c r="BL38" s="225" t="str">
        <f t="shared" si="2"/>
        <v/>
      </c>
      <c r="BM38" s="225" t="str">
        <f t="shared" si="0"/>
        <v/>
      </c>
      <c r="BN38" s="225" t="str">
        <f t="shared" si="0"/>
        <v/>
      </c>
      <c r="BO38" s="225" t="str">
        <f t="shared" si="0"/>
        <v/>
      </c>
      <c r="BP38" s="225" t="str">
        <f t="shared" ref="BP38:BS101" si="15">IFERROR(BG38/$BB38,"")</f>
        <v/>
      </c>
      <c r="BQ38" s="225" t="str">
        <f t="shared" si="15"/>
        <v/>
      </c>
      <c r="BR38" s="225" t="str">
        <f t="shared" si="15"/>
        <v/>
      </c>
      <c r="BS38" s="225" t="str">
        <f t="shared" si="15"/>
        <v/>
      </c>
      <c r="BT38" s="165">
        <f>'2014_HABs_H2O2_Snapshot'!C38</f>
        <v>370.70514377719502</v>
      </c>
      <c r="BU38" s="188">
        <f>'2014_HABs_H2O2_Snapshot'!D38</f>
        <v>2.1720164508426291E-2</v>
      </c>
      <c r="BV38" s="178">
        <f>'2014_HABs_H2O2_Snapshot'!E38</f>
        <v>8.0517767069604957</v>
      </c>
      <c r="BW38" s="272">
        <f>SolarRadSummary!G38</f>
        <v>112.77355425789976</v>
      </c>
      <c r="BX38" s="107">
        <v>0.14233333333333334</v>
      </c>
      <c r="BY38" s="107">
        <v>0.15075</v>
      </c>
      <c r="BZ38" s="107">
        <v>0.19893333333333332</v>
      </c>
    </row>
    <row r="39" spans="1:78">
      <c r="A39" s="107" t="str">
        <f>Sample_Master_2014!B40</f>
        <v>E2014-0038</v>
      </c>
      <c r="B39" s="107" t="str">
        <f>LakeErieHABs_2014_PROCESSED!A48</f>
        <v>E140047</v>
      </c>
      <c r="C39" s="107" t="str">
        <f>Sample_Master_2014!D40</f>
        <v>WLE4</v>
      </c>
      <c r="D39" s="150">
        <f>Sample_Master_2014!E40</f>
        <v>41841</v>
      </c>
      <c r="E39" s="152" t="str">
        <f>Sample_Master_2014!H40</f>
        <v>DepthINT</v>
      </c>
      <c r="F39" s="151" t="str">
        <f>Sample_Master_2014!J40</f>
        <v>LA</v>
      </c>
      <c r="G39" s="109">
        <f>Sample_Master_2014!L40</f>
        <v>8.4450000000000003</v>
      </c>
      <c r="H39" s="176">
        <f>'2014 WLE_Weekly Data Share'!C35</f>
        <v>0.51041666666666663</v>
      </c>
      <c r="I39" s="156">
        <f>'2014 WLE_Weekly Data Share'!D35</f>
        <v>0</v>
      </c>
      <c r="J39" s="156" t="str">
        <f>'2014 WLE_Weekly Data Share'!E35</f>
        <v>41 49.631</v>
      </c>
      <c r="K39" s="156" t="str">
        <f>'2014 WLE_Weekly Data Share'!F35</f>
        <v>83 11.735</v>
      </c>
      <c r="L39" s="125" t="str">
        <f>'2014 WLE_Weekly Data Share'!G35</f>
        <v>0</v>
      </c>
      <c r="M39" s="125" t="str">
        <f>'2014 WLE_Weekly Data Share'!H35</f>
        <v>0</v>
      </c>
      <c r="N39" s="125" t="str">
        <f>'2014 WLE_Weekly Data Share'!I35</f>
        <v>sunny</v>
      </c>
      <c r="O39" s="125">
        <f>'2014 WLE_Weekly Data Share'!J35</f>
        <v>6.3</v>
      </c>
      <c r="P39" s="125" t="str">
        <f>'2014 WLE_Weekly Data Share'!K35</f>
        <v>n/a</v>
      </c>
      <c r="Q39" s="125">
        <f>'2014 WLE_Weekly Data Share'!L35</f>
        <v>24.07269411764706</v>
      </c>
      <c r="R39" s="125">
        <f>'2014 WLE_Weekly Data Share'!M35</f>
        <v>251.15441588235294</v>
      </c>
      <c r="S39" s="125">
        <f>'2014 WLE_Weekly Data Share'!N35</f>
        <v>255.87011764705881</v>
      </c>
      <c r="T39" s="125">
        <f>'2014 WLE_Weekly Data Share'!O35</f>
        <v>1.7964705882352945E-2</v>
      </c>
      <c r="U39" s="125">
        <f>'2014 WLE_Weekly Data Share'!P35</f>
        <v>99.554058823529431</v>
      </c>
      <c r="V39" s="109">
        <f>'2014 WLE_Weekly Data Share'!Q35</f>
        <v>5.9844652941176468</v>
      </c>
      <c r="W39" s="113">
        <f>'2014 WLE_Weekly Data Share'!R35</f>
        <v>215.09888888888887</v>
      </c>
      <c r="X39" s="179">
        <f>'2014 WLE_Weekly Data Share'!S35</f>
        <v>0.125</v>
      </c>
      <c r="Y39" s="179">
        <f>'2014 WLE_Weekly Data Share'!T35</f>
        <v>0.54800000000000004</v>
      </c>
      <c r="Z39" s="109">
        <f>'2014 WLE_Weekly Data Share'!U35</f>
        <v>27.14</v>
      </c>
      <c r="AA39" s="109">
        <f>'2014 WLE_Weekly Data Share'!V35</f>
        <v>1.57</v>
      </c>
      <c r="AB39" s="109">
        <f>'2014 WLE_Weekly Data Share'!W35</f>
        <v>1.823</v>
      </c>
      <c r="AC39" s="109">
        <f>'2014 WLE_Weekly Data Share'!X35</f>
        <v>0</v>
      </c>
      <c r="AD39" s="109">
        <f>'2014 WLE_Weekly Data Share'!Y35</f>
        <v>6.1364002499999986</v>
      </c>
      <c r="AE39" s="109">
        <f>'2014 WLE_Weekly Data Share'!Z35</f>
        <v>5.95</v>
      </c>
      <c r="AF39" s="165">
        <f>LakeErieHABs_2014_PROCESSED!AC48</f>
        <v>147.36195699283519</v>
      </c>
      <c r="AG39" s="109">
        <f>LakeErieHABs_2014_PROCESSED!AD48</f>
        <v>3.1828984619999998</v>
      </c>
      <c r="AH39" s="109">
        <f>LakeErieHABs_2014_PROCESSED!AE48</f>
        <v>1.2867814302</v>
      </c>
      <c r="AI39" s="109">
        <f>LakeErieHABs_2014_PROCESSED!AF48</f>
        <v>0.14813878574</v>
      </c>
      <c r="AJ39" s="109">
        <f>LakeErieHABs_2014_PROCESSED!AG48</f>
        <v>2.9634576337506</v>
      </c>
      <c r="AK39" s="109">
        <f>LakeErieHABs_2014_PROCESSED!AH48</f>
        <v>2.6984405102942004</v>
      </c>
      <c r="AL39" s="109">
        <f>LakeErieHABs_2014_PROCESSED!AI48</f>
        <v>2.2793424946810004</v>
      </c>
      <c r="AM39" s="109">
        <f>LakeErieHABs_2014_PROCESSED!AJ48</f>
        <v>2.0175160289508001</v>
      </c>
      <c r="AN39" s="109">
        <f>LakeErieHABs_2014_PROCESSED!AK48</f>
        <v>1.5181534497066</v>
      </c>
      <c r="AO39" s="109">
        <f>LakeErieHABs_2014_PROCESSED!AL48</f>
        <v>0.93986991802480002</v>
      </c>
      <c r="AP39" s="109">
        <f>LakeErieHABs_2014_PROCESSED!AM48</f>
        <v>0.79511013924439999</v>
      </c>
      <c r="AQ39" s="109">
        <f>LakeErieHABs_2014_PROCESSED!AN48</f>
        <v>0.70592009875240003</v>
      </c>
      <c r="AR39" s="109">
        <f>LakeErieHABs_2014_PROCESSED!AO48</f>
        <v>2.3198060427835663</v>
      </c>
      <c r="AS39" s="113">
        <f>LakeErieHABs_2014_PROCESSED!AP48</f>
        <v>1125.7155613877685</v>
      </c>
      <c r="AT39" s="109">
        <f>LakeErieHABs_2014_PROCESSED!AQ48</f>
        <v>0.20140677903415519</v>
      </c>
      <c r="AU39" s="109">
        <f>LakeErieHABs_2014_PROCESSED!AR48</f>
        <v>5.369763420599185E-2</v>
      </c>
      <c r="AV39" s="109">
        <f>LakeErieHABs_2014_PROCESSED!AS48</f>
        <v>8.2858838244614388E-2</v>
      </c>
      <c r="AW39" s="109">
        <f>LakeErieHABs_2014_PROCESSED!AT48</f>
        <v>1.5440749213231246</v>
      </c>
      <c r="AX39" s="166"/>
      <c r="AY39" s="134"/>
      <c r="AZ39" s="172"/>
      <c r="BA39" s="140">
        <f>LakeErieHABs_MIMS_2014!M23</f>
        <v>25</v>
      </c>
      <c r="BB39" s="191">
        <f>LakeErieHABs_MIMS_2014!N23</f>
        <v>3.0263888888875954</v>
      </c>
      <c r="BC39" s="191">
        <f>LakeErieHABs_MIMS_2014!O23</f>
        <v>20.621844485686012</v>
      </c>
      <c r="BD39" s="191">
        <f>LakeErieHABs_MIMS_2014!P23</f>
        <v>0.4178299312187157</v>
      </c>
      <c r="BE39" s="191">
        <f>LakeErieHABs_MIMS_2014!Q23</f>
        <v>18.596053184123623</v>
      </c>
      <c r="BF39" s="191">
        <f>LakeErieHABs_MIMS_2014!R23</f>
        <v>0.73116840191611698</v>
      </c>
      <c r="BG39" s="191"/>
      <c r="BH39" s="191"/>
      <c r="BI39" s="251">
        <f>LakeErieHABs_MIMS_2014!U23</f>
        <v>6.740615860346149</v>
      </c>
      <c r="BJ39" s="191">
        <f>LakeErieHABs_MIMS_2014!V23</f>
        <v>0.16414266576512493</v>
      </c>
      <c r="BK39" s="163">
        <f t="shared" si="14"/>
        <v>0.3268677476946803</v>
      </c>
      <c r="BL39" s="225">
        <f t="shared" si="2"/>
        <v>6.8140101100047152</v>
      </c>
      <c r="BM39" s="225">
        <f t="shared" si="2"/>
        <v>0.13806220765378793</v>
      </c>
      <c r="BN39" s="225">
        <f t="shared" si="2"/>
        <v>6.1446343701582062</v>
      </c>
      <c r="BO39" s="225">
        <f t="shared" si="2"/>
        <v>0.24159763624590602</v>
      </c>
      <c r="BP39" s="225">
        <f t="shared" si="15"/>
        <v>0</v>
      </c>
      <c r="BQ39" s="225">
        <f t="shared" si="15"/>
        <v>0</v>
      </c>
      <c r="BR39" s="225">
        <f t="shared" si="15"/>
        <v>2.227280137426022</v>
      </c>
      <c r="BS39" s="225">
        <f t="shared" si="15"/>
        <v>5.4237136003185159E-2</v>
      </c>
      <c r="BT39" s="165">
        <f>'2014_HABs_H2O2_Snapshot'!C39</f>
        <v>317.72964137105379</v>
      </c>
      <c r="BU39" s="188">
        <f>'2014_HABs_H2O2_Snapshot'!D39</f>
        <v>6.0105578432351793E-3</v>
      </c>
      <c r="BV39" s="178">
        <f>'2014_HABs_H2O2_Snapshot'!E39</f>
        <v>1.9097323879710881</v>
      </c>
      <c r="BW39" s="272">
        <f>SolarRadSummary!G39</f>
        <v>429.67425903135563</v>
      </c>
      <c r="BX39" s="107">
        <v>0.16450000000000001</v>
      </c>
      <c r="BY39" s="107">
        <v>0.17054999999999998</v>
      </c>
      <c r="BZ39" s="107">
        <v>0.22181666666666666</v>
      </c>
    </row>
    <row r="40" spans="1:78">
      <c r="A40" s="107" t="str">
        <f>Sample_Master_2014!B41</f>
        <v>E2014-0039</v>
      </c>
      <c r="B40" s="107" t="str">
        <f>LakeErieHABs_2014_PROCESSED!A49</f>
        <v>E140048</v>
      </c>
      <c r="C40" s="107" t="str">
        <f>Sample_Master_2014!D41</f>
        <v>WLE8</v>
      </c>
      <c r="D40" s="150">
        <f>Sample_Master_2014!E41</f>
        <v>41841</v>
      </c>
      <c r="E40" s="152" t="str">
        <f>Sample_Master_2014!H41</f>
        <v>DepthINT</v>
      </c>
      <c r="F40" s="151" t="str">
        <f>Sample_Master_2014!J41</f>
        <v>LA</v>
      </c>
      <c r="G40" s="109">
        <f>Sample_Master_2014!L41</f>
        <v>8.343</v>
      </c>
      <c r="H40" s="176">
        <f>'2014 WLE_Weekly Data Share'!C37</f>
        <v>0.54236111111111118</v>
      </c>
      <c r="I40" s="156">
        <f>'2014 WLE_Weekly Data Share'!D37</f>
        <v>0.56388888888888888</v>
      </c>
      <c r="J40" s="156" t="str">
        <f>'2014 WLE_Weekly Data Share'!E37</f>
        <v>41 50.042</v>
      </c>
      <c r="K40" s="156" t="str">
        <f>'2014 WLE_Weekly Data Share'!F37</f>
        <v>83 21.793</v>
      </c>
      <c r="L40" s="125" t="str">
        <f>'2014 WLE_Weekly Data Share'!G37</f>
        <v>0</v>
      </c>
      <c r="M40" s="125" t="str">
        <f>'2014 WLE_Weekly Data Share'!H37</f>
        <v>0</v>
      </c>
      <c r="N40" s="125" t="str">
        <f>'2014 WLE_Weekly Data Share'!I37</f>
        <v>sunny</v>
      </c>
      <c r="O40" s="125">
        <f>'2014 WLE_Weekly Data Share'!J37</f>
        <v>4.2</v>
      </c>
      <c r="P40" s="125" t="str">
        <f>'2014 WLE_Weekly Data Share'!K37</f>
        <v>n/a</v>
      </c>
      <c r="Q40" s="125">
        <f>'2014 WLE_Weekly Data Share'!L37</f>
        <v>25.389569230769229</v>
      </c>
      <c r="R40" s="125">
        <f>'2014 WLE_Weekly Data Share'!M37</f>
        <v>312.83462600000001</v>
      </c>
      <c r="S40" s="125">
        <f>'2014 WLE_Weekly Data Share'!N37</f>
        <v>310.38000000000005</v>
      </c>
      <c r="T40" s="125">
        <f>'2014 WLE_Weekly Data Share'!O37</f>
        <v>0.41794615384615386</v>
      </c>
      <c r="U40" s="125">
        <f>'2014 WLE_Weekly Data Share'!P37</f>
        <v>90.155246153846164</v>
      </c>
      <c r="V40" s="109">
        <f>'2014 WLE_Weekly Data Share'!Q37</f>
        <v>5.3119761538461541</v>
      </c>
      <c r="W40" s="113">
        <f>'2014 WLE_Weekly Data Share'!R37</f>
        <v>1105.3970000000002</v>
      </c>
      <c r="X40" s="179">
        <f>'2014 WLE_Weekly Data Share'!S37</f>
        <v>0.16900000000000001</v>
      </c>
      <c r="Y40" s="179">
        <f>'2014 WLE_Weekly Data Share'!T37</f>
        <v>0.28999999999999998</v>
      </c>
      <c r="Z40" s="109">
        <f>'2014 WLE_Weekly Data Share'!U37</f>
        <v>25.26</v>
      </c>
      <c r="AA40" s="109">
        <f>'2014 WLE_Weekly Data Share'!V37</f>
        <v>2.04</v>
      </c>
      <c r="AB40" s="109">
        <f>'2014 WLE_Weekly Data Share'!W37</f>
        <v>3.7349999999999999</v>
      </c>
      <c r="AC40" s="109">
        <f>'2014 WLE_Weekly Data Share'!X37</f>
        <v>0</v>
      </c>
      <c r="AD40" s="109">
        <f>'2014 WLE_Weekly Data Share'!Y37</f>
        <v>1.0267930799999998</v>
      </c>
      <c r="AE40" s="109">
        <f>'2014 WLE_Weekly Data Share'!Z37</f>
        <v>8.8000000000000007</v>
      </c>
      <c r="AF40" s="165">
        <f>LakeErieHABs_2014_PROCESSED!AC49</f>
        <v>192.57660495609409</v>
      </c>
      <c r="AG40" s="109">
        <f>LakeErieHABs_2014_PROCESSED!AD49</f>
        <v>5.3357034764746203</v>
      </c>
      <c r="AH40" s="109">
        <f>LakeErieHABs_2014_PROCESSED!AE49</f>
        <v>2.1496073674793998</v>
      </c>
      <c r="AI40" s="109">
        <f>LakeErieHABs_2014_PROCESSED!AF49</f>
        <v>-5.6953116801012824E-2</v>
      </c>
      <c r="AJ40" s="109">
        <f>LakeErieHABs_2014_PROCESSED!AG49</f>
        <v>4.9505457673050586</v>
      </c>
      <c r="AK40" s="109">
        <f>LakeErieHABs_2014_PROCESSED!AH49</f>
        <v>4.3659769825619605</v>
      </c>
      <c r="AL40" s="109">
        <f>LakeErieHABs_2014_PROCESSED!AI49</f>
        <v>3.574671500684746</v>
      </c>
      <c r="AM40" s="109">
        <f>LakeErieHABs_2014_PROCESSED!AJ49</f>
        <v>2.9916936278632056</v>
      </c>
      <c r="AN40" s="109">
        <f>LakeErieHABs_2014_PROCESSED!AK49</f>
        <v>1.8418212978366613</v>
      </c>
      <c r="AO40" s="109">
        <f>LakeErieHABs_2014_PROCESSED!AL49</f>
        <v>0.87853528144092097</v>
      </c>
      <c r="AP40" s="109">
        <f>LakeErieHABs_2014_PROCESSED!AM49</f>
        <v>0.59893362921331783</v>
      </c>
      <c r="AQ40" s="109">
        <f>LakeErieHABs_2014_PROCESSED!AN49</f>
        <v>0.33889837624498598</v>
      </c>
      <c r="AR40" s="109">
        <f>LakeErieHABs_2014_PROCESSED!AO49</f>
        <v>1.0586981271428593</v>
      </c>
      <c r="AS40" s="113">
        <f>LakeErieHABs_2014_PROCESSED!AP49</f>
        <v>2930.8504400274255</v>
      </c>
      <c r="AT40" s="109">
        <f>LakeErieHABs_2014_PROCESSED!AQ49</f>
        <v>0.51555120298937085</v>
      </c>
      <c r="AU40" s="109">
        <f>LakeErieHABs_2014_PROCESSED!AR49</f>
        <v>0.14748474611719192</v>
      </c>
      <c r="AV40" s="109">
        <f>LakeErieHABs_2014_PROCESSED!AS49</f>
        <v>0.15072948821085988</v>
      </c>
      <c r="AW40" s="109">
        <f>LakeErieHABs_2014_PROCESSED!AT49</f>
        <v>1.5673238234004727</v>
      </c>
      <c r="AX40" s="166"/>
      <c r="AY40" s="134"/>
      <c r="AZ40" s="172"/>
      <c r="BA40" s="191"/>
      <c r="BB40" s="191"/>
      <c r="BC40" s="191"/>
      <c r="BD40" s="191"/>
      <c r="BE40" s="191"/>
      <c r="BF40" s="191"/>
      <c r="BG40" s="191"/>
      <c r="BH40" s="191"/>
      <c r="BI40" s="251"/>
      <c r="BJ40" s="191"/>
      <c r="BK40" s="191"/>
      <c r="BL40" s="225" t="str">
        <f t="shared" si="2"/>
        <v/>
      </c>
      <c r="BM40" s="225" t="str">
        <f t="shared" si="2"/>
        <v/>
      </c>
      <c r="BN40" s="225" t="str">
        <f t="shared" si="2"/>
        <v/>
      </c>
      <c r="BO40" s="225" t="str">
        <f t="shared" si="2"/>
        <v/>
      </c>
      <c r="BP40" s="225" t="str">
        <f t="shared" si="15"/>
        <v/>
      </c>
      <c r="BQ40" s="225" t="str">
        <f t="shared" si="15"/>
        <v/>
      </c>
      <c r="BR40" s="225" t="str">
        <f t="shared" si="15"/>
        <v/>
      </c>
      <c r="BS40" s="225" t="str">
        <f t="shared" si="15"/>
        <v/>
      </c>
      <c r="BT40" s="165">
        <f>'2014_HABs_H2O2_Snapshot'!C40</f>
        <v>421.02772908852484</v>
      </c>
      <c r="BU40" s="188">
        <f>'2014_HABs_H2O2_Snapshot'!D40</f>
        <v>9.3374443071391755E-2</v>
      </c>
      <c r="BV40" s="178">
        <f>'2014_HABs_H2O2_Snapshot'!E40</f>
        <v>39.313229721253812</v>
      </c>
      <c r="BW40" s="272">
        <f>SolarRadSummary!G40</f>
        <v>926.95231822502126</v>
      </c>
      <c r="BX40" s="107">
        <v>0.14429999999999998</v>
      </c>
      <c r="BY40" s="107">
        <v>0.12626666666666667</v>
      </c>
      <c r="BZ40" s="107">
        <v>0.17555833333333334</v>
      </c>
    </row>
    <row r="41" spans="1:78">
      <c r="A41" s="107" t="str">
        <f>Sample_Master_2014!B42</f>
        <v>E2014-0040</v>
      </c>
      <c r="B41" s="114" t="str">
        <f>LakeErieHABs_2014_PROCESSED!A162</f>
        <v>E140161</v>
      </c>
      <c r="C41" s="107" t="str">
        <f>Sample_Master_2014!D42</f>
        <v>WLE2</v>
      </c>
      <c r="D41" s="150">
        <f>Sample_Master_2014!E42</f>
        <v>41849</v>
      </c>
      <c r="E41" s="152" t="str">
        <f>Sample_Master_2014!H42</f>
        <v>DepthINT</v>
      </c>
      <c r="F41" s="151" t="str">
        <f>Sample_Master_2014!J42</f>
        <v>LA</v>
      </c>
      <c r="G41" s="109">
        <f>Sample_Master_2014!L42</f>
        <v>8.4990000000000006</v>
      </c>
      <c r="H41" s="176">
        <f>'2014 WLE_Weekly Data Share'!C40</f>
        <v>0.40416666666666662</v>
      </c>
      <c r="I41" s="156">
        <f>'2014 WLE_Weekly Data Share'!D40</f>
        <v>0.41666666666666669</v>
      </c>
      <c r="J41" s="156" t="str">
        <f>'2014 WLE_Weekly Data Share'!E40</f>
        <v>41 45.873</v>
      </c>
      <c r="K41" s="156" t="str">
        <f>'2014 WLE_Weekly Data Share'!F40</f>
        <v>83 19.849</v>
      </c>
      <c r="L41" s="125" t="str">
        <f>'2014 WLE_Weekly Data Share'!G40</f>
        <v>5-10</v>
      </c>
      <c r="M41" s="125" t="str">
        <f>'2014 WLE_Weekly Data Share'!H40</f>
        <v>1</v>
      </c>
      <c r="N41" s="125" t="str">
        <f>'2014 WLE_Weekly Data Share'!I40</f>
        <v>sunny</v>
      </c>
      <c r="O41" s="125">
        <f>'2014 WLE_Weekly Data Share'!J40</f>
        <v>4.8</v>
      </c>
      <c r="P41" s="125">
        <f>'2014 WLE_Weekly Data Share'!K40</f>
        <v>2</v>
      </c>
      <c r="Q41" s="125">
        <f>'2014 WLE_Weekly Data Share'!L40</f>
        <v>22.16554</v>
      </c>
      <c r="R41" s="125">
        <f>'2014 WLE_Weekly Data Share'!M40</f>
        <v>269.34305359999996</v>
      </c>
      <c r="S41" s="125">
        <f>'2014 WLE_Weekly Data Share'!N40</f>
        <v>285.49740000000003</v>
      </c>
      <c r="T41" s="125">
        <f>'2014 WLE_Weekly Data Share'!O40</f>
        <v>0.75160000000000005</v>
      </c>
      <c r="U41" s="125">
        <f>'2014 WLE_Weekly Data Share'!P40</f>
        <v>82.874139999999997</v>
      </c>
      <c r="V41" s="109">
        <f>'2014 WLE_Weekly Data Share'!Q40</f>
        <v>7.2922260000000012</v>
      </c>
      <c r="W41" s="113">
        <f>'2014 WLE_Weekly Data Share'!R40</f>
        <v>972.7</v>
      </c>
      <c r="X41" s="179">
        <f>'2014 WLE_Weekly Data Share'!S40</f>
        <v>0.187</v>
      </c>
      <c r="Y41" s="179">
        <f>'2014 WLE_Weekly Data Share'!T40</f>
        <v>1.6040000000000001</v>
      </c>
      <c r="Z41" s="109">
        <f>'2014 WLE_Weekly Data Share'!U40</f>
        <v>35.28</v>
      </c>
      <c r="AA41" s="109">
        <f>'2014 WLE_Weekly Data Share'!V40</f>
        <v>3.52</v>
      </c>
      <c r="AB41" s="109">
        <f>'2014 WLE_Weekly Data Share'!W40</f>
        <v>3.984</v>
      </c>
      <c r="AC41" s="109">
        <f>'2014 WLE_Weekly Data Share'!X40</f>
        <v>0</v>
      </c>
      <c r="AD41" s="109">
        <f>'2014 WLE_Weekly Data Share'!Y40</f>
        <v>8.8120581299999987</v>
      </c>
      <c r="AE41" s="109">
        <f>'2014 WLE_Weekly Data Share'!Z40</f>
        <v>10.016</v>
      </c>
      <c r="AF41" s="165">
        <f>LakeErieHABs_2014_PROCESSED!AC162</f>
        <v>145.481595817391</v>
      </c>
      <c r="AG41" s="109">
        <f>LakeErieHABs_2014_PROCESSED!AD162</f>
        <v>4.4759980826667354</v>
      </c>
      <c r="AH41" s="109">
        <f>LakeErieHABs_2014_PROCESSED!AE162</f>
        <v>1.6949235820970001</v>
      </c>
      <c r="AI41" s="109">
        <f>LakeErieHABs_2014_PROCESSED!AF162</f>
        <v>-2.983663299832514E-2</v>
      </c>
      <c r="AJ41" s="109">
        <f>LakeErieHABs_2014_PROCESSED!AG162</f>
        <v>3.9034090095693914</v>
      </c>
      <c r="AK41" s="109">
        <f>LakeErieHABs_2014_PROCESSED!AH162</f>
        <v>3.4139348140944201</v>
      </c>
      <c r="AL41" s="109">
        <f>LakeErieHABs_2014_PROCESSED!AI162</f>
        <v>2.7833890436215438</v>
      </c>
      <c r="AM41" s="109">
        <f>LakeErieHABs_2014_PROCESSED!AJ162</f>
        <v>2.3284511250734128</v>
      </c>
      <c r="AN41" s="109">
        <f>LakeErieHABs_2014_PROCESSED!AK162</f>
        <v>1.402414790537079</v>
      </c>
      <c r="AO41" s="109">
        <f>LakeErieHABs_2014_PROCESSED!AL162</f>
        <v>0.55049063552848698</v>
      </c>
      <c r="AP41" s="109">
        <f>LakeErieHABs_2014_PROCESSED!AM162</f>
        <v>0.33849263379794337</v>
      </c>
      <c r="AQ41" s="109">
        <f>LakeErieHABs_2014_PROCESSED!AN162</f>
        <v>0.14161456584655369</v>
      </c>
      <c r="AR41" s="109">
        <f>LakeErieHABs_2014_PROCESSED!AO162</f>
        <v>0.8340763742928099</v>
      </c>
      <c r="AS41" s="113">
        <f>LakeErieHABs_2014_PROCESSED!AP162</f>
        <v>2430.083293544546</v>
      </c>
      <c r="AT41" s="109">
        <f>LakeErieHABs_2014_PROCESSED!AQ162</f>
        <v>0.44182891131670443</v>
      </c>
      <c r="AU41" s="109">
        <f>LakeErieHABs_2014_PROCESSED!AR162</f>
        <v>0.12557814131227998</v>
      </c>
      <c r="AV41" s="109">
        <f>LakeErieHABs_2014_PROCESSED!AS162</f>
        <v>0.13938031870544493</v>
      </c>
      <c r="AW41" s="109">
        <f>LakeErieHABs_2014_PROCESSED!AT162</f>
        <v>1.5764652494196851</v>
      </c>
      <c r="AX41" s="166"/>
      <c r="AY41" s="134"/>
      <c r="AZ41" s="172"/>
      <c r="BA41" s="140">
        <f>LakeErieHABs_MIMS_2014!M24</f>
        <v>25</v>
      </c>
      <c r="BB41" s="191">
        <f>LakeErieHABs_MIMS_2014!N24</f>
        <v>2.0444444444437977</v>
      </c>
      <c r="BC41" s="191">
        <f>LakeErieHABs_MIMS_2014!O24</f>
        <v>18.818733025533817</v>
      </c>
      <c r="BD41" s="191">
        <f>LakeErieHABs_MIMS_2014!P24</f>
        <v>0.58269348587308112</v>
      </c>
      <c r="BE41" s="191">
        <f>LakeErieHABs_MIMS_2014!Q24</f>
        <v>14.452997430129036</v>
      </c>
      <c r="BF41" s="191">
        <f>LakeErieHABs_MIMS_2014!R24</f>
        <v>0.39584819379748887</v>
      </c>
      <c r="BG41" s="191"/>
      <c r="BH41" s="191"/>
      <c r="BI41" s="251">
        <f>LakeErieHABs_MIMS_2014!U24</f>
        <v>5.6107796795318263</v>
      </c>
      <c r="BJ41" s="191">
        <f>LakeErieHABs_MIMS_2014!V24</f>
        <v>8.0075939910931926E-2</v>
      </c>
      <c r="BK41" s="163">
        <f t="shared" si="14"/>
        <v>0.29814864113960027</v>
      </c>
      <c r="BL41" s="225">
        <f t="shared" si="2"/>
        <v>9.204815066840105</v>
      </c>
      <c r="BM41" s="225">
        <f t="shared" si="2"/>
        <v>0.2850131180901842</v>
      </c>
      <c r="BN41" s="225">
        <f t="shared" si="2"/>
        <v>7.0694009169131782</v>
      </c>
      <c r="BO41" s="225">
        <f t="shared" si="2"/>
        <v>0.19362139914013732</v>
      </c>
      <c r="BP41" s="225">
        <f t="shared" si="15"/>
        <v>0</v>
      </c>
      <c r="BQ41" s="225">
        <f t="shared" si="15"/>
        <v>0</v>
      </c>
      <c r="BR41" s="225">
        <f t="shared" si="15"/>
        <v>2.7444031041196961</v>
      </c>
      <c r="BS41" s="225">
        <f t="shared" si="15"/>
        <v>3.9167579304272573E-2</v>
      </c>
      <c r="BT41" s="165">
        <f>'2014_HABs_H2O2_Snapshot'!C41</f>
        <v>1383.3760400408057</v>
      </c>
      <c r="BU41" s="188">
        <f>'2014_HABs_H2O2_Snapshot'!D41</f>
        <v>4.2788775774313921E-3</v>
      </c>
      <c r="BV41" s="178">
        <f>'2014_HABs_H2O2_Snapshot'!E41</f>
        <v>5.9192967188864349</v>
      </c>
      <c r="BW41" s="272">
        <f>SolarRadSummary!G41</f>
        <v>-17.220464105047608</v>
      </c>
      <c r="BX41" s="107">
        <v>0.35036666666666666</v>
      </c>
      <c r="BY41" s="107">
        <v>0.35639999999999999</v>
      </c>
      <c r="BZ41" s="107">
        <v>0.37314166666666665</v>
      </c>
    </row>
    <row r="42" spans="1:78">
      <c r="A42" s="107" t="str">
        <f>Sample_Master_2014!B43</f>
        <v>E2014-0041</v>
      </c>
      <c r="B42" s="107" t="str">
        <f>LakeErieHABs_2014_PROCESSED!A52</f>
        <v>E140051</v>
      </c>
      <c r="C42" s="107" t="str">
        <f>Sample_Master_2014!D43</f>
        <v>WLE6</v>
      </c>
      <c r="D42" s="150">
        <f>Sample_Master_2014!E43</f>
        <v>41849</v>
      </c>
      <c r="E42" s="152" t="str">
        <f>Sample_Master_2014!H43</f>
        <v>DepthINT</v>
      </c>
      <c r="F42" s="151" t="str">
        <f>Sample_Master_2014!J43</f>
        <v>LA</v>
      </c>
      <c r="G42" s="109">
        <f>Sample_Master_2014!L43</f>
        <v>9.2029999999999994</v>
      </c>
      <c r="H42" s="176">
        <f>'2014 WLE_Weekly Data Share'!C42</f>
        <v>0.4284722222222222</v>
      </c>
      <c r="I42" s="156">
        <f>'2014 WLE_Weekly Data Share'!D42</f>
        <v>0.4381944444444445</v>
      </c>
      <c r="J42" s="156" t="str">
        <f>'2014 WLE_Weekly Data Share'!E42</f>
        <v>41 42.735</v>
      </c>
      <c r="K42" s="156" t="str">
        <f>'2014 WLE_Weekly Data Share'!F42</f>
        <v>83 22.917</v>
      </c>
      <c r="L42" s="125" t="str">
        <f>'2014 WLE_Weekly Data Share'!G42</f>
        <v>5-10</v>
      </c>
      <c r="M42" s="125" t="str">
        <f>'2014 WLE_Weekly Data Share'!H42</f>
        <v>1</v>
      </c>
      <c r="N42" s="125" t="str">
        <f>'2014 WLE_Weekly Data Share'!I42</f>
        <v>sunny</v>
      </c>
      <c r="O42" s="125">
        <f>'2014 WLE_Weekly Data Share'!J42</f>
        <v>2.4</v>
      </c>
      <c r="P42" s="125">
        <f>'2014 WLE_Weekly Data Share'!K42</f>
        <v>0.5</v>
      </c>
      <c r="Q42" s="125">
        <f>'2014 WLE_Weekly Data Share'!L42</f>
        <v>21.73993333333333</v>
      </c>
      <c r="R42" s="125">
        <f>'2014 WLE_Weekly Data Share'!M42</f>
        <v>356.55191633333334</v>
      </c>
      <c r="S42" s="125">
        <f>'2014 WLE_Weekly Data Share'!N42</f>
        <v>381.37866666666667</v>
      </c>
      <c r="T42" s="125">
        <f>'2014 WLE_Weekly Data Share'!O42</f>
        <v>7.3093000000000004</v>
      </c>
      <c r="U42" s="125">
        <f>'2014 WLE_Weekly Data Share'!P42</f>
        <v>16.118833333333331</v>
      </c>
      <c r="V42" s="109">
        <f>'2014 WLE_Weekly Data Share'!Q42</f>
        <v>8.7242433333333338</v>
      </c>
      <c r="W42" s="113">
        <f>'2014 WLE_Weekly Data Share'!R42</f>
        <v>38.330999999999996</v>
      </c>
      <c r="X42" s="179">
        <f>'2014 WLE_Weekly Data Share'!S42</f>
        <v>1.06</v>
      </c>
      <c r="Y42" s="179">
        <f>'2014 WLE_Weekly Data Share'!T42</f>
        <v>10.75</v>
      </c>
      <c r="Z42" s="109">
        <f>'2014 WLE_Weekly Data Share'!U42</f>
        <v>183.9</v>
      </c>
      <c r="AA42" s="109">
        <f>'2014 WLE_Weekly Data Share'!V42</f>
        <v>23.2</v>
      </c>
      <c r="AB42" s="109">
        <f>'2014 WLE_Weekly Data Share'!W42</f>
        <v>20.561456429819323</v>
      </c>
      <c r="AC42" s="109">
        <f>'2014 WLE_Weekly Data Share'!X42</f>
        <v>0</v>
      </c>
      <c r="AD42" s="109">
        <f>'2014 WLE_Weekly Data Share'!Y42</f>
        <v>201.18773753999994</v>
      </c>
      <c r="AE42" s="109">
        <f>'2014 WLE_Weekly Data Share'!Z42</f>
        <v>126.14400000000001</v>
      </c>
      <c r="AF42" s="165">
        <f>LakeErieHABs_2014_PROCESSED!AC52</f>
        <v>703.19097224374991</v>
      </c>
      <c r="AG42" s="109">
        <f>LakeErieHABs_2014_PROCESSED!AD52</f>
        <v>13.9650188806859</v>
      </c>
      <c r="AH42" s="109">
        <f>LakeErieHABs_2014_PROCESSED!AE52</f>
        <v>6.8395502405073696</v>
      </c>
      <c r="AI42" s="109">
        <f>LakeErieHABs_2014_PROCESSED!AF52</f>
        <v>7.749171447511434E-2</v>
      </c>
      <c r="AJ42" s="109">
        <f>LakeErieHABs_2014_PROCESSED!AG52</f>
        <v>15.751484203888472</v>
      </c>
      <c r="AK42" s="109">
        <f>LakeErieHABs_2014_PROCESSED!AH52</f>
        <v>14.261654946739446</v>
      </c>
      <c r="AL42" s="109">
        <f>LakeErieHABs_2014_PROCESSED!AI52</f>
        <v>12.183038406588382</v>
      </c>
      <c r="AM42" s="109">
        <f>LakeErieHABs_2014_PROCESSED!AJ52</f>
        <v>10.600315693751474</v>
      </c>
      <c r="AN42" s="109">
        <f>LakeErieHABs_2014_PROCESSED!AK52</f>
        <v>7.1692405219501483</v>
      </c>
      <c r="AO42" s="109">
        <f>LakeErieHABs_2014_PROCESSED!AL52</f>
        <v>3.5844428612561678</v>
      </c>
      <c r="AP42" s="109">
        <f>LakeErieHABs_2014_PROCESSED!AM52</f>
        <v>2.7577391939953646</v>
      </c>
      <c r="AQ42" s="109">
        <f>LakeErieHABs_2014_PROCESSED!AN52</f>
        <v>1.9899582691784998</v>
      </c>
      <c r="AR42" s="109">
        <f>LakeErieHABs_2014_PROCESSED!AO52</f>
        <v>1.0210065412211069</v>
      </c>
      <c r="AS42" s="113">
        <f>LakeErieHABs_2014_PROCESSED!AP52</f>
        <v>9500.3974906484273</v>
      </c>
      <c r="AT42" s="109">
        <f>LakeErieHABs_2014_PROCESSED!AQ52</f>
        <v>1.7800319774886717</v>
      </c>
      <c r="AU42" s="109">
        <f>LakeErieHABs_2014_PROCESSED!AR52</f>
        <v>0.55071677748375858</v>
      </c>
      <c r="AV42" s="109">
        <f>LakeErieHABs_2014_PROCESSED!AS52</f>
        <v>0.39856121605729977</v>
      </c>
      <c r="AW42" s="109">
        <f>LakeErieHABs_2014_PROCESSED!AT52</f>
        <v>1.6128383117403104</v>
      </c>
      <c r="AX42" s="166"/>
      <c r="AY42" s="134"/>
      <c r="AZ42" s="172"/>
      <c r="BA42" s="191"/>
      <c r="BB42" s="191"/>
      <c r="BC42" s="191"/>
      <c r="BD42" s="191"/>
      <c r="BE42" s="191"/>
      <c r="BF42" s="191"/>
      <c r="BG42" s="191"/>
      <c r="BH42" s="191"/>
      <c r="BI42" s="251"/>
      <c r="BJ42" s="191"/>
      <c r="BK42" s="191"/>
      <c r="BL42" s="225" t="str">
        <f t="shared" si="2"/>
        <v/>
      </c>
      <c r="BM42" s="225" t="str">
        <f t="shared" si="2"/>
        <v/>
      </c>
      <c r="BN42" s="225" t="str">
        <f t="shared" si="2"/>
        <v/>
      </c>
      <c r="BO42" s="225" t="str">
        <f t="shared" si="2"/>
        <v/>
      </c>
      <c r="BP42" s="225" t="str">
        <f t="shared" si="15"/>
        <v/>
      </c>
      <c r="BQ42" s="225" t="str">
        <f t="shared" si="15"/>
        <v/>
      </c>
      <c r="BR42" s="225" t="str">
        <f t="shared" si="15"/>
        <v/>
      </c>
      <c r="BS42" s="225" t="str">
        <f t="shared" si="15"/>
        <v/>
      </c>
      <c r="BT42" s="165">
        <f>'2014_HABs_H2O2_Snapshot'!C42</f>
        <v>815.97522798415878</v>
      </c>
      <c r="BU42" s="188">
        <f>'2014_HABs_H2O2_Snapshot'!D42</f>
        <v>0.26417010636998256</v>
      </c>
      <c r="BV42" s="178">
        <f>'2014_HABs_H2O2_Snapshot'!E42</f>
        <v>215.55626277184601</v>
      </c>
      <c r="BW42" s="272">
        <f>SolarRadSummary!G42</f>
        <v>-17.220464105047608</v>
      </c>
      <c r="BX42" s="107">
        <v>0.16056666666666666</v>
      </c>
      <c r="BY42" s="107">
        <v>0.16521666666666668</v>
      </c>
      <c r="BZ42" s="107">
        <v>0.17455833333333329</v>
      </c>
    </row>
    <row r="43" spans="1:78">
      <c r="A43" s="107" t="str">
        <f>Sample_Master_2014!B44</f>
        <v>E2014-0042</v>
      </c>
      <c r="B43" s="107" t="str">
        <f>LakeErieHABs_2014_PROCESSED!A53</f>
        <v>E140052</v>
      </c>
      <c r="C43" s="107" t="str">
        <f>Sample_Master_2014!D44</f>
        <v>WLE12</v>
      </c>
      <c r="D43" s="150">
        <f>Sample_Master_2014!E44</f>
        <v>41849</v>
      </c>
      <c r="E43" s="152" t="str">
        <f>Sample_Master_2014!H44</f>
        <v>DepthINT</v>
      </c>
      <c r="F43" s="151" t="str">
        <f>Sample_Master_2014!J44</f>
        <v>LA</v>
      </c>
      <c r="G43" s="109">
        <f>Sample_Master_2014!L44</f>
        <v>8.5850000000000009</v>
      </c>
      <c r="H43" s="176">
        <f>'2014 WLE_Weekly Data Share'!C44</f>
        <v>0.45347222222222222</v>
      </c>
      <c r="I43" s="156">
        <f>'2014 WLE_Weekly Data Share'!D44</f>
        <v>0.46388888888888885</v>
      </c>
      <c r="J43" s="156" t="str">
        <f>'2014 WLE_Weekly Data Share'!E44</f>
        <v>41 42.168</v>
      </c>
      <c r="K43" s="156" t="str">
        <f>'2014 WLE_Weekly Data Share'!F44</f>
        <v>83 15.475</v>
      </c>
      <c r="L43" s="125" t="str">
        <f>'2014 WLE_Weekly Data Share'!G44</f>
        <v>5-10</v>
      </c>
      <c r="M43" s="125" t="str">
        <f>'2014 WLE_Weekly Data Share'!H44</f>
        <v>1</v>
      </c>
      <c r="N43" s="125" t="str">
        <f>'2014 WLE_Weekly Data Share'!I44</f>
        <v>sunny</v>
      </c>
      <c r="O43" s="125">
        <f>'2014 WLE_Weekly Data Share'!J44</f>
        <v>5.9</v>
      </c>
      <c r="P43" s="125">
        <f>'2014 WLE_Weekly Data Share'!K44</f>
        <v>0.6</v>
      </c>
      <c r="Q43" s="125">
        <f>'2014 WLE_Weekly Data Share'!L44</f>
        <v>22.161566666666669</v>
      </c>
      <c r="R43" s="125">
        <f>'2014 WLE_Weekly Data Share'!M44</f>
        <v>296.81479733333339</v>
      </c>
      <c r="S43" s="125">
        <f>'2014 WLE_Weekly Data Share'!N44</f>
        <v>314.64333333333332</v>
      </c>
      <c r="T43" s="125">
        <f>'2014 WLE_Weekly Data Share'!O44</f>
        <v>7.6822333333333335</v>
      </c>
      <c r="U43" s="125">
        <f>'2014 WLE_Weekly Data Share'!P44</f>
        <v>14.6654</v>
      </c>
      <c r="V43" s="109">
        <f>'2014 WLE_Weekly Data Share'!Q44</f>
        <v>8.8363666666666649</v>
      </c>
      <c r="W43" s="113">
        <f>'2014 WLE_Weekly Data Share'!R44</f>
        <v>467.01333333333332</v>
      </c>
      <c r="X43" s="179">
        <f>'2014 WLE_Weekly Data Share'!S44</f>
        <v>0.46500000000000002</v>
      </c>
      <c r="Y43" s="179">
        <f>'2014 WLE_Weekly Data Share'!T44</f>
        <v>1.2789999999999999</v>
      </c>
      <c r="Z43" s="109">
        <f>'2014 WLE_Weekly Data Share'!U44</f>
        <v>85.57</v>
      </c>
      <c r="AA43" s="109">
        <f>'2014 WLE_Weekly Data Share'!V44</f>
        <v>15.5</v>
      </c>
      <c r="AB43" s="109">
        <f>'2014 WLE_Weekly Data Share'!W44</f>
        <v>6.9279999999999999</v>
      </c>
      <c r="AC43" s="109">
        <f>'2014 WLE_Weekly Data Share'!X44</f>
        <v>0</v>
      </c>
      <c r="AD43" s="109">
        <f>'2014 WLE_Weekly Data Share'!Y44</f>
        <v>27.744023969999994</v>
      </c>
      <c r="AE43" s="109">
        <f>'2014 WLE_Weekly Data Share'!Z44</f>
        <v>33.152000000000001</v>
      </c>
      <c r="AF43" s="165">
        <f>LakeErieHABs_2014_PROCESSED!AC53</f>
        <v>301.71064513737525</v>
      </c>
      <c r="AG43" s="109">
        <f>LakeErieHABs_2014_PROCESSED!AD53</f>
        <v>7.0332650245302801</v>
      </c>
      <c r="AH43" s="109">
        <f>LakeErieHABs_2014_PROCESSED!AE53</f>
        <v>3.14181144791542</v>
      </c>
      <c r="AI43" s="109">
        <f>LakeErieHABs_2014_PROCESSED!AF53</f>
        <v>-1.138040546236585E-2</v>
      </c>
      <c r="AJ43" s="109">
        <f>LakeErieHABs_2014_PROCESSED!AG53</f>
        <v>7.2355917645492127</v>
      </c>
      <c r="AK43" s="109">
        <f>LakeErieHABs_2014_PROCESSED!AH53</f>
        <v>6.4652232895485886</v>
      </c>
      <c r="AL43" s="109">
        <f>LakeErieHABs_2014_PROCESSED!AI53</f>
        <v>5.4204338269368124</v>
      </c>
      <c r="AM43" s="109">
        <f>LakeErieHABs_2014_PROCESSED!AJ53</f>
        <v>4.6410050135655778</v>
      </c>
      <c r="AN43" s="109">
        <f>LakeErieHABs_2014_PROCESSED!AK53</f>
        <v>3.0319434334936752</v>
      </c>
      <c r="AO43" s="109">
        <f>LakeErieHABs_2014_PROCESSED!AL53</f>
        <v>1.4286240686326148</v>
      </c>
      <c r="AP43" s="109">
        <f>LakeErieHABs_2014_PROCESSED!AM53</f>
        <v>1.0504322976423974</v>
      </c>
      <c r="AQ43" s="109">
        <f>LakeErieHABs_2014_PROCESSED!AN53</f>
        <v>0.71152223756388389</v>
      </c>
      <c r="AR43" s="109">
        <f>LakeErieHABs_2014_PROCESSED!AO53</f>
        <v>1.0254785841482312</v>
      </c>
      <c r="AS43" s="113">
        <f>LakeErieHABs_2014_PROCESSED!AP53</f>
        <v>4229.2878962647255</v>
      </c>
      <c r="AT43" s="109">
        <f>LakeErieHABs_2014_PROCESSED!AQ53</f>
        <v>0.78182958333295505</v>
      </c>
      <c r="AU43" s="109">
        <f>LakeErieHABs_2014_PROCESSED!AR53</f>
        <v>0.23412049801806084</v>
      </c>
      <c r="AV43" s="109">
        <f>LakeErieHABs_2014_PROCESSED!AS53</f>
        <v>0.17627079930557504</v>
      </c>
      <c r="AW43" s="109">
        <f>LakeErieHABs_2014_PROCESSED!AT53</f>
        <v>1.5837988954836799</v>
      </c>
      <c r="AX43" s="166"/>
      <c r="AY43" s="134"/>
      <c r="AZ43" s="172"/>
      <c r="BA43" s="140">
        <f>LakeErieHABs_MIMS_2014!M25</f>
        <v>25</v>
      </c>
      <c r="BB43" s="191">
        <f>LakeErieHABs_MIMS_2014!N25</f>
        <v>2.0819444444496185</v>
      </c>
      <c r="BC43" s="191">
        <f>LakeErieHABs_MIMS_2014!O25</f>
        <v>29.275261165503224</v>
      </c>
      <c r="BD43" s="191">
        <f>LakeErieHABs_MIMS_2014!P25</f>
        <v>0.94283613094182617</v>
      </c>
      <c r="BE43" s="191">
        <f>LakeErieHABs_MIMS_2014!Q25</f>
        <v>18.626292659774133</v>
      </c>
      <c r="BF43" s="191">
        <f>LakeErieHABs_MIMS_2014!R25</f>
        <v>0.19150675397303982</v>
      </c>
      <c r="BG43" s="191"/>
      <c r="BH43" s="191"/>
      <c r="BI43" s="251">
        <f>LakeErieHABs_MIMS_2014!U25</f>
        <v>5.7664931162782223</v>
      </c>
      <c r="BJ43" s="191">
        <f>LakeErieHABs_MIMS_2014!V25</f>
        <v>9.4490128654921533E-3</v>
      </c>
      <c r="BK43" s="163">
        <f t="shared" si="14"/>
        <v>0.19697495040875068</v>
      </c>
      <c r="BL43" s="225">
        <f t="shared" si="2"/>
        <v>14.061499692534982</v>
      </c>
      <c r="BM43" s="225">
        <f t="shared" si="2"/>
        <v>0.45286325168540881</v>
      </c>
      <c r="BN43" s="225">
        <f t="shared" si="2"/>
        <v>8.9465848665804177</v>
      </c>
      <c r="BO43" s="225">
        <f t="shared" si="2"/>
        <v>9.1984564950130757E-2</v>
      </c>
      <c r="BP43" s="225">
        <f t="shared" si="15"/>
        <v>0</v>
      </c>
      <c r="BQ43" s="225">
        <f t="shared" si="15"/>
        <v>0</v>
      </c>
      <c r="BR43" s="225">
        <f t="shared" si="15"/>
        <v>2.7697632046097409</v>
      </c>
      <c r="BS43" s="225">
        <f t="shared" si="15"/>
        <v>4.538551876676079E-3</v>
      </c>
      <c r="BT43" s="165">
        <f>'2014_HABs_H2O2_Snapshot'!C43</f>
        <v>883.46764780960063</v>
      </c>
      <c r="BU43" s="188">
        <f>'2014_HABs_H2O2_Snapshot'!D43</f>
        <v>0.24546567836274621</v>
      </c>
      <c r="BV43" s="178">
        <f>'2014_HABs_H2O2_Snapshot'!E43</f>
        <v>216.86098548112338</v>
      </c>
      <c r="BW43" s="272">
        <f>SolarRadSummary!G43</f>
        <v>-17.220464105047608</v>
      </c>
      <c r="BX43" s="107">
        <v>0.43240000000000006</v>
      </c>
      <c r="BY43" s="107">
        <v>0.4365666666666666</v>
      </c>
      <c r="BZ43" s="107">
        <v>0.4429083333333334</v>
      </c>
    </row>
    <row r="44" spans="1:78">
      <c r="A44" s="107" t="str">
        <f>Sample_Master_2014!B45</f>
        <v>E2014-0043</v>
      </c>
      <c r="B44" s="107"/>
      <c r="C44" s="107" t="str">
        <f>Sample_Master_2014!D45</f>
        <v>WLE13</v>
      </c>
      <c r="D44" s="150">
        <f>Sample_Master_2014!E45</f>
        <v>41849</v>
      </c>
      <c r="E44" s="152" t="str">
        <f>Sample_Master_2014!H45</f>
        <v>DepthINT</v>
      </c>
      <c r="F44" s="151" t="str">
        <f>Sample_Master_2014!J45</f>
        <v>LA</v>
      </c>
      <c r="G44" s="109">
        <f>Sample_Master_2014!L45</f>
        <v>8.36</v>
      </c>
      <c r="H44" s="176">
        <f>'2014 WLE_Weekly Data Share'!C45</f>
        <v>0.4770833333333333</v>
      </c>
      <c r="I44" s="156">
        <f>'2014 WLE_Weekly Data Share'!D45</f>
        <v>0.49652777777777773</v>
      </c>
      <c r="J44" s="156" t="str">
        <f>'2014 WLE_Weekly Data Share'!E45</f>
        <v>41 44.319</v>
      </c>
      <c r="K44" s="156" t="str">
        <f>'2014 WLE_Weekly Data Share'!F45</f>
        <v>83 08.182</v>
      </c>
      <c r="L44" s="125" t="str">
        <f>'2014 WLE_Weekly Data Share'!G45</f>
        <v>5-10</v>
      </c>
      <c r="M44" s="125" t="str">
        <f>'2014 WLE_Weekly Data Share'!H45</f>
        <v>1</v>
      </c>
      <c r="N44" s="125" t="str">
        <f>'2014 WLE_Weekly Data Share'!I45</f>
        <v>sunny</v>
      </c>
      <c r="O44" s="125">
        <f>'2014 WLE_Weekly Data Share'!J45</f>
        <v>8.1999999999999993</v>
      </c>
      <c r="P44" s="125" t="str">
        <f>'2014 WLE_Weekly Data Share'!K45</f>
        <v>n/a</v>
      </c>
      <c r="Q44" s="125">
        <f>'2014 WLE_Weekly Data Share'!L45</f>
        <v>22.554133333333329</v>
      </c>
      <c r="R44" s="125">
        <f>'2014 WLE_Weekly Data Share'!M45</f>
        <v>243.93435466666665</v>
      </c>
      <c r="S44" s="125">
        <f>'2014 WLE_Weekly Data Share'!N45</f>
        <v>256.45166666666665</v>
      </c>
      <c r="T44" s="125">
        <f>'2014 WLE_Weekly Data Share'!O45</f>
        <v>1.1279333333333335</v>
      </c>
      <c r="U44" s="125">
        <f>'2014 WLE_Weekly Data Share'!P45</f>
        <v>75.430066666666661</v>
      </c>
      <c r="V44" s="109">
        <f>'2014 WLE_Weekly Data Share'!Q45</f>
        <v>8.7950866666666681</v>
      </c>
      <c r="W44" s="113">
        <f>'2014 WLE_Weekly Data Share'!R45</f>
        <v>1278.8333333333333</v>
      </c>
      <c r="X44" s="179">
        <f>'2014 WLE_Weekly Data Share'!S45</f>
        <v>0.122</v>
      </c>
      <c r="Y44" s="179">
        <f>'2014 WLE_Weekly Data Share'!T45</f>
        <v>0.70099999999999996</v>
      </c>
      <c r="Z44" s="109">
        <f>'2014 WLE_Weekly Data Share'!U45</f>
        <v>26.71</v>
      </c>
      <c r="AA44" s="109">
        <f>'2014 WLE_Weekly Data Share'!V45</f>
        <v>2.35</v>
      </c>
      <c r="AB44" s="109">
        <f>'2014 WLE_Weekly Data Share'!W45</f>
        <v>1.7410000000000001</v>
      </c>
      <c r="AC44" s="109">
        <f>'2014 WLE_Weekly Data Share'!X45</f>
        <v>0</v>
      </c>
      <c r="AD44" s="109">
        <f>'2014 WLE_Weekly Data Share'!Y45</f>
        <v>2.5557404400000001</v>
      </c>
      <c r="AE44" s="109">
        <f>'2014 WLE_Weekly Data Share'!Z45</f>
        <v>5.6288</v>
      </c>
      <c r="AF44" s="165"/>
      <c r="AG44" s="109"/>
      <c r="AH44" s="109"/>
      <c r="AI44" s="109"/>
      <c r="AJ44" s="109"/>
      <c r="AK44" s="109"/>
      <c r="AL44" s="109"/>
      <c r="AM44" s="109"/>
      <c r="AN44" s="109"/>
      <c r="AO44" s="109"/>
      <c r="AP44" s="109"/>
      <c r="AQ44" s="109"/>
      <c r="AR44" s="109"/>
      <c r="AS44" s="113"/>
      <c r="AT44" s="109"/>
      <c r="AU44" s="109"/>
      <c r="AV44" s="109"/>
      <c r="AW44" s="109"/>
      <c r="AX44" s="166"/>
      <c r="AY44" s="134"/>
      <c r="AZ44" s="172"/>
      <c r="BA44" s="191"/>
      <c r="BB44" s="191"/>
      <c r="BC44" s="191"/>
      <c r="BD44" s="191"/>
      <c r="BE44" s="191"/>
      <c r="BF44" s="191"/>
      <c r="BG44" s="191"/>
      <c r="BH44" s="191"/>
      <c r="BI44" s="251"/>
      <c r="BJ44" s="191"/>
      <c r="BK44" s="191"/>
      <c r="BL44" s="225" t="str">
        <f t="shared" si="2"/>
        <v/>
      </c>
      <c r="BM44" s="225" t="str">
        <f t="shared" si="2"/>
        <v/>
      </c>
      <c r="BN44" s="225" t="str">
        <f t="shared" si="2"/>
        <v/>
      </c>
      <c r="BO44" s="225" t="str">
        <f t="shared" si="2"/>
        <v/>
      </c>
      <c r="BP44" s="225" t="str">
        <f t="shared" si="15"/>
        <v/>
      </c>
      <c r="BQ44" s="225" t="str">
        <f t="shared" si="15"/>
        <v/>
      </c>
      <c r="BR44" s="225" t="str">
        <f t="shared" si="15"/>
        <v/>
      </c>
      <c r="BS44" s="225" t="str">
        <f t="shared" si="15"/>
        <v/>
      </c>
      <c r="BT44" s="165">
        <f>'2014_HABs_H2O2_Snapshot'!C44</f>
        <v>434.06642417119059</v>
      </c>
      <c r="BU44" s="188">
        <f>'2014_HABs_H2O2_Snapshot'!D44</f>
        <v>0.3812945133933327</v>
      </c>
      <c r="BV44" s="178">
        <f>'2014_HABs_H2O2_Snapshot'!E44</f>
        <v>165.50714598473806</v>
      </c>
      <c r="BW44" s="272">
        <f>SolarRadSummary!G44</f>
        <v>24.935737763292348</v>
      </c>
      <c r="BX44" s="107">
        <v>0.44266666666666671</v>
      </c>
      <c r="BY44" s="107">
        <v>0.46870000000000006</v>
      </c>
      <c r="BZ44" s="107">
        <v>0.46401666666666658</v>
      </c>
    </row>
    <row r="45" spans="1:78">
      <c r="A45" s="107" t="str">
        <f>Sample_Master_2014!B46</f>
        <v>E2014-0044</v>
      </c>
      <c r="B45" s="112" t="str">
        <f>LakeErieHABs_2014_PROCESSED!A74</f>
        <v>E140073</v>
      </c>
      <c r="C45" s="107" t="str">
        <f>Sample_Master_2014!D46</f>
        <v>WLE4</v>
      </c>
      <c r="D45" s="150">
        <f>Sample_Master_2014!E46</f>
        <v>41849</v>
      </c>
      <c r="E45" s="152" t="str">
        <f>Sample_Master_2014!H46</f>
        <v>DepthINT</v>
      </c>
      <c r="F45" s="151" t="str">
        <f>Sample_Master_2014!J46</f>
        <v>LA</v>
      </c>
      <c r="G45" s="109">
        <f>Sample_Master_2014!L46</f>
        <v>8.5259999999999998</v>
      </c>
      <c r="H45" s="176">
        <f>'2014 WLE_Weekly Data Share'!C41</f>
        <v>0.51180555555555551</v>
      </c>
      <c r="I45" s="156">
        <f>'2014 WLE_Weekly Data Share'!D41</f>
        <v>0.5229166666666667</v>
      </c>
      <c r="J45" s="156" t="str">
        <f>'2014 WLE_Weekly Data Share'!E41</f>
        <v>41 49.637</v>
      </c>
      <c r="K45" s="156" t="str">
        <f>'2014 WLE_Weekly Data Share'!F41</f>
        <v>83 11.713</v>
      </c>
      <c r="L45" s="125" t="str">
        <f>'2014 WLE_Weekly Data Share'!G41</f>
        <v>5-10</v>
      </c>
      <c r="M45" s="125" t="str">
        <f>'2014 WLE_Weekly Data Share'!H41</f>
        <v>1</v>
      </c>
      <c r="N45" s="125" t="str">
        <f>'2014 WLE_Weekly Data Share'!I41</f>
        <v>sunny</v>
      </c>
      <c r="O45" s="125">
        <f>'2014 WLE_Weekly Data Share'!J41</f>
        <v>8.1</v>
      </c>
      <c r="P45" s="125" t="str">
        <f>'2014 WLE_Weekly Data Share'!K41</f>
        <v>n/a</v>
      </c>
      <c r="Q45" s="125">
        <f>'2014 WLE_Weekly Data Share'!L41</f>
        <v>22.606999999999999</v>
      </c>
      <c r="R45" s="125">
        <f>'2014 WLE_Weekly Data Share'!M41</f>
        <v>243.11478399999999</v>
      </c>
      <c r="S45" s="125">
        <f>'2014 WLE_Weekly Data Share'!N41</f>
        <v>255.30599999999998</v>
      </c>
      <c r="T45" s="125">
        <f>'2014 WLE_Weekly Data Share'!O41</f>
        <v>0.44179999999999997</v>
      </c>
      <c r="U45" s="125">
        <f>'2014 WLE_Weekly Data Share'!P41</f>
        <v>89.552699999999987</v>
      </c>
      <c r="V45" s="109">
        <f>'2014 WLE_Weekly Data Share'!Q41</f>
        <v>7.1314700000000002</v>
      </c>
      <c r="W45" s="113">
        <f>'2014 WLE_Weekly Data Share'!R41</f>
        <v>1150.085</v>
      </c>
      <c r="X45" s="179">
        <f>'2014 WLE_Weekly Data Share'!S41</f>
        <v>0.17</v>
      </c>
      <c r="Y45" s="179">
        <f>'2014 WLE_Weekly Data Share'!T41</f>
        <v>0.247</v>
      </c>
      <c r="Z45" s="109">
        <f>'2014 WLE_Weekly Data Share'!U41</f>
        <v>19.21</v>
      </c>
      <c r="AA45" s="109">
        <f>'2014 WLE_Weekly Data Share'!V41</f>
        <v>2.4500000000000002</v>
      </c>
      <c r="AB45" s="109">
        <f>'2014 WLE_Weekly Data Share'!W41</f>
        <v>1.012</v>
      </c>
      <c r="AC45" s="109">
        <f>'2014 WLE_Weekly Data Share'!X41</f>
        <v>0</v>
      </c>
      <c r="AD45" s="109">
        <f>'2014 WLE_Weekly Data Share'!Y41</f>
        <v>4.76796738</v>
      </c>
      <c r="AE45" s="109">
        <f>'2014 WLE_Weekly Data Share'!Z41</f>
        <v>6.1226666666666665</v>
      </c>
      <c r="AF45" s="182">
        <f>LakeErieHABs_2014_PROCESSED!AC74</f>
        <v>108.25292655439083</v>
      </c>
      <c r="AG45" s="180">
        <f>LakeErieHABs_2014_PROCESSED!AD74</f>
        <v>3.010548354</v>
      </c>
      <c r="AH45" s="180">
        <f>LakeErieHABs_2014_PROCESSED!AE74</f>
        <v>1.1171961576</v>
      </c>
      <c r="AI45" s="180">
        <f>LakeErieHABs_2014_PROCESSED!AF74</f>
        <v>3.2544678539999997E-2</v>
      </c>
      <c r="AJ45" s="180">
        <f>LakeErieHABs_2014_PROCESSED!AG74</f>
        <v>2.5729027509528004</v>
      </c>
      <c r="AK45" s="180">
        <f>LakeErieHABs_2014_PROCESSED!AH74</f>
        <v>2.2646668408994</v>
      </c>
      <c r="AL45" s="180">
        <f>LakeErieHABs_2014_PROCESSED!AI74</f>
        <v>1.8945822717094001</v>
      </c>
      <c r="AM45" s="180">
        <f>LakeErieHABs_2014_PROCESSED!AJ74</f>
        <v>1.6179296709534001</v>
      </c>
      <c r="AN45" s="180">
        <f>LakeErieHABs_2014_PROCESSED!AK74</f>
        <v>1.0989105284122</v>
      </c>
      <c r="AO45" s="180">
        <f>LakeErieHABs_2014_PROCESSED!AL74</f>
        <v>0.5267080355278001</v>
      </c>
      <c r="AP45" s="180">
        <f>LakeErieHABs_2014_PROCESSED!AM74</f>
        <v>0.41184396633520004</v>
      </c>
      <c r="AQ45" s="180">
        <f>LakeErieHABs_2014_PROCESSED!AN74</f>
        <v>0.3117356600883</v>
      </c>
      <c r="AR45" s="180">
        <f>LakeErieHABs_2014_PROCESSED!AO74</f>
        <v>1.4556283152457892</v>
      </c>
      <c r="AS45" s="181">
        <f>LakeErieHABs_2014_PROCESSED!AP74</f>
        <v>1351.8567370634098</v>
      </c>
      <c r="AT45" s="180">
        <f>LakeErieHABs_2014_PROCESSED!AQ74</f>
        <v>0.24079179868779105</v>
      </c>
      <c r="AU45" s="180">
        <f>LakeErieHABs_2014_PROCESSED!AR74</f>
        <v>6.8171945795611019E-2</v>
      </c>
      <c r="AV45" s="180">
        <f>LakeErieHABs_2014_PROCESSED!AS74</f>
        <v>8.2538197284981268E-2</v>
      </c>
      <c r="AW45" s="180">
        <f>LakeErieHABs_2014_PROCESSED!AT74</f>
        <v>1.6570030809134637</v>
      </c>
      <c r="AX45" s="166"/>
      <c r="AY45" s="134"/>
      <c r="AZ45" s="172"/>
      <c r="BA45" s="140">
        <f>LakeErieHABs_MIMS_2014!M26</f>
        <v>25</v>
      </c>
      <c r="BB45" s="191">
        <f>LakeErieHABs_MIMS_2014!N26</f>
        <v>2.1083333333372138</v>
      </c>
      <c r="BC45" s="191">
        <f>LakeErieHABs_MIMS_2014!O26</f>
        <v>13.485146205376546</v>
      </c>
      <c r="BD45" s="191">
        <f>LakeErieHABs_MIMS_2014!P26</f>
        <v>6.8048279178222162E-2</v>
      </c>
      <c r="BE45" s="191">
        <f>LakeErieHABs_MIMS_2014!Q26</f>
        <v>11.809160887219415</v>
      </c>
      <c r="BF45" s="191">
        <f>LakeErieHABs_MIMS_2014!R26</f>
        <v>0.25404006690972875</v>
      </c>
      <c r="BG45" s="191"/>
      <c r="BH45" s="191"/>
      <c r="BI45" s="251">
        <f>LakeErieHABs_MIMS_2014!U26</f>
        <v>3.7923128754222071</v>
      </c>
      <c r="BJ45" s="191">
        <f>LakeErieHABs_MIMS_2014!V26</f>
        <v>0.88906471307147483</v>
      </c>
      <c r="BK45" s="163">
        <f t="shared" si="14"/>
        <v>0.28122148752901222</v>
      </c>
      <c r="BL45" s="225">
        <f t="shared" si="2"/>
        <v>6.3961167772419252</v>
      </c>
      <c r="BM45" s="225">
        <f t="shared" si="2"/>
        <v>3.2275863641785099E-2</v>
      </c>
      <c r="BN45" s="225">
        <f t="shared" si="2"/>
        <v>5.6011830295008753</v>
      </c>
      <c r="BO45" s="225">
        <f t="shared" si="2"/>
        <v>0.12049331236802902</v>
      </c>
      <c r="BP45" s="225">
        <f t="shared" si="15"/>
        <v>0</v>
      </c>
      <c r="BQ45" s="225">
        <f t="shared" si="15"/>
        <v>0</v>
      </c>
      <c r="BR45" s="225">
        <f t="shared" si="15"/>
        <v>1.7987254745052461</v>
      </c>
      <c r="BS45" s="225">
        <f t="shared" si="15"/>
        <v>0.42169077299755181</v>
      </c>
      <c r="BT45" s="165">
        <f>'2014_HABs_H2O2_Snapshot'!C45</f>
        <v>717.15905948683087</v>
      </c>
      <c r="BU45" s="188">
        <f>'2014_HABs_H2O2_Snapshot'!D45</f>
        <v>0.23955192649722212</v>
      </c>
      <c r="BV45" s="178">
        <f>'2014_HABs_H2O2_Snapshot'!E45</f>
        <v>171.79683430500626</v>
      </c>
      <c r="BW45" s="272">
        <f>SolarRadSummary!G45</f>
        <v>197.28035602152221</v>
      </c>
      <c r="BX45" s="107">
        <v>0.36260000000000003</v>
      </c>
      <c r="BY45" s="107">
        <v>0.40011666666666668</v>
      </c>
      <c r="BZ45" s="107">
        <v>0.39725833333333332</v>
      </c>
    </row>
    <row r="46" spans="1:78">
      <c r="A46" s="107" t="str">
        <f>Sample_Master_2014!B47</f>
        <v>E2014-0045</v>
      </c>
      <c r="B46" s="107" t="str">
        <f>LakeErieHABs_2014_PROCESSED!A55</f>
        <v>E140054</v>
      </c>
      <c r="C46" s="107" t="str">
        <f>Sample_Master_2014!D47</f>
        <v>WLE8</v>
      </c>
      <c r="D46" s="150">
        <f>Sample_Master_2014!E47</f>
        <v>41849</v>
      </c>
      <c r="E46" s="152" t="str">
        <f>Sample_Master_2014!H47</f>
        <v>DepthINT</v>
      </c>
      <c r="F46" s="151" t="str">
        <f>Sample_Master_2014!J47</f>
        <v>LA</v>
      </c>
      <c r="G46" s="109">
        <f>Sample_Master_2014!L47</f>
        <v>9.0809999999999995</v>
      </c>
      <c r="H46" s="176">
        <f>'2014 WLE_Weekly Data Share'!C43</f>
        <v>0.54791666666666672</v>
      </c>
      <c r="I46" s="156">
        <f>'2014 WLE_Weekly Data Share'!D43</f>
        <v>0.55694444444444446</v>
      </c>
      <c r="J46" s="156" t="str">
        <f>'2014 WLE_Weekly Data Share'!E43</f>
        <v>41 50.113</v>
      </c>
      <c r="K46" s="156" t="str">
        <f>'2014 WLE_Weekly Data Share'!F43</f>
        <v>83 21.757</v>
      </c>
      <c r="L46" s="125" t="str">
        <f>'2014 WLE_Weekly Data Share'!G43</f>
        <v>10</v>
      </c>
      <c r="M46" s="125" t="str">
        <f>'2014 WLE_Weekly Data Share'!H43</f>
        <v>1</v>
      </c>
      <c r="N46" s="125" t="str">
        <f>'2014 WLE_Weekly Data Share'!I43</f>
        <v>partly cloudy</v>
      </c>
      <c r="O46" s="125">
        <f>'2014 WLE_Weekly Data Share'!J43</f>
        <v>4.0999999999999996</v>
      </c>
      <c r="P46" s="125" t="str">
        <f>'2014 WLE_Weekly Data Share'!K43</f>
        <v>n/a</v>
      </c>
      <c r="Q46" s="125">
        <f>'2014 WLE_Weekly Data Share'!L43</f>
        <v>24.006933333333333</v>
      </c>
      <c r="R46" s="125">
        <f>'2014 WLE_Weekly Data Share'!M43</f>
        <v>307.33045766666663</v>
      </c>
      <c r="S46" s="125">
        <f>'2014 WLE_Weekly Data Share'!N43</f>
        <v>313.5216666666667</v>
      </c>
      <c r="T46" s="125">
        <f>'2014 WLE_Weekly Data Share'!O43</f>
        <v>4.0382333333333333</v>
      </c>
      <c r="U46" s="125">
        <f>'2014 WLE_Weekly Data Share'!P43</f>
        <v>36.775200000000005</v>
      </c>
      <c r="V46" s="109">
        <f>'2014 WLE_Weekly Data Share'!Q43</f>
        <v>8.3799800000000015</v>
      </c>
      <c r="W46" s="113">
        <f>'2014 WLE_Weekly Data Share'!R43</f>
        <v>765.96500000000003</v>
      </c>
      <c r="X46" s="179">
        <f>'2014 WLE_Weekly Data Share'!S43</f>
        <v>0.79100000000000004</v>
      </c>
      <c r="Y46" s="179">
        <f>'2014 WLE_Weekly Data Share'!T43</f>
        <v>2.202</v>
      </c>
      <c r="Z46" s="109">
        <f>'2014 WLE_Weekly Data Share'!U43</f>
        <v>122</v>
      </c>
      <c r="AA46" s="109">
        <f>'2014 WLE_Weekly Data Share'!V43</f>
        <v>9</v>
      </c>
      <c r="AB46" s="109">
        <f>'2014 WLE_Weekly Data Share'!W43</f>
        <v>5.8460000000000001</v>
      </c>
      <c r="AC46" s="109">
        <f>'2014 WLE_Weekly Data Share'!X43</f>
        <v>0</v>
      </c>
      <c r="AD46" s="109">
        <f>'2014 WLE_Weekly Data Share'!Y43</f>
        <v>49.567124339999992</v>
      </c>
      <c r="AE46" s="109">
        <f>'2014 WLE_Weekly Data Share'!Z43</f>
        <v>42.111999999999995</v>
      </c>
      <c r="AF46" s="165">
        <f>LakeErieHABs_2014_PROCESSED!AC55</f>
        <v>320.81318564120124</v>
      </c>
      <c r="AG46" s="109">
        <f>LakeErieHABs_2014_PROCESSED!AD55</f>
        <v>6.9810940985321253</v>
      </c>
      <c r="AH46" s="109">
        <f>LakeErieHABs_2014_PROCESSED!AE55</f>
        <v>3.10037367243017</v>
      </c>
      <c r="AI46" s="109">
        <f>LakeErieHABs_2014_PROCESSED!AF55</f>
        <v>0.10963461813759</v>
      </c>
      <c r="AJ46" s="109">
        <f>LakeErieHABs_2014_PROCESSED!AG55</f>
        <v>7.1401605676066815</v>
      </c>
      <c r="AK46" s="109">
        <f>LakeErieHABs_2014_PROCESSED!AH55</f>
        <v>6.3731211241274517</v>
      </c>
      <c r="AL46" s="109">
        <f>LakeErieHABs_2014_PROCESSED!AI55</f>
        <v>5.3744804830352795</v>
      </c>
      <c r="AM46" s="109">
        <f>LakeErieHABs_2014_PROCESSED!AJ55</f>
        <v>4.6411029733985174</v>
      </c>
      <c r="AN46" s="109">
        <f>LakeErieHABs_2014_PROCESSED!AK55</f>
        <v>3.1424528808230043</v>
      </c>
      <c r="AO46" s="109">
        <f>LakeErieHABs_2014_PROCESSED!AL55</f>
        <v>1.7624758725986387</v>
      </c>
      <c r="AP46" s="109">
        <f>LakeErieHABs_2014_PROCESSED!AM55</f>
        <v>1.4062390523885877</v>
      </c>
      <c r="AQ46" s="109">
        <f>LakeErieHABs_2014_PROCESSED!AN55</f>
        <v>1.0462256708895565</v>
      </c>
      <c r="AR46" s="109">
        <f>LakeErieHABs_2014_PROCESSED!AO55</f>
        <v>1.3257809650356818</v>
      </c>
      <c r="AS46" s="113">
        <f>LakeErieHABs_2014_PROCESSED!AP55</f>
        <v>4040.0148044663179</v>
      </c>
      <c r="AT46" s="109">
        <f>LakeErieHABs_2014_PROCESSED!AQ55</f>
        <v>0.7388728460444498</v>
      </c>
      <c r="AU46" s="109">
        <f>LakeErieHABs_2014_PROCESSED!AR55</f>
        <v>0.2210949486650107</v>
      </c>
      <c r="AV46" s="109">
        <f>LakeErieHABs_2014_PROCESSED!AS55</f>
        <v>0.20180651773034664</v>
      </c>
      <c r="AW46" s="109">
        <f>LakeErieHABs_2014_PROCESSED!AT55</f>
        <v>1.6483727006569135</v>
      </c>
      <c r="AX46" s="166"/>
      <c r="AY46" s="134"/>
      <c r="AZ46" s="172"/>
      <c r="BA46" s="191"/>
      <c r="BB46" s="191"/>
      <c r="BC46" s="191"/>
      <c r="BD46" s="191"/>
      <c r="BE46" s="191"/>
      <c r="BF46" s="191"/>
      <c r="BG46" s="191"/>
      <c r="BH46" s="191"/>
      <c r="BI46" s="251"/>
      <c r="BJ46" s="191"/>
      <c r="BK46" s="191"/>
      <c r="BL46" s="225" t="str">
        <f t="shared" si="2"/>
        <v/>
      </c>
      <c r="BM46" s="225" t="str">
        <f t="shared" si="2"/>
        <v/>
      </c>
      <c r="BN46" s="225" t="str">
        <f t="shared" si="2"/>
        <v/>
      </c>
      <c r="BO46" s="225" t="str">
        <f t="shared" si="2"/>
        <v/>
      </c>
      <c r="BP46" s="225" t="str">
        <f t="shared" si="15"/>
        <v/>
      </c>
      <c r="BQ46" s="225" t="str">
        <f t="shared" si="15"/>
        <v/>
      </c>
      <c r="BR46" s="225" t="str">
        <f t="shared" si="15"/>
        <v/>
      </c>
      <c r="BS46" s="225" t="str">
        <f t="shared" si="15"/>
        <v/>
      </c>
      <c r="BT46" s="165">
        <f>'2014_HABs_H2O2_Snapshot'!C46</f>
        <v>1570.7975628930662</v>
      </c>
      <c r="BU46" s="188">
        <f>'2014_HABs_H2O2_Snapshot'!D46</f>
        <v>3.8583879566745298E-2</v>
      </c>
      <c r="BV46" s="178">
        <f>'2014_HABs_H2O2_Snapshot'!E46</f>
        <v>60.60746399040309</v>
      </c>
      <c r="BW46" s="272">
        <f>SolarRadSummary!G46</f>
        <v>534.15256783284713</v>
      </c>
      <c r="BX46" s="107">
        <v>0.26146666666666668</v>
      </c>
      <c r="BY46" s="107">
        <v>0.25563333333333332</v>
      </c>
      <c r="BZ46" s="107">
        <v>0.25848333333333334</v>
      </c>
    </row>
    <row r="47" spans="1:78">
      <c r="A47" s="107" t="str">
        <f>Sample_Master_2014!B48</f>
        <v>E2014-0046</v>
      </c>
      <c r="B47" s="107" t="str">
        <f>LakeErieHABs_2014_PROCESSED!A56</f>
        <v>E140055</v>
      </c>
      <c r="C47" s="107" t="str">
        <f>Sample_Master_2014!D48</f>
        <v>WLE2</v>
      </c>
      <c r="D47" s="150">
        <f>Sample_Master_2014!E48</f>
        <v>41855</v>
      </c>
      <c r="E47" s="152" t="str">
        <f>Sample_Master_2014!H48</f>
        <v>DepthINT</v>
      </c>
      <c r="F47" s="151" t="str">
        <f>Sample_Master_2014!J48</f>
        <v>LA</v>
      </c>
      <c r="G47" s="109">
        <f>Sample_Master_2014!L48</f>
        <v>9.1950000000000003</v>
      </c>
      <c r="H47" s="176">
        <f>'2014 WLE_Weekly Data Share'!C46</f>
        <v>0.44861111111111113</v>
      </c>
      <c r="I47" s="156">
        <f>'2014 WLE_Weekly Data Share'!D46</f>
        <v>0.46875</v>
      </c>
      <c r="J47" s="156" t="str">
        <f>'2014 WLE_Weekly Data Share'!E46</f>
        <v>41 45.912</v>
      </c>
      <c r="K47" s="156" t="str">
        <f>'2014 WLE_Weekly Data Share'!F46</f>
        <v>83 19.835</v>
      </c>
      <c r="L47" s="125" t="str">
        <f>'2014 WLE_Weekly Data Share'!G46</f>
        <v>&lt;5</v>
      </c>
      <c r="M47" s="125" t="str">
        <f>'2014 WLE_Weekly Data Share'!H46</f>
        <v>0</v>
      </c>
      <c r="N47" s="125" t="str">
        <f>'2014 WLE_Weekly Data Share'!I46</f>
        <v>sunny</v>
      </c>
      <c r="O47" s="125">
        <f>'2014 WLE_Weekly Data Share'!J46</f>
        <v>4.9000000000000004</v>
      </c>
      <c r="P47" s="125">
        <f>'2014 WLE_Weekly Data Share'!K46</f>
        <v>1</v>
      </c>
      <c r="Q47" s="125">
        <f>'2014 WLE_Weekly Data Share'!L46</f>
        <v>23.145699999999998</v>
      </c>
      <c r="R47" s="125">
        <f>'2014 WLE_Weekly Data Share'!M46</f>
        <v>280.44215360000004</v>
      </c>
      <c r="S47" s="125">
        <f>'2014 WLE_Weekly Data Share'!N46</f>
        <v>291.20979999999997</v>
      </c>
      <c r="T47" s="125">
        <f>'2014 WLE_Weekly Data Share'!O46</f>
        <v>2.77034</v>
      </c>
      <c r="U47" s="125">
        <f>'2014 WLE_Weekly Data Share'!P46</f>
        <v>50.071380000000005</v>
      </c>
      <c r="V47" s="109">
        <f>'2014 WLE_Weekly Data Share'!Q46</f>
        <v>6.7778580000000002</v>
      </c>
      <c r="W47" s="113">
        <f>'2014 WLE_Weekly Data Share'!R46</f>
        <v>676.30500000000018</v>
      </c>
      <c r="X47" s="179">
        <f>'2014 WLE_Weekly Data Share'!S46</f>
        <v>0.53600000000000003</v>
      </c>
      <c r="Y47" s="179">
        <f>'2014 WLE_Weekly Data Share'!T46</f>
        <v>2.129</v>
      </c>
      <c r="Z47" s="109">
        <f>'2014 WLE_Weekly Data Share'!U46</f>
        <v>191.3</v>
      </c>
      <c r="AA47" s="109">
        <f>'2014 WLE_Weekly Data Share'!V46</f>
        <v>8.99</v>
      </c>
      <c r="AB47" s="109">
        <f>'2014 WLE_Weekly Data Share'!W46</f>
        <v>4.3309301573651915</v>
      </c>
      <c r="AC47" s="109">
        <f>'2014 WLE_Weekly Data Share'!X46</f>
        <v>0</v>
      </c>
      <c r="AD47" s="109">
        <f>'2014 WLE_Weekly Data Share'!Y46</f>
        <v>39.014389619999996</v>
      </c>
      <c r="AE47" s="109">
        <f>'2014 WLE_Weekly Data Share'!Z46</f>
        <v>29.44</v>
      </c>
      <c r="AF47" s="165">
        <f>LakeErieHABs_2014_PROCESSED!AC56</f>
        <v>307.73033829483177</v>
      </c>
      <c r="AG47" s="109">
        <f>LakeErieHABs_2014_PROCESSED!AD56</f>
        <v>7.0428725224633366</v>
      </c>
      <c r="AH47" s="109">
        <f>LakeErieHABs_2014_PROCESSED!AE56</f>
        <v>3.1280060461826604</v>
      </c>
      <c r="AI47" s="109">
        <f>LakeErieHABs_2014_PROCESSED!AF56</f>
        <v>3.9737963785254821E-2</v>
      </c>
      <c r="AJ47" s="109">
        <f>LakeErieHABs_2014_PROCESSED!AG56</f>
        <v>7.2037979243586667</v>
      </c>
      <c r="AK47" s="109">
        <f>LakeErieHABs_2014_PROCESSED!AH56</f>
        <v>6.4382431721467501</v>
      </c>
      <c r="AL47" s="109">
        <f>LakeErieHABs_2014_PROCESSED!AI56</f>
        <v>5.4016193202496723</v>
      </c>
      <c r="AM47" s="109">
        <f>LakeErieHABs_2014_PROCESSED!AJ56</f>
        <v>4.6414579637903115</v>
      </c>
      <c r="AN47" s="109">
        <f>LakeErieHABs_2014_PROCESSED!AK56</f>
        <v>3.0997691823979423</v>
      </c>
      <c r="AO47" s="109">
        <f>LakeErieHABs_2014_PROCESSED!AL56</f>
        <v>1.5224666773987021</v>
      </c>
      <c r="AP47" s="109">
        <f>LakeErieHABs_2014_PROCESSED!AM56</f>
        <v>1.1702306346967031</v>
      </c>
      <c r="AQ47" s="109">
        <f>LakeErieHABs_2014_PROCESSED!AN56</f>
        <v>0.84256945972515696</v>
      </c>
      <c r="AR47" s="109">
        <f>LakeErieHABs_2014_PROCESSED!AO56</f>
        <v>1.1452610946594635</v>
      </c>
      <c r="AS47" s="113">
        <f>LakeErieHABs_2014_PROCESSED!AP56</f>
        <v>4116.8415808883574</v>
      </c>
      <c r="AT47" s="109">
        <f>LakeErieHABs_2014_PROCESSED!AQ56</f>
        <v>0.75002239389068637</v>
      </c>
      <c r="AU47" s="109">
        <f>LakeErieHABs_2014_PROCESSED!AR56</f>
        <v>0.22485229600669013</v>
      </c>
      <c r="AV47" s="109">
        <f>LakeErieHABs_2014_PROCESSED!AS56</f>
        <v>0.21609147837001327</v>
      </c>
      <c r="AW47" s="109">
        <f>LakeErieHABs_2014_PROCESSED!AT56</f>
        <v>1.6235501201192251</v>
      </c>
      <c r="AX47" s="166"/>
      <c r="AY47" s="134"/>
      <c r="AZ47" s="172"/>
      <c r="BA47" s="140">
        <f>LakeErieHABs_MIMS_2014!M27</f>
        <v>25</v>
      </c>
      <c r="BB47" s="191">
        <f>LakeErieHABs_MIMS_2014!N27</f>
        <v>2.9895833333357587</v>
      </c>
      <c r="BC47" s="191">
        <f>LakeErieHABs_MIMS_2014!O27</f>
        <v>40.472026403955596</v>
      </c>
      <c r="BD47" s="191">
        <f>LakeErieHABs_MIMS_2014!P27</f>
        <v>1.9828014684112729</v>
      </c>
      <c r="BE47" s="191">
        <f>LakeErieHABs_MIMS_2014!Q27</f>
        <v>28.02596291777537</v>
      </c>
      <c r="BF47" s="191">
        <f>LakeErieHABs_MIMS_2014!R27</f>
        <v>0.84163178699931163</v>
      </c>
      <c r="BG47" s="191"/>
      <c r="BH47" s="191"/>
      <c r="BI47" s="251">
        <f>LakeErieHABs_MIMS_2014!U27</f>
        <v>10.059343803804609</v>
      </c>
      <c r="BJ47" s="191">
        <f>LakeErieHABs_MIMS_2014!V27</f>
        <v>0.74398799857128484</v>
      </c>
      <c r="BK47" s="163">
        <f t="shared" si="14"/>
        <v>0.24855053471751648</v>
      </c>
      <c r="BL47" s="225">
        <f t="shared" si="2"/>
        <v>13.53768130584176</v>
      </c>
      <c r="BM47" s="225">
        <f t="shared" si="2"/>
        <v>0.66323672810915602</v>
      </c>
      <c r="BN47" s="225">
        <f t="shared" si="2"/>
        <v>9.3745381188301486</v>
      </c>
      <c r="BO47" s="225">
        <f t="shared" si="2"/>
        <v>0.28152143397863544</v>
      </c>
      <c r="BP47" s="225">
        <f t="shared" si="15"/>
        <v>0</v>
      </c>
      <c r="BQ47" s="225">
        <f t="shared" si="15"/>
        <v>0</v>
      </c>
      <c r="BR47" s="225">
        <f t="shared" si="15"/>
        <v>3.3647979274022961</v>
      </c>
      <c r="BS47" s="225">
        <f t="shared" si="15"/>
        <v>0.24886009708287596</v>
      </c>
      <c r="BT47" s="165">
        <f>'2014_HABs_H2O2_Snapshot'!C47</f>
        <v>303.82647755438057</v>
      </c>
      <c r="BU47" s="188">
        <f>'2014_HABs_H2O2_Snapshot'!D47</f>
        <v>4.8618600394478427E-4</v>
      </c>
      <c r="BV47" s="178">
        <f>'2014_HABs_H2O2_Snapshot'!E47</f>
        <v>0.14771618101478398</v>
      </c>
      <c r="BW47" s="272">
        <f>SolarRadSummary!G47</f>
        <v>97.728748565572488</v>
      </c>
      <c r="BX47" s="107">
        <v>0.15140000000000001</v>
      </c>
      <c r="BY47" s="107">
        <v>0.19104999999999997</v>
      </c>
      <c r="BZ47" s="107">
        <v>0.16505</v>
      </c>
    </row>
    <row r="48" spans="1:78">
      <c r="A48" s="107" t="str">
        <f>Sample_Master_2014!B49</f>
        <v>E2014-0047</v>
      </c>
      <c r="B48" s="107" t="str">
        <f>LakeErieHABs_2014_PROCESSED!A57</f>
        <v>E140056</v>
      </c>
      <c r="C48" s="107" t="str">
        <f>Sample_Master_2014!D49</f>
        <v>WLE6</v>
      </c>
      <c r="D48" s="150">
        <f>Sample_Master_2014!E49</f>
        <v>41855</v>
      </c>
      <c r="E48" s="152" t="str">
        <f>Sample_Master_2014!H49</f>
        <v>DepthINT</v>
      </c>
      <c r="F48" s="151" t="str">
        <f>Sample_Master_2014!J49</f>
        <v>LA</v>
      </c>
      <c r="G48" s="109">
        <f>Sample_Master_2014!L49</f>
        <v>9.657</v>
      </c>
      <c r="H48" s="176">
        <f>'2014 WLE_Weekly Data Share'!C48</f>
        <v>0.47916666666666669</v>
      </c>
      <c r="I48" s="156">
        <f>'2014 WLE_Weekly Data Share'!D48</f>
        <v>0.49513888888888885</v>
      </c>
      <c r="J48" s="156" t="str">
        <f>'2014 WLE_Weekly Data Share'!E48</f>
        <v>41 42.679</v>
      </c>
      <c r="K48" s="156" t="str">
        <f>'2014 WLE_Weekly Data Share'!F48</f>
        <v>83 22.631</v>
      </c>
      <c r="L48" s="125" t="str">
        <f>'2014 WLE_Weekly Data Share'!G48</f>
        <v>&lt;5</v>
      </c>
      <c r="M48" s="125" t="str">
        <f>'2014 WLE_Weekly Data Share'!H48</f>
        <v>0</v>
      </c>
      <c r="N48" s="125" t="str">
        <f>'2014 WLE_Weekly Data Share'!I48</f>
        <v>sunny</v>
      </c>
      <c r="O48" s="125">
        <f>'2014 WLE_Weekly Data Share'!J48</f>
        <v>2.6</v>
      </c>
      <c r="P48" s="125">
        <f>'2014 WLE_Weekly Data Share'!K48</f>
        <v>0.6</v>
      </c>
      <c r="Q48" s="125">
        <f>'2014 WLE_Weekly Data Share'!L48</f>
        <v>24.372120000000002</v>
      </c>
      <c r="R48" s="125">
        <f>'2014 WLE_Weekly Data Share'!M48</f>
        <v>282.61700079999997</v>
      </c>
      <c r="S48" s="125">
        <f>'2014 WLE_Weekly Data Share'!N48</f>
        <v>286.17999999999995</v>
      </c>
      <c r="T48" s="125">
        <f>'2014 WLE_Weekly Data Share'!O48</f>
        <v>5.6350600000000002</v>
      </c>
      <c r="U48" s="125">
        <f>'2014 WLE_Weekly Data Share'!P48</f>
        <v>24.519119999999997</v>
      </c>
      <c r="V48" s="109">
        <f>'2014 WLE_Weekly Data Share'!Q48</f>
        <v>7.4291439999999991</v>
      </c>
      <c r="W48" s="113">
        <f>'2014 WLE_Weekly Data Share'!R48</f>
        <v>14.427666666666667</v>
      </c>
      <c r="X48" s="179">
        <f>'2014 WLE_Weekly Data Share'!S48</f>
        <v>0.51500000000000001</v>
      </c>
      <c r="Y48" s="179">
        <f>'2014 WLE_Weekly Data Share'!T48</f>
        <v>3.431</v>
      </c>
      <c r="Z48" s="109">
        <f>'2014 WLE_Weekly Data Share'!U48</f>
        <v>115.7</v>
      </c>
      <c r="AA48" s="109">
        <f>'2014 WLE_Weekly Data Share'!V48</f>
        <v>21.9</v>
      </c>
      <c r="AB48" s="109">
        <f>'2014 WLE_Weekly Data Share'!W48</f>
        <v>10.138323158914609</v>
      </c>
      <c r="AC48" s="109">
        <f>'2014 WLE_Weekly Data Share'!X48</f>
        <v>0</v>
      </c>
      <c r="AD48" s="109">
        <f>'2014 WLE_Weekly Data Share'!Y48</f>
        <v>93.149618939999982</v>
      </c>
      <c r="AE48" s="109">
        <f>'2014 WLE_Weekly Data Share'!Z48</f>
        <v>71.616</v>
      </c>
      <c r="AF48" s="165">
        <f>LakeErieHABs_2014_PROCESSED!AC57</f>
        <v>466.45617044817914</v>
      </c>
      <c r="AG48" s="109">
        <f>LakeErieHABs_2014_PROCESSED!AD57</f>
        <v>9.8860040975283887</v>
      </c>
      <c r="AH48" s="109">
        <f>LakeErieHABs_2014_PROCESSED!AE57</f>
        <v>4.6144182689685103</v>
      </c>
      <c r="AI48" s="109">
        <f>LakeErieHABs_2014_PROCESSED!AF57</f>
        <v>4.3954963983090498E-2</v>
      </c>
      <c r="AJ48" s="109">
        <f>LakeErieHABs_2014_PROCESSED!AG57</f>
        <v>10.627005273434479</v>
      </c>
      <c r="AK48" s="109">
        <f>LakeErieHABs_2014_PROCESSED!AH57</f>
        <v>9.5304017572085602</v>
      </c>
      <c r="AL48" s="109">
        <f>LakeErieHABs_2014_PROCESSED!AI57</f>
        <v>8.0748634974523181</v>
      </c>
      <c r="AM48" s="109">
        <f>LakeErieHABs_2014_PROCESSED!AJ57</f>
        <v>7.0095798407698542</v>
      </c>
      <c r="AN48" s="109">
        <f>LakeErieHABs_2014_PROCESSED!AK57</f>
        <v>4.7366627478756671</v>
      </c>
      <c r="AO48" s="109">
        <f>LakeErieHABs_2014_PROCESSED!AL57</f>
        <v>2.364666338773739</v>
      </c>
      <c r="AP48" s="109">
        <f>LakeErieHABs_2014_PROCESSED!AM57</f>
        <v>1.8214453818004592</v>
      </c>
      <c r="AQ48" s="109">
        <f>LakeErieHABs_2014_PROCESSED!AN57</f>
        <v>1.2977091510054182</v>
      </c>
      <c r="AR48" s="109">
        <f>LakeErieHABs_2014_PROCESSED!AO57</f>
        <v>1.1137266852601622</v>
      </c>
      <c r="AS48" s="113">
        <f>LakeErieHABs_2014_PROCESSED!AP57</f>
        <v>6330.1494649269207</v>
      </c>
      <c r="AT48" s="109">
        <f>LakeErieHABs_2014_PROCESSED!AQ57</f>
        <v>1.1209442898452553</v>
      </c>
      <c r="AU48" s="109">
        <f>LakeErieHABs_2014_PROCESSED!AR57</f>
        <v>0.34049522077739314</v>
      </c>
      <c r="AV48" s="109">
        <f>LakeErieHABs_2014_PROCESSED!AS57</f>
        <v>0.36802500478952016</v>
      </c>
      <c r="AW48" s="109">
        <f>LakeErieHABs_2014_PROCESSED!AT57</f>
        <v>1.6028105413122213</v>
      </c>
      <c r="AX48" s="166"/>
      <c r="AY48" s="134"/>
      <c r="AZ48" s="172"/>
      <c r="BA48" s="191"/>
      <c r="BB48" s="191"/>
      <c r="BC48" s="191"/>
      <c r="BD48" s="191"/>
      <c r="BE48" s="191"/>
      <c r="BF48" s="191"/>
      <c r="BG48" s="191"/>
      <c r="BH48" s="191"/>
      <c r="BI48" s="251"/>
      <c r="BJ48" s="191"/>
      <c r="BK48" s="191"/>
      <c r="BL48" s="225" t="str">
        <f t="shared" si="2"/>
        <v/>
      </c>
      <c r="BM48" s="225" t="str">
        <f t="shared" si="2"/>
        <v/>
      </c>
      <c r="BN48" s="225" t="str">
        <f t="shared" si="2"/>
        <v/>
      </c>
      <c r="BO48" s="225" t="str">
        <f t="shared" si="2"/>
        <v/>
      </c>
      <c r="BP48" s="225" t="str">
        <f t="shared" si="15"/>
        <v/>
      </c>
      <c r="BQ48" s="225" t="str">
        <f t="shared" si="15"/>
        <v/>
      </c>
      <c r="BR48" s="225" t="str">
        <f t="shared" si="15"/>
        <v/>
      </c>
      <c r="BS48" s="225" t="str">
        <f t="shared" si="15"/>
        <v/>
      </c>
      <c r="BT48" s="165">
        <f>'2014_HABs_H2O2_Snapshot'!C48</f>
        <v>338.02717842380264</v>
      </c>
      <c r="BU48" s="188">
        <f>'2014_HABs_H2O2_Snapshot'!D48</f>
        <v>2.7481663377447851E-2</v>
      </c>
      <c r="BV48" s="178">
        <f>'2014_HABs_H2O2_Snapshot'!E48</f>
        <v>9.2895491298714479</v>
      </c>
      <c r="BW48" s="272">
        <f>SolarRadSummary!G48</f>
        <v>97.728748565572488</v>
      </c>
      <c r="BX48" s="107">
        <v>5.1266666666666662E-2</v>
      </c>
      <c r="BY48" s="107">
        <v>8.2083333333333341E-2</v>
      </c>
      <c r="BZ48" s="107">
        <v>0.114925</v>
      </c>
    </row>
    <row r="49" spans="1:78">
      <c r="A49" s="107" t="str">
        <f>Sample_Master_2014!B50</f>
        <v>E2014-0048</v>
      </c>
      <c r="B49" s="107" t="str">
        <f>LakeErieHABs_2014_PROCESSED!A58</f>
        <v>E140057</v>
      </c>
      <c r="C49" s="107" t="str">
        <f>Sample_Master_2014!D50</f>
        <v>WLE12</v>
      </c>
      <c r="D49" s="150">
        <f>Sample_Master_2014!E50</f>
        <v>41855</v>
      </c>
      <c r="E49" s="152" t="str">
        <f>Sample_Master_2014!H50</f>
        <v>DepthINT</v>
      </c>
      <c r="F49" s="151" t="str">
        <f>Sample_Master_2014!J50</f>
        <v>LA</v>
      </c>
      <c r="G49" s="109">
        <f>Sample_Master_2014!L50</f>
        <v>9.2899999999999991</v>
      </c>
      <c r="H49" s="176">
        <f>'2014 WLE_Weekly Data Share'!C50</f>
        <v>0.53333333333333333</v>
      </c>
      <c r="I49" s="156">
        <f>'2014 WLE_Weekly Data Share'!D50</f>
        <v>0.55347222222222225</v>
      </c>
      <c r="J49" s="156" t="str">
        <f>'2014 WLE_Weekly Data Share'!E50</f>
        <v>41 42.157</v>
      </c>
      <c r="K49" s="156" t="str">
        <f>'2014 WLE_Weekly Data Share'!F50</f>
        <v>83 15.781</v>
      </c>
      <c r="L49" s="125" t="str">
        <f>'2014 WLE_Weekly Data Share'!G50</f>
        <v>&lt;5</v>
      </c>
      <c r="M49" s="125" t="str">
        <f>'2014 WLE_Weekly Data Share'!H50</f>
        <v>0</v>
      </c>
      <c r="N49" s="125" t="str">
        <f>'2014 WLE_Weekly Data Share'!I50</f>
        <v>hazy</v>
      </c>
      <c r="O49" s="125">
        <f>'2014 WLE_Weekly Data Share'!J50</f>
        <v>6</v>
      </c>
      <c r="P49" s="125">
        <f>'2014 WLE_Weekly Data Share'!K50</f>
        <v>0.6</v>
      </c>
      <c r="Q49" s="125">
        <f>'2014 WLE_Weekly Data Share'!L50</f>
        <v>24.60098</v>
      </c>
      <c r="R49" s="125">
        <f>'2014 WLE_Weekly Data Share'!M50</f>
        <v>289.47255179999996</v>
      </c>
      <c r="S49" s="125">
        <f>'2014 WLE_Weekly Data Share'!N50</f>
        <v>291.77080000000001</v>
      </c>
      <c r="T49" s="125">
        <f>'2014 WLE_Weekly Data Share'!O50</f>
        <v>4.4209399999999999</v>
      </c>
      <c r="U49" s="125">
        <f>'2014 WLE_Weekly Data Share'!P50</f>
        <v>33.120519999999999</v>
      </c>
      <c r="V49" s="109">
        <f>'2014 WLE_Weekly Data Share'!Q50</f>
        <v>9.0149019999999993</v>
      </c>
      <c r="W49" s="113">
        <f>'2014 WLE_Weekly Data Share'!R50</f>
        <v>530.36500000000001</v>
      </c>
      <c r="X49" s="179">
        <f>'2014 WLE_Weekly Data Share'!S50</f>
        <v>0.33400000000000002</v>
      </c>
      <c r="Y49" s="179">
        <f>'2014 WLE_Weekly Data Share'!T50</f>
        <v>2.2389999999999999</v>
      </c>
      <c r="Z49" s="109">
        <f>'2014 WLE_Weekly Data Share'!U50</f>
        <v>61.84</v>
      </c>
      <c r="AA49" s="109">
        <f>'2014 WLE_Weekly Data Share'!V50</f>
        <v>17.7</v>
      </c>
      <c r="AB49" s="109">
        <f>'2014 WLE_Weekly Data Share'!W50</f>
        <v>9.2767226937586074</v>
      </c>
      <c r="AC49" s="109">
        <f>'2014 WLE_Weekly Data Share'!X50</f>
        <v>0</v>
      </c>
      <c r="AD49" s="109">
        <f>'2014 WLE_Weekly Data Share'!Y50</f>
        <v>45.426225239999994</v>
      </c>
      <c r="AE49" s="109">
        <f>'2014 WLE_Weekly Data Share'!Z50</f>
        <v>54.463999999999999</v>
      </c>
      <c r="AF49" s="165">
        <f>LakeErieHABs_2014_PROCESSED!AC58</f>
        <v>299.10906480188106</v>
      </c>
      <c r="AG49" s="109">
        <f>LakeErieHABs_2014_PROCESSED!AD58</f>
        <v>7.0038811335212632</v>
      </c>
      <c r="AH49" s="109">
        <f>LakeErieHABs_2014_PROCESSED!AE58</f>
        <v>3.0772575687794901</v>
      </c>
      <c r="AI49" s="109">
        <f>LakeErieHABs_2014_PROCESSED!AF58</f>
        <v>2.213742499752468E-2</v>
      </c>
      <c r="AJ49" s="109">
        <f>LakeErieHABs_2014_PROCESSED!AG58</f>
        <v>7.0869241808991656</v>
      </c>
      <c r="AK49" s="109">
        <f>LakeErieHABs_2014_PROCESSED!AH58</f>
        <v>6.3220728791063312</v>
      </c>
      <c r="AL49" s="109">
        <f>LakeErieHABs_2014_PROCESSED!AI58</f>
        <v>5.2883316851543309</v>
      </c>
      <c r="AM49" s="109">
        <f>LakeErieHABs_2014_PROCESSED!AJ58</f>
        <v>4.5438068510820928</v>
      </c>
      <c r="AN49" s="109">
        <f>LakeErieHABs_2014_PROCESSED!AK58</f>
        <v>3.0110771335217916</v>
      </c>
      <c r="AO49" s="109">
        <f>LakeErieHABs_2014_PROCESSED!AL58</f>
        <v>1.4518032776226302</v>
      </c>
      <c r="AP49" s="109">
        <f>LakeErieHABs_2014_PROCESSED!AM58</f>
        <v>1.0931032328829091</v>
      </c>
      <c r="AQ49" s="109">
        <f>LakeErieHABs_2014_PROCESSED!AN58</f>
        <v>0.7557815541020011</v>
      </c>
      <c r="AR49" s="109">
        <f>LakeErieHABs_2014_PROCESSED!AO58</f>
        <v>1.1091190562881657</v>
      </c>
      <c r="AS49" s="113">
        <f>LakeErieHABs_2014_PROCESSED!AP58</f>
        <v>4061.1484119693018</v>
      </c>
      <c r="AT49" s="109">
        <f>LakeErieHABs_2014_PROCESSED!AQ58</f>
        <v>0.72741012057858867</v>
      </c>
      <c r="AU49" s="109">
        <f>LakeErieHABs_2014_PROCESSED!AR58</f>
        <v>0.21762112840845843</v>
      </c>
      <c r="AV49" s="109">
        <f>LakeErieHABs_2014_PROCESSED!AS58</f>
        <v>0.22194301341878545</v>
      </c>
      <c r="AW49" s="109">
        <f>LakeErieHABs_2014_PROCESSED!AT58</f>
        <v>1.5760915110568943</v>
      </c>
      <c r="AX49" s="166"/>
      <c r="AY49" s="134"/>
      <c r="AZ49" s="172"/>
      <c r="BA49" s="140">
        <f>LakeErieHABs_MIMS_2014!M28</f>
        <v>25</v>
      </c>
      <c r="BB49" s="191">
        <f>LakeErieHABs_MIMS_2014!N28</f>
        <v>3.0263888888948713</v>
      </c>
      <c r="BC49" s="191">
        <f>LakeErieHABs_MIMS_2014!O28</f>
        <v>66.707572041918226</v>
      </c>
      <c r="BD49" s="191">
        <f>LakeErieHABs_MIMS_2014!P28</f>
        <v>2.2226011207372274</v>
      </c>
      <c r="BE49" s="191">
        <f>LakeErieHABs_MIMS_2014!Q28</f>
        <v>40.064908719035593</v>
      </c>
      <c r="BF49" s="191">
        <f>LakeErieHABs_MIMS_2014!R28</f>
        <v>0.58408702682695002</v>
      </c>
      <c r="BG49" s="191"/>
      <c r="BH49" s="191"/>
      <c r="BI49" s="251">
        <f>LakeErieHABs_MIMS_2014!U28</f>
        <v>11.734186660612048</v>
      </c>
      <c r="BJ49" s="191">
        <f>LakeErieHABs_MIMS_2014!V28</f>
        <v>0.20319315138838975</v>
      </c>
      <c r="BK49" s="163">
        <f t="shared" si="14"/>
        <v>0.175904868089614</v>
      </c>
      <c r="BL49" s="225">
        <f t="shared" si="2"/>
        <v>22.041969651255705</v>
      </c>
      <c r="BM49" s="225">
        <f t="shared" si="2"/>
        <v>0.73440697885619111</v>
      </c>
      <c r="BN49" s="225">
        <f t="shared" si="2"/>
        <v>13.238519631779992</v>
      </c>
      <c r="BO49" s="225">
        <f t="shared" si="2"/>
        <v>0.19299800794610955</v>
      </c>
      <c r="BP49" s="225">
        <f t="shared" si="15"/>
        <v>0</v>
      </c>
      <c r="BQ49" s="225">
        <f t="shared" si="15"/>
        <v>0</v>
      </c>
      <c r="BR49" s="225">
        <f t="shared" si="15"/>
        <v>3.8772897639394097</v>
      </c>
      <c r="BS49" s="225">
        <f t="shared" si="15"/>
        <v>6.7140463056150262E-2</v>
      </c>
      <c r="BT49" s="165">
        <f>'2014_HABs_H2O2_Snapshot'!C49</f>
        <v>331.06310260069409</v>
      </c>
      <c r="BU49" s="188">
        <f>'2014_HABs_H2O2_Snapshot'!D49</f>
        <v>0.11289370025172171</v>
      </c>
      <c r="BV49" s="178">
        <f>'2014_HABs_H2O2_Snapshot'!E49</f>
        <v>37.374938669407747</v>
      </c>
      <c r="BW49" s="272">
        <f>SolarRadSummary!G49</f>
        <v>807.95602363695707</v>
      </c>
      <c r="BX49" s="107">
        <v>7.9266666666666666E-2</v>
      </c>
      <c r="BY49" s="107">
        <v>0.14356666666666665</v>
      </c>
      <c r="BZ49" s="107">
        <v>0.14975833333333335</v>
      </c>
    </row>
    <row r="50" spans="1:78">
      <c r="A50" s="107" t="str">
        <f>Sample_Master_2014!B51</f>
        <v>E2014-0049</v>
      </c>
      <c r="B50" s="107" t="str">
        <f>LakeErieHABs_2014_PROCESSED!A75</f>
        <v>E140074</v>
      </c>
      <c r="C50" s="107" t="str">
        <f>Sample_Master_2014!D51</f>
        <v>WLE13</v>
      </c>
      <c r="D50" s="150">
        <f>Sample_Master_2014!E51</f>
        <v>41855</v>
      </c>
      <c r="E50" s="152" t="str">
        <f>Sample_Master_2014!H51</f>
        <v>DepthINT</v>
      </c>
      <c r="F50" s="151" t="str">
        <f>Sample_Master_2014!J51</f>
        <v>LA</v>
      </c>
      <c r="G50" s="109">
        <f>Sample_Master_2014!L51</f>
        <v>8.798</v>
      </c>
      <c r="H50" s="176">
        <f>'2014 WLE_Weekly Data Share'!C52</f>
        <v>0.58888888888888891</v>
      </c>
      <c r="I50" s="156">
        <f>'2014 WLE_Weekly Data Share'!D52</f>
        <v>0.60347222222222219</v>
      </c>
      <c r="J50" s="156" t="str">
        <f>'2014 WLE_Weekly Data Share'!E52</f>
        <v>41 44.539</v>
      </c>
      <c r="K50" s="156" t="str">
        <f>'2014 WLE_Weekly Data Share'!F52</f>
        <v>83 08.286</v>
      </c>
      <c r="L50" s="125" t="str">
        <f>'2014 WLE_Weekly Data Share'!G52</f>
        <v>&lt;5</v>
      </c>
      <c r="M50" s="125" t="str">
        <f>'2014 WLE_Weekly Data Share'!H52</f>
        <v>0</v>
      </c>
      <c r="N50" s="125" t="str">
        <f>'2014 WLE_Weekly Data Share'!I52</f>
        <v>partly sunny</v>
      </c>
      <c r="O50" s="125">
        <f>'2014 WLE_Weekly Data Share'!J52</f>
        <v>8.3000000000000007</v>
      </c>
      <c r="P50" s="125">
        <f>'2014 WLE_Weekly Data Share'!K52</f>
        <v>1.2</v>
      </c>
      <c r="Q50" s="125">
        <f>'2014 WLE_Weekly Data Share'!L52</f>
        <v>24.157912499999998</v>
      </c>
      <c r="R50" s="125">
        <f>'2014 WLE_Weekly Data Share'!M52</f>
        <v>237.59402062500001</v>
      </c>
      <c r="S50" s="125">
        <f>'2014 WLE_Weekly Data Share'!N52</f>
        <v>241.633375</v>
      </c>
      <c r="T50" s="125">
        <f>'2014 WLE_Weekly Data Share'!O52</f>
        <v>0.69184999999999997</v>
      </c>
      <c r="U50" s="125">
        <f>'2014 WLE_Weekly Data Share'!P52</f>
        <v>84.174787499999994</v>
      </c>
      <c r="V50" s="109">
        <f>'2014 WLE_Weekly Data Share'!Q52</f>
        <v>7.7514425000000005</v>
      </c>
      <c r="W50" s="113">
        <f>'2014 WLE_Weekly Data Share'!R52</f>
        <v>1255.0300000000002</v>
      </c>
      <c r="X50" s="179">
        <f>'2014 WLE_Weekly Data Share'!S52</f>
        <v>0.17399999999999999</v>
      </c>
      <c r="Y50" s="179">
        <f>'2014 WLE_Weekly Data Share'!T52</f>
        <v>0.379</v>
      </c>
      <c r="Z50" s="109">
        <f>'2014 WLE_Weekly Data Share'!U52</f>
        <v>19.57</v>
      </c>
      <c r="AA50" s="109">
        <f>'2014 WLE_Weekly Data Share'!V52</f>
        <v>2.11</v>
      </c>
      <c r="AB50" s="109">
        <f>'2014 WLE_Weekly Data Share'!W52</f>
        <v>1.1695649428794315</v>
      </c>
      <c r="AC50" s="109">
        <f>'2014 WLE_Weekly Data Share'!X52</f>
        <v>0</v>
      </c>
      <c r="AD50" s="109">
        <f>'2014 WLE_Weekly Data Share'!Y52</f>
        <v>8.4626112149999972</v>
      </c>
      <c r="AE50" s="109">
        <f>'2014 WLE_Weekly Data Share'!Z52</f>
        <v>6.7413333333333334</v>
      </c>
      <c r="AF50" s="165">
        <f>LakeErieHABs_2014_PROCESSED!AC75</f>
        <v>72.181760300873577</v>
      </c>
      <c r="AG50" s="109">
        <f>LakeErieHABs_2014_PROCESSED!AD75</f>
        <v>2.39334479</v>
      </c>
      <c r="AH50" s="109">
        <f>LakeErieHABs_2014_PROCESSED!AE75</f>
        <v>0.8009365946</v>
      </c>
      <c r="AI50" s="109">
        <f>LakeErieHABs_2014_PROCESSED!AF75</f>
        <v>4.4338445880000004E-3</v>
      </c>
      <c r="AJ50" s="109">
        <f>LakeErieHABs_2014_PROCESSED!AG75</f>
        <v>1.8445569773638</v>
      </c>
      <c r="AK50" s="109">
        <f>LakeErieHABs_2014_PROCESSED!AH75</f>
        <v>1.5917530640899999</v>
      </c>
      <c r="AL50" s="109">
        <f>LakeErieHABs_2014_PROCESSED!AI75</f>
        <v>1.3002816205273999</v>
      </c>
      <c r="AM50" s="109">
        <f>LakeErieHABs_2014_PROCESSED!AJ75</f>
        <v>1.1026747155857999</v>
      </c>
      <c r="AN50" s="109">
        <f>LakeErieHABs_2014_PROCESSED!AK75</f>
        <v>0.72995053991580006</v>
      </c>
      <c r="AO50" s="109">
        <f>LakeErieHABs_2014_PROCESSED!AL75</f>
        <v>0.33518654503754003</v>
      </c>
      <c r="AP50" s="109">
        <f>LakeErieHABs_2014_PROCESSED!AM75</f>
        <v>0.23469652234419999</v>
      </c>
      <c r="AQ50" s="109">
        <f>LakeErieHABs_2014_PROCESSED!AN75</f>
        <v>0.15990348893904002</v>
      </c>
      <c r="AR50" s="109">
        <f>LakeErieHABs_2014_PROCESSED!AO75</f>
        <v>1.3701525182372507</v>
      </c>
      <c r="AS50" s="113">
        <f>LakeErieHABs_2014_PROCESSED!AP75</f>
        <v>926.27319175117384</v>
      </c>
      <c r="AT50" s="109">
        <f>LakeErieHABs_2014_PROCESSED!AQ75</f>
        <v>0.16427542257389044</v>
      </c>
      <c r="AU50" s="109">
        <f>LakeErieHABs_2014_PROCESSED!AR75</f>
        <v>4.3287735595595109E-2</v>
      </c>
      <c r="AV50" s="109">
        <f>LakeErieHABs_2014_PROCESSED!AS75</f>
        <v>6.579833431318706E-2</v>
      </c>
      <c r="AW50" s="109">
        <f>LakeErieHABs_2014_PROCESSED!AT75</f>
        <v>1.5882411615250811</v>
      </c>
      <c r="AX50" s="166"/>
      <c r="AY50" s="134"/>
      <c r="AZ50" s="172"/>
      <c r="BA50" s="191"/>
      <c r="BB50" s="191"/>
      <c r="BC50" s="191"/>
      <c r="BD50" s="191"/>
      <c r="BE50" s="191"/>
      <c r="BF50" s="191"/>
      <c r="BG50" s="191"/>
      <c r="BH50" s="191"/>
      <c r="BI50" s="251"/>
      <c r="BJ50" s="191"/>
      <c r="BK50" s="191"/>
      <c r="BL50" s="225" t="str">
        <f t="shared" si="2"/>
        <v/>
      </c>
      <c r="BM50" s="225" t="str">
        <f t="shared" si="2"/>
        <v/>
      </c>
      <c r="BN50" s="225" t="str">
        <f t="shared" si="2"/>
        <v/>
      </c>
      <c r="BO50" s="225" t="str">
        <f t="shared" si="2"/>
        <v/>
      </c>
      <c r="BP50" s="225" t="str">
        <f t="shared" si="15"/>
        <v/>
      </c>
      <c r="BQ50" s="225" t="str">
        <f t="shared" si="15"/>
        <v/>
      </c>
      <c r="BR50" s="225" t="str">
        <f t="shared" si="15"/>
        <v/>
      </c>
      <c r="BS50" s="225" t="str">
        <f t="shared" si="15"/>
        <v/>
      </c>
      <c r="BT50" s="165">
        <f>'2014_HABs_H2O2_Snapshot'!C50</f>
        <v>291.10646139802145</v>
      </c>
      <c r="BU50" s="188">
        <f>'2014_HABs_H2O2_Snapshot'!D50</f>
        <v>2.2147910959588745E-2</v>
      </c>
      <c r="BV50" s="178">
        <f>'2014_HABs_H2O2_Snapshot'!E50</f>
        <v>6.4473999868043377</v>
      </c>
      <c r="BW50" s="272">
        <f>SolarRadSummary!G50</f>
        <v>1370.4075048499162</v>
      </c>
      <c r="BX50" s="107">
        <v>0.11046666666666667</v>
      </c>
      <c r="BY50" s="107">
        <v>0.17274999999999999</v>
      </c>
      <c r="BZ50" s="107">
        <v>0.18966666666666665</v>
      </c>
    </row>
    <row r="51" spans="1:78">
      <c r="A51" s="107" t="str">
        <f>Sample_Master_2014!B52</f>
        <v>E2014-0050</v>
      </c>
      <c r="B51" s="107" t="str">
        <f>LakeErieHABs_2014_PROCESSED!A60</f>
        <v>E140059</v>
      </c>
      <c r="C51" s="107" t="str">
        <f>Sample_Master_2014!D52</f>
        <v>WLE4</v>
      </c>
      <c r="D51" s="150">
        <f>Sample_Master_2014!E52</f>
        <v>41855</v>
      </c>
      <c r="E51" s="152" t="str">
        <f>Sample_Master_2014!H52</f>
        <v>DepthINT</v>
      </c>
      <c r="F51" s="151" t="str">
        <f>Sample_Master_2014!J52</f>
        <v>LA</v>
      </c>
      <c r="G51" s="109">
        <f>Sample_Master_2014!L52</f>
        <v>9.1280000000000001</v>
      </c>
      <c r="H51" s="176">
        <f>'2014 WLE_Weekly Data Share'!C47</f>
        <v>0.61458333333333337</v>
      </c>
      <c r="I51" s="156">
        <f>'2014 WLE_Weekly Data Share'!D47</f>
        <v>0.62777777777777777</v>
      </c>
      <c r="J51" s="156" t="str">
        <f>'2014 WLE_Weekly Data Share'!E47</f>
        <v>41 49.714</v>
      </c>
      <c r="K51" s="156" t="str">
        <f>'2014 WLE_Weekly Data Share'!F47</f>
        <v>83 11.654</v>
      </c>
      <c r="L51" s="125" t="str">
        <f>'2014 WLE_Weekly Data Share'!G47</f>
        <v>5-10</v>
      </c>
      <c r="M51" s="125" t="str">
        <f>'2014 WLE_Weekly Data Share'!H47</f>
        <v>1-3</v>
      </c>
      <c r="N51" s="125" t="str">
        <f>'2014 WLE_Weekly Data Share'!I47</f>
        <v>partly cloudy</v>
      </c>
      <c r="O51" s="125">
        <f>'2014 WLE_Weekly Data Share'!J47</f>
        <v>8</v>
      </c>
      <c r="P51" s="125">
        <f>'2014 WLE_Weekly Data Share'!K47</f>
        <v>1.6</v>
      </c>
      <c r="Q51" s="125">
        <f>'2014 WLE_Weekly Data Share'!L47</f>
        <v>24.619766666666667</v>
      </c>
      <c r="R51" s="125">
        <f>'2014 WLE_Weekly Data Share'!M47</f>
        <v>257.92490999999995</v>
      </c>
      <c r="S51" s="125">
        <f>'2014 WLE_Weekly Data Share'!N47</f>
        <v>259.87033333333335</v>
      </c>
      <c r="T51" s="125">
        <f>'2014 WLE_Weekly Data Share'!O47</f>
        <v>1.1058333333333332</v>
      </c>
      <c r="U51" s="125">
        <f>'2014 WLE_Weekly Data Share'!P47</f>
        <v>75.866366666666678</v>
      </c>
      <c r="V51" s="109">
        <f>'2014 WLE_Weekly Data Share'!Q47</f>
        <v>8.0532400000000006</v>
      </c>
      <c r="W51" s="113">
        <f>'2014 WLE_Weekly Data Share'!R47</f>
        <v>400.17</v>
      </c>
      <c r="X51" s="179">
        <f>'2014 WLE_Weekly Data Share'!S47</f>
        <v>0.27700000000000002</v>
      </c>
      <c r="Y51" s="179">
        <f>'2014 WLE_Weekly Data Share'!T47</f>
        <v>1.101</v>
      </c>
      <c r="Z51" s="109">
        <f>'2014 WLE_Weekly Data Share'!U47</f>
        <v>39.18</v>
      </c>
      <c r="AA51" s="109">
        <f>'2014 WLE_Weekly Data Share'!V47</f>
        <v>3.56</v>
      </c>
      <c r="AB51" s="109">
        <f>'2014 WLE_Weekly Data Share'!W47</f>
        <v>1.5423638773738477</v>
      </c>
      <c r="AC51" s="109">
        <f>'2014 WLE_Weekly Data Share'!X47</f>
        <v>0</v>
      </c>
      <c r="AD51" s="109">
        <f>'2014 WLE_Weekly Data Share'!Y47</f>
        <v>15.377537969999997</v>
      </c>
      <c r="AE51" s="109">
        <f>'2014 WLE_Weekly Data Share'!Z47</f>
        <v>18.112000000000002</v>
      </c>
      <c r="AF51" s="165">
        <f>LakeErieHABs_2014_PROCESSED!AC60</f>
        <v>144.93669800491438</v>
      </c>
      <c r="AG51" s="109">
        <f>LakeErieHABs_2014_PROCESSED!AD60</f>
        <v>3.644864297712576</v>
      </c>
      <c r="AH51" s="109">
        <f>LakeErieHABs_2014_PROCESSED!AE60</f>
        <v>1.45369935887556</v>
      </c>
      <c r="AI51" s="109">
        <f>LakeErieHABs_2014_PROCESSED!AF60</f>
        <v>6.8004511747910459E-2</v>
      </c>
      <c r="AJ51" s="109">
        <f>LakeErieHABs_2014_PROCESSED!AG60</f>
        <v>3.3478696234904146</v>
      </c>
      <c r="AK51" s="109">
        <f>LakeErieHABs_2014_PROCESSED!AH60</f>
        <v>2.9506033638824838</v>
      </c>
      <c r="AL51" s="109">
        <f>LakeErieHABs_2014_PROCESSED!AI60</f>
        <v>2.4390663483504742</v>
      </c>
      <c r="AM51" s="109">
        <f>LakeErieHABs_2014_PROCESSED!AJ60</f>
        <v>2.0995142123975215</v>
      </c>
      <c r="AN51" s="109">
        <f>LakeErieHABs_2014_PROCESSED!AK60</f>
        <v>1.4255310010128177</v>
      </c>
      <c r="AO51" s="109">
        <f>LakeErieHABs_2014_PROCESSED!AL60</f>
        <v>0.79929552453057562</v>
      </c>
      <c r="AP51" s="109">
        <f>LakeErieHABs_2014_PROCESSED!AM60</f>
        <v>0.66140657136473135</v>
      </c>
      <c r="AQ51" s="109">
        <f>LakeErieHABs_2014_PROCESSED!AN60</f>
        <v>0.53692120163758994</v>
      </c>
      <c r="AR51" s="109">
        <f>LakeErieHABs_2014_PROCESSED!AO60</f>
        <v>1.7426623165223873</v>
      </c>
      <c r="AS51" s="113">
        <f>LakeErieHABs_2014_PROCESSED!AP60</f>
        <v>1691.4533130681039</v>
      </c>
      <c r="AT51" s="109">
        <f>LakeErieHABs_2014_PROCESSED!AQ60</f>
        <v>0.28896827247196871</v>
      </c>
      <c r="AU51" s="109">
        <f>LakeErieHABs_2014_PROCESSED!AR60</f>
        <v>8.1808385892349469E-2</v>
      </c>
      <c r="AV51" s="109">
        <f>LakeErieHABs_2014_PROCESSED!AS60</f>
        <v>0.13467147587075454</v>
      </c>
      <c r="AW51" s="109">
        <f>LakeErieHABs_2014_PROCESSED!AT60</f>
        <v>1.5806717276179856</v>
      </c>
      <c r="AX51" s="166"/>
      <c r="AY51" s="134"/>
      <c r="AZ51" s="172"/>
      <c r="BA51" s="140">
        <f>LakeErieHABs_MIMS_2014!M29</f>
        <v>25</v>
      </c>
      <c r="BB51" s="191">
        <f>LakeErieHABs_MIMS_2014!N29</f>
        <v>3.078472222223354</v>
      </c>
      <c r="BC51" s="191">
        <f>LakeErieHABs_MIMS_2014!O29</f>
        <v>44.859230515591342</v>
      </c>
      <c r="BD51" s="191">
        <f>LakeErieHABs_MIMS_2014!P29</f>
        <v>0.70698474499491315</v>
      </c>
      <c r="BE51" s="191">
        <f>LakeErieHABs_MIMS_2014!Q29</f>
        <v>33.125435151759085</v>
      </c>
      <c r="BF51" s="191">
        <f>LakeErieHABs_MIMS_2014!R29</f>
        <v>0.55632659611643909</v>
      </c>
      <c r="BG51" s="191"/>
      <c r="BH51" s="191"/>
      <c r="BI51" s="251">
        <f>LakeErieHABs_MIMS_2014!U29</f>
        <v>11.616513652164675</v>
      </c>
      <c r="BJ51" s="191">
        <f>LakeErieHABs_MIMS_2014!V29</f>
        <v>0.37687987277872631</v>
      </c>
      <c r="BK51" s="163">
        <f t="shared" si="14"/>
        <v>0.2589548130596494</v>
      </c>
      <c r="BL51" s="225">
        <f t="shared" si="2"/>
        <v>14.571913363958444</v>
      </c>
      <c r="BM51" s="225">
        <f t="shared" si="2"/>
        <v>0.22965441750333873</v>
      </c>
      <c r="BN51" s="225">
        <f t="shared" si="2"/>
        <v>10.760348887551443</v>
      </c>
      <c r="BO51" s="225">
        <f t="shared" si="2"/>
        <v>0.18071515867524876</v>
      </c>
      <c r="BP51" s="225">
        <f t="shared" si="15"/>
        <v>0</v>
      </c>
      <c r="BQ51" s="225">
        <f t="shared" si="15"/>
        <v>0</v>
      </c>
      <c r="BR51" s="225">
        <f t="shared" si="15"/>
        <v>3.7734671010852656</v>
      </c>
      <c r="BS51" s="225">
        <f t="shared" si="15"/>
        <v>0.12242432140788774</v>
      </c>
      <c r="BT51" s="165">
        <f>'2014_HABs_H2O2_Snapshot'!C51</f>
        <v>295.22069834142883</v>
      </c>
      <c r="BU51" s="188">
        <f>'2014_HABs_H2O2_Snapshot'!D51</f>
        <v>2.3360205115368599E-2</v>
      </c>
      <c r="BV51" s="178">
        <f>'2014_HABs_H2O2_Snapshot'!E51</f>
        <v>6.8964160675581354</v>
      </c>
      <c r="BW51" s="272">
        <f>SolarRadSummary!G51</f>
        <v>1370.4075048499162</v>
      </c>
      <c r="BX51" s="107">
        <v>7.8433333333333341E-2</v>
      </c>
      <c r="BY51" s="107">
        <v>0.10338333333333333</v>
      </c>
      <c r="BZ51" s="107">
        <v>0.17402499999999999</v>
      </c>
    </row>
    <row r="52" spans="1:78">
      <c r="A52" s="107" t="str">
        <f>Sample_Master_2014!B53</f>
        <v>E2014-0051</v>
      </c>
      <c r="B52" s="107" t="str">
        <f>LakeErieHABs_2014_PROCESSED!A61</f>
        <v>E140060</v>
      </c>
      <c r="C52" s="107" t="str">
        <f>Sample_Master_2014!D53</f>
        <v>WLE8</v>
      </c>
      <c r="D52" s="150">
        <f>Sample_Master_2014!E53</f>
        <v>41855</v>
      </c>
      <c r="E52" s="152" t="str">
        <f>Sample_Master_2014!H53</f>
        <v>DepthINT</v>
      </c>
      <c r="F52" s="151" t="str">
        <f>Sample_Master_2014!J53</f>
        <v>LA</v>
      </c>
      <c r="G52" s="109">
        <f>Sample_Master_2014!L53</f>
        <v>9.4220000000000006</v>
      </c>
      <c r="H52" s="176">
        <f>'2014 WLE_Weekly Data Share'!C49</f>
        <v>0.64583333333333337</v>
      </c>
      <c r="I52" s="156">
        <f>'2014 WLE_Weekly Data Share'!D49</f>
        <v>1600</v>
      </c>
      <c r="J52" s="156" t="str">
        <f>'2014 WLE_Weekly Data Share'!E49</f>
        <v>41 50.254</v>
      </c>
      <c r="K52" s="156" t="str">
        <f>'2014 WLE_Weekly Data Share'!F49</f>
        <v>83 21.823</v>
      </c>
      <c r="L52" s="125" t="str">
        <f>'2014 WLE_Weekly Data Share'!G49</f>
        <v>10-15</v>
      </c>
      <c r="M52" s="125" t="str">
        <f>'2014 WLE_Weekly Data Share'!H49</f>
        <v>1-3</v>
      </c>
      <c r="N52" s="125" t="str">
        <f>'2014 WLE_Weekly Data Share'!I49</f>
        <v>mostly cloudy</v>
      </c>
      <c r="O52" s="125">
        <f>'2014 WLE_Weekly Data Share'!J49</f>
        <v>4.2</v>
      </c>
      <c r="P52" s="125">
        <f>'2014 WLE_Weekly Data Share'!K49</f>
        <v>0.8</v>
      </c>
      <c r="Q52" s="125">
        <f>'2014 WLE_Weekly Data Share'!L49</f>
        <v>24.462799999999998</v>
      </c>
      <c r="R52" s="125">
        <f>'2014 WLE_Weekly Data Share'!M49</f>
        <v>265.327315</v>
      </c>
      <c r="S52" s="125">
        <f>'2014 WLE_Weekly Data Share'!N49</f>
        <v>268.17725000000002</v>
      </c>
      <c r="T52" s="125">
        <f>'2014 WLE_Weekly Data Share'!O49</f>
        <v>3.7694749999999999</v>
      </c>
      <c r="U52" s="125">
        <f>'2014 WLE_Weekly Data Share'!P49</f>
        <v>38.976600000000005</v>
      </c>
      <c r="V52" s="109">
        <f>'2014 WLE_Weekly Data Share'!Q49</f>
        <v>7.3422225000000001</v>
      </c>
      <c r="W52" s="113">
        <f>'2014 WLE_Weekly Data Share'!R49</f>
        <v>403.88857142857142</v>
      </c>
      <c r="X52" s="179">
        <f>'2014 WLE_Weekly Data Share'!S49</f>
        <v>0.56000000000000005</v>
      </c>
      <c r="Y52" s="179">
        <f>'2014 WLE_Weekly Data Share'!T49</f>
        <v>4.056</v>
      </c>
      <c r="Z52" s="109">
        <f>'2014 WLE_Weekly Data Share'!U49</f>
        <v>60.82</v>
      </c>
      <c r="AA52" s="109">
        <f>'2014 WLE_Weekly Data Share'!V49</f>
        <v>12.3</v>
      </c>
      <c r="AB52" s="109">
        <f>'2014 WLE_Weekly Data Share'!W49</f>
        <v>4.3117403729187833</v>
      </c>
      <c r="AC52" s="109">
        <f>'2014 WLE_Weekly Data Share'!X49</f>
        <v>0</v>
      </c>
      <c r="AD52" s="109">
        <f>'2014 WLE_Weekly Data Share'!Y49</f>
        <v>21.343430609999999</v>
      </c>
      <c r="AE52" s="109">
        <f>'2014 WLE_Weekly Data Share'!Z49</f>
        <v>46.527999999999999</v>
      </c>
      <c r="AF52" s="165">
        <f>LakeErieHABs_2014_PROCESSED!AC61</f>
        <v>257.07041503311069</v>
      </c>
      <c r="AG52" s="109">
        <f>LakeErieHABs_2014_PROCESSED!AD61</f>
        <v>6.0691426653655398</v>
      </c>
      <c r="AH52" s="109">
        <f>LakeErieHABs_2014_PROCESSED!AE61</f>
        <v>2.6270391442101899</v>
      </c>
      <c r="AI52" s="109">
        <f>LakeErieHABs_2014_PROCESSED!AF61</f>
        <v>3.4991506673397198E-2</v>
      </c>
      <c r="AJ52" s="109">
        <f>LakeErieHABs_2014_PROCESSED!AG61</f>
        <v>6.0500711491160679</v>
      </c>
      <c r="AK52" s="109">
        <f>LakeErieHABs_2014_PROCESSED!AH61</f>
        <v>5.3771852691187698</v>
      </c>
      <c r="AL52" s="109">
        <f>LakeErieHABs_2014_PROCESSED!AI61</f>
        <v>4.4918168527633711</v>
      </c>
      <c r="AM52" s="109">
        <f>LakeErieHABs_2014_PROCESSED!AJ61</f>
        <v>3.864765497427995</v>
      </c>
      <c r="AN52" s="109">
        <f>LakeErieHABs_2014_PROCESSED!AK61</f>
        <v>2.5779341878293964</v>
      </c>
      <c r="AO52" s="109">
        <f>LakeErieHABs_2014_PROCESSED!AL61</f>
        <v>1.2956127814864982</v>
      </c>
      <c r="AP52" s="109">
        <f>LakeErieHABs_2014_PROCESSED!AM61</f>
        <v>1.0028204291504677</v>
      </c>
      <c r="AQ52" s="109">
        <f>LakeErieHABs_2014_PROCESSED!AN61</f>
        <v>0.72097880191292496</v>
      </c>
      <c r="AR52" s="109">
        <f>LakeErieHABs_2014_PROCESSED!AO61</f>
        <v>1.2531899326226099</v>
      </c>
      <c r="AS52" s="113">
        <f>LakeErieHABs_2014_PROCESSED!AP61</f>
        <v>3459.321925317714</v>
      </c>
      <c r="AT52" s="109">
        <f>LakeErieHABs_2014_PROCESSED!AQ61</f>
        <v>0.60849670254670341</v>
      </c>
      <c r="AU52" s="109">
        <f>LakeErieHABs_2014_PROCESSED!AR61</f>
        <v>0.17659578346568736</v>
      </c>
      <c r="AV52" s="109">
        <f>LakeErieHABs_2014_PROCESSED!AS61</f>
        <v>0.21781037467651979</v>
      </c>
      <c r="AW52" s="109">
        <f>LakeErieHABs_2014_PROCESSED!AT61</f>
        <v>1.6147781313834382</v>
      </c>
      <c r="AX52" s="166"/>
      <c r="AY52" s="134"/>
      <c r="AZ52" s="172"/>
      <c r="BA52" s="191"/>
      <c r="BB52" s="191"/>
      <c r="BC52" s="191"/>
      <c r="BD52" s="191"/>
      <c r="BE52" s="191"/>
      <c r="BF52" s="191"/>
      <c r="BG52" s="191"/>
      <c r="BH52" s="191"/>
      <c r="BI52" s="251"/>
      <c r="BJ52" s="191"/>
      <c r="BK52" s="191"/>
      <c r="BL52" s="225" t="str">
        <f t="shared" si="2"/>
        <v/>
      </c>
      <c r="BM52" s="225" t="str">
        <f t="shared" si="2"/>
        <v/>
      </c>
      <c r="BN52" s="225" t="str">
        <f t="shared" si="2"/>
        <v/>
      </c>
      <c r="BO52" s="225" t="str">
        <f t="shared" si="2"/>
        <v/>
      </c>
      <c r="BP52" s="225" t="str">
        <f t="shared" si="15"/>
        <v/>
      </c>
      <c r="BQ52" s="225" t="str">
        <f t="shared" si="15"/>
        <v/>
      </c>
      <c r="BR52" s="225" t="str">
        <f t="shared" si="15"/>
        <v/>
      </c>
      <c r="BS52" s="225" t="str">
        <f t="shared" si="15"/>
        <v/>
      </c>
      <c r="BT52" s="165">
        <f>'2014_HABs_H2O2_Snapshot'!C52</f>
        <v>310.11145842077917</v>
      </c>
      <c r="BU52" s="188">
        <f>'2014_HABs_H2O2_Snapshot'!D52</f>
        <v>3.1736041658227493E-2</v>
      </c>
      <c r="BV52" s="178">
        <f>'2014_HABs_H2O2_Snapshot'!E52</f>
        <v>9.8417101631355308</v>
      </c>
      <c r="BW52" s="272">
        <f>SolarRadSummary!G52</f>
        <v>1967.3834685082579</v>
      </c>
      <c r="BX52" s="107">
        <v>7.3099999999999998E-2</v>
      </c>
      <c r="BY52" s="107">
        <v>6.4649999999999999E-2</v>
      </c>
      <c r="BZ52" s="107">
        <v>0.11481666666666666</v>
      </c>
    </row>
    <row r="53" spans="1:78">
      <c r="A53" s="107" t="str">
        <f>Sample_Master_2014!B54</f>
        <v>E2014-0052</v>
      </c>
      <c r="B53" s="107" t="str">
        <f>LakeErieHABs_2014_PROCESSED!A62</f>
        <v>E140061</v>
      </c>
      <c r="C53" s="107" t="str">
        <f>Sample_Master_2014!D54</f>
        <v>WLE2</v>
      </c>
      <c r="D53" s="150">
        <f>Sample_Master_2014!E54</f>
        <v>41862</v>
      </c>
      <c r="E53" s="152">
        <f>Sample_Master_2014!H54</f>
        <v>0.01</v>
      </c>
      <c r="F53" s="151" t="str">
        <f>Sample_Master_2014!J54</f>
        <v>LA</v>
      </c>
      <c r="G53" s="109">
        <f>Sample_Master_2014!L54</f>
        <v>9.1679999999999993</v>
      </c>
      <c r="H53" s="176">
        <f>'2014 WLE_Weekly Data Share'!C55</f>
        <v>0.48194444444444445</v>
      </c>
      <c r="I53" s="156">
        <f>'2014 WLE_Weekly Data Share'!D55</f>
        <v>0.4909722222222222</v>
      </c>
      <c r="J53" s="156" t="str">
        <f>'2014 WLE_Weekly Data Share'!E55</f>
        <v>41 45.856</v>
      </c>
      <c r="K53" s="156" t="str">
        <f>'2014 WLE_Weekly Data Share'!F55</f>
        <v>83 19.922</v>
      </c>
      <c r="L53" s="125" t="str">
        <f>'2014 WLE_Weekly Data Share'!G55</f>
        <v>10-15</v>
      </c>
      <c r="M53" s="125" t="str">
        <f>'2014 WLE_Weekly Data Share'!H55</f>
        <v>2</v>
      </c>
      <c r="N53" s="125" t="str">
        <f>'2014 WLE_Weekly Data Share'!I55</f>
        <v>rainy</v>
      </c>
      <c r="O53" s="125">
        <f>'2014 WLE_Weekly Data Share'!J55</f>
        <v>5.0999999999999996</v>
      </c>
      <c r="P53" s="125">
        <f>'2014 WLE_Weekly Data Share'!K55</f>
        <v>0.2</v>
      </c>
      <c r="Q53" s="125">
        <f>'2014 WLE_Weekly Data Share'!L55</f>
        <v>23.762466666666665</v>
      </c>
      <c r="R53" s="125">
        <f>'2014 WLE_Weekly Data Share'!M55</f>
        <v>268.30266</v>
      </c>
      <c r="S53" s="125">
        <f>'2014 WLE_Weekly Data Share'!N55</f>
        <v>275.08</v>
      </c>
      <c r="T53" s="125">
        <f>'2014 WLE_Weekly Data Share'!O55</f>
        <v>15.400733333333335</v>
      </c>
      <c r="U53" s="125">
        <f>'2014 WLE_Weekly Data Share'!P55</f>
        <v>2.1278666666666672</v>
      </c>
      <c r="V53" s="109">
        <f>'2014 WLE_Weekly Data Share'!Q55</f>
        <v>7.6514300000000004</v>
      </c>
      <c r="W53" s="113">
        <f>'2014 WLE_Weekly Data Share'!R55</f>
        <v>1.01908625</v>
      </c>
      <c r="X53" s="179">
        <f>'2014 WLE_Weekly Data Share'!S55</f>
        <v>0.49399999999999999</v>
      </c>
      <c r="Y53" s="179">
        <f>'2014 WLE_Weekly Data Share'!T55</f>
        <v>5.1029999999999998</v>
      </c>
      <c r="Z53" s="109">
        <f>'2014 WLE_Weekly Data Share'!U55</f>
        <v>79.11</v>
      </c>
      <c r="AA53" s="109">
        <f>'2014 WLE_Weekly Data Share'!V55</f>
        <v>41.9</v>
      </c>
      <c r="AB53" s="109">
        <f>'2014 WLE_Weekly Data Share'!W55</f>
        <v>29.3</v>
      </c>
      <c r="AC53" s="109">
        <f>'2014 WLE_Weekly Data Share'!X55</f>
        <v>0</v>
      </c>
      <c r="AD53" s="109">
        <f>'2014 WLE_Weekly Data Share'!Y55</f>
        <v>268.77807836999995</v>
      </c>
      <c r="AE53" s="109">
        <f>'2014 WLE_Weekly Data Share'!Z55</f>
        <v>71.954999999999998</v>
      </c>
      <c r="AF53" s="165">
        <f>LakeErieHABs_2014_PROCESSED!AC62</f>
        <v>468.56485248864669</v>
      </c>
      <c r="AG53" s="109">
        <f>LakeErieHABs_2014_PROCESSED!AD62</f>
        <v>8.3147465647386838</v>
      </c>
      <c r="AH53" s="109">
        <f>LakeErieHABs_2014_PROCESSED!AE62</f>
        <v>4.0584691070557097</v>
      </c>
      <c r="AI53" s="109">
        <f>LakeErieHABs_2014_PROCESSED!AF62</f>
        <v>0.4166518398768434</v>
      </c>
      <c r="AJ53" s="109">
        <f>LakeErieHABs_2014_PROCESSED!AG62</f>
        <v>9.346654353549301</v>
      </c>
      <c r="AK53" s="109">
        <f>LakeErieHABs_2014_PROCESSED!AH62</f>
        <v>8.4708130604950398</v>
      </c>
      <c r="AL53" s="109">
        <f>LakeErieHABs_2014_PROCESSED!AI62</f>
        <v>7.3250593867298317</v>
      </c>
      <c r="AM53" s="109">
        <f>LakeErieHABs_2014_PROCESSED!AJ62</f>
        <v>6.4887104351177713</v>
      </c>
      <c r="AN53" s="109">
        <f>LakeErieHABs_2014_PROCESSED!AK62</f>
        <v>4.7217608810946157</v>
      </c>
      <c r="AO53" s="109">
        <f>LakeErieHABs_2014_PROCESSED!AL62</f>
        <v>2.9192671616459052</v>
      </c>
      <c r="AP53" s="109">
        <f>LakeErieHABs_2014_PROCESSED!AM62</f>
        <v>2.4730752898309412</v>
      </c>
      <c r="AQ53" s="109">
        <f>LakeErieHABs_2014_PROCESSED!AN62</f>
        <v>2.0712086076634151</v>
      </c>
      <c r="AR53" s="109">
        <f>LakeErieHABs_2014_PROCESSED!AO62</f>
        <v>1.5873108346506002</v>
      </c>
      <c r="AS53" s="113">
        <f>LakeErieHABs_2014_PROCESSED!AP62</f>
        <v>5222.6130103111009</v>
      </c>
      <c r="AT53" s="109">
        <f>LakeErieHABs_2014_PROCESSED!AQ62</f>
        <v>0.88514331010197567</v>
      </c>
      <c r="AU53" s="109">
        <f>LakeErieHABs_2014_PROCESSED!AR62</f>
        <v>0.26343545082606662</v>
      </c>
      <c r="AV53" s="109">
        <f>LakeErieHABs_2014_PROCESSED!AS62</f>
        <v>0.34833467001279839</v>
      </c>
      <c r="AW53" s="109">
        <f>LakeErieHABs_2014_PROCESSED!AT62</f>
        <v>1.5962257617636531</v>
      </c>
      <c r="AX53" s="166"/>
      <c r="AY53" s="134"/>
      <c r="AZ53" s="172"/>
      <c r="BA53" s="140">
        <f>LakeErieHABs_MIMS_2014!M30</f>
        <v>25</v>
      </c>
      <c r="BB53" s="191">
        <f>LakeErieHABs_MIMS_2014!N30</f>
        <v>3.0124999999970896</v>
      </c>
      <c r="BC53" s="191">
        <f>LakeErieHABs_MIMS_2014!O30</f>
        <v>73.796568204182051</v>
      </c>
      <c r="BD53" s="191">
        <f>LakeErieHABs_MIMS_2014!P30</f>
        <v>2.8670370113059702</v>
      </c>
      <c r="BE53" s="191">
        <f>LakeErieHABs_MIMS_2014!Q30</f>
        <v>29.927852276587675</v>
      </c>
      <c r="BF53" s="191">
        <f>LakeErieHABs_MIMS_2014!R30</f>
        <v>0.81088252284566753</v>
      </c>
      <c r="BG53" s="191"/>
      <c r="BH53" s="191"/>
      <c r="BI53" s="251">
        <f>LakeErieHABs_MIMS_2014!U30</f>
        <v>8.9648444232008533</v>
      </c>
      <c r="BJ53" s="191">
        <f>LakeErieHABs_MIMS_2014!V30</f>
        <v>2.9023611258956996E-2</v>
      </c>
      <c r="BK53" s="163">
        <f t="shared" si="14"/>
        <v>0.12148050568417645</v>
      </c>
      <c r="BL53" s="225">
        <f t="shared" si="2"/>
        <v>24.496786125893227</v>
      </c>
      <c r="BM53" s="225">
        <f t="shared" si="2"/>
        <v>0.95171353072489295</v>
      </c>
      <c r="BN53" s="225">
        <f t="shared" si="2"/>
        <v>9.9345567723208585</v>
      </c>
      <c r="BO53" s="225">
        <f t="shared" si="2"/>
        <v>0.26917262169176792</v>
      </c>
      <c r="BP53" s="225">
        <f t="shared" si="15"/>
        <v>0</v>
      </c>
      <c r="BQ53" s="225">
        <f t="shared" si="15"/>
        <v>0</v>
      </c>
      <c r="BR53" s="225">
        <f t="shared" si="15"/>
        <v>2.9758819662106273</v>
      </c>
      <c r="BS53" s="225">
        <f t="shared" si="15"/>
        <v>9.6343937789161952E-3</v>
      </c>
      <c r="BT53" s="165">
        <f>'2014_HABs_H2O2_Snapshot'!C53</f>
        <v>292.88141011395811</v>
      </c>
      <c r="BU53" s="188">
        <f>'2014_HABs_H2O2_Snapshot'!D53</f>
        <v>4.2527107602027402E-2</v>
      </c>
      <c r="BV53" s="178">
        <f>'2014_HABs_H2O2_Snapshot'!E53</f>
        <v>12.455399242549813</v>
      </c>
      <c r="BW53" s="272">
        <f>SolarRadSummary!G53</f>
        <v>18.331207542546039</v>
      </c>
      <c r="BX53" s="107">
        <v>0.36086666666666667</v>
      </c>
      <c r="BY53" s="107">
        <v>0.32396666666666668</v>
      </c>
      <c r="BZ53" s="107">
        <v>0.36139166666666661</v>
      </c>
    </row>
    <row r="54" spans="1:78">
      <c r="A54" s="107" t="str">
        <f>Sample_Master_2014!B55</f>
        <v>E2014-0053</v>
      </c>
      <c r="B54" s="107" t="str">
        <f>LakeErieHABs_2014_PROCESSED!A63</f>
        <v>E140062</v>
      </c>
      <c r="C54" s="107" t="str">
        <f>Sample_Master_2014!D55</f>
        <v>WLE6</v>
      </c>
      <c r="D54" s="150">
        <f>Sample_Master_2014!E55</f>
        <v>41862</v>
      </c>
      <c r="E54" s="152">
        <f>Sample_Master_2014!H55</f>
        <v>0.01</v>
      </c>
      <c r="F54" s="151" t="str">
        <f>Sample_Master_2014!J55</f>
        <v>LA</v>
      </c>
      <c r="G54" s="109">
        <f>Sample_Master_2014!L55</f>
        <v>9.0980000000000008</v>
      </c>
      <c r="H54" s="176">
        <f>'2014 WLE_Weekly Data Share'!C57</f>
        <v>0.5</v>
      </c>
      <c r="I54" s="156">
        <f>'2014 WLE_Weekly Data Share'!D57</f>
        <v>0.50694444444444442</v>
      </c>
      <c r="J54" s="156" t="str">
        <f>'2014 WLE_Weekly Data Share'!E57</f>
        <v>41 42.718</v>
      </c>
      <c r="K54" s="156" t="str">
        <f>'2014 WLE_Weekly Data Share'!F57</f>
        <v>83 22.754</v>
      </c>
      <c r="L54" s="125" t="str">
        <f>'2014 WLE_Weekly Data Share'!G57</f>
        <v>5-10</v>
      </c>
      <c r="M54" s="125" t="str">
        <f>'2014 WLE_Weekly Data Share'!H57</f>
        <v>1-2</v>
      </c>
      <c r="N54" s="125" t="str">
        <f>'2014 WLE_Weekly Data Share'!I57</f>
        <v>rainy</v>
      </c>
      <c r="O54" s="125">
        <f>'2014 WLE_Weekly Data Share'!J57</f>
        <v>2.8</v>
      </c>
      <c r="P54" s="125">
        <f>'2014 WLE_Weekly Data Share'!K57</f>
        <v>0.2</v>
      </c>
      <c r="Q54" s="125">
        <f>'2014 WLE_Weekly Data Share'!L57</f>
        <v>23.591800000000003</v>
      </c>
      <c r="R54" s="125">
        <f>'2014 WLE_Weekly Data Share'!M57</f>
        <v>262.25310300000001</v>
      </c>
      <c r="S54" s="125">
        <f>'2014 WLE_Weekly Data Share'!N57</f>
        <v>269.822</v>
      </c>
      <c r="T54" s="125">
        <f>'2014 WLE_Weekly Data Share'!O57</f>
        <v>20.115533333333335</v>
      </c>
      <c r="U54" s="125">
        <f>'2014 WLE_Weekly Data Share'!P57</f>
        <v>0.65470000000000006</v>
      </c>
      <c r="V54" s="109">
        <f>'2014 WLE_Weekly Data Share'!Q57</f>
        <v>8.1560433333333329</v>
      </c>
      <c r="W54" s="113">
        <f>'2014 WLE_Weekly Data Share'!R57</f>
        <v>3.7289275000000002</v>
      </c>
      <c r="X54" s="179">
        <f>'2014 WLE_Weekly Data Share'!S57</f>
        <v>0.91500000000000004</v>
      </c>
      <c r="Y54" s="179">
        <f>'2014 WLE_Weekly Data Share'!T57</f>
        <v>16</v>
      </c>
      <c r="Z54" s="109">
        <f>'2014 WLE_Weekly Data Share'!U57</f>
        <v>151.4</v>
      </c>
      <c r="AA54" s="109">
        <f>'2014 WLE_Weekly Data Share'!V57</f>
        <v>66.3</v>
      </c>
      <c r="AB54" s="109">
        <f>'2014 WLE_Weekly Data Share'!W57</f>
        <v>36.700000000000003</v>
      </c>
      <c r="AC54" s="109">
        <f>'2014 WLE_Weekly Data Share'!X57</f>
        <v>0</v>
      </c>
      <c r="AD54" s="109">
        <f>'2014 WLE_Weekly Data Share'!Y57</f>
        <v>70.871207039999987</v>
      </c>
      <c r="AE54" s="109">
        <f>'2014 WLE_Weekly Data Share'!Z57</f>
        <v>97.954999999999998</v>
      </c>
      <c r="AF54" s="165">
        <f>LakeErieHABs_2014_PROCESSED!AC63</f>
        <v>367.6190677992609</v>
      </c>
      <c r="AG54" s="109">
        <f>LakeErieHABs_2014_PROCESSED!AD63</f>
        <v>7.8124685448044771</v>
      </c>
      <c r="AH54" s="109">
        <f>LakeErieHABs_2014_PROCESSED!AE63</f>
        <v>3.6004593629639703</v>
      </c>
      <c r="AI54" s="109">
        <f>LakeErieHABs_2014_PROCESSED!AF63</f>
        <v>6.0383027600425652E-2</v>
      </c>
      <c r="AJ54" s="109">
        <f>LakeErieHABs_2014_PROCESSED!AG63</f>
        <v>8.2918579129060248</v>
      </c>
      <c r="AK54" s="109">
        <f>LakeErieHABs_2014_PROCESSED!AH63</f>
        <v>7.4296079195367302</v>
      </c>
      <c r="AL54" s="109">
        <f>LakeErieHABs_2014_PROCESSED!AI63</f>
        <v>6.2818242241165887</v>
      </c>
      <c r="AM54" s="109">
        <f>LakeErieHABs_2014_PROCESSED!AJ63</f>
        <v>5.4527519023845468</v>
      </c>
      <c r="AN54" s="109">
        <f>LakeErieHABs_2014_PROCESSED!AK63</f>
        <v>3.7236902224132118</v>
      </c>
      <c r="AO54" s="109">
        <f>LakeErieHABs_2014_PROCESSED!AL63</f>
        <v>1.9175272492395368</v>
      </c>
      <c r="AP54" s="109">
        <f>LakeErieHABs_2014_PROCESSED!AM63</f>
        <v>1.4864985186550221</v>
      </c>
      <c r="AQ54" s="109">
        <f>LakeErieHABs_2014_PROCESSED!AN63</f>
        <v>1.0728755254865903</v>
      </c>
      <c r="AR54" s="109">
        <f>LakeErieHABs_2014_PROCESSED!AO63</f>
        <v>1.1827631009237898</v>
      </c>
      <c r="AS54" s="113">
        <f>LakeErieHABs_2014_PROCESSED!AP63</f>
        <v>5072.5224206611856</v>
      </c>
      <c r="AT54" s="109">
        <f>LakeErieHABs_2014_PROCESSED!AQ63</f>
        <v>0.85485557091484943</v>
      </c>
      <c r="AU54" s="109">
        <f>LakeErieHABs_2014_PROCESSED!AR63</f>
        <v>0.25698487633285233</v>
      </c>
      <c r="AV54" s="109">
        <f>LakeErieHABs_2014_PROCESSED!AS63</f>
        <v>0.358478879110743</v>
      </c>
      <c r="AW54" s="109">
        <f>LakeErieHABs_2014_PROCESSED!AT63</f>
        <v>1.5766318610929873</v>
      </c>
      <c r="AX54" s="166"/>
      <c r="AY54" s="134"/>
      <c r="AZ54" s="172"/>
      <c r="BA54" s="191"/>
      <c r="BB54" s="191"/>
      <c r="BC54" s="191"/>
      <c r="BD54" s="191"/>
      <c r="BE54" s="191"/>
      <c r="BF54" s="191"/>
      <c r="BG54" s="191"/>
      <c r="BH54" s="191"/>
      <c r="BI54" s="251"/>
      <c r="BJ54" s="191"/>
      <c r="BK54" s="191"/>
      <c r="BL54" s="225" t="str">
        <f t="shared" si="2"/>
        <v/>
      </c>
      <c r="BM54" s="225" t="str">
        <f t="shared" si="2"/>
        <v/>
      </c>
      <c r="BN54" s="225" t="str">
        <f t="shared" si="2"/>
        <v/>
      </c>
      <c r="BO54" s="225" t="str">
        <f t="shared" si="2"/>
        <v/>
      </c>
      <c r="BP54" s="225" t="str">
        <f t="shared" si="15"/>
        <v/>
      </c>
      <c r="BQ54" s="225" t="str">
        <f t="shared" si="15"/>
        <v/>
      </c>
      <c r="BR54" s="225" t="str">
        <f t="shared" si="15"/>
        <v/>
      </c>
      <c r="BS54" s="225" t="str">
        <f t="shared" si="15"/>
        <v/>
      </c>
      <c r="BT54" s="165">
        <f>'2014_HABs_H2O2_Snapshot'!C54</f>
        <v>235.41175500880115</v>
      </c>
      <c r="BU54" s="188">
        <f>'2014_HABs_H2O2_Snapshot'!D54</f>
        <v>5.0640104771235657E-2</v>
      </c>
      <c r="BV54" s="178">
        <f>'2014_HABs_H2O2_Snapshot'!E54</f>
        <v>11.921275938026151</v>
      </c>
      <c r="BW54" s="272">
        <f>SolarRadSummary!G54</f>
        <v>121.79947632462714</v>
      </c>
      <c r="BX54" s="107">
        <v>0.40579999999999999</v>
      </c>
      <c r="BY54" s="107">
        <v>0.35628333333333329</v>
      </c>
      <c r="BZ54" s="107">
        <v>0.37999999999999995</v>
      </c>
    </row>
    <row r="55" spans="1:78">
      <c r="A55" s="107" t="str">
        <f>Sample_Master_2014!B56</f>
        <v>E2014-0054</v>
      </c>
      <c r="B55" s="107" t="str">
        <f>LakeErieHABs_2014_PROCESSED!A64</f>
        <v>E140063</v>
      </c>
      <c r="C55" s="107" t="str">
        <f>Sample_Master_2014!D56</f>
        <v>WLE12</v>
      </c>
      <c r="D55" s="150">
        <f>Sample_Master_2014!E56</f>
        <v>41862</v>
      </c>
      <c r="E55" s="152">
        <f>Sample_Master_2014!H56</f>
        <v>0.01</v>
      </c>
      <c r="F55" s="151" t="str">
        <f>Sample_Master_2014!J56</f>
        <v>LA</v>
      </c>
      <c r="G55" s="109">
        <f>Sample_Master_2014!L56</f>
        <v>8.6129999999999995</v>
      </c>
      <c r="H55" s="176">
        <f>'2014 WLE_Weekly Data Share'!C59</f>
        <v>0.52152777777777781</v>
      </c>
      <c r="I55" s="156">
        <f>'2014 WLE_Weekly Data Share'!D59</f>
        <v>0.52777777777777779</v>
      </c>
      <c r="J55" s="156" t="str">
        <f>'2014 WLE_Weekly Data Share'!E59</f>
        <v>41 42.195</v>
      </c>
      <c r="K55" s="156" t="str">
        <f>'2014 WLE_Weekly Data Share'!F59</f>
        <v>83 15.519</v>
      </c>
      <c r="L55" s="125" t="str">
        <f>'2014 WLE_Weekly Data Share'!G59</f>
        <v>10-15</v>
      </c>
      <c r="M55" s="125" t="str">
        <f>'2014 WLE_Weekly Data Share'!H59</f>
        <v>2-3</v>
      </c>
      <c r="N55" s="125" t="str">
        <f>'2014 WLE_Weekly Data Share'!I59</f>
        <v>cloudy</v>
      </c>
      <c r="O55" s="125">
        <f>'2014 WLE_Weekly Data Share'!J59</f>
        <v>6.1</v>
      </c>
      <c r="P55" s="125">
        <f>'2014 WLE_Weekly Data Share'!K59</f>
        <v>0.6</v>
      </c>
      <c r="Q55" s="125">
        <f>'2014 WLE_Weekly Data Share'!L59</f>
        <v>23.764133333333334</v>
      </c>
      <c r="R55" s="125">
        <f>'2014 WLE_Weekly Data Share'!M59</f>
        <v>262.94742400000001</v>
      </c>
      <c r="S55" s="125">
        <f>'2014 WLE_Weekly Data Share'!N59</f>
        <v>269.58</v>
      </c>
      <c r="T55" s="125">
        <f>'2014 WLE_Weekly Data Share'!O59</f>
        <v>4.8734333333333337</v>
      </c>
      <c r="U55" s="125">
        <f>'2014 WLE_Weekly Data Share'!P59</f>
        <v>29.5792</v>
      </c>
      <c r="V55" s="109">
        <f>'2014 WLE_Weekly Data Share'!Q59</f>
        <v>8.2364200000000007</v>
      </c>
      <c r="W55" s="113">
        <f>'2014 WLE_Weekly Data Share'!R59</f>
        <v>26.034666666666666</v>
      </c>
      <c r="X55" s="179">
        <f>'2014 WLE_Weekly Data Share'!S59</f>
        <v>0.20200000000000001</v>
      </c>
      <c r="Y55" s="179">
        <f>'2014 WLE_Weekly Data Share'!T59</f>
        <v>2.5030000000000001</v>
      </c>
      <c r="Z55" s="109">
        <f>'2014 WLE_Weekly Data Share'!U59</f>
        <v>49</v>
      </c>
      <c r="AA55" s="109">
        <f>'2014 WLE_Weekly Data Share'!V59</f>
        <v>11</v>
      </c>
      <c r="AB55" s="109">
        <f>'2014 WLE_Weekly Data Share'!W59</f>
        <v>2.9</v>
      </c>
      <c r="AC55" s="109">
        <f>'2014 WLE_Weekly Data Share'!X59</f>
        <v>0</v>
      </c>
      <c r="AD55" s="109">
        <f>'2014 WLE_Weekly Data Share'!Y59</f>
        <v>16.973002035</v>
      </c>
      <c r="AE55" s="109">
        <f>'2014 WLE_Weekly Data Share'!Z59</f>
        <v>11.576499999999999</v>
      </c>
      <c r="AF55" s="165">
        <f>LakeErieHABs_2014_PROCESSED!AC64</f>
        <v>154.87116859218611</v>
      </c>
      <c r="AG55" s="109">
        <f>LakeErieHABs_2014_PROCESSED!AD64</f>
        <v>3.887935099892676</v>
      </c>
      <c r="AH55" s="109">
        <f>LakeErieHABs_2014_PROCESSED!AE64</f>
        <v>1.57263789086176</v>
      </c>
      <c r="AI55" s="109">
        <f>LakeErieHABs_2014_PROCESSED!AF64</f>
        <v>3.5761418347666621E-2</v>
      </c>
      <c r="AJ55" s="109">
        <f>LakeErieHABs_2014_PROCESSED!AG64</f>
        <v>3.6217850626546335</v>
      </c>
      <c r="AK55" s="109">
        <f>LakeErieHABs_2014_PROCESSED!AH64</f>
        <v>3.2042451875604687</v>
      </c>
      <c r="AL55" s="109">
        <f>LakeErieHABs_2014_PROCESSED!AI64</f>
        <v>2.661009942521829</v>
      </c>
      <c r="AM55" s="109">
        <f>LakeErieHABs_2014_PROCESSED!AJ64</f>
        <v>2.2877965360996257</v>
      </c>
      <c r="AN55" s="109">
        <f>LakeErieHABs_2014_PROCESSED!AK64</f>
        <v>1.545973247092185</v>
      </c>
      <c r="AO55" s="109">
        <f>LakeErieHABs_2014_PROCESSED!AL64</f>
        <v>0.80157478285890205</v>
      </c>
      <c r="AP55" s="109">
        <f>LakeErieHABs_2014_PROCESSED!AM64</f>
        <v>0.61169793688530072</v>
      </c>
      <c r="AQ55" s="109">
        <f>LakeErieHABs_2014_PROCESSED!AN64</f>
        <v>0.45004490772492417</v>
      </c>
      <c r="AR55" s="109">
        <f>LakeErieHABs_2014_PROCESSED!AO64</f>
        <v>1.3419835026338971</v>
      </c>
      <c r="AS55" s="113">
        <f>LakeErieHABs_2014_PROCESSED!AP64</f>
        <v>2095.1253188263277</v>
      </c>
      <c r="AT55" s="109">
        <f>LakeErieHABs_2014_PROCESSED!AQ64</f>
        <v>0.36186571617690561</v>
      </c>
      <c r="AU55" s="109">
        <f>LakeErieHABs_2014_PROCESSED!AR64</f>
        <v>0.10610594265453882</v>
      </c>
      <c r="AV55" s="109">
        <f>LakeErieHABs_2014_PROCESSED!AS64</f>
        <v>0.12583658319914007</v>
      </c>
      <c r="AW55" s="109">
        <f>LakeErieHABs_2014_PROCESSED!AT64</f>
        <v>1.627586637315706</v>
      </c>
      <c r="AX55" s="166"/>
      <c r="AY55" s="134"/>
      <c r="AZ55" s="172"/>
      <c r="BA55" s="140">
        <f>LakeErieHABs_MIMS_2014!M31</f>
        <v>25</v>
      </c>
      <c r="BB55" s="191">
        <f>LakeErieHABs_MIMS_2014!N31</f>
        <v>3.0458333333299379</v>
      </c>
      <c r="BC55" s="191">
        <f>LakeErieHABs_MIMS_2014!O31</f>
        <v>31.259699032893622</v>
      </c>
      <c r="BD55" s="191">
        <f>LakeErieHABs_MIMS_2014!P31</f>
        <v>0.17086768531803648</v>
      </c>
      <c r="BE55" s="191">
        <f>LakeErieHABs_MIMS_2014!Q31</f>
        <v>18.791241073894508</v>
      </c>
      <c r="BF55" s="191">
        <f>LakeErieHABs_MIMS_2014!R31</f>
        <v>0.3289022192915505</v>
      </c>
      <c r="BG55" s="191"/>
      <c r="BH55" s="191"/>
      <c r="BI55" s="251">
        <f>LakeErieHABs_MIMS_2014!U31</f>
        <v>8.4971816262993034</v>
      </c>
      <c r="BJ55" s="191">
        <f>LakeErieHABs_MIMS_2014!V31</f>
        <v>0.45023602075911351</v>
      </c>
      <c r="BK55" s="163">
        <f t="shared" si="14"/>
        <v>0.27182544583548229</v>
      </c>
      <c r="BL55" s="225">
        <f t="shared" si="2"/>
        <v>10.263102281672822</v>
      </c>
      <c r="BM55" s="225">
        <f t="shared" si="2"/>
        <v>5.6098829653043053E-2</v>
      </c>
      <c r="BN55" s="225">
        <f t="shared" si="2"/>
        <v>6.1694909134606144</v>
      </c>
      <c r="BO55" s="225">
        <f t="shared" si="2"/>
        <v>0.10798431276342013</v>
      </c>
      <c r="BP55" s="225">
        <f t="shared" si="15"/>
        <v>0</v>
      </c>
      <c r="BQ55" s="225">
        <f t="shared" si="15"/>
        <v>0</v>
      </c>
      <c r="BR55" s="225">
        <f t="shared" si="15"/>
        <v>2.7897723533708705</v>
      </c>
      <c r="BS55" s="225">
        <f t="shared" si="15"/>
        <v>0.14782030777333474</v>
      </c>
      <c r="BT55" s="165">
        <f>'2014_HABs_H2O2_Snapshot'!C55</f>
        <v>295.55887516090655</v>
      </c>
      <c r="BU55" s="188">
        <f>'2014_HABs_H2O2_Snapshot'!D55</f>
        <v>2.9748244366938643E-2</v>
      </c>
      <c r="BV55" s="178">
        <f>'2014_HABs_H2O2_Snapshot'!E55</f>
        <v>8.7923576431041592</v>
      </c>
      <c r="BW55" s="272">
        <f>SolarRadSummary!G55</f>
        <v>121.79947632462714</v>
      </c>
      <c r="BX55" s="107">
        <v>0.32983333333333331</v>
      </c>
      <c r="BY55" s="107">
        <v>0.30958333333333338</v>
      </c>
      <c r="BZ55" s="107">
        <v>0.31890833333333329</v>
      </c>
    </row>
    <row r="56" spans="1:78">
      <c r="A56" s="107" t="str">
        <f>Sample_Master_2014!B57</f>
        <v>E2014-0055</v>
      </c>
      <c r="B56" s="114" t="str">
        <f>LakeErieHABs_2014_PROCESSED!A163</f>
        <v>E140162</v>
      </c>
      <c r="C56" s="107" t="str">
        <f>Sample_Master_2014!D57</f>
        <v>WLE13</v>
      </c>
      <c r="D56" s="150">
        <f>Sample_Master_2014!E57</f>
        <v>41862</v>
      </c>
      <c r="E56" s="152">
        <f>Sample_Master_2014!H57</f>
        <v>0.01</v>
      </c>
      <c r="F56" s="151" t="str">
        <f>Sample_Master_2014!J57</f>
        <v>LA</v>
      </c>
      <c r="G56" s="109">
        <f>Sample_Master_2014!L57</f>
        <v>8.6050000000000004</v>
      </c>
      <c r="H56" s="176">
        <f>'2014 WLE_Weekly Data Share'!C60</f>
        <v>0.54305555555555551</v>
      </c>
      <c r="I56" s="156">
        <f>'2014 WLE_Weekly Data Share'!D60</f>
        <v>0.5493055555555556</v>
      </c>
      <c r="J56" s="156" t="str">
        <f>'2014 WLE_Weekly Data Share'!E60</f>
        <v>41 44.490</v>
      </c>
      <c r="K56" s="156" t="str">
        <f>'2014 WLE_Weekly Data Share'!F60</f>
        <v>83 08.902</v>
      </c>
      <c r="L56" s="125" t="str">
        <f>'2014 WLE_Weekly Data Share'!G60</f>
        <v>10-15</v>
      </c>
      <c r="M56" s="125" t="str">
        <f>'2014 WLE_Weekly Data Share'!H60</f>
        <v>2-3</v>
      </c>
      <c r="N56" s="125" t="str">
        <f>'2014 WLE_Weekly Data Share'!I60</f>
        <v>cloudy</v>
      </c>
      <c r="O56" s="125">
        <f>'2014 WLE_Weekly Data Share'!J60</f>
        <v>8.3000000000000007</v>
      </c>
      <c r="P56" s="125">
        <f>'2014 WLE_Weekly Data Share'!K60</f>
        <v>1.2</v>
      </c>
      <c r="Q56" s="125">
        <f>'2014 WLE_Weekly Data Share'!L60</f>
        <v>23.4556</v>
      </c>
      <c r="R56" s="125">
        <f>'2014 WLE_Weekly Data Share'!M60</f>
        <v>261.78018700000001</v>
      </c>
      <c r="S56" s="125">
        <f>'2014 WLE_Weekly Data Share'!N60</f>
        <v>270.09199999999998</v>
      </c>
      <c r="T56" s="125">
        <f>'2014 WLE_Weekly Data Share'!O60</f>
        <v>2.0525000000000002</v>
      </c>
      <c r="U56" s="125">
        <f>'2014 WLE_Weekly Data Share'!P60</f>
        <v>59.8628</v>
      </c>
      <c r="V56" s="109">
        <f>'2014 WLE_Weekly Data Share'!Q60</f>
        <v>7.0314800000000002</v>
      </c>
      <c r="W56" s="113">
        <f>'2014 WLE_Weekly Data Share'!R60</f>
        <v>83.072000000000003</v>
      </c>
      <c r="X56" s="179">
        <f>'2014 WLE_Weekly Data Share'!S60</f>
        <v>0.16400000000000001</v>
      </c>
      <c r="Y56" s="179">
        <f>'2014 WLE_Weekly Data Share'!T60</f>
        <v>0.47899999999999998</v>
      </c>
      <c r="Z56" s="109">
        <f>'2014 WLE_Weekly Data Share'!U60</f>
        <v>34.49</v>
      </c>
      <c r="AA56" s="109">
        <f>'2014 WLE_Weekly Data Share'!V60</f>
        <v>8.5</v>
      </c>
      <c r="AB56" s="109">
        <f>'2014 WLE_Weekly Data Share'!W60</f>
        <v>3.4</v>
      </c>
      <c r="AC56" s="109">
        <f>'2014 WLE_Weekly Data Share'!X60</f>
        <v>0</v>
      </c>
      <c r="AD56" s="109">
        <f>'2014 WLE_Weekly Data Share'!Y60</f>
        <v>5.8553437499999994</v>
      </c>
      <c r="AE56" s="109">
        <f>'2014 WLE_Weekly Data Share'!Z60</f>
        <v>8.8074999999999992</v>
      </c>
      <c r="AF56" s="165">
        <f>LakeErieHABs_2014_PROCESSED!AC163</f>
        <v>100.30644712109981</v>
      </c>
      <c r="AG56" s="109">
        <f>LakeErieHABs_2014_PROCESSED!AD163</f>
        <v>3.5879579126440637</v>
      </c>
      <c r="AH56" s="109">
        <f>LakeErieHABs_2014_PROCESSED!AE163</f>
        <v>1.30043097157666</v>
      </c>
      <c r="AI56" s="109">
        <f>LakeErieHABs_2014_PROCESSED!AF163</f>
        <v>-7.9952923961128963E-2</v>
      </c>
      <c r="AJ56" s="109">
        <f>LakeErieHABs_2014_PROCESSED!AG163</f>
        <v>2.9948925275410483</v>
      </c>
      <c r="AK56" s="109">
        <f>LakeErieHABs_2014_PROCESSED!AH163</f>
        <v>2.5755708739008369</v>
      </c>
      <c r="AL56" s="109">
        <f>LakeErieHABs_2014_PROCESSED!AI163</f>
        <v>2.058108765741935</v>
      </c>
      <c r="AM56" s="109">
        <f>LakeErieHABs_2014_PROCESSED!AJ163</f>
        <v>1.6866792115997922</v>
      </c>
      <c r="AN56" s="109">
        <f>LakeErieHABs_2014_PROCESSED!AK163</f>
        <v>0.94965718415119338</v>
      </c>
      <c r="AO56" s="109">
        <f>LakeErieHABs_2014_PROCESSED!AL163</f>
        <v>0.27708528245941183</v>
      </c>
      <c r="AP56" s="109">
        <f>LakeErieHABs_2014_PROCESSED!AM163</f>
        <v>0.11289676848189709</v>
      </c>
      <c r="AQ56" s="109">
        <f>LakeErieHABs_2014_PROCESSED!AN163</f>
        <v>-5.6508253151965851E-2</v>
      </c>
      <c r="AR56" s="109">
        <f>LakeErieHABs_2014_PROCESSED!AO163</f>
        <v>0.57235480009022599</v>
      </c>
      <c r="AS56" s="113">
        <f>LakeErieHABs_2014_PROCESSED!AP163</f>
        <v>1943.299761036408</v>
      </c>
      <c r="AT56" s="109">
        <f>LakeErieHABs_2014_PROCESSED!AQ163</f>
        <v>0.34576551355581814</v>
      </c>
      <c r="AU56" s="109">
        <f>LakeErieHABs_2014_PROCESSED!AR163</f>
        <v>9.9777926106723133E-2</v>
      </c>
      <c r="AV56" s="109">
        <f>LakeErieHABs_2014_PROCESSED!AS163</f>
        <v>0.11414014944595943</v>
      </c>
      <c r="AW56" s="109">
        <f>LakeErieHABs_2014_PROCESSED!AT163</f>
        <v>1.5643638906607404</v>
      </c>
      <c r="AX56" s="166"/>
      <c r="AY56" s="134"/>
      <c r="AZ56" s="172"/>
      <c r="BA56" s="191"/>
      <c r="BB56" s="191"/>
      <c r="BC56" s="191"/>
      <c r="BD56" s="191"/>
      <c r="BE56" s="191"/>
      <c r="BF56" s="191"/>
      <c r="BG56" s="191"/>
      <c r="BH56" s="191"/>
      <c r="BI56" s="251"/>
      <c r="BJ56" s="191"/>
      <c r="BK56" s="191"/>
      <c r="BL56" s="225" t="str">
        <f t="shared" si="2"/>
        <v/>
      </c>
      <c r="BM56" s="225" t="str">
        <f t="shared" si="2"/>
        <v/>
      </c>
      <c r="BN56" s="225" t="str">
        <f t="shared" si="2"/>
        <v/>
      </c>
      <c r="BO56" s="225" t="str">
        <f t="shared" si="2"/>
        <v/>
      </c>
      <c r="BP56" s="225" t="str">
        <f t="shared" si="15"/>
        <v/>
      </c>
      <c r="BQ56" s="225" t="str">
        <f t="shared" si="15"/>
        <v/>
      </c>
      <c r="BR56" s="225" t="str">
        <f t="shared" si="15"/>
        <v/>
      </c>
      <c r="BS56" s="225" t="str">
        <f t="shared" si="15"/>
        <v/>
      </c>
      <c r="BT56" s="165">
        <f>'2014_HABs_H2O2_Snapshot'!C56</f>
        <v>272.75043106982838</v>
      </c>
      <c r="BU56" s="188">
        <f>'2014_HABs_H2O2_Snapshot'!D56</f>
        <v>1.7435182692786034E-2</v>
      </c>
      <c r="BV56" s="178">
        <f>'2014_HABs_H2O2_Snapshot'!E56</f>
        <v>4.7554535952386017</v>
      </c>
      <c r="BW56" s="272">
        <f>SolarRadSummary!G56</f>
        <v>278.79719529226332</v>
      </c>
      <c r="BX56" s="107">
        <v>0.29880000000000001</v>
      </c>
      <c r="BY56" s="107">
        <v>0.27723333333333339</v>
      </c>
      <c r="BZ56" s="107">
        <v>0.28969166666666668</v>
      </c>
    </row>
    <row r="57" spans="1:78">
      <c r="A57" s="107" t="str">
        <f>Sample_Master_2014!B58</f>
        <v>E2014-0056</v>
      </c>
      <c r="B57" s="107" t="str">
        <f>LakeErieHABs_2014_PROCESSED!A66</f>
        <v>E140065</v>
      </c>
      <c r="C57" s="107" t="str">
        <f>Sample_Master_2014!D58</f>
        <v>WLE4</v>
      </c>
      <c r="D57" s="150">
        <f>Sample_Master_2014!E58</f>
        <v>41862</v>
      </c>
      <c r="E57" s="152">
        <f>Sample_Master_2014!H58</f>
        <v>0.01</v>
      </c>
      <c r="F57" s="151" t="str">
        <f>Sample_Master_2014!J58</f>
        <v>LA</v>
      </c>
      <c r="G57" s="109">
        <f>Sample_Master_2014!L58</f>
        <v>9.0190000000000001</v>
      </c>
      <c r="H57" s="176">
        <f>'2014 WLE_Weekly Data Share'!C56</f>
        <v>0.5625</v>
      </c>
      <c r="I57" s="156">
        <f>'2014 WLE_Weekly Data Share'!D56</f>
        <v>0.56805555555555554</v>
      </c>
      <c r="J57" s="156" t="str">
        <f>'2014 WLE_Weekly Data Share'!E56</f>
        <v>41 49.578</v>
      </c>
      <c r="K57" s="156" t="str">
        <f>'2014 WLE_Weekly Data Share'!F56</f>
        <v>83 11.687</v>
      </c>
      <c r="L57" s="125" t="str">
        <f>'2014 WLE_Weekly Data Share'!G56</f>
        <v>10-15</v>
      </c>
      <c r="M57" s="125" t="str">
        <f>'2014 WLE_Weekly Data Share'!H56</f>
        <v>2-3</v>
      </c>
      <c r="N57" s="125" t="str">
        <f>'2014 WLE_Weekly Data Share'!I56</f>
        <v>rainy</v>
      </c>
      <c r="O57" s="125">
        <f>'2014 WLE_Weekly Data Share'!J56</f>
        <v>8.1</v>
      </c>
      <c r="P57" s="125">
        <f>'2014 WLE_Weekly Data Share'!K56</f>
        <v>0.8</v>
      </c>
      <c r="Q57" s="125">
        <f>'2014 WLE_Weekly Data Share'!L56</f>
        <v>23.457100000000001</v>
      </c>
      <c r="R57" s="125">
        <f>'2014 WLE_Weekly Data Share'!M56</f>
        <v>257.50829650000003</v>
      </c>
      <c r="S57" s="125">
        <f>'2014 WLE_Weekly Data Share'!N56</f>
        <v>265.67650000000003</v>
      </c>
      <c r="T57" s="125">
        <f>'2014 WLE_Weekly Data Share'!O56</f>
        <v>3.1324000000000001</v>
      </c>
      <c r="U57" s="125">
        <f>'2014 WLE_Weekly Data Share'!P56</f>
        <v>45.698800000000006</v>
      </c>
      <c r="V57" s="109">
        <f>'2014 WLE_Weekly Data Share'!Q56</f>
        <v>7.4073849999999997</v>
      </c>
      <c r="W57" s="113">
        <f>'2014 WLE_Weekly Data Share'!R56</f>
        <v>8.2308000000000003</v>
      </c>
      <c r="X57" s="179">
        <f>'2014 WLE_Weekly Data Share'!S56</f>
        <v>0.23100000000000001</v>
      </c>
      <c r="Y57" s="179">
        <f>'2014 WLE_Weekly Data Share'!T56</f>
        <v>1.1220000000000001</v>
      </c>
      <c r="Z57" s="109">
        <f>'2014 WLE_Weekly Data Share'!U56</f>
        <v>44.07</v>
      </c>
      <c r="AA57" s="109">
        <f>'2014 WLE_Weekly Data Share'!V56</f>
        <v>12</v>
      </c>
      <c r="AB57" s="109">
        <f>'2014 WLE_Weekly Data Share'!W56</f>
        <v>11.4</v>
      </c>
      <c r="AC57" s="109">
        <f>'2014 WLE_Weekly Data Share'!X56</f>
        <v>0</v>
      </c>
      <c r="AD57" s="109">
        <f>'2014 WLE_Weekly Data Share'!Y56</f>
        <v>52.105064534999997</v>
      </c>
      <c r="AE57" s="109">
        <f>'2014 WLE_Weekly Data Share'!Z56</f>
        <v>30.225000000000001</v>
      </c>
      <c r="AF57" s="165">
        <f>LakeErieHABs_2014_PROCESSED!AC66</f>
        <v>248.74823609547477</v>
      </c>
      <c r="AG57" s="109">
        <f>LakeErieHABs_2014_PROCESSED!AD66</f>
        <v>4.9193143978131255</v>
      </c>
      <c r="AH57" s="109">
        <f>LakeErieHABs_2014_PROCESSED!AE66</f>
        <v>2.20169894312364</v>
      </c>
      <c r="AI57" s="109">
        <f>LakeErieHABs_2014_PROCESSED!AF66</f>
        <v>0.19062961799432121</v>
      </c>
      <c r="AJ57" s="109">
        <f>LakeErieHABs_2014_PROCESSED!AG66</f>
        <v>5.0705126660137436</v>
      </c>
      <c r="AK57" s="109">
        <f>LakeErieHABs_2014_PROCESSED!AH66</f>
        <v>4.5506448420312289</v>
      </c>
      <c r="AL57" s="109">
        <f>LakeErieHABs_2014_PROCESSED!AI66</f>
        <v>3.8877011044725873</v>
      </c>
      <c r="AM57" s="109">
        <f>LakeErieHABs_2014_PROCESSED!AJ66</f>
        <v>3.4286286857241492</v>
      </c>
      <c r="AN57" s="109">
        <f>LakeErieHABs_2014_PROCESSED!AK66</f>
        <v>2.4780846005933763</v>
      </c>
      <c r="AO57" s="109">
        <f>LakeErieHABs_2014_PROCESSED!AL66</f>
        <v>1.554917817863712</v>
      </c>
      <c r="AP57" s="109">
        <f>LakeErieHABs_2014_PROCESSED!AM66</f>
        <v>1.3189249214619887</v>
      </c>
      <c r="AQ57" s="109">
        <f>LakeErieHABs_2014_PROCESSED!AN66</f>
        <v>1.0803595286094854</v>
      </c>
      <c r="AR57" s="109">
        <f>LakeErieHABs_2014_PROCESSED!AO66</f>
        <v>1.7948608960228436</v>
      </c>
      <c r="AS57" s="113">
        <f>LakeErieHABs_2014_PROCESSED!AP66</f>
        <v>2646.0265373147427</v>
      </c>
      <c r="AT57" s="109">
        <f>LakeErieHABs_2014_PROCESSED!AQ66</f>
        <v>0.44964300029474308</v>
      </c>
      <c r="AU57" s="109">
        <f>LakeErieHABs_2014_PROCESSED!AR66</f>
        <v>0.12772860201635192</v>
      </c>
      <c r="AV57" s="109">
        <f>LakeErieHABs_2014_PROCESSED!AS66</f>
        <v>0.20575738794905329</v>
      </c>
      <c r="AW57" s="109">
        <f>LakeErieHABs_2014_PROCESSED!AT66</f>
        <v>1.5983079097463884</v>
      </c>
      <c r="AX57" s="166"/>
      <c r="AY57" s="134"/>
      <c r="AZ57" s="172"/>
      <c r="BA57" s="140">
        <f>LakeErieHABs_MIMS_2014!M32</f>
        <v>25</v>
      </c>
      <c r="BB57" s="191">
        <f>LakeErieHABs_MIMS_2014!N32</f>
        <v>3.0944444444394321</v>
      </c>
      <c r="BC57" s="191">
        <f>LakeErieHABs_MIMS_2014!O32</f>
        <v>43.797034429121652</v>
      </c>
      <c r="BD57" s="191">
        <f>LakeErieHABs_MIMS_2014!P32</f>
        <v>3.5998987022223488</v>
      </c>
      <c r="BE57" s="191">
        <f>LakeErieHABs_MIMS_2014!Q32</f>
        <v>19.270422493894859</v>
      </c>
      <c r="BF57" s="191">
        <f>LakeErieHABs_MIMS_2014!R32</f>
        <v>0.35376226788903026</v>
      </c>
      <c r="BG57" s="191"/>
      <c r="BH57" s="191"/>
      <c r="BI57" s="251">
        <f>LakeErieHABs_MIMS_2014!U32</f>
        <v>8.9569549132812654</v>
      </c>
      <c r="BJ57" s="191">
        <f>LakeErieHABs_MIMS_2014!V32</f>
        <v>0.53390268871005808</v>
      </c>
      <c r="BK57" s="163">
        <f t="shared" si="14"/>
        <v>0.20451053433256158</v>
      </c>
      <c r="BL57" s="225">
        <f t="shared" si="2"/>
        <v>14.153440210511071</v>
      </c>
      <c r="BM57" s="225">
        <f t="shared" si="2"/>
        <v>1.1633424890503992</v>
      </c>
      <c r="BN57" s="225">
        <f t="shared" si="2"/>
        <v>6.2274255815200954</v>
      </c>
      <c r="BO57" s="225">
        <f t="shared" si="2"/>
        <v>0.11432173827671201</v>
      </c>
      <c r="BP57" s="225">
        <f t="shared" si="15"/>
        <v>0</v>
      </c>
      <c r="BQ57" s="225">
        <f t="shared" si="15"/>
        <v>0</v>
      </c>
      <c r="BR57" s="225">
        <f t="shared" si="15"/>
        <v>2.8945276200955821</v>
      </c>
      <c r="BS57" s="225">
        <f t="shared" si="15"/>
        <v>0.17253587785990326</v>
      </c>
      <c r="BT57" s="165">
        <f>'2014_HABs_H2O2_Snapshot'!C57</f>
        <v>263.5888692091836</v>
      </c>
      <c r="BU57" s="188">
        <f>'2014_HABs_H2O2_Snapshot'!D57</f>
        <v>3.2047757238216505E-2</v>
      </c>
      <c r="BV57" s="178">
        <f>'2014_HABs_H2O2_Snapshot'!E57</f>
        <v>8.4474320911119172</v>
      </c>
      <c r="BW57" s="272">
        <f>SolarRadSummary!G57</f>
        <v>278.79719529226332</v>
      </c>
      <c r="BX57" s="107">
        <v>0.36080000000000001</v>
      </c>
      <c r="BY57" s="107">
        <v>0.35733333333333334</v>
      </c>
      <c r="BZ57" s="107">
        <v>0.31708333333333333</v>
      </c>
    </row>
    <row r="58" spans="1:78">
      <c r="A58" s="107" t="str">
        <f>Sample_Master_2014!B59</f>
        <v>E2014-0057</v>
      </c>
      <c r="B58" s="114" t="str">
        <f>LakeErieHABs_2014_PROCESSED!A164</f>
        <v>E140163</v>
      </c>
      <c r="C58" s="107" t="str">
        <f>Sample_Master_2014!D59</f>
        <v>WLE8</v>
      </c>
      <c r="D58" s="150">
        <f>Sample_Master_2014!E59</f>
        <v>41862</v>
      </c>
      <c r="E58" s="152">
        <f>Sample_Master_2014!H59</f>
        <v>0.01</v>
      </c>
      <c r="F58" s="151" t="str">
        <f>Sample_Master_2014!J59</f>
        <v>LA</v>
      </c>
      <c r="G58" s="109">
        <f>Sample_Master_2014!L59</f>
        <v>9.016</v>
      </c>
      <c r="H58" s="176">
        <f>'2014 WLE_Weekly Data Share'!C58</f>
        <v>0.58472222222222225</v>
      </c>
      <c r="I58" s="156">
        <f>'2014 WLE_Weekly Data Share'!D58</f>
        <v>0.59027777777777779</v>
      </c>
      <c r="J58" s="156" t="str">
        <f>'2014 WLE_Weekly Data Share'!E58</f>
        <v>41 50.007</v>
      </c>
      <c r="K58" s="156" t="str">
        <f>'2014 WLE_Weekly Data Share'!F58</f>
        <v>83 21.785</v>
      </c>
      <c r="L58" s="125" t="str">
        <f>'2014 WLE_Weekly Data Share'!G58</f>
        <v>10-15</v>
      </c>
      <c r="M58" s="125" t="str">
        <f>'2014 WLE_Weekly Data Share'!H58</f>
        <v>2-3</v>
      </c>
      <c r="N58" s="125" t="str">
        <f>'2014 WLE_Weekly Data Share'!I58</f>
        <v>rainy</v>
      </c>
      <c r="O58" s="125">
        <f>'2014 WLE_Weekly Data Share'!J58</f>
        <v>4.2</v>
      </c>
      <c r="P58" s="125">
        <f>'2014 WLE_Weekly Data Share'!K58</f>
        <v>0.4</v>
      </c>
      <c r="Q58" s="125">
        <f>'2014 WLE_Weekly Data Share'!L58</f>
        <v>23.698633333333333</v>
      </c>
      <c r="R58" s="125">
        <f>'2014 WLE_Weekly Data Share'!M58</f>
        <v>259.2841673333333</v>
      </c>
      <c r="S58" s="125">
        <f>'2014 WLE_Weekly Data Share'!N58</f>
        <v>266.18166666666667</v>
      </c>
      <c r="T58" s="125">
        <f>'2014 WLE_Weekly Data Share'!O58</f>
        <v>7.3548333333333344</v>
      </c>
      <c r="U58" s="125">
        <f>'2014 WLE_Weekly Data Share'!P58</f>
        <v>15.903066666666668</v>
      </c>
      <c r="V58" s="109">
        <f>'2014 WLE_Weekly Data Share'!Q58</f>
        <v>6.9279800000000007</v>
      </c>
      <c r="W58" s="113">
        <f>'2014 WLE_Weekly Data Share'!R58</f>
        <v>35.310499999999998</v>
      </c>
      <c r="X58" s="179">
        <f>'2014 WLE_Weekly Data Share'!S58</f>
        <v>0.35099999999999998</v>
      </c>
      <c r="Y58" s="179">
        <f>'2014 WLE_Weekly Data Share'!T58</f>
        <v>2.9580000000000002</v>
      </c>
      <c r="Z58" s="109">
        <f>'2014 WLE_Weekly Data Share'!U58</f>
        <v>43.01</v>
      </c>
      <c r="AA58" s="109">
        <f>'2014 WLE_Weekly Data Share'!V58</f>
        <v>22.6</v>
      </c>
      <c r="AB58" s="109">
        <f>'2014 WLE_Weekly Data Share'!W58</f>
        <v>8.9</v>
      </c>
      <c r="AC58" s="109">
        <f>'2014 WLE_Weekly Data Share'!X58</f>
        <v>0</v>
      </c>
      <c r="AD58" s="109">
        <f>'2014 WLE_Weekly Data Share'!Y58</f>
        <v>74.463109109999976</v>
      </c>
      <c r="AE58" s="109">
        <f>'2014 WLE_Weekly Data Share'!Z58</f>
        <v>45.89</v>
      </c>
      <c r="AF58" s="165">
        <f>LakeErieHABs_2014_PROCESSED!AC164</f>
        <v>170.45844484479957</v>
      </c>
      <c r="AG58" s="109">
        <f>LakeErieHABs_2014_PROCESSED!AD164</f>
        <v>4.9263416861140001</v>
      </c>
      <c r="AH58" s="109">
        <f>LakeErieHABs_2014_PROCESSED!AE164</f>
        <v>1.9051500967513801</v>
      </c>
      <c r="AI58" s="109">
        <f>LakeErieHABs_2014_PROCESSED!AF164</f>
        <v>-5.5061105707080685E-2</v>
      </c>
      <c r="AJ58" s="109">
        <f>LakeErieHABs_2014_PROCESSED!AG164</f>
        <v>4.3875606728184282</v>
      </c>
      <c r="AK58" s="109">
        <f>LakeErieHABs_2014_PROCESSED!AH164</f>
        <v>3.8434408439866892</v>
      </c>
      <c r="AL58" s="109">
        <f>LakeErieHABs_2014_PROCESSED!AI164</f>
        <v>3.1665640624630691</v>
      </c>
      <c r="AM58" s="109">
        <f>LakeErieHABs_2014_PROCESSED!AJ164</f>
        <v>2.6922936991845976</v>
      </c>
      <c r="AN58" s="109">
        <f>LakeErieHABs_2014_PROCESSED!AK164</f>
        <v>1.6928350813527027</v>
      </c>
      <c r="AO58" s="109">
        <f>LakeErieHABs_2014_PROCESSED!AL164</f>
        <v>0.67590545865549889</v>
      </c>
      <c r="AP58" s="109">
        <f>LakeErieHABs_2014_PROCESSED!AM164</f>
        <v>0.42568034151537004</v>
      </c>
      <c r="AQ58" s="109">
        <f>LakeErieHABs_2014_PROCESSED!AN164</f>
        <v>0.18500125194782771</v>
      </c>
      <c r="AR58" s="109">
        <f>LakeErieHABs_2014_PROCESSED!AO164</f>
        <v>0.8518682807606085</v>
      </c>
      <c r="AS58" s="113">
        <f>LakeErieHABs_2014_PROCESSED!AP164</f>
        <v>2971.63602525855</v>
      </c>
      <c r="AT58" s="109">
        <f>LakeErieHABs_2014_PROCESSED!AQ164</f>
        <v>0.5171348037865009</v>
      </c>
      <c r="AU58" s="109">
        <f>LakeErieHABs_2014_PROCESSED!AR164</f>
        <v>0.15004543340431906</v>
      </c>
      <c r="AV58" s="109">
        <f>LakeErieHABs_2014_PROCESSED!AS164</f>
        <v>0.2009095401205343</v>
      </c>
      <c r="AW58" s="109">
        <f>LakeErieHABs_2014_PROCESSED!AT164</f>
        <v>1.599881940140427</v>
      </c>
      <c r="AX58" s="166"/>
      <c r="AY58" s="134"/>
      <c r="AZ58" s="172"/>
      <c r="BA58" s="191"/>
      <c r="BB58" s="191"/>
      <c r="BC58" s="191"/>
      <c r="BD58" s="191"/>
      <c r="BE58" s="191"/>
      <c r="BF58" s="191"/>
      <c r="BG58" s="191"/>
      <c r="BH58" s="191"/>
      <c r="BI58" s="251"/>
      <c r="BJ58" s="191"/>
      <c r="BK58" s="191"/>
      <c r="BL58" s="225" t="str">
        <f t="shared" si="2"/>
        <v/>
      </c>
      <c r="BM58" s="225" t="str">
        <f t="shared" si="2"/>
        <v/>
      </c>
      <c r="BN58" s="225" t="str">
        <f t="shared" si="2"/>
        <v/>
      </c>
      <c r="BO58" s="225" t="str">
        <f t="shared" si="2"/>
        <v/>
      </c>
      <c r="BP58" s="225" t="str">
        <f t="shared" si="15"/>
        <v/>
      </c>
      <c r="BQ58" s="225" t="str">
        <f t="shared" si="15"/>
        <v/>
      </c>
      <c r="BR58" s="225" t="str">
        <f t="shared" si="15"/>
        <v/>
      </c>
      <c r="BS58" s="225" t="str">
        <f t="shared" si="15"/>
        <v/>
      </c>
      <c r="BT58" s="165">
        <f>'2014_HABs_H2O2_Snapshot'!C58</f>
        <v>270.08915268784676</v>
      </c>
      <c r="BU58" s="188">
        <f>'2014_HABs_H2O2_Snapshot'!D58</f>
        <v>5.9754889048605826E-2</v>
      </c>
      <c r="BV58" s="178">
        <f>'2014_HABs_H2O2_Snapshot'!E58</f>
        <v>16.139147352094241</v>
      </c>
      <c r="BW58" s="272">
        <f>SolarRadSummary!G58</f>
        <v>353.95407982748537</v>
      </c>
      <c r="BX58" s="107">
        <v>0.4476</v>
      </c>
      <c r="BY58" s="107">
        <v>0.4113</v>
      </c>
      <c r="BZ58" s="107">
        <v>0.38450000000000006</v>
      </c>
    </row>
    <row r="59" spans="1:78">
      <c r="A59" s="107" t="str">
        <f>Sample_Master_2014!B60</f>
        <v>E2014-0058</v>
      </c>
      <c r="B59" s="107" t="str">
        <f>LakeErieHABs_2014_PROCESSED!A68</f>
        <v>E140067</v>
      </c>
      <c r="C59" s="107" t="str">
        <f>Sample_Master_2014!D60</f>
        <v>WLE2</v>
      </c>
      <c r="D59" s="150">
        <f>Sample_Master_2014!E60</f>
        <v>41869</v>
      </c>
      <c r="E59" s="152" t="str">
        <f>Sample_Master_2014!H60</f>
        <v>DepthINT</v>
      </c>
      <c r="F59" s="151" t="str">
        <f>Sample_Master_2014!J60</f>
        <v>LA</v>
      </c>
      <c r="G59" s="109">
        <f>Sample_Master_2014!L60</f>
        <v>9.032</v>
      </c>
      <c r="H59" s="176">
        <f>'2014 WLE_Weekly Data Share'!C61</f>
        <v>0.40138888888888885</v>
      </c>
      <c r="I59" s="156">
        <f>'2014 WLE_Weekly Data Share'!D61</f>
        <v>0.4201388888888889</v>
      </c>
      <c r="J59" s="156" t="str">
        <f>'2014 WLE_Weekly Data Share'!E61</f>
        <v>41 45.480</v>
      </c>
      <c r="K59" s="156" t="str">
        <f>'2014 WLE_Weekly Data Share'!F61</f>
        <v>83 20.018</v>
      </c>
      <c r="L59" s="125" t="str">
        <f>'2014 WLE_Weekly Data Share'!G61</f>
        <v>10-15</v>
      </c>
      <c r="M59" s="125" t="str">
        <f>'2014 WLE_Weekly Data Share'!H61</f>
        <v>2-3</v>
      </c>
      <c r="N59" s="125" t="str">
        <f>'2014 WLE_Weekly Data Share'!I61</f>
        <v>Cloudy</v>
      </c>
      <c r="O59" s="125">
        <f>'2014 WLE_Weekly Data Share'!J61</f>
        <v>4.7</v>
      </c>
      <c r="P59" s="125">
        <f>'2014 WLE_Weekly Data Share'!K61</f>
        <v>0.6</v>
      </c>
      <c r="Q59" s="125">
        <f>'2014 WLE_Weekly Data Share'!L61</f>
        <v>21.949550000000002</v>
      </c>
      <c r="R59" s="125">
        <f>'2014 WLE_Weekly Data Share'!M61</f>
        <v>253.52524499999998</v>
      </c>
      <c r="S59" s="125">
        <f>'2014 WLE_Weekly Data Share'!N61</f>
        <v>269.96699999999998</v>
      </c>
      <c r="T59" s="125">
        <f>'2014 WLE_Weekly Data Share'!O61</f>
        <v>5.2762500000000001</v>
      </c>
      <c r="U59" s="125">
        <f>'2014 WLE_Weekly Data Share'!P61</f>
        <v>26.739800000000002</v>
      </c>
      <c r="V59" s="109">
        <f>'2014 WLE_Weekly Data Share'!Q61</f>
        <v>7.1577699999999993</v>
      </c>
      <c r="W59" s="113">
        <f>'2014 WLE_Weekly Data Share'!R61</f>
        <v>91.162999999999997</v>
      </c>
      <c r="X59" s="179">
        <f>'2014 WLE_Weekly Data Share'!S61</f>
        <v>0.46</v>
      </c>
      <c r="Y59" s="179">
        <f>'2014 WLE_Weekly Data Share'!T61</f>
        <v>3.2789999999999999</v>
      </c>
      <c r="Z59" s="109">
        <f>'2014 WLE_Weekly Data Share'!U61</f>
        <v>124.5</v>
      </c>
      <c r="AA59" s="109">
        <f>'2014 WLE_Weekly Data Share'!V61</f>
        <v>22.5</v>
      </c>
      <c r="AB59" s="109">
        <f>'2014 WLE_Weekly Data Share'!W61</f>
        <v>4.7126883688394061</v>
      </c>
      <c r="AC59" s="109">
        <f>'2014 WLE_Weekly Data Share'!X61</f>
        <v>0</v>
      </c>
      <c r="AD59" s="109">
        <f>'2014 WLE_Weekly Data Share'!Y61</f>
        <v>23.889802499999991</v>
      </c>
      <c r="AE59" s="109">
        <f>'2014 WLE_Weekly Data Share'!Z61</f>
        <v>39.39</v>
      </c>
      <c r="AF59" s="165">
        <f>LakeErieHABs_2014_PROCESSED!AC68</f>
        <v>210.72827042794663</v>
      </c>
      <c r="AG59" s="109">
        <f>LakeErieHABs_2014_PROCESSED!AD68</f>
        <v>4.9692849949269924</v>
      </c>
      <c r="AH59" s="109">
        <f>LakeErieHABs_2014_PROCESSED!AE68</f>
        <v>2.1243377139725399</v>
      </c>
      <c r="AI59" s="109">
        <f>LakeErieHABs_2014_PROCESSED!AF68</f>
        <v>4.94938905511303E-2</v>
      </c>
      <c r="AJ59" s="109">
        <f>LakeErieHABs_2014_PROCESSED!AG68</f>
        <v>4.8923497552787598</v>
      </c>
      <c r="AK59" s="109">
        <f>LakeErieHABs_2014_PROCESSED!AH68</f>
        <v>4.3552351940473759</v>
      </c>
      <c r="AL59" s="109">
        <f>LakeErieHABs_2014_PROCESSED!AI68</f>
        <v>3.6327245872590792</v>
      </c>
      <c r="AM59" s="109">
        <f>LakeErieHABs_2014_PROCESSED!AJ68</f>
        <v>3.1317836353653594</v>
      </c>
      <c r="AN59" s="109">
        <f>LakeErieHABs_2014_PROCESSED!AK68</f>
        <v>2.0886675714141028</v>
      </c>
      <c r="AO59" s="109">
        <f>LakeErieHABs_2014_PROCESSED!AL68</f>
        <v>1.0975113947107489</v>
      </c>
      <c r="AP59" s="109">
        <f>LakeErieHABs_2014_PROCESSED!AM68</f>
        <v>0.85064643260741113</v>
      </c>
      <c r="AQ59" s="109">
        <f>LakeErieHABs_2014_PROCESSED!AN68</f>
        <v>0.61940908891725788</v>
      </c>
      <c r="AR59" s="109">
        <f>LakeErieHABs_2014_PROCESSED!AO68</f>
        <v>1.2950817677259572</v>
      </c>
      <c r="AS59" s="113">
        <f>LakeErieHABs_2014_PROCESSED!AP68</f>
        <v>2953.464623028588</v>
      </c>
      <c r="AT59" s="109">
        <f>LakeErieHABs_2014_PROCESSED!AQ68</f>
        <v>0.50859221043888958</v>
      </c>
      <c r="AU59" s="109">
        <f>LakeErieHABs_2014_PROCESSED!AR68</f>
        <v>0.14797754284901232</v>
      </c>
      <c r="AV59" s="109">
        <f>LakeErieHABs_2014_PROCESSED!AS68</f>
        <v>0.22279180876637808</v>
      </c>
      <c r="AW59" s="109">
        <f>LakeErieHABs_2014_PROCESSED!AT68</f>
        <v>1.5953698646120096</v>
      </c>
      <c r="AX59" s="166"/>
      <c r="AY59" s="134"/>
      <c r="AZ59" s="172"/>
      <c r="BA59" s="140">
        <f>LakeErieHABs_MIMS_2014!M33</f>
        <v>25</v>
      </c>
      <c r="BB59" s="191">
        <f>LakeErieHABs_MIMS_2014!N33</f>
        <v>2.0284722222204437</v>
      </c>
      <c r="BC59" s="191">
        <f>LakeErieHABs_MIMS_2014!O33</f>
        <v>45.882183026882956</v>
      </c>
      <c r="BD59" s="191">
        <f>LakeErieHABs_MIMS_2014!P33</f>
        <v>1.3086734220473173</v>
      </c>
      <c r="BE59" s="191">
        <f>LakeErieHABs_MIMS_2014!Q33</f>
        <v>26.128147068989989</v>
      </c>
      <c r="BF59" s="191">
        <f>LakeErieHABs_MIMS_2014!R33</f>
        <v>0.14878336868053463</v>
      </c>
      <c r="BG59" s="191"/>
      <c r="BH59" s="191"/>
      <c r="BI59" s="251">
        <f>LakeErieHABs_MIMS_2014!U33</f>
        <v>5.9404923062848525</v>
      </c>
      <c r="BJ59" s="191">
        <f>LakeErieHABs_MIMS_2014!V33</f>
        <v>7.2755740097894622E-2</v>
      </c>
      <c r="BK59" s="163">
        <f t="shared" si="14"/>
        <v>0.12947274768517972</v>
      </c>
      <c r="BL59" s="225">
        <f t="shared" si="2"/>
        <v>22.619083724330498</v>
      </c>
      <c r="BM59" s="225">
        <f t="shared" si="2"/>
        <v>0.64515225188284464</v>
      </c>
      <c r="BN59" s="225">
        <f t="shared" si="2"/>
        <v>12.880702423614713</v>
      </c>
      <c r="BO59" s="225">
        <f t="shared" si="2"/>
        <v>7.3347501164038931E-2</v>
      </c>
      <c r="BP59" s="225">
        <f t="shared" si="15"/>
        <v>0</v>
      </c>
      <c r="BQ59" s="225">
        <f t="shared" si="15"/>
        <v>0</v>
      </c>
      <c r="BR59" s="225">
        <f t="shared" si="15"/>
        <v>2.9285549199101979</v>
      </c>
      <c r="BS59" s="225">
        <f t="shared" si="15"/>
        <v>3.5867259753872005E-2</v>
      </c>
      <c r="BT59" s="165">
        <f>'2014_HABs_H2O2_Snapshot'!C59</f>
        <v>203.66418201304171</v>
      </c>
      <c r="BU59" s="188">
        <f>'2014_HABs_H2O2_Snapshot'!D59</f>
        <v>2.4389808837595246E-2</v>
      </c>
      <c r="BV59" s="178">
        <f>'2014_HABs_H2O2_Snapshot'!E59</f>
        <v>4.9673304663632916</v>
      </c>
      <c r="BW59" s="272">
        <f>SolarRadSummary!G59</f>
        <v>-36.229445363879663</v>
      </c>
      <c r="BX59" s="107">
        <v>0.6663</v>
      </c>
      <c r="BY59" s="107">
        <v>0.63058333333333338</v>
      </c>
      <c r="BZ59" s="107">
        <v>0.5596916666666667</v>
      </c>
    </row>
    <row r="60" spans="1:78">
      <c r="A60" s="107" t="str">
        <f>Sample_Master_2014!B61</f>
        <v>E2014-0059</v>
      </c>
      <c r="B60" s="107" t="str">
        <f>LakeErieHABs_2014_PROCESSED!A69</f>
        <v>E140068</v>
      </c>
      <c r="C60" s="107" t="str">
        <f>Sample_Master_2014!D61</f>
        <v>WLE6</v>
      </c>
      <c r="D60" s="150">
        <f>Sample_Master_2014!E61</f>
        <v>41869</v>
      </c>
      <c r="E60" s="152" t="str">
        <f>Sample_Master_2014!H61</f>
        <v>DepthINT</v>
      </c>
      <c r="F60" s="151" t="str">
        <f>Sample_Master_2014!J61</f>
        <v>LA</v>
      </c>
      <c r="G60" s="109">
        <f>Sample_Master_2014!L61</f>
        <v>8.9329999999999998</v>
      </c>
      <c r="H60" s="176">
        <f>'2014 WLE_Weekly Data Share'!C63</f>
        <v>0.4284722222222222</v>
      </c>
      <c r="I60" s="156">
        <f>'2014 WLE_Weekly Data Share'!D63</f>
        <v>0.44513888888888892</v>
      </c>
      <c r="J60" s="156" t="str">
        <f>'2014 WLE_Weekly Data Share'!E63</f>
        <v>41 42.646</v>
      </c>
      <c r="K60" s="156" t="str">
        <f>'2014 WLE_Weekly Data Share'!F63</f>
        <v>83 22.821</v>
      </c>
      <c r="L60" s="125" t="str">
        <f>'2014 WLE_Weekly Data Share'!G63</f>
        <v>10-15</v>
      </c>
      <c r="M60" s="125" t="str">
        <f>'2014 WLE_Weekly Data Share'!H63</f>
        <v>2</v>
      </c>
      <c r="N60" s="125" t="str">
        <f>'2014 WLE_Weekly Data Share'!I63</f>
        <v>Partly Sunny</v>
      </c>
      <c r="O60" s="125">
        <f>'2014 WLE_Weekly Data Share'!J63</f>
        <v>2.5</v>
      </c>
      <c r="P60" s="125">
        <f>'2014 WLE_Weekly Data Share'!K63</f>
        <v>0.4</v>
      </c>
      <c r="Q60" s="125">
        <f>'2014 WLE_Weekly Data Share'!L63</f>
        <v>21.82545</v>
      </c>
      <c r="R60" s="125">
        <f>'2014 WLE_Weekly Data Share'!M63</f>
        <v>266.5526625</v>
      </c>
      <c r="S60" s="125">
        <f>'2014 WLE_Weekly Data Share'!N63</f>
        <v>284.5915</v>
      </c>
      <c r="T60" s="125">
        <f>'2014 WLE_Weekly Data Share'!O63</f>
        <v>18.804749999999999</v>
      </c>
      <c r="U60" s="125">
        <f>'2014 WLE_Weekly Data Share'!P63</f>
        <v>0.90849999999999997</v>
      </c>
      <c r="V60" s="109">
        <f>'2014 WLE_Weekly Data Share'!Q63</f>
        <v>7.5257050000000003</v>
      </c>
      <c r="W60" s="113">
        <f>'2014 WLE_Weekly Data Share'!R63</f>
        <v>35.668999999999997</v>
      </c>
      <c r="X60" s="179">
        <f>'2014 WLE_Weekly Data Share'!S63</f>
        <v>0.67</v>
      </c>
      <c r="Y60" s="179">
        <f>'2014 WLE_Weekly Data Share'!T63</f>
        <v>5.3109999999999999</v>
      </c>
      <c r="Z60" s="109">
        <f>'2014 WLE_Weekly Data Share'!U63</f>
        <v>125.5</v>
      </c>
      <c r="AA60" s="109">
        <f>'2014 WLE_Weekly Data Share'!V63</f>
        <v>47.5</v>
      </c>
      <c r="AB60" s="109">
        <f>'2014 WLE_Weekly Data Share'!W63</f>
        <v>4.1415490177597798</v>
      </c>
      <c r="AC60" s="109">
        <f>'2014 WLE_Weekly Data Share'!X63</f>
        <v>0</v>
      </c>
      <c r="AD60" s="109">
        <f>'2014 WLE_Weekly Data Share'!Y63</f>
        <v>25.560214964999993</v>
      </c>
      <c r="AE60" s="109">
        <f>'2014 WLE_Weekly Data Share'!Z63</f>
        <v>50.699999999999996</v>
      </c>
      <c r="AF60" s="165">
        <f>LakeErieHABs_2014_PROCESSED!AC69</f>
        <v>380.02032414564695</v>
      </c>
      <c r="AG60" s="109">
        <f>LakeErieHABs_2014_PROCESSED!AD69</f>
        <v>8.1070110832019449</v>
      </c>
      <c r="AH60" s="109">
        <f>LakeErieHABs_2014_PROCESSED!AE69</f>
        <v>3.7326688406559403</v>
      </c>
      <c r="AI60" s="109">
        <f>LakeErieHABs_2014_PROCESSED!AF69</f>
        <v>2.6260721399031281E-2</v>
      </c>
      <c r="AJ60" s="109">
        <f>LakeErieHABs_2014_PROCESSED!AG69</f>
        <v>8.5963363400306303</v>
      </c>
      <c r="AK60" s="109">
        <f>LakeErieHABs_2014_PROCESSED!AH69</f>
        <v>7.7015408793197757</v>
      </c>
      <c r="AL60" s="109">
        <f>LakeErieHABs_2014_PROCESSED!AI69</f>
        <v>6.5129772586603698</v>
      </c>
      <c r="AM60" s="109">
        <f>LakeErieHABs_2014_PROCESSED!AJ69</f>
        <v>5.6488250829807392</v>
      </c>
      <c r="AN60" s="109">
        <f>LakeErieHABs_2014_PROCESSED!AK69</f>
        <v>3.8454953203884066</v>
      </c>
      <c r="AO60" s="109">
        <f>LakeErieHABs_2014_PROCESSED!AL69</f>
        <v>1.9549137017844769</v>
      </c>
      <c r="AP60" s="109">
        <f>LakeErieHABs_2014_PROCESSED!AM69</f>
        <v>1.4882086857349675</v>
      </c>
      <c r="AQ60" s="109">
        <f>LakeErieHABs_2014_PROCESSED!AN69</f>
        <v>1.0283081242975469</v>
      </c>
      <c r="AR60" s="109">
        <f>LakeErieHABs_2014_PROCESSED!AO69</f>
        <v>1.1164389858172543</v>
      </c>
      <c r="AS60" s="113">
        <f>LakeErieHABs_2014_PROCESSED!AP69</f>
        <v>5480.7123418114252</v>
      </c>
      <c r="AT60" s="109">
        <f>LakeErieHABs_2014_PROCESSED!AQ69</f>
        <v>0.92701528254053045</v>
      </c>
      <c r="AU60" s="109">
        <f>LakeErieHABs_2014_PROCESSED!AR69</f>
        <v>0.28090029702371178</v>
      </c>
      <c r="AV60" s="109">
        <f>LakeErieHABs_2014_PROCESSED!AS69</f>
        <v>0.34995846361576549</v>
      </c>
      <c r="AW60" s="109">
        <f>LakeErieHABs_2014_PROCESSED!AT69</f>
        <v>1.5784496714523075</v>
      </c>
      <c r="AX60" s="166"/>
      <c r="AY60" s="134"/>
      <c r="AZ60" s="172"/>
      <c r="BA60" s="191"/>
      <c r="BB60" s="191"/>
      <c r="BC60" s="191"/>
      <c r="BD60" s="191"/>
      <c r="BE60" s="191"/>
      <c r="BF60" s="191"/>
      <c r="BG60" s="191"/>
      <c r="BH60" s="191"/>
      <c r="BI60" s="251"/>
      <c r="BJ60" s="191"/>
      <c r="BK60" s="191"/>
      <c r="BL60" s="225" t="str">
        <f t="shared" si="2"/>
        <v/>
      </c>
      <c r="BM60" s="225" t="str">
        <f t="shared" si="2"/>
        <v/>
      </c>
      <c r="BN60" s="225" t="str">
        <f t="shared" si="2"/>
        <v/>
      </c>
      <c r="BO60" s="225" t="str">
        <f t="shared" si="2"/>
        <v/>
      </c>
      <c r="BP60" s="225" t="str">
        <f t="shared" si="15"/>
        <v/>
      </c>
      <c r="BQ60" s="225" t="str">
        <f t="shared" si="15"/>
        <v/>
      </c>
      <c r="BR60" s="225" t="str">
        <f t="shared" si="15"/>
        <v/>
      </c>
      <c r="BS60" s="225" t="str">
        <f t="shared" si="15"/>
        <v/>
      </c>
      <c r="BT60" s="165">
        <f>'2014_HABs_H2O2_Snapshot'!C60</f>
        <v>210.84568286661718</v>
      </c>
      <c r="BU60" s="188">
        <f>'2014_HABs_H2O2_Snapshot'!D60</f>
        <v>1.9575287340338705E-2</v>
      </c>
      <c r="BV60" s="178">
        <f>'2014_HABs_H2O2_Snapshot'!E60</f>
        <v>4.1273648265839604</v>
      </c>
      <c r="BW60" s="272">
        <f>SolarRadSummary!G60</f>
        <v>-32.592556802913379</v>
      </c>
      <c r="BX60" s="107">
        <v>0.56796666666666662</v>
      </c>
      <c r="BY60" s="107">
        <v>0.53556666666666664</v>
      </c>
      <c r="BZ60" s="107">
        <v>0.4987166666666667</v>
      </c>
    </row>
    <row r="61" spans="1:78">
      <c r="A61" s="107" t="str">
        <f>Sample_Master_2014!B62</f>
        <v>E2014-0060</v>
      </c>
      <c r="B61" s="107" t="str">
        <f>LakeErieHABs_2014_PROCESSED!A70</f>
        <v>E140069</v>
      </c>
      <c r="C61" s="107" t="str">
        <f>Sample_Master_2014!D62</f>
        <v>WLE12</v>
      </c>
      <c r="D61" s="150">
        <f>Sample_Master_2014!E62</f>
        <v>41869</v>
      </c>
      <c r="E61" s="152" t="str">
        <f>Sample_Master_2014!H62</f>
        <v>DepthINT</v>
      </c>
      <c r="F61" s="151" t="str">
        <f>Sample_Master_2014!J62</f>
        <v>LA</v>
      </c>
      <c r="G61" s="109">
        <f>Sample_Master_2014!L62</f>
        <v>9.0329999999999995</v>
      </c>
      <c r="H61" s="176">
        <f>'2014 WLE_Weekly Data Share'!C65</f>
        <v>0.4597222222222222</v>
      </c>
      <c r="I61" s="156">
        <f>'2014 WLE_Weekly Data Share'!D65</f>
        <v>0.4777777777777778</v>
      </c>
      <c r="J61" s="156" t="str">
        <f>'2014 WLE_Weekly Data Share'!E65</f>
        <v>41 42.244</v>
      </c>
      <c r="K61" s="156" t="str">
        <f>'2014 WLE_Weekly Data Share'!F65</f>
        <v>83 15.589</v>
      </c>
      <c r="L61" s="125" t="str">
        <f>'2014 WLE_Weekly Data Share'!G65</f>
        <v>10-15</v>
      </c>
      <c r="M61" s="125" t="str">
        <f>'2014 WLE_Weekly Data Share'!H65</f>
        <v>3</v>
      </c>
      <c r="N61" s="125" t="str">
        <f>'2014 WLE_Weekly Data Share'!I65</f>
        <v>Partly Sunny</v>
      </c>
      <c r="O61" s="125">
        <f>'2014 WLE_Weekly Data Share'!J65</f>
        <v>6</v>
      </c>
      <c r="P61" s="125">
        <f>'2014 WLE_Weekly Data Share'!K65</f>
        <v>0.5</v>
      </c>
      <c r="Q61" s="125">
        <f>'2014 WLE_Weekly Data Share'!L65</f>
        <v>21.970524999999999</v>
      </c>
      <c r="R61" s="125">
        <f>'2014 WLE_Weekly Data Share'!M65</f>
        <v>249.10413600000001</v>
      </c>
      <c r="S61" s="125">
        <f>'2014 WLE_Weekly Data Share'!N65</f>
        <v>265.14075000000003</v>
      </c>
      <c r="T61" s="125">
        <f>'2014 WLE_Weekly Data Share'!O65</f>
        <v>12.219275</v>
      </c>
      <c r="U61" s="125">
        <f>'2014 WLE_Weekly Data Share'!P65</f>
        <v>4.7482249999999997</v>
      </c>
      <c r="V61" s="109">
        <f>'2014 WLE_Weekly Data Share'!Q65</f>
        <v>8.2159824999999991</v>
      </c>
      <c r="W61" s="113">
        <f>'2014 WLE_Weekly Data Share'!R65</f>
        <v>147.74166666666667</v>
      </c>
      <c r="X61" s="179">
        <f>'2014 WLE_Weekly Data Share'!S65</f>
        <v>0.36</v>
      </c>
      <c r="Y61" s="179">
        <f>'2014 WLE_Weekly Data Share'!T65</f>
        <v>2.1659999999999999</v>
      </c>
      <c r="Z61" s="109">
        <f>'2014 WLE_Weekly Data Share'!U65</f>
        <v>71.88</v>
      </c>
      <c r="AA61" s="109">
        <f>'2014 WLE_Weekly Data Share'!V65</f>
        <v>31.6</v>
      </c>
      <c r="AB61" s="109">
        <f>'2014 WLE_Weekly Data Share'!W65</f>
        <v>3.3900916508991399</v>
      </c>
      <c r="AC61" s="109">
        <f>'2014 WLE_Weekly Data Share'!X65</f>
        <v>0</v>
      </c>
      <c r="AD61" s="109">
        <f>'2014 WLE_Weekly Data Share'!Y65</f>
        <v>15.780385619999995</v>
      </c>
      <c r="AE61" s="109">
        <f>'2014 WLE_Weekly Data Share'!Z65</f>
        <v>33.344999999999999</v>
      </c>
      <c r="AF61" s="165">
        <f>LakeErieHABs_2014_PROCESSED!AC70</f>
        <v>242.40697383842561</v>
      </c>
      <c r="AG61" s="109">
        <f>LakeErieHABs_2014_PROCESSED!AD70</f>
        <v>5.9481058933012987</v>
      </c>
      <c r="AH61" s="109">
        <f>LakeErieHABs_2014_PROCESSED!AE70</f>
        <v>2.5497379218899399</v>
      </c>
      <c r="AI61" s="109">
        <f>LakeErieHABs_2014_PROCESSED!AF70</f>
        <v>-3.5323897814757643E-2</v>
      </c>
      <c r="AJ61" s="109">
        <f>LakeErieHABs_2014_PROCESSED!AG70</f>
        <v>5.8720464341125318</v>
      </c>
      <c r="AK61" s="109">
        <f>LakeErieHABs_2014_PROCESSED!AH70</f>
        <v>5.198318474918211</v>
      </c>
      <c r="AL61" s="109">
        <f>LakeErieHABs_2014_PROCESSED!AI70</f>
        <v>4.3292308854590846</v>
      </c>
      <c r="AM61" s="109">
        <f>LakeErieHABs_2014_PROCESSED!AJ70</f>
        <v>3.6989718947597883</v>
      </c>
      <c r="AN61" s="109">
        <f>LakeErieHABs_2014_PROCESSED!AK70</f>
        <v>2.4303970285787075</v>
      </c>
      <c r="AO61" s="109">
        <f>LakeErieHABs_2014_PROCESSED!AL70</f>
        <v>1.1265519343350134</v>
      </c>
      <c r="AP61" s="109">
        <f>LakeErieHABs_2014_PROCESSED!AM70</f>
        <v>0.79508447901934942</v>
      </c>
      <c r="AQ61" s="109">
        <f>LakeErieHABs_2014_PROCESSED!AN70</f>
        <v>0.47539685117068603</v>
      </c>
      <c r="AR61" s="109">
        <f>LakeErieHABs_2014_PROCESSED!AO70</f>
        <v>1.002094661947345</v>
      </c>
      <c r="AS61" s="113">
        <f>LakeErieHABs_2014_PROCESSED!AP70</f>
        <v>3739.4910198403727</v>
      </c>
      <c r="AT61" s="109">
        <f>LakeErieHABs_2014_PROCESSED!AQ70</f>
        <v>0.64840479014335262</v>
      </c>
      <c r="AU61" s="109">
        <f>LakeErieHABs_2014_PROCESSED!AR70</f>
        <v>0.19654087755216046</v>
      </c>
      <c r="AV61" s="109">
        <f>LakeErieHABs_2014_PROCESSED!AS70</f>
        <v>0.22601391889336303</v>
      </c>
      <c r="AW61" s="109">
        <f>LakeErieHABs_2014_PROCESSED!AT70</f>
        <v>1.6131400057176526</v>
      </c>
      <c r="AX61" s="166"/>
      <c r="AY61" s="134"/>
      <c r="AZ61" s="172"/>
      <c r="BA61" s="140">
        <f>LakeErieHABs_MIMS_2014!M34</f>
        <v>25</v>
      </c>
      <c r="BB61" s="191">
        <f>LakeErieHABs_MIMS_2014!N34</f>
        <v>2.0631944444467081</v>
      </c>
      <c r="BC61" s="191">
        <f>LakeErieHABs_MIMS_2014!O34</f>
        <v>40.791964652723863</v>
      </c>
      <c r="BD61" s="191">
        <f>LakeErieHABs_MIMS_2014!P34</f>
        <v>1.0916483623578928</v>
      </c>
      <c r="BE61" s="191">
        <f>LakeErieHABs_MIMS_2014!Q34</f>
        <v>21.630459553772567</v>
      </c>
      <c r="BF61" s="191">
        <f>LakeErieHABs_MIMS_2014!R34</f>
        <v>0.37307198163228827</v>
      </c>
      <c r="BG61" s="191"/>
      <c r="BH61" s="191"/>
      <c r="BI61" s="251">
        <f>LakeErieHABs_MIMS_2014!U34</f>
        <v>4.9324916719564653</v>
      </c>
      <c r="BJ61" s="191">
        <f>LakeErieHABs_MIMS_2014!V34</f>
        <v>5.2647818840906566E-2</v>
      </c>
      <c r="BK61" s="163">
        <f t="shared" si="14"/>
        <v>0.12091821793700001</v>
      </c>
      <c r="BL61" s="225">
        <f t="shared" si="2"/>
        <v>19.771265264172978</v>
      </c>
      <c r="BM61" s="225">
        <f t="shared" si="2"/>
        <v>0.52910590433983196</v>
      </c>
      <c r="BN61" s="225">
        <f t="shared" si="2"/>
        <v>10.483965586468639</v>
      </c>
      <c r="BO61" s="225">
        <f t="shared" si="2"/>
        <v>0.18082250203631967</v>
      </c>
      <c r="BP61" s="225">
        <f t="shared" si="15"/>
        <v>0</v>
      </c>
      <c r="BQ61" s="225">
        <f t="shared" si="15"/>
        <v>0</v>
      </c>
      <c r="BR61" s="225">
        <f t="shared" si="15"/>
        <v>2.3907061621035064</v>
      </c>
      <c r="BS61" s="225">
        <f t="shared" si="15"/>
        <v>2.5517623403171416E-2</v>
      </c>
      <c r="BT61" s="165">
        <f>'2014_HABs_H2O2_Snapshot'!C61</f>
        <v>214.24968305383197</v>
      </c>
      <c r="BU61" s="188">
        <f>'2014_HABs_H2O2_Snapshot'!D61</f>
        <v>3.3797360944563329E-2</v>
      </c>
      <c r="BV61" s="178">
        <f>'2014_HABs_H2O2_Snapshot'!E61</f>
        <v>7.2410738704286528</v>
      </c>
      <c r="BW61" s="272">
        <f>SolarRadSummary!G61</f>
        <v>5.8817936584726169</v>
      </c>
      <c r="BX61" s="107">
        <v>0.64563333333333339</v>
      </c>
      <c r="BY61" s="107">
        <v>0.63133333333333341</v>
      </c>
      <c r="BZ61" s="107">
        <v>0.55984999999999996</v>
      </c>
    </row>
    <row r="62" spans="1:78">
      <c r="A62" s="107" t="str">
        <f>Sample_Master_2014!B63</f>
        <v>E2014-0061</v>
      </c>
      <c r="B62" s="107" t="str">
        <f>LakeErieHABs_2014_PROCESSED!A76</f>
        <v>E140075</v>
      </c>
      <c r="C62" s="107" t="str">
        <f>Sample_Master_2014!D63</f>
        <v>WLE13</v>
      </c>
      <c r="D62" s="150">
        <f>Sample_Master_2014!E63</f>
        <v>41869</v>
      </c>
      <c r="E62" s="152" t="str">
        <f>Sample_Master_2014!H63</f>
        <v>DepthINT</v>
      </c>
      <c r="F62" s="151" t="str">
        <f>Sample_Master_2014!J63</f>
        <v>LA</v>
      </c>
      <c r="G62" s="109">
        <f>Sample_Master_2014!L63</f>
        <v>8.5299999999999994</v>
      </c>
      <c r="H62" s="176">
        <f>'2014 WLE_Weekly Data Share'!C66</f>
        <v>0.49374999999999997</v>
      </c>
      <c r="I62" s="156">
        <f>'2014 WLE_Weekly Data Share'!D66</f>
        <v>0.50763888888888886</v>
      </c>
      <c r="J62" s="156" t="str">
        <f>'2014 WLE_Weekly Data Share'!E66</f>
        <v>41 44.568</v>
      </c>
      <c r="K62" s="156" t="str">
        <f>'2014 WLE_Weekly Data Share'!F66</f>
        <v>83 08.356</v>
      </c>
      <c r="L62" s="125" t="str">
        <f>'2014 WLE_Weekly Data Share'!G66</f>
        <v>10-15</v>
      </c>
      <c r="M62" s="125" t="str">
        <f>'2014 WLE_Weekly Data Share'!H66</f>
        <v>1-2</v>
      </c>
      <c r="N62" s="125" t="str">
        <f>'2014 WLE_Weekly Data Share'!I66</f>
        <v>Partly Sunny</v>
      </c>
      <c r="O62" s="125">
        <f>'2014 WLE_Weekly Data Share'!J66</f>
        <v>8.4</v>
      </c>
      <c r="P62" s="125">
        <f>'2014 WLE_Weekly Data Share'!K66</f>
        <v>2</v>
      </c>
      <c r="Q62" s="125">
        <f>'2014 WLE_Weekly Data Share'!L66</f>
        <v>21.989550000000001</v>
      </c>
      <c r="R62" s="125">
        <f>'2014 WLE_Weekly Data Share'!M66</f>
        <v>214.763361</v>
      </c>
      <c r="S62" s="125">
        <f>'2014 WLE_Weekly Data Share'!N66</f>
        <v>228.49700000000001</v>
      </c>
      <c r="T62" s="125">
        <f>'2014 WLE_Weekly Data Share'!O66</f>
        <v>1.9437500000000001</v>
      </c>
      <c r="U62" s="125">
        <f>'2014 WLE_Weekly Data Share'!P66</f>
        <v>61.514749999999999</v>
      </c>
      <c r="V62" s="109">
        <f>'2014 WLE_Weekly Data Share'!Q66</f>
        <v>8.5465</v>
      </c>
      <c r="W62" s="113">
        <f>'2014 WLE_Weekly Data Share'!R66</f>
        <v>1171.4000000000001</v>
      </c>
      <c r="X62" s="179">
        <f>'2014 WLE_Weekly Data Share'!S66</f>
        <v>0.23</v>
      </c>
      <c r="Y62" s="179">
        <f>'2014 WLE_Weekly Data Share'!T66</f>
        <v>0.33400000000000002</v>
      </c>
      <c r="Z62" s="109">
        <f>'2014 WLE_Weekly Data Share'!U66</f>
        <v>47.28</v>
      </c>
      <c r="AA62" s="109">
        <f>'2014 WLE_Weekly Data Share'!V66</f>
        <v>2.0099999999999998</v>
      </c>
      <c r="AB62" s="109">
        <f>'2014 WLE_Weekly Data Share'!W66</f>
        <v>0.21309415748332439</v>
      </c>
      <c r="AC62" s="109">
        <f>'2014 WLE_Weekly Data Share'!X66</f>
        <v>0</v>
      </c>
      <c r="AD62" s="109">
        <f>'2014 WLE_Weekly Data Share'!Y66</f>
        <v>0.68015672999999988</v>
      </c>
      <c r="AE62" s="109">
        <f>'2014 WLE_Weekly Data Share'!Z66</f>
        <v>5.9539999999999988</v>
      </c>
      <c r="AF62" s="165">
        <f>LakeErieHABs_2014_PROCESSED!AC76</f>
        <v>58.693822197506456</v>
      </c>
      <c r="AG62" s="109">
        <f>LakeErieHABs_2014_PROCESSED!AD76</f>
        <v>1.9985893368000001</v>
      </c>
      <c r="AH62" s="109">
        <f>LakeErieHABs_2014_PROCESSED!AE76</f>
        <v>0.64827144139999993</v>
      </c>
      <c r="AI62" s="109">
        <f>LakeErieHABs_2014_PROCESSED!AF76</f>
        <v>1.2365205911999999E-2</v>
      </c>
      <c r="AJ62" s="109">
        <f>LakeErieHABs_2014_PROCESSED!AG76</f>
        <v>1.4929691295442</v>
      </c>
      <c r="AK62" s="109">
        <f>LakeErieHABs_2014_PROCESSED!AH76</f>
        <v>1.2941255126814002</v>
      </c>
      <c r="AL62" s="109">
        <f>LakeErieHABs_2014_PROCESSED!AI76</f>
        <v>1.0524195804584</v>
      </c>
      <c r="AM62" s="109">
        <f>LakeErieHABs_2014_PROCESSED!AJ76</f>
        <v>0.87162853253140005</v>
      </c>
      <c r="AN62" s="109">
        <f>LakeErieHABs_2014_PROCESSED!AK76</f>
        <v>0.58016446685959999</v>
      </c>
      <c r="AO62" s="109">
        <f>LakeErieHABs_2014_PROCESSED!AL76</f>
        <v>0.28695750783000001</v>
      </c>
      <c r="AP62" s="109">
        <f>LakeErieHABs_2014_PROCESSED!AM76</f>
        <v>0.20721600556622</v>
      </c>
      <c r="AQ62" s="109">
        <f>LakeErieHABs_2014_PROCESSED!AN76</f>
        <v>0.15441527214246001</v>
      </c>
      <c r="AR62" s="109">
        <f>LakeErieHABs_2014_PROCESSED!AO76</f>
        <v>1.6270284265906794</v>
      </c>
      <c r="AS62" s="113">
        <f>LakeErieHABs_2014_PROCESSED!AP76</f>
        <v>749.28206303591764</v>
      </c>
      <c r="AT62" s="109">
        <f>LakeErieHABs_2014_PROCESSED!AQ76</f>
        <v>0.12191431183716676</v>
      </c>
      <c r="AU62" s="109">
        <f>LakeErieHABs_2014_PROCESSED!AR76</f>
        <v>3.240840977964983E-2</v>
      </c>
      <c r="AV62" s="109">
        <f>LakeErieHABs_2014_PROCESSED!AS76</f>
        <v>5.8066672507538782E-2</v>
      </c>
      <c r="AW62" s="109">
        <f>LakeErieHABs_2014_PROCESSED!AT76</f>
        <v>1.6005326715039703</v>
      </c>
      <c r="AX62" s="166"/>
      <c r="AY62" s="134"/>
      <c r="AZ62" s="172"/>
      <c r="BA62" s="191"/>
      <c r="BB62" s="191"/>
      <c r="BC62" s="191"/>
      <c r="BD62" s="191"/>
      <c r="BE62" s="191"/>
      <c r="BF62" s="191"/>
      <c r="BG62" s="191"/>
      <c r="BH62" s="191"/>
      <c r="BI62" s="251"/>
      <c r="BJ62" s="191"/>
      <c r="BK62" s="191"/>
      <c r="BL62" s="225" t="str">
        <f t="shared" si="2"/>
        <v/>
      </c>
      <c r="BM62" s="225" t="str">
        <f t="shared" si="2"/>
        <v/>
      </c>
      <c r="BN62" s="225" t="str">
        <f t="shared" si="2"/>
        <v/>
      </c>
      <c r="BO62" s="225" t="str">
        <f t="shared" si="2"/>
        <v/>
      </c>
      <c r="BP62" s="225" t="str">
        <f t="shared" si="15"/>
        <v/>
      </c>
      <c r="BQ62" s="225" t="str">
        <f t="shared" si="15"/>
        <v/>
      </c>
      <c r="BR62" s="225" t="str">
        <f t="shared" si="15"/>
        <v/>
      </c>
      <c r="BS62" s="225" t="str">
        <f t="shared" si="15"/>
        <v/>
      </c>
      <c r="BT62" s="165">
        <f>'2014_HABs_H2O2_Snapshot'!C62</f>
        <v>177.97289589810828</v>
      </c>
      <c r="BU62" s="188">
        <f>'2014_HABs_H2O2_Snapshot'!D62</f>
        <v>6.3043522143970392E-3</v>
      </c>
      <c r="BV62" s="178">
        <f>'2014_HABs_H2O2_Snapshot'!E62</f>
        <v>1.1220038203578926</v>
      </c>
      <c r="BW62" s="272">
        <f>SolarRadSummary!G62</f>
        <v>5.8817936584726169</v>
      </c>
      <c r="BX62" s="107">
        <v>0.55583333333333329</v>
      </c>
      <c r="BY62" s="107">
        <v>0.55114999999999992</v>
      </c>
      <c r="BZ62" s="107">
        <v>0.49399166666666677</v>
      </c>
    </row>
    <row r="63" spans="1:78">
      <c r="A63" s="107" t="str">
        <f>Sample_Master_2014!B64</f>
        <v>E2014-0062</v>
      </c>
      <c r="B63" s="114" t="str">
        <f>LakeErieHABs_2014_PROCESSED!A167</f>
        <v>E140166</v>
      </c>
      <c r="C63" s="107" t="str">
        <f>Sample_Master_2014!D64</f>
        <v>WLE4</v>
      </c>
      <c r="D63" s="150">
        <f>Sample_Master_2014!E64</f>
        <v>41869</v>
      </c>
      <c r="E63" s="152" t="str">
        <f>Sample_Master_2014!H64</f>
        <v>DepthINT</v>
      </c>
      <c r="F63" s="151" t="str">
        <f>Sample_Master_2014!J64</f>
        <v>LA</v>
      </c>
      <c r="G63" s="109">
        <f>Sample_Master_2014!L64</f>
        <v>8.5500000000000007</v>
      </c>
      <c r="H63" s="176">
        <f>'2014 WLE_Weekly Data Share'!C62</f>
        <v>0.52152777777777781</v>
      </c>
      <c r="I63" s="156">
        <f>'2014 WLE_Weekly Data Share'!D62</f>
        <v>0.53611111111111109</v>
      </c>
      <c r="J63" s="156" t="str">
        <f>'2014 WLE_Weekly Data Share'!E62</f>
        <v>41 49.588</v>
      </c>
      <c r="K63" s="156" t="str">
        <f>'2014 WLE_Weekly Data Share'!F62</f>
        <v>83 11.688</v>
      </c>
      <c r="L63" s="125" t="str">
        <f>'2014 WLE_Weekly Data Share'!G62</f>
        <v>10-15</v>
      </c>
      <c r="M63" s="125" t="str">
        <f>'2014 WLE_Weekly Data Share'!H62</f>
        <v>2-3</v>
      </c>
      <c r="N63" s="125" t="str">
        <f>'2014 WLE_Weekly Data Share'!I62</f>
        <v>Partly Sunny</v>
      </c>
      <c r="O63" s="125">
        <f>'2014 WLE_Weekly Data Share'!J62</f>
        <v>8</v>
      </c>
      <c r="P63" s="125">
        <f>'2014 WLE_Weekly Data Share'!K62</f>
        <v>2.1</v>
      </c>
      <c r="Q63" s="125">
        <f>'2014 WLE_Weekly Data Share'!L62</f>
        <v>21.612833333333331</v>
      </c>
      <c r="R63" s="125">
        <f>'2014 WLE_Weekly Data Share'!M62</f>
        <v>210.32568666666666</v>
      </c>
      <c r="S63" s="125">
        <f>'2014 WLE_Weekly Data Share'!N62</f>
        <v>225.58699999999999</v>
      </c>
      <c r="T63" s="125">
        <f>'2014 WLE_Weekly Data Share'!O62</f>
        <v>11.952366666666668</v>
      </c>
      <c r="U63" s="125">
        <f>'2014 WLE_Weekly Data Share'!P62</f>
        <v>7.0717666666666661</v>
      </c>
      <c r="V63" s="109">
        <f>'2014 WLE_Weekly Data Share'!Q62</f>
        <v>8.8299199999999995</v>
      </c>
      <c r="W63" s="113">
        <f>'2014 WLE_Weekly Data Share'!R62</f>
        <v>499.39</v>
      </c>
      <c r="X63" s="179">
        <f>'2014 WLE_Weekly Data Share'!S62</f>
        <v>0.25</v>
      </c>
      <c r="Y63" s="179">
        <f>'2014 WLE_Weekly Data Share'!T62</f>
        <v>0.40799999999999997</v>
      </c>
      <c r="Z63" s="109">
        <f>'2014 WLE_Weekly Data Share'!U62</f>
        <v>61.73</v>
      </c>
      <c r="AA63" s="109">
        <f>'2014 WLE_Weekly Data Share'!V62</f>
        <v>1.49</v>
      </c>
      <c r="AB63" s="109">
        <f>'2014 WLE_Weekly Data Share'!W62</f>
        <v>0.21309415748332439</v>
      </c>
      <c r="AC63" s="109">
        <f>'2014 WLE_Weekly Data Share'!X62</f>
        <v>0</v>
      </c>
      <c r="AD63" s="109">
        <f>'2014 WLE_Weekly Data Share'!Y62</f>
        <v>1.0830043799999998</v>
      </c>
      <c r="AE63" s="109">
        <f>'2014 WLE_Weekly Data Share'!Z62</f>
        <v>5.8629999999999995</v>
      </c>
      <c r="AF63" s="165">
        <f>LakeErieHABs_2014_PROCESSED!AC167</f>
        <v>62.784221758515038</v>
      </c>
      <c r="AG63" s="109">
        <f>LakeErieHABs_2014_PROCESSED!AD167</f>
        <v>2.1395969400000001</v>
      </c>
      <c r="AH63" s="109">
        <f>LakeErieHABs_2014_PROCESSED!AE167</f>
        <v>0.71532450619999999</v>
      </c>
      <c r="AI63" s="109">
        <f>LakeErieHABs_2014_PROCESSED!AF167</f>
        <v>2.1156590080000002E-3</v>
      </c>
      <c r="AJ63" s="109">
        <f>LakeErieHABs_2014_PROCESSED!AG167</f>
        <v>1.6473923377785999</v>
      </c>
      <c r="AK63" s="109">
        <f>LakeErieHABs_2014_PROCESSED!AH167</f>
        <v>1.4092817515084002</v>
      </c>
      <c r="AL63" s="109">
        <f>LakeErieHABs_2014_PROCESSED!AI167</f>
        <v>1.1404562573628001</v>
      </c>
      <c r="AM63" s="109">
        <f>LakeErieHABs_2014_PROCESSED!AJ167</f>
        <v>0.95265803024280005</v>
      </c>
      <c r="AN63" s="109">
        <f>LakeErieHABs_2014_PROCESSED!AK167</f>
        <v>0.64700085607640012</v>
      </c>
      <c r="AO63" s="109">
        <f>LakeErieHABs_2014_PROCESSED!AL167</f>
        <v>0.28458939455828003</v>
      </c>
      <c r="AP63" s="109">
        <f>LakeErieHABs_2014_PROCESSED!AM167</f>
        <v>0.19737341800414002</v>
      </c>
      <c r="AQ63" s="109">
        <f>LakeErieHABs_2014_PROCESSED!AN167</f>
        <v>0.13624531634882001</v>
      </c>
      <c r="AR63" s="109">
        <f>LakeErieHABs_2014_PROCESSED!AO167</f>
        <v>1.3605514246258588</v>
      </c>
      <c r="AS63" s="113">
        <f>LakeErieHABs_2014_PROCESSED!AP167</f>
        <v>809.11532758119074</v>
      </c>
      <c r="AT63" s="109">
        <f>LakeErieHABs_2014_PROCESSED!AQ167</f>
        <v>0.14705739501311987</v>
      </c>
      <c r="AU63" s="109">
        <f>LakeErieHABs_2014_PROCESSED!AR167</f>
        <v>4.0949839204017159E-2</v>
      </c>
      <c r="AV63" s="109">
        <f>LakeErieHABs_2014_PROCESSED!AS167</f>
        <v>6.2429564638454532E-2</v>
      </c>
      <c r="AW63" s="109">
        <f>LakeErieHABs_2014_PROCESSED!AT167</f>
        <v>1.6382763475643853</v>
      </c>
      <c r="AX63" s="166"/>
      <c r="AY63" s="134"/>
      <c r="AZ63" s="172"/>
      <c r="BA63" s="140">
        <f>LakeErieHABs_MIMS_2014!M35</f>
        <v>25</v>
      </c>
      <c r="BB63" s="191">
        <f>LakeErieHABs_MIMS_2014!N35</f>
        <v>2.1131944444496185</v>
      </c>
      <c r="BC63" s="191">
        <f>LakeErieHABs_MIMS_2014!O35</f>
        <v>16.463464763100813</v>
      </c>
      <c r="BD63" s="191">
        <f>LakeErieHABs_MIMS_2014!P35</f>
        <v>0.23022579362446297</v>
      </c>
      <c r="BE63" s="191">
        <f>LakeErieHABs_MIMS_2014!Q35</f>
        <v>14.880462455187947</v>
      </c>
      <c r="BF63" s="191">
        <f>LakeErieHABs_MIMS_2014!R35</f>
        <v>9.0325099748383778E-2</v>
      </c>
      <c r="BG63" s="191"/>
      <c r="BH63" s="191"/>
      <c r="BI63" s="251">
        <f>LakeErieHABs_MIMS_2014!U35</f>
        <v>4.148935726326461</v>
      </c>
      <c r="BJ63" s="191">
        <f>LakeErieHABs_MIMS_2014!V35</f>
        <v>0.12542494168584575</v>
      </c>
      <c r="BK63" s="163">
        <f t="shared" si="14"/>
        <v>0.25200866196922145</v>
      </c>
      <c r="BL63" s="225">
        <f t="shared" si="2"/>
        <v>7.7907950242547237</v>
      </c>
      <c r="BM63" s="225">
        <f t="shared" si="2"/>
        <v>0.10894680999619288</v>
      </c>
      <c r="BN63" s="225">
        <f t="shared" si="2"/>
        <v>7.0416910730917452</v>
      </c>
      <c r="BO63" s="225">
        <f t="shared" si="2"/>
        <v>4.2743392585394079E-2</v>
      </c>
      <c r="BP63" s="225">
        <f t="shared" si="15"/>
        <v>0</v>
      </c>
      <c r="BQ63" s="225">
        <f t="shared" si="15"/>
        <v>0</v>
      </c>
      <c r="BR63" s="225">
        <f t="shared" si="15"/>
        <v>1.9633478297389011</v>
      </c>
      <c r="BS63" s="225">
        <f t="shared" si="15"/>
        <v>5.9353242204132656E-2</v>
      </c>
      <c r="BT63" s="165">
        <f>'2014_HABs_H2O2_Snapshot'!C63</f>
        <v>215.0085920194899</v>
      </c>
      <c r="BU63" s="188">
        <f>'2014_HABs_H2O2_Snapshot'!D63</f>
        <v>2.0571803316277879E-2</v>
      </c>
      <c r="BV63" s="178">
        <f>'2014_HABs_H2O2_Snapshot'!E63</f>
        <v>4.4231144663347797</v>
      </c>
      <c r="BW63" s="272">
        <f>SolarRadSummary!G63</f>
        <v>178.27699769267792</v>
      </c>
      <c r="BX63" s="107">
        <v>0.54653333333333343</v>
      </c>
      <c r="BY63" s="107">
        <v>0.54446666666666665</v>
      </c>
      <c r="BZ63" s="107">
        <v>0.51084166666666664</v>
      </c>
    </row>
    <row r="64" spans="1:78">
      <c r="A64" s="107" t="str">
        <f>Sample_Master_2014!B65</f>
        <v>E2014-0063</v>
      </c>
      <c r="B64" s="107" t="str">
        <f>LakeErieHABs_2014_PROCESSED!A73</f>
        <v>E140072</v>
      </c>
      <c r="C64" s="107" t="str">
        <f>Sample_Master_2014!D65</f>
        <v>WLE8</v>
      </c>
      <c r="D64" s="150">
        <f>Sample_Master_2014!E65</f>
        <v>41869</v>
      </c>
      <c r="E64" s="152" t="str">
        <f>Sample_Master_2014!H65</f>
        <v>DepthINT</v>
      </c>
      <c r="F64" s="151" t="str">
        <f>Sample_Master_2014!J65</f>
        <v>LA</v>
      </c>
      <c r="G64" s="109">
        <f>Sample_Master_2014!L65</f>
        <v>9.0850000000000009</v>
      </c>
      <c r="H64" s="176">
        <f>'2014 WLE_Weekly Data Share'!C64</f>
        <v>0.5541666666666667</v>
      </c>
      <c r="I64" s="156">
        <f>'2014 WLE_Weekly Data Share'!D64</f>
        <v>0.56736111111111109</v>
      </c>
      <c r="J64" s="156" t="str">
        <f>'2014 WLE_Weekly Data Share'!E64</f>
        <v>41 50.044</v>
      </c>
      <c r="K64" s="156" t="str">
        <f>'2014 WLE_Weekly Data Share'!F64</f>
        <v>83 21.814</v>
      </c>
      <c r="L64" s="125" t="str">
        <f>'2014 WLE_Weekly Data Share'!G64</f>
        <v>10-15</v>
      </c>
      <c r="M64" s="125" t="str">
        <f>'2014 WLE_Weekly Data Share'!H64</f>
        <v>1</v>
      </c>
      <c r="N64" s="125" t="str">
        <f>'2014 WLE_Weekly Data Share'!I64</f>
        <v>Partly Cloudy</v>
      </c>
      <c r="O64" s="125">
        <f>'2014 WLE_Weekly Data Share'!J64</f>
        <v>4.0999999999999996</v>
      </c>
      <c r="P64" s="125">
        <f>'2014 WLE_Weekly Data Share'!K64</f>
        <v>0.8</v>
      </c>
      <c r="Q64" s="125">
        <f>'2014 WLE_Weekly Data Share'!L64</f>
        <v>22.599699999999999</v>
      </c>
      <c r="R64" s="125">
        <f>'2014 WLE_Weekly Data Share'!M64</f>
        <v>266.97479600000003</v>
      </c>
      <c r="S64" s="125">
        <f>'2014 WLE_Weekly Data Share'!N64</f>
        <v>280.40550000000002</v>
      </c>
      <c r="T64" s="125">
        <f>'2014 WLE_Weekly Data Share'!O64</f>
        <v>6.1086</v>
      </c>
      <c r="U64" s="125">
        <f>'2014 WLE_Weekly Data Share'!P64</f>
        <v>21.716900000000003</v>
      </c>
      <c r="V64" s="109">
        <f>'2014 WLE_Weekly Data Share'!Q64</f>
        <v>7.8812249999999997</v>
      </c>
      <c r="W64" s="113">
        <f>'2014 WLE_Weekly Data Share'!R64</f>
        <v>261.58000000000004</v>
      </c>
      <c r="X64" s="179">
        <f>'2014 WLE_Weekly Data Share'!S64</f>
        <v>0.6</v>
      </c>
      <c r="Y64" s="179">
        <f>'2014 WLE_Weekly Data Share'!T64</f>
        <v>1.974</v>
      </c>
      <c r="Z64" s="109">
        <f>'2014 WLE_Weekly Data Share'!U64</f>
        <v>58.52</v>
      </c>
      <c r="AA64" s="109">
        <f>'2014 WLE_Weekly Data Share'!V64</f>
        <v>16.899999999999999</v>
      </c>
      <c r="AB64" s="109">
        <f>'2014 WLE_Weekly Data Share'!W64</f>
        <v>2.5434124234292494</v>
      </c>
      <c r="AC64" s="109">
        <f>'2014 WLE_Weekly Data Share'!X64</f>
        <v>0</v>
      </c>
      <c r="AD64" s="109">
        <f>'2014 WLE_Weekly Data Share'!Y64</f>
        <v>11.36967228</v>
      </c>
      <c r="AE64" s="109">
        <f>'2014 WLE_Weekly Data Share'!Z64</f>
        <v>36.01</v>
      </c>
      <c r="AF64" s="165">
        <f>LakeErieHABs_2014_PROCESSED!AC73</f>
        <v>167.36495134681206</v>
      </c>
      <c r="AG64" s="109">
        <f>LakeErieHABs_2014_PROCESSED!AD73</f>
        <v>4.6810656681581584</v>
      </c>
      <c r="AH64" s="109">
        <f>LakeErieHABs_2014_PROCESSED!AE73</f>
        <v>1.8655241835714698</v>
      </c>
      <c r="AI64" s="109">
        <f>LakeErieHABs_2014_PROCESSED!AF73</f>
        <v>-6.8240026319079938E-2</v>
      </c>
      <c r="AJ64" s="109">
        <f>LakeErieHABs_2014_PROCESSED!AG73</f>
        <v>4.2963021947650955</v>
      </c>
      <c r="AK64" s="109">
        <f>LakeErieHABs_2014_PROCESSED!AH73</f>
        <v>3.7661795587155198</v>
      </c>
      <c r="AL64" s="109">
        <f>LakeErieHABs_2014_PROCESSED!AI73</f>
        <v>3.082701978179712</v>
      </c>
      <c r="AM64" s="109">
        <f>LakeErieHABs_2014_PROCESSED!AJ73</f>
        <v>2.6054892023234992</v>
      </c>
      <c r="AN64" s="109">
        <f>LakeErieHABs_2014_PROCESSED!AK73</f>
        <v>1.634166917132003</v>
      </c>
      <c r="AO64" s="109">
        <f>LakeErieHABs_2014_PROCESSED!AL73</f>
        <v>0.72299178929841512</v>
      </c>
      <c r="AP64" s="109">
        <f>LakeErieHABs_2014_PROCESSED!AM73</f>
        <v>0.48760861079724899</v>
      </c>
      <c r="AQ64" s="109">
        <f>LakeErieHABs_2014_PROCESSED!AN73</f>
        <v>0.23640387100337881</v>
      </c>
      <c r="AR64" s="109">
        <f>LakeErieHABs_2014_PROCESSED!AO73</f>
        <v>0.9768809785452216</v>
      </c>
      <c r="AS64" s="113">
        <f>LakeErieHABs_2014_PROCESSED!AP73</f>
        <v>2788.6881342267461</v>
      </c>
      <c r="AT64" s="109">
        <f>LakeErieHABs_2014_PROCESSED!AQ73</f>
        <v>0.48166926260307419</v>
      </c>
      <c r="AU64" s="109">
        <f>LakeErieHABs_2014_PROCESSED!AR73</f>
        <v>0.14094852568960897</v>
      </c>
      <c r="AV64" s="109">
        <f>LakeErieHABs_2014_PROCESSED!AS73</f>
        <v>0.18833340433863721</v>
      </c>
      <c r="AW64" s="109">
        <f>LakeErieHABs_2014_PROCESSED!AT73</f>
        <v>1.5924740792006411</v>
      </c>
      <c r="AX64" s="166"/>
      <c r="AY64" s="134"/>
      <c r="AZ64" s="172"/>
      <c r="BA64" s="191"/>
      <c r="BB64" s="191"/>
      <c r="BC64" s="191"/>
      <c r="BD64" s="191"/>
      <c r="BE64" s="191"/>
      <c r="BF64" s="191"/>
      <c r="BG64" s="191"/>
      <c r="BH64" s="191"/>
      <c r="BI64" s="251"/>
      <c r="BJ64" s="191"/>
      <c r="BK64" s="191"/>
      <c r="BL64" s="225" t="str">
        <f t="shared" si="2"/>
        <v/>
      </c>
      <c r="BM64" s="225" t="str">
        <f t="shared" si="2"/>
        <v/>
      </c>
      <c r="BN64" s="225" t="str">
        <f t="shared" si="2"/>
        <v/>
      </c>
      <c r="BO64" s="225" t="str">
        <f t="shared" si="2"/>
        <v/>
      </c>
      <c r="BP64" s="225" t="str">
        <f t="shared" si="15"/>
        <v/>
      </c>
      <c r="BQ64" s="225" t="str">
        <f t="shared" si="15"/>
        <v/>
      </c>
      <c r="BR64" s="225" t="str">
        <f t="shared" si="15"/>
        <v/>
      </c>
      <c r="BS64" s="225" t="str">
        <f t="shared" si="15"/>
        <v/>
      </c>
      <c r="BT64" s="165">
        <f>'2014_HABs_H2O2_Snapshot'!C64</f>
        <v>260.98747742842221</v>
      </c>
      <c r="BU64" s="188">
        <f>'2014_HABs_H2O2_Snapshot'!D64</f>
        <v>5.1356020554619783E-3</v>
      </c>
      <c r="BV64" s="178">
        <f>'2014_HABs_H2O2_Snapshot'!E64</f>
        <v>1.3403278255312419</v>
      </c>
      <c r="BW64" s="272">
        <f>SolarRadSummary!G64</f>
        <v>492.81971932415291</v>
      </c>
      <c r="BX64" s="107">
        <v>0.60780000000000001</v>
      </c>
      <c r="BY64" s="107">
        <v>0.60933333333333328</v>
      </c>
      <c r="BZ64" s="107">
        <v>0.56372500000000003</v>
      </c>
    </row>
    <row r="65" spans="1:78">
      <c r="A65" s="107" t="str">
        <f>Sample_Master_2014!B66</f>
        <v>E2014-0064</v>
      </c>
      <c r="B65" s="107" t="str">
        <f>LakeErieHABs_2014_PROCESSED!A78</f>
        <v>E140077</v>
      </c>
      <c r="C65" s="107" t="str">
        <f>Sample_Master_2014!D66</f>
        <v>WLE2</v>
      </c>
      <c r="D65" s="150">
        <f>Sample_Master_2014!E66</f>
        <v>41876</v>
      </c>
      <c r="E65" s="152" t="str">
        <f>Sample_Master_2014!H66</f>
        <v>DepthINT</v>
      </c>
      <c r="F65" s="151" t="str">
        <f>Sample_Master_2014!J66</f>
        <v>LA</v>
      </c>
      <c r="G65" s="109">
        <f>Sample_Master_2014!L66</f>
        <v>9.02</v>
      </c>
      <c r="H65" s="176">
        <f>'2014 WLE_Weekly Data Share'!C67</f>
        <v>0.40972222222222227</v>
      </c>
      <c r="I65" s="156">
        <f>'2014 WLE_Weekly Data Share'!D67</f>
        <v>0.42083333333333334</v>
      </c>
      <c r="J65" s="156" t="str">
        <f>'2014 WLE_Weekly Data Share'!E67</f>
        <v>41 46.001</v>
      </c>
      <c r="K65" s="156" t="str">
        <f>'2014 WLE_Weekly Data Share'!F67</f>
        <v>83 20.043</v>
      </c>
      <c r="L65" s="125" t="str">
        <f>'2014 WLE_Weekly Data Share'!G67</f>
        <v>10</v>
      </c>
      <c r="M65" s="125" t="str">
        <f>'2014 WLE_Weekly Data Share'!H67</f>
        <v>&lt;2</v>
      </c>
      <c r="N65" s="125" t="str">
        <f>'2014 WLE_Weekly Data Share'!I67</f>
        <v>Cloudy</v>
      </c>
      <c r="O65" s="125">
        <f>'2014 WLE_Weekly Data Share'!J67</f>
        <v>4.8</v>
      </c>
      <c r="P65" s="125">
        <f>'2014 WLE_Weekly Data Share'!K67</f>
        <v>0.6</v>
      </c>
      <c r="Q65" s="125">
        <f>'2014 WLE_Weekly Data Share'!L67</f>
        <v>24.135333333333332</v>
      </c>
      <c r="R65" s="125">
        <f>'2014 WLE_Weekly Data Share'!M67</f>
        <v>274.21280299999995</v>
      </c>
      <c r="S65" s="125">
        <f>'2014 WLE_Weekly Data Share'!N67</f>
        <v>279.00500000000005</v>
      </c>
      <c r="T65" s="125">
        <f>'2014 WLE_Weekly Data Share'!O67</f>
        <v>9.1927000000000003</v>
      </c>
      <c r="U65" s="125">
        <f>'2014 WLE_Weekly Data Share'!P67</f>
        <v>10.045166666666667</v>
      </c>
      <c r="V65" s="109">
        <f>'2014 WLE_Weekly Data Share'!Q67</f>
        <v>6.5311999999999992</v>
      </c>
      <c r="W65" s="113">
        <f>'2014 WLE_Weekly Data Share'!R67</f>
        <v>54.179000000000002</v>
      </c>
      <c r="X65" s="179">
        <f>'2014 WLE_Weekly Data Share'!S67</f>
        <v>0.49</v>
      </c>
      <c r="Y65" s="179">
        <f>'2014 WLE_Weekly Data Share'!T67</f>
        <v>2.1030000000000002</v>
      </c>
      <c r="Z65" s="109">
        <f>'2014 WLE_Weekly Data Share'!U67</f>
        <v>113.6</v>
      </c>
      <c r="AA65" s="109">
        <f>'2014 WLE_Weekly Data Share'!V67</f>
        <v>22.4</v>
      </c>
      <c r="AB65" s="109">
        <f>'2014 WLE_Weekly Data Share'!W67</f>
        <v>2.7</v>
      </c>
      <c r="AC65" s="109">
        <f>'2014 WLE_Weekly Data Share'!X67</f>
        <v>0</v>
      </c>
      <c r="AD65" s="109">
        <f>'2014 WLE_Weekly Data Share'!Y67</f>
        <v>18.811111544999996</v>
      </c>
      <c r="AE65" s="109">
        <f>'2014 WLE_Weekly Data Share'!Z67</f>
        <v>27.103999999999999</v>
      </c>
      <c r="AF65" s="165">
        <f>LakeErieHABs_2014_PROCESSED!AC78</f>
        <v>294.55171285984392</v>
      </c>
      <c r="AG65" s="109">
        <f>LakeErieHABs_2014_PROCESSED!AD78</f>
        <v>6.6307533342426286</v>
      </c>
      <c r="AH65" s="109">
        <f>LakeErieHABs_2014_PROCESSED!AE78</f>
        <v>2.9465687912509702</v>
      </c>
      <c r="AI65" s="109">
        <f>LakeErieHABs_2014_PROCESSED!AF78</f>
        <v>4.2921428486044216E-2</v>
      </c>
      <c r="AJ65" s="109">
        <f>LakeErieHABs_2014_PROCESSED!AG78</f>
        <v>6.7859479262509845</v>
      </c>
      <c r="AK65" s="109">
        <f>LakeErieHABs_2014_PROCESSED!AH78</f>
        <v>6.0389386004357366</v>
      </c>
      <c r="AL65" s="109">
        <f>LakeErieHABs_2014_PROCESSED!AI78</f>
        <v>5.0657787876949687</v>
      </c>
      <c r="AM65" s="109">
        <f>LakeErieHABs_2014_PROCESSED!AJ78</f>
        <v>4.3861224906869873</v>
      </c>
      <c r="AN65" s="109">
        <f>LakeErieHABs_2014_PROCESSED!AK78</f>
        <v>2.9812136373965514</v>
      </c>
      <c r="AO65" s="109">
        <f>LakeErieHABs_2014_PROCESSED!AL78</f>
        <v>1.5154101185733317</v>
      </c>
      <c r="AP65" s="109">
        <f>LakeErieHABs_2014_PROCESSED!AM78</f>
        <v>1.1611847424794173</v>
      </c>
      <c r="AQ65" s="109">
        <f>LakeErieHABs_2014_PROCESSED!AN78</f>
        <v>0.84542355660194979</v>
      </c>
      <c r="AR65" s="109">
        <f>LakeErieHABs_2014_PROCESSED!AO78</f>
        <v>1.2236530017031548</v>
      </c>
      <c r="AS65" s="113">
        <f>LakeErieHABs_2014_PROCESSED!AP78</f>
        <v>4098.4356630266975</v>
      </c>
      <c r="AT65" s="109">
        <f>LakeErieHABs_2014_PROCESSED!AQ78</f>
        <v>0.71981393659133597</v>
      </c>
      <c r="AU65" s="109">
        <f>LakeErieHABs_2014_PROCESSED!AR78</f>
        <v>0.21634280755614257</v>
      </c>
      <c r="AV65" s="109">
        <f>LakeErieHABs_2014_PROCESSED!AS78</f>
        <v>0.26703254139613986</v>
      </c>
      <c r="AW65" s="109">
        <f>LakeErieHABs_2014_PROCESSED!AT78</f>
        <v>1.6013540485284476</v>
      </c>
      <c r="AX65" s="166"/>
      <c r="AY65" s="134"/>
      <c r="AZ65" s="172"/>
      <c r="BA65" s="140">
        <f>LakeErieHABs_MIMS_2014!M36</f>
        <v>25</v>
      </c>
      <c r="BB65" s="191">
        <f>LakeErieHABs_MIMS_2014!N36</f>
        <v>3.0166666666700621</v>
      </c>
      <c r="BC65" s="191">
        <f>LakeErieHABs_MIMS_2014!O36</f>
        <v>53.774891284964383</v>
      </c>
      <c r="BD65" s="191">
        <f>LakeErieHABs_MIMS_2014!P36</f>
        <v>0.83094697849670451</v>
      </c>
      <c r="BE65" s="191">
        <f>LakeErieHABs_MIMS_2014!Q36</f>
        <v>41.240742419464716</v>
      </c>
      <c r="BF65" s="191">
        <f>LakeErieHABs_MIMS_2014!R36</f>
        <v>0.60403943609905952</v>
      </c>
      <c r="BG65" s="191"/>
      <c r="BH65" s="191"/>
      <c r="BI65" s="251">
        <f>LakeErieHABs_MIMS_2014!U36</f>
        <v>8.4796623940460645</v>
      </c>
      <c r="BJ65" s="191">
        <f>LakeErieHABs_MIMS_2014!V36</f>
        <v>0.49725451340405996</v>
      </c>
      <c r="BK65" s="163">
        <f t="shared" si="14"/>
        <v>0.15768813644104945</v>
      </c>
      <c r="BL65" s="225">
        <f t="shared" si="2"/>
        <v>17.82593081267531</v>
      </c>
      <c r="BM65" s="225">
        <f t="shared" si="2"/>
        <v>0.27545203707042076</v>
      </c>
      <c r="BN65" s="225">
        <f t="shared" si="2"/>
        <v>13.670964337928718</v>
      </c>
      <c r="BO65" s="225">
        <f t="shared" si="2"/>
        <v>0.20023406721493248</v>
      </c>
      <c r="BP65" s="225">
        <f t="shared" si="15"/>
        <v>0</v>
      </c>
      <c r="BQ65" s="225">
        <f t="shared" si="15"/>
        <v>0</v>
      </c>
      <c r="BR65" s="225">
        <f t="shared" si="15"/>
        <v>2.8109378101778519</v>
      </c>
      <c r="BS65" s="225">
        <f t="shared" si="15"/>
        <v>0.16483575029950284</v>
      </c>
      <c r="BT65" s="165">
        <f>'2014_HABs_H2O2_Snapshot'!C65</f>
        <v>279.79237076779981</v>
      </c>
      <c r="BU65" s="188">
        <f>'2014_HABs_H2O2_Snapshot'!D65</f>
        <v>2.5946950148356941E-2</v>
      </c>
      <c r="BV65" s="178">
        <f>'2014_HABs_H2O2_Snapshot'!E65</f>
        <v>7.2597586962027032</v>
      </c>
      <c r="BW65" s="272">
        <f>SolarRadSummary!G65</f>
        <v>-39.473940160919369</v>
      </c>
      <c r="BX65" s="107">
        <v>0.29856666666666665</v>
      </c>
      <c r="BY65" s="107">
        <v>0.37040000000000001</v>
      </c>
      <c r="BZ65" s="107">
        <v>0.48569999999999997</v>
      </c>
    </row>
    <row r="66" spans="1:78">
      <c r="A66" s="107" t="str">
        <f>Sample_Master_2014!B67</f>
        <v>E2014-0065</v>
      </c>
      <c r="B66" s="107" t="str">
        <f>LakeErieHABs_2014_PROCESSED!A79</f>
        <v>E140078</v>
      </c>
      <c r="C66" s="107" t="str">
        <f>Sample_Master_2014!D67</f>
        <v>WLE6</v>
      </c>
      <c r="D66" s="150">
        <f>Sample_Master_2014!E67</f>
        <v>41876</v>
      </c>
      <c r="E66" s="152" t="str">
        <f>Sample_Master_2014!H67</f>
        <v>DepthINT</v>
      </c>
      <c r="F66" s="151" t="str">
        <f>Sample_Master_2014!J67</f>
        <v>LA</v>
      </c>
      <c r="G66" s="109">
        <f>Sample_Master_2014!L67</f>
        <v>9.1720000000000006</v>
      </c>
      <c r="H66" s="176">
        <f>'2014 WLE_Weekly Data Share'!C69</f>
        <v>0.43263888888888885</v>
      </c>
      <c r="I66" s="156">
        <f>'2014 WLE_Weekly Data Share'!D69</f>
        <v>0.44305555555555554</v>
      </c>
      <c r="J66" s="156" t="str">
        <f>'2014 WLE_Weekly Data Share'!E69</f>
        <v>41 42.859</v>
      </c>
      <c r="K66" s="156" t="str">
        <f>'2014 WLE_Weekly Data Share'!F69</f>
        <v>83 22.837</v>
      </c>
      <c r="L66" s="125" t="str">
        <f>'2014 WLE_Weekly Data Share'!G69</f>
        <v>10</v>
      </c>
      <c r="M66" s="125" t="str">
        <f>'2014 WLE_Weekly Data Share'!H69</f>
        <v>&lt;1</v>
      </c>
      <c r="N66" s="125" t="str">
        <f>'2014 WLE_Weekly Data Share'!I69</f>
        <v>mostly cloudy</v>
      </c>
      <c r="O66" s="125">
        <f>'2014 WLE_Weekly Data Share'!J69</f>
        <v>2.8</v>
      </c>
      <c r="P66" s="125">
        <f>'2014 WLE_Weekly Data Share'!K69</f>
        <v>0.35</v>
      </c>
      <c r="Q66" s="125">
        <f>'2014 WLE_Weekly Data Share'!L69</f>
        <v>24.620499999999996</v>
      </c>
      <c r="R66" s="125">
        <f>'2014 WLE_Weekly Data Share'!M69</f>
        <v>285.87206616666663</v>
      </c>
      <c r="S66" s="125">
        <f>'2014 WLE_Weekly Data Share'!N69</f>
        <v>288.0241666666667</v>
      </c>
      <c r="T66" s="125">
        <f>'2014 WLE_Weekly Data Share'!O69</f>
        <v>16.297433333333334</v>
      </c>
      <c r="U66" s="125">
        <f>'2014 WLE_Weekly Data Share'!P69</f>
        <v>1.7003666666666668</v>
      </c>
      <c r="V66" s="109">
        <f>'2014 WLE_Weekly Data Share'!Q69</f>
        <v>5.8849666666666662</v>
      </c>
      <c r="W66" s="113">
        <f>'2014 WLE_Weekly Data Share'!R69</f>
        <v>166.23833333333332</v>
      </c>
      <c r="X66" s="179">
        <f>'2014 WLE_Weekly Data Share'!S69</f>
        <v>0.63</v>
      </c>
      <c r="Y66" s="179">
        <f>'2014 WLE_Weekly Data Share'!T69</f>
        <v>5.2290000000000001</v>
      </c>
      <c r="Z66" s="109">
        <f>'2014 WLE_Weekly Data Share'!U69</f>
        <v>135</v>
      </c>
      <c r="AA66" s="109">
        <f>'2014 WLE_Weekly Data Share'!V69</f>
        <v>32.5</v>
      </c>
      <c r="AB66" s="109">
        <f>'2014 WLE_Weekly Data Share'!W69</f>
        <v>3.6</v>
      </c>
      <c r="AC66" s="109">
        <f>'2014 WLE_Weekly Data Share'!X69</f>
        <v>0</v>
      </c>
      <c r="AD66" s="109">
        <f>'2014 WLE_Weekly Data Share'!Y69</f>
        <v>15.237946574999997</v>
      </c>
      <c r="AE66" s="109">
        <f>'2014 WLE_Weekly Data Share'!Z69</f>
        <v>32.496000000000002</v>
      </c>
      <c r="AF66" s="165">
        <f>LakeErieHABs_2014_PROCESSED!AC79</f>
        <v>381.74834011107305</v>
      </c>
      <c r="AG66" s="109">
        <f>LakeErieHABs_2014_PROCESSED!AD79</f>
        <v>8.2798941807467585</v>
      </c>
      <c r="AH66" s="109">
        <f>LakeErieHABs_2014_PROCESSED!AE79</f>
        <v>3.7873305725722402</v>
      </c>
      <c r="AI66" s="109">
        <f>LakeErieHABs_2014_PROCESSED!AF79</f>
        <v>3.5649185793410157E-2</v>
      </c>
      <c r="AJ66" s="109">
        <f>LakeErieHABs_2014_PROCESSED!AG79</f>
        <v>8.722222308633869</v>
      </c>
      <c r="AK66" s="109">
        <f>LakeErieHABs_2014_PROCESSED!AH79</f>
        <v>7.7951672926995492</v>
      </c>
      <c r="AL66" s="109">
        <f>LakeErieHABs_2014_PROCESSED!AI79</f>
        <v>6.5691185098265112</v>
      </c>
      <c r="AM66" s="109">
        <f>LakeErieHABs_2014_PROCESSED!AJ79</f>
        <v>5.699481189584529</v>
      </c>
      <c r="AN66" s="109">
        <f>LakeErieHABs_2014_PROCESSED!AK79</f>
        <v>3.8772984095826586</v>
      </c>
      <c r="AO66" s="109">
        <f>LakeErieHABs_2014_PROCESSED!AL79</f>
        <v>1.9482861385101784</v>
      </c>
      <c r="AP66" s="109">
        <f>LakeErieHABs_2014_PROCESSED!AM79</f>
        <v>1.4906976223911808</v>
      </c>
      <c r="AQ66" s="109">
        <f>LakeErieHABs_2014_PROCESSED!AN79</f>
        <v>1.0549927288524101</v>
      </c>
      <c r="AR66" s="109">
        <f>LakeErieHABs_2014_PROCESSED!AO79</f>
        <v>1.1428502740784685</v>
      </c>
      <c r="AS66" s="113">
        <f>LakeErieHABs_2014_PROCESSED!AP79</f>
        <v>5288.9935315826124</v>
      </c>
      <c r="AT66" s="109">
        <f>LakeErieHABs_2014_PROCESSED!AQ79</f>
        <v>0.91494873795402853</v>
      </c>
      <c r="AU66" s="109">
        <f>LakeErieHABs_2014_PROCESSED!AR79</f>
        <v>0.28106074483025678</v>
      </c>
      <c r="AV66" s="109">
        <f>LakeErieHABs_2014_PROCESSED!AS79</f>
        <v>0.32100692651008156</v>
      </c>
      <c r="AW66" s="109">
        <f>LakeErieHABs_2014_PROCESSED!AT79</f>
        <v>1.5876585292906409</v>
      </c>
      <c r="AX66" s="166"/>
      <c r="AY66" s="134"/>
      <c r="AZ66" s="172"/>
      <c r="BA66" s="191"/>
      <c r="BB66" s="191"/>
      <c r="BC66" s="191"/>
      <c r="BD66" s="191"/>
      <c r="BE66" s="191"/>
      <c r="BF66" s="191"/>
      <c r="BG66" s="191"/>
      <c r="BH66" s="191"/>
      <c r="BI66" s="251"/>
      <c r="BJ66" s="191"/>
      <c r="BK66" s="191"/>
      <c r="BL66" s="225" t="str">
        <f t="shared" si="2"/>
        <v/>
      </c>
      <c r="BM66" s="225" t="str">
        <f t="shared" si="2"/>
        <v/>
      </c>
      <c r="BN66" s="225" t="str">
        <f t="shared" si="2"/>
        <v/>
      </c>
      <c r="BO66" s="225" t="str">
        <f t="shared" si="2"/>
        <v/>
      </c>
      <c r="BP66" s="225" t="str">
        <f t="shared" si="15"/>
        <v/>
      </c>
      <c r="BQ66" s="225" t="str">
        <f t="shared" si="15"/>
        <v/>
      </c>
      <c r="BR66" s="225" t="str">
        <f t="shared" si="15"/>
        <v/>
      </c>
      <c r="BS66" s="225" t="str">
        <f t="shared" si="15"/>
        <v/>
      </c>
      <c r="BT66" s="165">
        <f>'2014_HABs_H2O2_Snapshot'!C66</f>
        <v>296.53035981878514</v>
      </c>
      <c r="BU66" s="188">
        <f>'2014_HABs_H2O2_Snapshot'!D66</f>
        <v>4.2602984827137744E-2</v>
      </c>
      <c r="BV66" s="178">
        <f>'2014_HABs_H2O2_Snapshot'!E66</f>
        <v>12.633078420145399</v>
      </c>
      <c r="BW66" s="272">
        <f>SolarRadSummary!G66</f>
        <v>-37.815066352076791</v>
      </c>
      <c r="BX66" s="107">
        <v>0.38413333333333338</v>
      </c>
      <c r="BY66" s="107">
        <v>0.43671666666666664</v>
      </c>
      <c r="BZ66" s="107">
        <v>0.49554166666666671</v>
      </c>
    </row>
    <row r="67" spans="1:78">
      <c r="A67" s="107" t="str">
        <f>Sample_Master_2014!B68</f>
        <v>E2014-0066</v>
      </c>
      <c r="B67" s="107" t="str">
        <f>LakeErieHABs_2014_PROCESSED!A80</f>
        <v>E140079</v>
      </c>
      <c r="C67" s="107" t="str">
        <f>Sample_Master_2014!D68</f>
        <v>WLE12</v>
      </c>
      <c r="D67" s="150">
        <f>Sample_Master_2014!E68</f>
        <v>41876</v>
      </c>
      <c r="E67" s="152" t="str">
        <f>Sample_Master_2014!H68</f>
        <v>DepthINT</v>
      </c>
      <c r="F67" s="151" t="str">
        <f>Sample_Master_2014!J68</f>
        <v>LA</v>
      </c>
      <c r="G67" s="109">
        <f>Sample_Master_2014!L68</f>
        <v>9.2940000000000005</v>
      </c>
      <c r="H67" s="176">
        <f>'2014 WLE_Weekly Data Share'!C71</f>
        <v>0.46180555555555558</v>
      </c>
      <c r="I67" s="156">
        <f>'2014 WLE_Weekly Data Share'!D71</f>
        <v>0.4777777777777778</v>
      </c>
      <c r="J67" s="156" t="str">
        <f>'2014 WLE_Weekly Data Share'!E71</f>
        <v>41 42.298</v>
      </c>
      <c r="K67" s="156" t="str">
        <f>'2014 WLE_Weekly Data Share'!F71</f>
        <v>83 15.377</v>
      </c>
      <c r="L67" s="125" t="str">
        <f>'2014 WLE_Weekly Data Share'!G71</f>
        <v>5-10</v>
      </c>
      <c r="M67" s="125" t="str">
        <f>'2014 WLE_Weekly Data Share'!H71</f>
        <v>&lt;1</v>
      </c>
      <c r="N67" s="125" t="str">
        <f>'2014 WLE_Weekly Data Share'!I71</f>
        <v>sunny</v>
      </c>
      <c r="O67" s="125">
        <f>'2014 WLE_Weekly Data Share'!J71</f>
        <v>6</v>
      </c>
      <c r="P67" s="125">
        <f>'2014 WLE_Weekly Data Share'!K71</f>
        <v>0.3</v>
      </c>
      <c r="Q67" s="125">
        <f>'2014 WLE_Weekly Data Share'!L71</f>
        <v>25.034039999999997</v>
      </c>
      <c r="R67" s="125">
        <f>'2014 WLE_Weekly Data Share'!M71</f>
        <v>279.47946000000002</v>
      </c>
      <c r="S67" s="125">
        <f>'2014 WLE_Weekly Data Share'!N71</f>
        <v>279.25580000000002</v>
      </c>
      <c r="T67" s="125">
        <f>'2014 WLE_Weekly Data Share'!O71</f>
        <v>12.572799999999999</v>
      </c>
      <c r="U67" s="125">
        <f>'2014 WLE_Weekly Data Share'!P71</f>
        <v>4.3157599999999992</v>
      </c>
      <c r="V67" s="109">
        <f>'2014 WLE_Weekly Data Share'!Q71</f>
        <v>7.3801999999999994</v>
      </c>
      <c r="W67" s="113">
        <f>'2014 WLE_Weekly Data Share'!R71</f>
        <v>22.654500000000002</v>
      </c>
      <c r="X67" s="179">
        <f>'2014 WLE_Weekly Data Share'!S71</f>
        <v>0.56999999999999995</v>
      </c>
      <c r="Y67" s="179">
        <f>'2014 WLE_Weekly Data Share'!T71</f>
        <v>3.165</v>
      </c>
      <c r="Z67" s="109">
        <f>'2014 WLE_Weekly Data Share'!U71</f>
        <v>107.2</v>
      </c>
      <c r="AA67" s="109">
        <f>'2014 WLE_Weekly Data Share'!V71</f>
        <v>31.6</v>
      </c>
      <c r="AB67" s="109">
        <f>'2014 WLE_Weekly Data Share'!W71</f>
        <v>3.1</v>
      </c>
      <c r="AC67" s="109">
        <f>'2014 WLE_Weekly Data Share'!X71</f>
        <v>0</v>
      </c>
      <c r="AD67" s="109">
        <f>'2014 WLE_Weekly Data Share'!Y71</f>
        <v>45.71946085499998</v>
      </c>
      <c r="AE67" s="109">
        <f>'2014 WLE_Weekly Data Share'!Z71</f>
        <v>38.28</v>
      </c>
      <c r="AF67" s="165">
        <f>LakeErieHABs_2014_PROCESSED!AC80</f>
        <v>348.19410851868662</v>
      </c>
      <c r="AG67" s="109">
        <f>LakeErieHABs_2014_PROCESSED!AD80</f>
        <v>7.7682060749914514</v>
      </c>
      <c r="AH67" s="109">
        <f>LakeErieHABs_2014_PROCESSED!AE80</f>
        <v>3.4969895219155998</v>
      </c>
      <c r="AI67" s="109">
        <f>LakeErieHABs_2014_PROCESSED!AF80</f>
        <v>2.4417916234501201E-2</v>
      </c>
      <c r="AJ67" s="109">
        <f>LakeErieHABs_2014_PROCESSED!AG80</f>
        <v>8.0535668689716271</v>
      </c>
      <c r="AK67" s="109">
        <f>LakeErieHABs_2014_PROCESSED!AH80</f>
        <v>7.1753728710851945</v>
      </c>
      <c r="AL67" s="109">
        <f>LakeErieHABs_2014_PROCESSED!AI80</f>
        <v>6.033741602037126</v>
      </c>
      <c r="AM67" s="109">
        <f>LakeErieHABs_2014_PROCESSED!AJ80</f>
        <v>5.2259764313305439</v>
      </c>
      <c r="AN67" s="109">
        <f>LakeErieHABs_2014_PROCESSED!AK80</f>
        <v>3.5302147855439752</v>
      </c>
      <c r="AO67" s="109">
        <f>LakeErieHABs_2014_PROCESSED!AL80</f>
        <v>1.7475146083103328</v>
      </c>
      <c r="AP67" s="109">
        <f>LakeErieHABs_2014_PROCESSED!AM80</f>
        <v>1.3133645279160187</v>
      </c>
      <c r="AQ67" s="109">
        <f>LakeErieHABs_2014_PROCESSED!AN80</f>
        <v>0.90802678984019214</v>
      </c>
      <c r="AR67" s="109">
        <f>LakeErieHABs_2014_PROCESSED!AO80</f>
        <v>1.1196479517108937</v>
      </c>
      <c r="AS67" s="113">
        <f>LakeErieHABs_2014_PROCESSED!AP80</f>
        <v>4930.1087526399115</v>
      </c>
      <c r="AT67" s="109">
        <f>LakeErieHABs_2014_PROCESSED!AQ80</f>
        <v>0.87331987997832095</v>
      </c>
      <c r="AU67" s="109">
        <f>LakeErieHABs_2014_PROCESSED!AR80</f>
        <v>0.26224651019214762</v>
      </c>
      <c r="AV67" s="109">
        <f>LakeErieHABs_2014_PROCESSED!AS80</f>
        <v>0.29398069200118571</v>
      </c>
      <c r="AW67" s="109">
        <f>LakeErieHABs_2014_PROCESSED!AT80</f>
        <v>1.5905605439219097</v>
      </c>
      <c r="AX67" s="166"/>
      <c r="AY67" s="134"/>
      <c r="AZ67" s="172"/>
      <c r="BA67" s="140">
        <f>LakeErieHABs_MIMS_2014!M37</f>
        <v>25</v>
      </c>
      <c r="BB67" s="191">
        <f>LakeErieHABs_MIMS_2014!N37</f>
        <v>3.0604166666671517</v>
      </c>
      <c r="BC67" s="191">
        <f>LakeErieHABs_MIMS_2014!O37</f>
        <v>70.968198570466768</v>
      </c>
      <c r="BD67" s="191">
        <f>LakeErieHABs_MIMS_2014!P37</f>
        <v>3.6636909744553119</v>
      </c>
      <c r="BE67" s="191">
        <f>LakeErieHABs_MIMS_2014!Q37</f>
        <v>51.060536009099515</v>
      </c>
      <c r="BF67" s="191">
        <f>LakeErieHABs_MIMS_2014!R37</f>
        <v>0.16326972180577243</v>
      </c>
      <c r="BG67" s="191"/>
      <c r="BH67" s="191"/>
      <c r="BI67" s="251">
        <f>LakeErieHABs_MIMS_2014!U37</f>
        <v>9.8134170592380396</v>
      </c>
      <c r="BJ67" s="191">
        <f>LakeErieHABs_MIMS_2014!V37</f>
        <v>0.64011702506418056</v>
      </c>
      <c r="BK67" s="163">
        <f t="shared" si="14"/>
        <v>0.1382790779097198</v>
      </c>
      <c r="BL67" s="225">
        <f t="shared" ref="BL67:BR118" si="16">IFERROR(BC67/$BB67,"")</f>
        <v>23.189064202735636</v>
      </c>
      <c r="BM67" s="225">
        <f t="shared" si="16"/>
        <v>1.1971216254174752</v>
      </c>
      <c r="BN67" s="225">
        <f t="shared" si="16"/>
        <v>16.684177865462139</v>
      </c>
      <c r="BO67" s="225">
        <f t="shared" si="16"/>
        <v>5.3348853959672121E-2</v>
      </c>
      <c r="BP67" s="225">
        <f t="shared" si="15"/>
        <v>0</v>
      </c>
      <c r="BQ67" s="225">
        <f t="shared" si="15"/>
        <v>0</v>
      </c>
      <c r="BR67" s="225">
        <f t="shared" si="15"/>
        <v>3.2065624155435755</v>
      </c>
      <c r="BS67" s="225">
        <f t="shared" si="15"/>
        <v>0.20916008987798365</v>
      </c>
      <c r="BT67" s="165">
        <f>'2014_HABs_H2O2_Snapshot'!C67</f>
        <v>392.58837411135318</v>
      </c>
      <c r="BU67" s="188">
        <f>'2014_HABs_H2O2_Snapshot'!D67</f>
        <v>1.4502159446526408E-3</v>
      </c>
      <c r="BV67" s="178">
        <f>'2014_HABs_H2O2_Snapshot'!E67</f>
        <v>0.56933791982154036</v>
      </c>
      <c r="BW67" s="272">
        <f>SolarRadSummary!G67</f>
        <v>-19.04217135180966</v>
      </c>
      <c r="BX67" s="107">
        <v>0.24793333333333334</v>
      </c>
      <c r="BY67" s="107">
        <v>0.27851666666666669</v>
      </c>
      <c r="BZ67" s="107">
        <v>0.40933333333333333</v>
      </c>
    </row>
    <row r="68" spans="1:78">
      <c r="A68" s="107" t="str">
        <f>Sample_Master_2014!B69</f>
        <v>E2014-0067</v>
      </c>
      <c r="B68" s="114" t="str">
        <f>LakeErieHABs_2014_PROCESSED!A81</f>
        <v>E140080</v>
      </c>
      <c r="C68" s="107" t="str">
        <f>Sample_Master_2014!D69</f>
        <v>WLE13</v>
      </c>
      <c r="D68" s="150">
        <f>Sample_Master_2014!E69</f>
        <v>41876</v>
      </c>
      <c r="E68" s="152" t="str">
        <f>Sample_Master_2014!H69</f>
        <v>DepthINT</v>
      </c>
      <c r="F68" s="151" t="str">
        <f>Sample_Master_2014!J69</f>
        <v>LA</v>
      </c>
      <c r="G68" s="109">
        <f>Sample_Master_2014!L69</f>
        <v>8.85</v>
      </c>
      <c r="H68" s="176">
        <f>'2014 WLE_Weekly Data Share'!C72</f>
        <v>0.48958333333333331</v>
      </c>
      <c r="I68" s="156">
        <f>'2014 WLE_Weekly Data Share'!D72</f>
        <v>0.49861111111111112</v>
      </c>
      <c r="J68" s="156" t="str">
        <f>'2014 WLE_Weekly Data Share'!E72</f>
        <v>41 44.570</v>
      </c>
      <c r="K68" s="156" t="str">
        <f>'2014 WLE_Weekly Data Share'!F72</f>
        <v>83 08.451</v>
      </c>
      <c r="L68" s="125" t="str">
        <f>'2014 WLE_Weekly Data Share'!G72</f>
        <v>10</v>
      </c>
      <c r="M68" s="125" t="str">
        <f>'2014 WLE_Weekly Data Share'!H72</f>
        <v>&lt;2</v>
      </c>
      <c r="N68" s="125" t="str">
        <f>'2014 WLE_Weekly Data Share'!I72</f>
        <v>sunny</v>
      </c>
      <c r="O68" s="125">
        <f>'2014 WLE_Weekly Data Share'!J72</f>
        <v>8.1</v>
      </c>
      <c r="P68" s="125">
        <f>'2014 WLE_Weekly Data Share'!K72</f>
        <v>1.7</v>
      </c>
      <c r="Q68" s="125">
        <f>'2014 WLE_Weekly Data Share'!L72</f>
        <v>24.058957142857142</v>
      </c>
      <c r="R68" s="125">
        <f>'2014 WLE_Weekly Data Share'!M72</f>
        <v>227.07369228571429</v>
      </c>
      <c r="S68" s="125">
        <f>'2014 WLE_Weekly Data Share'!N72</f>
        <v>231.40228571428568</v>
      </c>
      <c r="T68" s="125">
        <f>'2014 WLE_Weekly Data Share'!O72</f>
        <v>1.3702857142857141</v>
      </c>
      <c r="U68" s="125">
        <f>'2014 WLE_Weekly Data Share'!P72</f>
        <v>70.996328571428563</v>
      </c>
      <c r="V68" s="109">
        <f>'2014 WLE_Weekly Data Share'!Q72</f>
        <v>6.6166714285714283</v>
      </c>
      <c r="W68" s="113">
        <f>'2014 WLE_Weekly Data Share'!R72</f>
        <v>1406.0666666666668</v>
      </c>
      <c r="X68" s="179">
        <f>'2014 WLE_Weekly Data Share'!S72</f>
        <v>0.3</v>
      </c>
      <c r="Y68" s="179">
        <f>'2014 WLE_Weekly Data Share'!T72</f>
        <v>0.51300000000000001</v>
      </c>
      <c r="Z68" s="109">
        <f>'2014 WLE_Weekly Data Share'!U72</f>
        <v>35.799999999999997</v>
      </c>
      <c r="AA68" s="109">
        <f>'2014 WLE_Weekly Data Share'!V72</f>
        <v>3.11</v>
      </c>
      <c r="AB68" s="109">
        <f>'2014 WLE_Weekly Data Share'!W72</f>
        <v>1.8</v>
      </c>
      <c r="AC68" s="109">
        <f>'2014 WLE_Weekly Data Share'!X72</f>
        <v>0</v>
      </c>
      <c r="AD68" s="109">
        <f>'2014 WLE_Weekly Data Share'!Y72</f>
        <v>16.761272804999997</v>
      </c>
      <c r="AE68" s="109">
        <f>'2014 WLE_Weekly Data Share'!Z72</f>
        <v>11.007999999999999</v>
      </c>
      <c r="AF68" s="165">
        <f>LakeErieHABs_2014_PROCESSED!AC81</f>
        <v>79.426649369474802</v>
      </c>
      <c r="AG68" s="109">
        <f>LakeErieHABs_2014_PROCESSED!AD81</f>
        <v>2.4196252280968262</v>
      </c>
      <c r="AH68" s="109">
        <f>LakeErieHABs_2014_PROCESSED!AE81</f>
        <v>0.85456372433033301</v>
      </c>
      <c r="AI68" s="109">
        <f>LakeErieHABs_2014_PROCESSED!AF81</f>
        <v>2.933572737166314E-2</v>
      </c>
      <c r="AJ68" s="109">
        <f>LakeErieHABs_2014_PROCESSED!AG81</f>
        <v>1.9680602571327572</v>
      </c>
      <c r="AK68" s="109">
        <f>LakeErieHABs_2014_PROCESSED!AH81</f>
        <v>1.7104366620577516</v>
      </c>
      <c r="AL68" s="109">
        <f>LakeErieHABs_2014_PROCESSED!AI81</f>
        <v>1.385198832004046</v>
      </c>
      <c r="AM68" s="109">
        <f>LakeErieHABs_2014_PROCESSED!AJ81</f>
        <v>1.1681928825612113</v>
      </c>
      <c r="AN68" s="109">
        <f>LakeErieHABs_2014_PROCESSED!AK81</f>
        <v>0.77007496201867509</v>
      </c>
      <c r="AO68" s="109">
        <f>LakeErieHABs_2014_PROCESSED!AL81</f>
        <v>0.40574440680222879</v>
      </c>
      <c r="AP68" s="109">
        <f>LakeErieHABs_2014_PROCESSED!AM81</f>
        <v>0.32460637801507503</v>
      </c>
      <c r="AQ68" s="109">
        <f>LakeErieHABs_2014_PROCESSED!AN81</f>
        <v>0.25046418188685532</v>
      </c>
      <c r="AR68" s="109">
        <f>LakeErieHABs_2014_PROCESSED!AO81</f>
        <v>1.7170917552140594</v>
      </c>
      <c r="AS68" s="113">
        <f>LakeErieHABs_2014_PROCESSED!AP81</f>
        <v>1013.3244504748044</v>
      </c>
      <c r="AT68" s="109">
        <f>LakeErieHABs_2014_PROCESSED!AQ81</f>
        <v>0.16889899950672055</v>
      </c>
      <c r="AU68" s="109">
        <f>LakeErieHABs_2014_PROCESSED!AR81</f>
        <v>4.850587096607753E-2</v>
      </c>
      <c r="AV68" s="109">
        <f>LakeErieHABs_2014_PROCESSED!AS81</f>
        <v>8.1151939296580072E-2</v>
      </c>
      <c r="AW68" s="109">
        <f>LakeErieHABs_2014_PROCESSED!AT81</f>
        <v>1.6317874546747761</v>
      </c>
      <c r="AX68" s="166"/>
      <c r="AY68" s="134"/>
      <c r="AZ68" s="172"/>
      <c r="BA68" s="191"/>
      <c r="BB68" s="191"/>
      <c r="BC68" s="191"/>
      <c r="BD68" s="191"/>
      <c r="BE68" s="191"/>
      <c r="BF68" s="191"/>
      <c r="BG68" s="191"/>
      <c r="BH68" s="191"/>
      <c r="BI68" s="251"/>
      <c r="BJ68" s="191"/>
      <c r="BK68" s="191"/>
      <c r="BL68" s="225" t="str">
        <f t="shared" si="16"/>
        <v/>
      </c>
      <c r="BM68" s="225" t="str">
        <f t="shared" si="16"/>
        <v/>
      </c>
      <c r="BN68" s="225" t="str">
        <f t="shared" si="16"/>
        <v/>
      </c>
      <c r="BO68" s="225" t="str">
        <f t="shared" si="16"/>
        <v/>
      </c>
      <c r="BP68" s="225" t="str">
        <f t="shared" si="15"/>
        <v/>
      </c>
      <c r="BQ68" s="225" t="str">
        <f t="shared" si="15"/>
        <v/>
      </c>
      <c r="BR68" s="225" t="str">
        <f t="shared" si="15"/>
        <v/>
      </c>
      <c r="BS68" s="225" t="str">
        <f t="shared" si="15"/>
        <v/>
      </c>
      <c r="BT68" s="165">
        <f>'2014_HABs_H2O2_Snapshot'!C68</f>
        <v>294.57748219878528</v>
      </c>
      <c r="BU68" s="188">
        <f>'2014_HABs_H2O2_Snapshot'!D68</f>
        <v>2.0823104002904526E-2</v>
      </c>
      <c r="BV68" s="178">
        <f>'2014_HABs_H2O2_Snapshot'!E68</f>
        <v>6.1340175487390622</v>
      </c>
      <c r="BW68" s="272">
        <f>SolarRadSummary!G68</f>
        <v>-19.04217135180966</v>
      </c>
      <c r="BX68" s="107">
        <v>0.27333333333333337</v>
      </c>
      <c r="BY68" s="107">
        <v>0.30563333333333337</v>
      </c>
      <c r="BZ68" s="107">
        <v>0.39067499999999994</v>
      </c>
    </row>
    <row r="69" spans="1:78">
      <c r="A69" s="107" t="str">
        <f>Sample_Master_2014!B70</f>
        <v>E2014-0068</v>
      </c>
      <c r="B69" s="114" t="str">
        <f>LakeErieHABs_2014_PROCESSED!A82</f>
        <v>E140081</v>
      </c>
      <c r="C69" s="107" t="str">
        <f>Sample_Master_2014!D70</f>
        <v>WLE4</v>
      </c>
      <c r="D69" s="150">
        <f>Sample_Master_2014!E70</f>
        <v>41876</v>
      </c>
      <c r="E69" s="152" t="str">
        <f>Sample_Master_2014!H70</f>
        <v>DepthINT</v>
      </c>
      <c r="F69" s="151" t="str">
        <f>Sample_Master_2014!J70</f>
        <v>LA</v>
      </c>
      <c r="G69" s="109">
        <f>Sample_Master_2014!L70</f>
        <v>8.5090000000000003</v>
      </c>
      <c r="H69" s="176">
        <f>'2014 WLE_Weekly Data Share'!C68</f>
        <v>0.5131944444444444</v>
      </c>
      <c r="I69" s="156">
        <f>'2014 WLE_Weekly Data Share'!D68</f>
        <v>0.52222222222222225</v>
      </c>
      <c r="J69" s="156" t="str">
        <f>'2014 WLE_Weekly Data Share'!E68</f>
        <v>41 49.648</v>
      </c>
      <c r="K69" s="156" t="str">
        <f>'2014 WLE_Weekly Data Share'!F68</f>
        <v>83 11.639</v>
      </c>
      <c r="L69" s="125" t="str">
        <f>'2014 WLE_Weekly Data Share'!G68</f>
        <v>10</v>
      </c>
      <c r="M69" s="125" t="str">
        <f>'2014 WLE_Weekly Data Share'!H68</f>
        <v>&lt;1</v>
      </c>
      <c r="N69" s="125" t="str">
        <f>'2014 WLE_Weekly Data Share'!I68</f>
        <v>sunny</v>
      </c>
      <c r="O69" s="125">
        <f>'2014 WLE_Weekly Data Share'!J68</f>
        <v>7.9</v>
      </c>
      <c r="P69" s="125">
        <f>'2014 WLE_Weekly Data Share'!K68</f>
        <v>3</v>
      </c>
      <c r="Q69" s="125">
        <f>'2014 WLE_Weekly Data Share'!L68</f>
        <v>23.928475000000006</v>
      </c>
      <c r="R69" s="125">
        <f>'2014 WLE_Weekly Data Share'!M68</f>
        <v>233.29703087499999</v>
      </c>
      <c r="S69" s="125">
        <f>'2014 WLE_Weekly Data Share'!N68</f>
        <v>238.37812500000001</v>
      </c>
      <c r="T69" s="125">
        <f>'2014 WLE_Weekly Data Share'!O68</f>
        <v>0.33331249999999996</v>
      </c>
      <c r="U69" s="125">
        <f>'2014 WLE_Weekly Data Share'!P68</f>
        <v>92.005412499999991</v>
      </c>
      <c r="V69" s="109">
        <f>'2014 WLE_Weekly Data Share'!Q68</f>
        <v>6.8252875</v>
      </c>
      <c r="W69" s="113">
        <f>'2014 WLE_Weekly Data Share'!R68</f>
        <v>1816.8999999999999</v>
      </c>
      <c r="X69" s="179">
        <f>'2014 WLE_Weekly Data Share'!S68</f>
        <v>0.23</v>
      </c>
      <c r="Y69" s="179">
        <f>'2014 WLE_Weekly Data Share'!T68</f>
        <v>0.17100000000000001</v>
      </c>
      <c r="Z69" s="109">
        <f>'2014 WLE_Weekly Data Share'!U68</f>
        <v>33.1</v>
      </c>
      <c r="AA69" s="109">
        <f>'2014 WLE_Weekly Data Share'!V68</f>
        <v>1.01</v>
      </c>
      <c r="AB69" s="109">
        <f>'2014 WLE_Weekly Data Share'!W68</f>
        <v>0.1</v>
      </c>
      <c r="AC69" s="109">
        <f>'2014 WLE_Weekly Data Share'!X68</f>
        <v>0</v>
      </c>
      <c r="AD69" s="109">
        <f>'2014 WLE_Weekly Data Share'!Y68</f>
        <v>1.3692135824999998</v>
      </c>
      <c r="AE69" s="109">
        <f>'2014 WLE_Weekly Data Share'!Z68</f>
        <v>3.5648</v>
      </c>
      <c r="AF69" s="165">
        <f>LakeErieHABs_2014_PROCESSED!AC82</f>
        <v>58.893222933013348</v>
      </c>
      <c r="AG69" s="109">
        <f>LakeErieHABs_2014_PROCESSED!AD82</f>
        <v>2.1421543019299638</v>
      </c>
      <c r="AH69" s="109">
        <f>LakeErieHABs_2014_PROCESSED!AE82</f>
        <v>0.70387474901134905</v>
      </c>
      <c r="AI69" s="109">
        <f>LakeErieHABs_2014_PROCESSED!AF82</f>
        <v>2.9826447282945627E-3</v>
      </c>
      <c r="AJ69" s="109">
        <f>LakeErieHABs_2014_PROCESSED!AG82</f>
        <v>1.6210235469731369</v>
      </c>
      <c r="AK69" s="109">
        <f>LakeErieHABs_2014_PROCESSED!AH82</f>
        <v>1.397384532675066</v>
      </c>
      <c r="AL69" s="109">
        <f>LakeErieHABs_2014_PROCESSED!AI82</f>
        <v>1.0984325698174546</v>
      </c>
      <c r="AM69" s="109">
        <f>LakeErieHABs_2014_PROCESSED!AJ82</f>
        <v>0.90421120166264557</v>
      </c>
      <c r="AN69" s="109">
        <f>LakeErieHABs_2014_PROCESSED!AK82</f>
        <v>0.55477506229553619</v>
      </c>
      <c r="AO69" s="109">
        <f>LakeErieHABs_2014_PROCESSED!AL82</f>
        <v>0.25487127859298597</v>
      </c>
      <c r="AP69" s="109">
        <f>LakeErieHABs_2014_PROCESSED!AM82</f>
        <v>0.1801868162319441</v>
      </c>
      <c r="AQ69" s="109">
        <f>LakeErieHABs_2014_PROCESSED!AN82</f>
        <v>0.12257742753016571</v>
      </c>
      <c r="AR69" s="109">
        <f>LakeErieHABs_2014_PROCESSED!AO82</f>
        <v>1.3029525857535234</v>
      </c>
      <c r="AS69" s="113">
        <f>LakeErieHABs_2014_PROCESSED!AP82</f>
        <v>908.36019246522085</v>
      </c>
      <c r="AT69" s="109">
        <f>LakeErieHABs_2014_PROCESSED!AQ82</f>
        <v>0.15728473926927902</v>
      </c>
      <c r="AU69" s="109">
        <f>LakeErieHABs_2014_PROCESSED!AR82</f>
        <v>4.0231260595075348E-2</v>
      </c>
      <c r="AV69" s="109">
        <f>LakeErieHABs_2014_PROCESSED!AS82</f>
        <v>8.4096550671458825E-2</v>
      </c>
      <c r="AW69" s="109">
        <f>LakeErieHABs_2014_PROCESSED!AT82</f>
        <v>1.7043488959998376</v>
      </c>
      <c r="AX69" s="166"/>
      <c r="AY69" s="134"/>
      <c r="AZ69" s="172"/>
      <c r="BA69" s="140">
        <f>LakeErieHABs_MIMS_2014!M38</f>
        <v>25</v>
      </c>
      <c r="BB69" s="191">
        <f>LakeErieHABs_MIMS_2014!N38</f>
        <v>3.1055555555576575</v>
      </c>
      <c r="BC69" s="191">
        <f>LakeErieHABs_MIMS_2014!O38</f>
        <v>23.173109782409984</v>
      </c>
      <c r="BD69" s="191">
        <f>LakeErieHABs_MIMS_2014!P38</f>
        <v>0.37611131136405845</v>
      </c>
      <c r="BE69" s="191">
        <f>LakeErieHABs_MIMS_2014!Q38</f>
        <v>21.187397543943234</v>
      </c>
      <c r="BF69" s="191">
        <f>LakeErieHABs_MIMS_2014!R38</f>
        <v>0.27337936864657236</v>
      </c>
      <c r="BG69" s="191"/>
      <c r="BH69" s="191"/>
      <c r="BI69" s="251">
        <f>LakeErieHABs_MIMS_2014!U38</f>
        <v>7.2907565288604701</v>
      </c>
      <c r="BJ69" s="191">
        <f>LakeErieHABs_MIMS_2014!V38</f>
        <v>0.71526593019397433</v>
      </c>
      <c r="BK69" s="163">
        <f t="shared" si="14"/>
        <v>0.31462141237490127</v>
      </c>
      <c r="BL69" s="225">
        <f t="shared" si="16"/>
        <v>7.4618242590893988</v>
      </c>
      <c r="BM69" s="225">
        <f t="shared" si="16"/>
        <v>0.12110918791678837</v>
      </c>
      <c r="BN69" s="225">
        <f t="shared" si="16"/>
        <v>6.8224178137874789</v>
      </c>
      <c r="BO69" s="225">
        <f t="shared" si="16"/>
        <v>8.8029134805634554E-2</v>
      </c>
      <c r="BP69" s="225">
        <f t="shared" si="15"/>
        <v>0</v>
      </c>
      <c r="BQ69" s="225">
        <f t="shared" si="15"/>
        <v>0</v>
      </c>
      <c r="BR69" s="225">
        <f t="shared" si="15"/>
        <v>2.3476496872880079</v>
      </c>
      <c r="BS69" s="225">
        <f t="shared" si="15"/>
        <v>0.23031818861328845</v>
      </c>
      <c r="BT69" s="165">
        <f>'2014_HABs_H2O2_Snapshot'!C69</f>
        <v>304.20431146141522</v>
      </c>
      <c r="BU69" s="188">
        <f>'2014_HABs_H2O2_Snapshot'!D69</f>
        <v>4.0095463112789264E-3</v>
      </c>
      <c r="BV69" s="178">
        <f>'2014_HABs_H2O2_Snapshot'!E69</f>
        <v>1.2197212748952631</v>
      </c>
      <c r="BW69" s="272">
        <f>SolarRadSummary!G69</f>
        <v>23.721726783591489</v>
      </c>
      <c r="BX69" s="107">
        <v>0.36063333333333336</v>
      </c>
      <c r="BY69" s="107">
        <v>0.38381666666666669</v>
      </c>
      <c r="BZ69" s="107">
        <v>0.43587500000000001</v>
      </c>
    </row>
    <row r="70" spans="1:78">
      <c r="A70" s="107" t="str">
        <f>Sample_Master_2014!B71</f>
        <v>E2014-0069</v>
      </c>
      <c r="B70" s="107" t="str">
        <f>LakeErieHABs_2014_PROCESSED!A83</f>
        <v>E140082</v>
      </c>
      <c r="C70" s="107" t="str">
        <f>Sample_Master_2014!D71</f>
        <v>WLE8</v>
      </c>
      <c r="D70" s="150">
        <f>Sample_Master_2014!E71</f>
        <v>41876</v>
      </c>
      <c r="E70" s="152" t="str">
        <f>Sample_Master_2014!H71</f>
        <v>DepthINT</v>
      </c>
      <c r="F70" s="151" t="str">
        <f>Sample_Master_2014!J71</f>
        <v>LA</v>
      </c>
      <c r="G70" s="109">
        <f>Sample_Master_2014!L71</f>
        <v>9.1159999999999997</v>
      </c>
      <c r="H70" s="176">
        <f>'2014 WLE_Weekly Data Share'!C70</f>
        <v>0.54305555555555551</v>
      </c>
      <c r="I70" s="156">
        <f>'2014 WLE_Weekly Data Share'!D70</f>
        <v>0.54999999999999993</v>
      </c>
      <c r="J70" s="156" t="str">
        <f>'2014 WLE_Weekly Data Share'!E70</f>
        <v>41 49.955</v>
      </c>
      <c r="K70" s="156" t="str">
        <f>'2014 WLE_Weekly Data Share'!F70</f>
        <v>83 21.516</v>
      </c>
      <c r="L70" s="125" t="str">
        <f>'2014 WLE_Weekly Data Share'!G70</f>
        <v>10</v>
      </c>
      <c r="M70" s="125" t="str">
        <f>'2014 WLE_Weekly Data Share'!H70</f>
        <v>&lt;1</v>
      </c>
      <c r="N70" s="125" t="str">
        <f>'2014 WLE_Weekly Data Share'!I70</f>
        <v>sunny</v>
      </c>
      <c r="O70" s="125">
        <f>'2014 WLE_Weekly Data Share'!J70</f>
        <v>4.5999999999999996</v>
      </c>
      <c r="P70" s="125">
        <f>'2014 WLE_Weekly Data Share'!K70</f>
        <v>0.6</v>
      </c>
      <c r="Q70" s="125">
        <f>'2014 WLE_Weekly Data Share'!L70</f>
        <v>25.546525000000003</v>
      </c>
      <c r="R70" s="125">
        <f>'2014 WLE_Weekly Data Share'!M70</f>
        <v>271.49525525000001</v>
      </c>
      <c r="S70" s="125">
        <f>'2014 WLE_Weekly Data Share'!N70</f>
        <v>268.52725000000004</v>
      </c>
      <c r="T70" s="125">
        <f>'2014 WLE_Weekly Data Share'!O70</f>
        <v>6.8049999999999997</v>
      </c>
      <c r="U70" s="125">
        <f>'2014 WLE_Weekly Data Share'!P70</f>
        <v>18.245575000000002</v>
      </c>
      <c r="V70" s="109">
        <f>'2014 WLE_Weekly Data Share'!Q70</f>
        <v>7.8202750000000005</v>
      </c>
      <c r="W70" s="113">
        <f>'2014 WLE_Weekly Data Share'!R70</f>
        <v>636.36666666666667</v>
      </c>
      <c r="X70" s="179">
        <f>'2014 WLE_Weekly Data Share'!S70</f>
        <v>0.68</v>
      </c>
      <c r="Y70" s="179">
        <f>'2014 WLE_Weekly Data Share'!T70</f>
        <v>1.982</v>
      </c>
      <c r="Z70" s="109">
        <f>'2014 WLE_Weekly Data Share'!U70</f>
        <v>79.2</v>
      </c>
      <c r="AA70" s="109">
        <f>'2014 WLE_Weekly Data Share'!V70</f>
        <v>14.8</v>
      </c>
      <c r="AB70" s="109">
        <f>'2014 WLE_Weekly Data Share'!W70</f>
        <v>1.4</v>
      </c>
      <c r="AC70" s="109">
        <f>'2014 WLE_Weekly Data Share'!X70</f>
        <v>0</v>
      </c>
      <c r="AD70" s="109">
        <f>'2014 WLE_Weekly Data Share'!Y70</f>
        <v>22.115399129999993</v>
      </c>
      <c r="AE70" s="109">
        <f>'2014 WLE_Weekly Data Share'!Z70</f>
        <v>22.847999999999999</v>
      </c>
      <c r="AF70" s="165">
        <f>LakeErieHABs_2014_PROCESSED!AC83</f>
        <v>236.27507192697107</v>
      </c>
      <c r="AG70" s="109">
        <f>LakeErieHABs_2014_PROCESSED!AD83</f>
        <v>5.5688167129139332</v>
      </c>
      <c r="AH70" s="109">
        <f>LakeErieHABs_2014_PROCESSED!AE83</f>
        <v>2.376735421957</v>
      </c>
      <c r="AI70" s="109">
        <f>LakeErieHABs_2014_PROCESSED!AF83</f>
        <v>5.6494476001172106E-2</v>
      </c>
      <c r="AJ70" s="109">
        <f>LakeErieHABs_2014_PROCESSED!AG83</f>
        <v>5.473621676766971</v>
      </c>
      <c r="AK70" s="109">
        <f>LakeErieHABs_2014_PROCESSED!AH83</f>
        <v>4.8428258471750167</v>
      </c>
      <c r="AL70" s="109">
        <f>LakeErieHABs_2014_PROCESSED!AI83</f>
        <v>4.0497294118748393</v>
      </c>
      <c r="AM70" s="109">
        <f>LakeErieHABs_2014_PROCESSED!AJ83</f>
        <v>3.4886438515510259</v>
      </c>
      <c r="AN70" s="109">
        <f>LakeErieHABs_2014_PROCESSED!AK83</f>
        <v>2.3612228761326906</v>
      </c>
      <c r="AO70" s="109">
        <f>LakeErieHABs_2014_PROCESSED!AL83</f>
        <v>1.2341364195797493</v>
      </c>
      <c r="AP70" s="109">
        <f>LakeErieHABs_2014_PROCESSED!AM83</f>
        <v>0.9669389693980599</v>
      </c>
      <c r="AQ70" s="109">
        <f>LakeErieHABs_2014_PROCESSED!AN83</f>
        <v>0.71051760880919923</v>
      </c>
      <c r="AR70" s="109">
        <f>LakeErieHABs_2014_PROCESSED!AO83</f>
        <v>1.3508889749856088</v>
      </c>
      <c r="AS70" s="113">
        <f>LakeErieHABs_2014_PROCESSED!AP83</f>
        <v>3130.8937818422937</v>
      </c>
      <c r="AT70" s="109">
        <f>LakeErieHABs_2014_PROCESSED!AQ83</f>
        <v>0.53624029081679336</v>
      </c>
      <c r="AU70" s="109">
        <f>LakeErieHABs_2014_PROCESSED!AR83</f>
        <v>0.15443627202075877</v>
      </c>
      <c r="AV70" s="109">
        <f>LakeErieHABs_2014_PROCESSED!AS83</f>
        <v>0.21694390239640632</v>
      </c>
      <c r="AW70" s="109">
        <f>LakeErieHABs_2014_PROCESSED!AT83</f>
        <v>1.5898639480326897</v>
      </c>
      <c r="AX70" s="166"/>
      <c r="AY70" s="134"/>
      <c r="AZ70" s="172"/>
      <c r="BA70" s="191"/>
      <c r="BB70" s="191"/>
      <c r="BC70" s="191"/>
      <c r="BD70" s="191"/>
      <c r="BE70" s="191"/>
      <c r="BF70" s="191"/>
      <c r="BG70" s="191"/>
      <c r="BH70" s="191"/>
      <c r="BI70" s="251"/>
      <c r="BJ70" s="191"/>
      <c r="BK70" s="191"/>
      <c r="BL70" s="225" t="str">
        <f t="shared" si="16"/>
        <v/>
      </c>
      <c r="BM70" s="225" t="str">
        <f t="shared" si="16"/>
        <v/>
      </c>
      <c r="BN70" s="225" t="str">
        <f t="shared" si="16"/>
        <v/>
      </c>
      <c r="BO70" s="225" t="str">
        <f t="shared" si="16"/>
        <v/>
      </c>
      <c r="BP70" s="225" t="str">
        <f t="shared" si="15"/>
        <v/>
      </c>
      <c r="BQ70" s="225" t="str">
        <f t="shared" si="15"/>
        <v/>
      </c>
      <c r="BR70" s="225" t="str">
        <f t="shared" si="15"/>
        <v/>
      </c>
      <c r="BS70" s="225" t="str">
        <f t="shared" si="15"/>
        <v/>
      </c>
      <c r="BT70" s="165">
        <f>'2014_HABs_H2O2_Snapshot'!C70</f>
        <v>401.00663071007659</v>
      </c>
      <c r="BU70" s="188">
        <f>'2014_HABs_H2O2_Snapshot'!D70</f>
        <v>7.071327336559418E-3</v>
      </c>
      <c r="BV70" s="178">
        <f>'2014_HABs_H2O2_Snapshot'!E70</f>
        <v>2.835649149881752</v>
      </c>
      <c r="BW70" s="272">
        <f>SolarRadSummary!G70</f>
        <v>118.61694833949274</v>
      </c>
      <c r="BX70" s="107">
        <v>0.30826666666666669</v>
      </c>
      <c r="BY70" s="107">
        <v>0.33655000000000007</v>
      </c>
      <c r="BZ70" s="107">
        <v>0.41385833333333322</v>
      </c>
    </row>
    <row r="71" spans="1:78">
      <c r="A71" s="107" t="str">
        <f>Sample_Master_2014!B72</f>
        <v>E2014-0070</v>
      </c>
      <c r="B71" s="107" t="str">
        <f>LakeErieHABs_2014_PROCESSED!A99</f>
        <v>E140098</v>
      </c>
      <c r="C71" s="107" t="str">
        <f>Sample_Master_2014!D72</f>
        <v>WLE2 Surface</v>
      </c>
      <c r="D71" s="150">
        <f>Sample_Master_2014!E72</f>
        <v>41877</v>
      </c>
      <c r="E71" s="152">
        <f>Sample_Master_2014!H72</f>
        <v>0.1</v>
      </c>
      <c r="F71" s="151" t="str">
        <f>Sample_Master_2014!J72</f>
        <v>LA</v>
      </c>
      <c r="G71" s="109">
        <f>Sample_Master_2014!L72</f>
        <v>9.02</v>
      </c>
      <c r="H71" s="176"/>
      <c r="I71" s="156"/>
      <c r="J71" s="156"/>
      <c r="K71" s="156"/>
      <c r="L71" s="109"/>
      <c r="M71" s="109"/>
      <c r="N71" s="109"/>
      <c r="O71" s="107"/>
      <c r="P71" s="107"/>
      <c r="Q71" s="107"/>
      <c r="R71" s="107"/>
      <c r="S71" s="107"/>
      <c r="T71" s="107"/>
      <c r="U71" s="107"/>
      <c r="V71" s="109"/>
      <c r="W71" s="113"/>
      <c r="X71" s="179"/>
      <c r="Y71" s="179"/>
      <c r="Z71" s="109"/>
      <c r="AA71" s="109"/>
      <c r="AB71" s="109"/>
      <c r="AC71" s="109"/>
      <c r="AD71" s="109"/>
      <c r="AE71" s="109"/>
      <c r="AF71" s="165">
        <f>LakeErieHABs_2014_PROCESSED!AC99</f>
        <v>315.00169367880676</v>
      </c>
      <c r="AG71" s="109">
        <f>LakeErieHABs_2014_PROCESSED!AD99</f>
        <v>7.02894109394592</v>
      </c>
      <c r="AH71" s="109">
        <f>LakeErieHABs_2014_PROCESSED!AE99</f>
        <v>3.0991728677066299</v>
      </c>
      <c r="AI71" s="109">
        <f>LakeErieHABs_2014_PROCESSED!AF99</f>
        <v>4.2314319261235037E-2</v>
      </c>
      <c r="AJ71" s="109">
        <f>LakeErieHABs_2014_PROCESSED!AG99</f>
        <v>7.1373951143283687</v>
      </c>
      <c r="AK71" s="109">
        <f>LakeErieHABs_2014_PROCESSED!AH99</f>
        <v>6.3653834515996364</v>
      </c>
      <c r="AL71" s="109">
        <f>LakeErieHABs_2014_PROCESSED!AI99</f>
        <v>5.365971021699723</v>
      </c>
      <c r="AM71" s="109">
        <f>LakeErieHABs_2014_PROCESSED!AJ99</f>
        <v>4.6556190991975166</v>
      </c>
      <c r="AN71" s="109">
        <f>LakeErieHABs_2014_PROCESSED!AK99</f>
        <v>3.1959457326669698</v>
      </c>
      <c r="AO71" s="109">
        <f>LakeErieHABs_2014_PROCESSED!AL99</f>
        <v>1.651025857957318</v>
      </c>
      <c r="AP71" s="109">
        <f>LakeErieHABs_2014_PROCESSED!AM99</f>
        <v>1.2907557589463567</v>
      </c>
      <c r="AQ71" s="109">
        <f>LakeErieHABs_2014_PROCESSED!AN99</f>
        <v>0.9543782272344713</v>
      </c>
      <c r="AR71" s="109">
        <f>LakeErieHABs_2014_PROCESSED!AO99</f>
        <v>1.2701055478123826</v>
      </c>
      <c r="AS71" s="113">
        <f>LakeErieHABs_2014_PROCESSED!AP99</f>
        <v>4246.105864828467</v>
      </c>
      <c r="AT71" s="109">
        <f>LakeErieHABs_2014_PROCESSED!AQ99</f>
        <v>0.70941340223876836</v>
      </c>
      <c r="AU71" s="109">
        <f>LakeErieHABs_2014_PROCESSED!AR99</f>
        <v>0.21836683045651201</v>
      </c>
      <c r="AV71" s="109">
        <f>LakeErieHABs_2014_PROCESSED!AS99</f>
        <v>0.27917048355544283</v>
      </c>
      <c r="AW71" s="109">
        <f>LakeErieHABs_2014_PROCESSED!AT99</f>
        <v>1.5974583884640396</v>
      </c>
      <c r="AX71" s="166"/>
      <c r="AY71" s="134"/>
      <c r="AZ71" s="172"/>
      <c r="BA71" s="191"/>
      <c r="BB71" s="191"/>
      <c r="BC71" s="191"/>
      <c r="BD71" s="191"/>
      <c r="BE71" s="191"/>
      <c r="BF71" s="191"/>
      <c r="BG71" s="191"/>
      <c r="BH71" s="191"/>
      <c r="BI71" s="251"/>
      <c r="BJ71" s="191"/>
      <c r="BK71" s="191"/>
      <c r="BL71" s="225" t="str">
        <f t="shared" si="16"/>
        <v/>
      </c>
      <c r="BM71" s="225" t="str">
        <f t="shared" si="16"/>
        <v/>
      </c>
      <c r="BN71" s="225" t="str">
        <f t="shared" si="16"/>
        <v/>
      </c>
      <c r="BO71" s="225" t="str">
        <f t="shared" si="16"/>
        <v/>
      </c>
      <c r="BP71" s="225" t="str">
        <f t="shared" si="15"/>
        <v/>
      </c>
      <c r="BQ71" s="225" t="str">
        <f t="shared" si="15"/>
        <v/>
      </c>
      <c r="BR71" s="225" t="str">
        <f t="shared" si="15"/>
        <v/>
      </c>
      <c r="BS71" s="225" t="str">
        <f t="shared" si="15"/>
        <v/>
      </c>
      <c r="BT71" s="165">
        <f>'2014_HABs_H2O2_Snapshot'!C71</f>
        <v>315.78142042346957</v>
      </c>
      <c r="BU71" s="188">
        <f>'2014_HABs_H2O2_Snapshot'!D71</f>
        <v>0.17224321727473879</v>
      </c>
      <c r="BV71" s="178">
        <f>'2014_HABs_H2O2_Snapshot'!E71</f>
        <v>54.391207809325309</v>
      </c>
      <c r="BW71" s="272">
        <f>SolarRadSummary!G71</f>
        <v>-35.419644657678312</v>
      </c>
      <c r="BX71" s="107"/>
      <c r="BY71" s="107"/>
      <c r="BZ71" s="107"/>
    </row>
    <row r="72" spans="1:78">
      <c r="A72" s="107" t="str">
        <f>Sample_Master_2014!B73</f>
        <v>E2014-0071</v>
      </c>
      <c r="B72" s="107" t="str">
        <f>LakeErieHABs_2014_PROCESSED!A100</f>
        <v>E140099</v>
      </c>
      <c r="C72" s="107" t="str">
        <f>Sample_Master_2014!D73</f>
        <v>WLE2 Bottom</v>
      </c>
      <c r="D72" s="150">
        <f>Sample_Master_2014!E73</f>
        <v>41877</v>
      </c>
      <c r="E72" s="152">
        <f>Sample_Master_2014!H73</f>
        <v>4</v>
      </c>
      <c r="F72" s="151" t="str">
        <f>Sample_Master_2014!J73</f>
        <v>LA</v>
      </c>
      <c r="G72" s="109">
        <f>Sample_Master_2014!L73</f>
        <v>9.0190000000000001</v>
      </c>
      <c r="H72" s="176"/>
      <c r="I72" s="156"/>
      <c r="J72" s="156"/>
      <c r="K72" s="156"/>
      <c r="L72" s="109"/>
      <c r="M72" s="109"/>
      <c r="N72" s="109"/>
      <c r="O72" s="107"/>
      <c r="P72" s="107"/>
      <c r="Q72" s="107"/>
      <c r="R72" s="107"/>
      <c r="S72" s="107"/>
      <c r="T72" s="107"/>
      <c r="U72" s="107"/>
      <c r="V72" s="109"/>
      <c r="W72" s="113"/>
      <c r="X72" s="179"/>
      <c r="Y72" s="179"/>
      <c r="Z72" s="109"/>
      <c r="AA72" s="109"/>
      <c r="AB72" s="109"/>
      <c r="AC72" s="109"/>
      <c r="AD72" s="109"/>
      <c r="AE72" s="109"/>
      <c r="AF72" s="165">
        <f>LakeErieHABs_2014_PROCESSED!AC100</f>
        <v>320.28481926561756</v>
      </c>
      <c r="AG72" s="109">
        <f>LakeErieHABs_2014_PROCESSED!AD100</f>
        <v>7.1420761027082378</v>
      </c>
      <c r="AH72" s="109">
        <f>LakeErieHABs_2014_PROCESSED!AE100</f>
        <v>3.1504236740772198</v>
      </c>
      <c r="AI72" s="109">
        <f>LakeErieHABs_2014_PROCESSED!AF100</f>
        <v>4.5849064134788939E-2</v>
      </c>
      <c r="AJ72" s="109">
        <f>LakeErieHABs_2014_PROCESSED!AG100</f>
        <v>7.2554257213998374</v>
      </c>
      <c r="AK72" s="109">
        <f>LakeErieHABs_2014_PROCESSED!AH100</f>
        <v>6.4658505893809401</v>
      </c>
      <c r="AL72" s="109">
        <f>LakeErieHABs_2014_PROCESSED!AI100</f>
        <v>5.4516174058416897</v>
      </c>
      <c r="AM72" s="109">
        <f>LakeErieHABs_2014_PROCESSED!AJ100</f>
        <v>4.72302160468944</v>
      </c>
      <c r="AN72" s="109">
        <f>LakeErieHABs_2014_PROCESSED!AK100</f>
        <v>3.2528015421954093</v>
      </c>
      <c r="AO72" s="109">
        <f>LakeErieHABs_2014_PROCESSED!AL100</f>
        <v>1.6798544486036209</v>
      </c>
      <c r="AP72" s="109">
        <f>LakeErieHABs_2014_PROCESSED!AM100</f>
        <v>1.3130360506418921</v>
      </c>
      <c r="AQ72" s="109">
        <f>LakeErieHABs_2014_PROCESSED!AN100</f>
        <v>0.97501520662859076</v>
      </c>
      <c r="AR72" s="109">
        <f>LakeErieHABs_2014_PROCESSED!AO100</f>
        <v>1.270938546379742</v>
      </c>
      <c r="AS72" s="113">
        <f>LakeErieHABs_2014_PROCESSED!AP100</f>
        <v>4249.9901069109528</v>
      </c>
      <c r="AT72" s="109">
        <f>LakeErieHABs_2014_PROCESSED!AQ100</f>
        <v>0.72448979088040621</v>
      </c>
      <c r="AU72" s="109">
        <f>LakeErieHABs_2014_PROCESSED!AR100</f>
        <v>0.21801298229119881</v>
      </c>
      <c r="AV72" s="109">
        <f>LakeErieHABs_2014_PROCESSED!AS100</f>
        <v>0.28912699956643567</v>
      </c>
      <c r="AW72" s="109">
        <f>LakeErieHABs_2014_PROCESSED!AT100</f>
        <v>1.6002555740051294</v>
      </c>
      <c r="AX72" s="166"/>
      <c r="AY72" s="134"/>
      <c r="AZ72" s="172"/>
      <c r="BA72" s="191"/>
      <c r="BB72" s="191"/>
      <c r="BC72" s="191"/>
      <c r="BD72" s="191"/>
      <c r="BE72" s="191"/>
      <c r="BF72" s="191"/>
      <c r="BG72" s="191"/>
      <c r="BH72" s="191"/>
      <c r="BI72" s="251"/>
      <c r="BJ72" s="191"/>
      <c r="BK72" s="191"/>
      <c r="BL72" s="225" t="str">
        <f t="shared" si="16"/>
        <v/>
      </c>
      <c r="BM72" s="225" t="str">
        <f t="shared" si="16"/>
        <v/>
      </c>
      <c r="BN72" s="225" t="str">
        <f t="shared" si="16"/>
        <v/>
      </c>
      <c r="BO72" s="225" t="str">
        <f t="shared" si="16"/>
        <v/>
      </c>
      <c r="BP72" s="225" t="str">
        <f t="shared" si="15"/>
        <v/>
      </c>
      <c r="BQ72" s="225" t="str">
        <f t="shared" si="15"/>
        <v/>
      </c>
      <c r="BR72" s="225" t="str">
        <f t="shared" si="15"/>
        <v/>
      </c>
      <c r="BS72" s="225" t="str">
        <f t="shared" si="15"/>
        <v/>
      </c>
      <c r="BT72" s="165">
        <f>'2014_HABs_H2O2_Snapshot'!C72</f>
        <v>293.11372843510776</v>
      </c>
      <c r="BU72" s="188">
        <f>'2014_HABs_H2O2_Snapshot'!D72</f>
        <v>9.8939886008835146E-2</v>
      </c>
      <c r="BV72" s="178">
        <f>'2014_HABs_H2O2_Snapshot'!E72</f>
        <v>29.000638878994224</v>
      </c>
      <c r="BW72" s="272">
        <f>SolarRadSummary!G72</f>
        <v>-35.419644657678312</v>
      </c>
      <c r="BX72" s="107"/>
      <c r="BY72" s="107"/>
      <c r="BZ72" s="107"/>
    </row>
    <row r="73" spans="1:78">
      <c r="A73" s="107" t="str">
        <f>Sample_Master_2014!B74</f>
        <v>E2014-0072</v>
      </c>
      <c r="B73" s="107" t="str">
        <f>LakeErieHABs_2014_PROCESSED!A101</f>
        <v>E140100</v>
      </c>
      <c r="C73" s="107" t="str">
        <f>Sample_Master_2014!D74</f>
        <v>WLE12 Surface</v>
      </c>
      <c r="D73" s="150">
        <f>Sample_Master_2014!E74</f>
        <v>41877</v>
      </c>
      <c r="E73" s="152">
        <f>Sample_Master_2014!H74</f>
        <v>0.1</v>
      </c>
      <c r="F73" s="151" t="str">
        <f>Sample_Master_2014!J74</f>
        <v>LA</v>
      </c>
      <c r="G73" s="109">
        <f>Sample_Master_2014!L74</f>
        <v>9.1809999999999992</v>
      </c>
      <c r="H73" s="176"/>
      <c r="I73" s="156"/>
      <c r="J73" s="156"/>
      <c r="K73" s="156"/>
      <c r="L73" s="109"/>
      <c r="M73" s="109"/>
      <c r="N73" s="109"/>
      <c r="O73" s="107"/>
      <c r="P73" s="107"/>
      <c r="Q73" s="107"/>
      <c r="R73" s="107"/>
      <c r="S73" s="107"/>
      <c r="T73" s="107"/>
      <c r="U73" s="107"/>
      <c r="V73" s="109"/>
      <c r="W73" s="113"/>
      <c r="X73" s="179"/>
      <c r="Y73" s="179"/>
      <c r="Z73" s="109"/>
      <c r="AA73" s="109"/>
      <c r="AB73" s="109"/>
      <c r="AC73" s="109"/>
      <c r="AD73" s="109"/>
      <c r="AE73" s="109"/>
      <c r="AF73" s="165">
        <f>LakeErieHABs_2014_PROCESSED!AC101</f>
        <v>374.94909405029659</v>
      </c>
      <c r="AG73" s="109">
        <f>LakeErieHABs_2014_PROCESSED!AD101</f>
        <v>8.0655510696394845</v>
      </c>
      <c r="AH73" s="109">
        <f>LakeErieHABs_2014_PROCESSED!AE101</f>
        <v>3.6552367757350699</v>
      </c>
      <c r="AI73" s="109">
        <f>LakeErieHABs_2014_PROCESSED!AF101</f>
        <v>4.4395936424719736E-2</v>
      </c>
      <c r="AJ73" s="109">
        <f>LakeErieHABs_2014_PROCESSED!AG101</f>
        <v>8.4180102945178668</v>
      </c>
      <c r="AK73" s="109">
        <f>LakeErieHABs_2014_PROCESSED!AH101</f>
        <v>7.515738270959738</v>
      </c>
      <c r="AL73" s="109">
        <f>LakeErieHABs_2014_PROCESSED!AI101</f>
        <v>6.3510211484458337</v>
      </c>
      <c r="AM73" s="109">
        <f>LakeErieHABs_2014_PROCESSED!AJ101</f>
        <v>5.5212326472818347</v>
      </c>
      <c r="AN73" s="109">
        <f>LakeErieHABs_2014_PROCESSED!AK101</f>
        <v>3.8298775435237444</v>
      </c>
      <c r="AO73" s="109">
        <f>LakeErieHABs_2014_PROCESSED!AL101</f>
        <v>1.9700075590841344</v>
      </c>
      <c r="AP73" s="109">
        <f>LakeErieHABs_2014_PROCESSED!AM101</f>
        <v>1.5297103044587117</v>
      </c>
      <c r="AQ73" s="109">
        <f>LakeErieHABs_2014_PROCESSED!AN101</f>
        <v>1.1302362335398441</v>
      </c>
      <c r="AR73" s="109">
        <f>LakeErieHABs_2014_PROCESSED!AO101</f>
        <v>1.1978379291465453</v>
      </c>
      <c r="AS73" s="113">
        <f>LakeErieHABs_2014_PROCESSED!AP101</f>
        <v>4953.5063991166717</v>
      </c>
      <c r="AT73" s="109">
        <f>LakeErieHABs_2014_PROCESSED!AQ101</f>
        <v>0.83472315438141986</v>
      </c>
      <c r="AU73" s="109">
        <f>LakeErieHABs_2014_PROCESSED!AR101</f>
        <v>0.25308860809616629</v>
      </c>
      <c r="AV73" s="109">
        <f>LakeErieHABs_2014_PROCESSED!AS101</f>
        <v>0.31457125377168255</v>
      </c>
      <c r="AW73" s="109">
        <f>LakeErieHABs_2014_PROCESSED!AT101</f>
        <v>1.5996104710290664</v>
      </c>
      <c r="AX73" s="166"/>
      <c r="AY73" s="134"/>
      <c r="AZ73" s="172"/>
      <c r="BA73" s="191"/>
      <c r="BB73" s="191"/>
      <c r="BC73" s="191"/>
      <c r="BD73" s="191"/>
      <c r="BE73" s="191"/>
      <c r="BF73" s="191"/>
      <c r="BG73" s="191"/>
      <c r="BH73" s="191"/>
      <c r="BI73" s="251"/>
      <c r="BJ73" s="191"/>
      <c r="BK73" s="191"/>
      <c r="BL73" s="225" t="str">
        <f t="shared" si="16"/>
        <v/>
      </c>
      <c r="BM73" s="225" t="str">
        <f t="shared" si="16"/>
        <v/>
      </c>
      <c r="BN73" s="225" t="str">
        <f t="shared" si="16"/>
        <v/>
      </c>
      <c r="BO73" s="225" t="str">
        <f t="shared" si="16"/>
        <v/>
      </c>
      <c r="BP73" s="225" t="str">
        <f t="shared" si="15"/>
        <v/>
      </c>
      <c r="BQ73" s="225" t="str">
        <f t="shared" si="15"/>
        <v/>
      </c>
      <c r="BR73" s="225" t="str">
        <f t="shared" si="15"/>
        <v/>
      </c>
      <c r="BS73" s="225" t="str">
        <f t="shared" si="15"/>
        <v/>
      </c>
      <c r="BT73" s="165">
        <f>'2014_HABs_H2O2_Snapshot'!C73</f>
        <v>608.96970129416627</v>
      </c>
      <c r="BU73" s="188">
        <f>'2014_HABs_H2O2_Snapshot'!D73</f>
        <v>8.7524094936100763E-2</v>
      </c>
      <c r="BV73" s="178">
        <f>'2014_HABs_H2O2_Snapshot'!E73</f>
        <v>53.29952194927953</v>
      </c>
      <c r="BW73" s="272">
        <f>SolarRadSummary!G73</f>
        <v>-14.85864555045179</v>
      </c>
      <c r="BX73" s="107"/>
      <c r="BY73" s="107"/>
      <c r="BZ73" s="107"/>
    </row>
    <row r="74" spans="1:78">
      <c r="A74" s="107" t="str">
        <f>Sample_Master_2014!B75</f>
        <v>E2014-0073</v>
      </c>
      <c r="B74" s="107" t="str">
        <f>LakeErieHABs_2014_PROCESSED!A102</f>
        <v>E140101</v>
      </c>
      <c r="C74" s="107" t="str">
        <f>Sample_Master_2014!D75</f>
        <v>WLE12 Bottom</v>
      </c>
      <c r="D74" s="150">
        <f>Sample_Master_2014!E75</f>
        <v>41877</v>
      </c>
      <c r="E74" s="152">
        <f>Sample_Master_2014!H75</f>
        <v>4</v>
      </c>
      <c r="F74" s="151" t="str">
        <f>Sample_Master_2014!J75</f>
        <v>LA</v>
      </c>
      <c r="G74" s="109">
        <f>Sample_Master_2014!L75</f>
        <v>9.1609999999999996</v>
      </c>
      <c r="H74" s="176"/>
      <c r="I74" s="156"/>
      <c r="J74" s="156"/>
      <c r="K74" s="156"/>
      <c r="L74" s="109"/>
      <c r="M74" s="109"/>
      <c r="N74" s="109"/>
      <c r="O74" s="107"/>
      <c r="P74" s="107"/>
      <c r="Q74" s="107"/>
      <c r="R74" s="107"/>
      <c r="S74" s="107"/>
      <c r="T74" s="107"/>
      <c r="U74" s="107"/>
      <c r="V74" s="109"/>
      <c r="W74" s="113"/>
      <c r="X74" s="179"/>
      <c r="Y74" s="179"/>
      <c r="Z74" s="109"/>
      <c r="AA74" s="109"/>
      <c r="AB74" s="109"/>
      <c r="AC74" s="109"/>
      <c r="AD74" s="109"/>
      <c r="AE74" s="109"/>
      <c r="AF74" s="165">
        <f>LakeErieHABs_2014_PROCESSED!AC102</f>
        <v>390.38005936016771</v>
      </c>
      <c r="AG74" s="109">
        <f>LakeErieHABs_2014_PROCESSED!AD102</f>
        <v>8.1781436721355298</v>
      </c>
      <c r="AH74" s="109">
        <f>LakeErieHABs_2014_PROCESSED!AE102</f>
        <v>3.7336313716237699</v>
      </c>
      <c r="AI74" s="109">
        <f>LakeErieHABs_2014_PROCESSED!AF102</f>
        <v>0.1027544604577016</v>
      </c>
      <c r="AJ74" s="109">
        <f>LakeErieHABs_2014_PROCESSED!AG102</f>
        <v>8.5985530488495421</v>
      </c>
      <c r="AK74" s="109">
        <f>LakeErieHABs_2014_PROCESSED!AH102</f>
        <v>7.6964480777820157</v>
      </c>
      <c r="AL74" s="109">
        <f>LakeErieHABs_2014_PROCESSED!AI102</f>
        <v>6.5339662759473978</v>
      </c>
      <c r="AM74" s="109">
        <f>LakeErieHABs_2014_PROCESSED!AJ102</f>
        <v>5.6914163407280665</v>
      </c>
      <c r="AN74" s="109">
        <f>LakeErieHABs_2014_PROCESSED!AK102</f>
        <v>3.9757069607195437</v>
      </c>
      <c r="AO74" s="109">
        <f>LakeErieHABs_2014_PROCESSED!AL102</f>
        <v>2.1173756602543223</v>
      </c>
      <c r="AP74" s="109">
        <f>LakeErieHABs_2014_PROCESSED!AM102</f>
        <v>1.6779128072951612</v>
      </c>
      <c r="AQ74" s="109">
        <f>LakeErieHABs_2014_PROCESSED!AN102</f>
        <v>1.2652845949104849</v>
      </c>
      <c r="AR74" s="109">
        <f>LakeErieHABs_2014_PROCESSED!AO102</f>
        <v>1.2717569332392864</v>
      </c>
      <c r="AS74" s="113">
        <f>LakeErieHABs_2014_PROCESSED!AP102</f>
        <v>5021.4140087567785</v>
      </c>
      <c r="AT74" s="109">
        <f>LakeErieHABs_2014_PROCESSED!AQ102</f>
        <v>0.85236037967056477</v>
      </c>
      <c r="AU74" s="109">
        <f>LakeErieHABs_2014_PROCESSED!AR102</f>
        <v>0.26164485376034502</v>
      </c>
      <c r="AV74" s="109">
        <f>LakeErieHABs_2014_PROCESSED!AS102</f>
        <v>0.32501447141687168</v>
      </c>
      <c r="AW74" s="109">
        <f>LakeErieHABs_2014_PROCESSED!AT102</f>
        <v>1.6111355505069089</v>
      </c>
      <c r="AX74" s="166"/>
      <c r="AY74" s="134"/>
      <c r="AZ74" s="172"/>
      <c r="BA74" s="191"/>
      <c r="BB74" s="191"/>
      <c r="BC74" s="191"/>
      <c r="BD74" s="191"/>
      <c r="BE74" s="191"/>
      <c r="BF74" s="191"/>
      <c r="BG74" s="191"/>
      <c r="BH74" s="191"/>
      <c r="BI74" s="251"/>
      <c r="BJ74" s="191"/>
      <c r="BK74" s="191"/>
      <c r="BL74" s="225" t="str">
        <f t="shared" si="16"/>
        <v/>
      </c>
      <c r="BM74" s="225" t="str">
        <f t="shared" si="16"/>
        <v/>
      </c>
      <c r="BN74" s="225" t="str">
        <f t="shared" si="16"/>
        <v/>
      </c>
      <c r="BO74" s="225" t="str">
        <f t="shared" si="16"/>
        <v/>
      </c>
      <c r="BP74" s="225" t="str">
        <f t="shared" si="15"/>
        <v/>
      </c>
      <c r="BQ74" s="225" t="str">
        <f t="shared" si="15"/>
        <v/>
      </c>
      <c r="BR74" s="225" t="str">
        <f t="shared" si="15"/>
        <v/>
      </c>
      <c r="BS74" s="225" t="str">
        <f t="shared" si="15"/>
        <v/>
      </c>
      <c r="BT74" s="165">
        <f>'2014_HABs_H2O2_Snapshot'!C74</f>
        <v>391.96342750358622</v>
      </c>
      <c r="BU74" s="188">
        <f>'2014_HABs_H2O2_Snapshot'!D74</f>
        <v>4.3844556685849231E-2</v>
      </c>
      <c r="BV74" s="178">
        <f>'2014_HABs_H2O2_Snapshot'!E74</f>
        <v>17.185462715960742</v>
      </c>
      <c r="BW74" s="272">
        <f>SolarRadSummary!G74</f>
        <v>-14.85864555045179</v>
      </c>
      <c r="BX74" s="107"/>
      <c r="BY74" s="107"/>
      <c r="BZ74" s="107"/>
    </row>
    <row r="75" spans="1:78">
      <c r="A75" s="107" t="str">
        <f>Sample_Master_2014!B76</f>
        <v>E2014-0074</v>
      </c>
      <c r="B75" s="107" t="str">
        <f>LakeErieHABs_2014_PROCESSED!A103</f>
        <v>E140102</v>
      </c>
      <c r="C75" s="107" t="str">
        <f>Sample_Master_2014!D76</f>
        <v>WLE4 Surface</v>
      </c>
      <c r="D75" s="150">
        <f>Sample_Master_2014!E76</f>
        <v>41877</v>
      </c>
      <c r="E75" s="152">
        <f>Sample_Master_2014!H76</f>
        <v>0.1</v>
      </c>
      <c r="F75" s="151" t="str">
        <f>Sample_Master_2014!J76</f>
        <v>LA</v>
      </c>
      <c r="G75" s="109">
        <f>Sample_Master_2014!L76</f>
        <v>8.58</v>
      </c>
      <c r="H75" s="176"/>
      <c r="I75" s="156"/>
      <c r="J75" s="156"/>
      <c r="K75" s="156"/>
      <c r="L75" s="109"/>
      <c r="M75" s="109"/>
      <c r="N75" s="109"/>
      <c r="O75" s="107"/>
      <c r="P75" s="107"/>
      <c r="Q75" s="107"/>
      <c r="R75" s="107"/>
      <c r="S75" s="107"/>
      <c r="T75" s="107"/>
      <c r="U75" s="107"/>
      <c r="V75" s="109"/>
      <c r="W75" s="113"/>
      <c r="X75" s="179"/>
      <c r="Y75" s="179"/>
      <c r="Z75" s="109"/>
      <c r="AA75" s="109"/>
      <c r="AB75" s="109"/>
      <c r="AC75" s="109"/>
      <c r="AD75" s="109"/>
      <c r="AE75" s="109"/>
      <c r="AF75" s="165">
        <f>LakeErieHABs_2014_PROCESSED!AC103</f>
        <v>81.79030636385356</v>
      </c>
      <c r="AG75" s="109">
        <f>LakeErieHABs_2014_PROCESSED!AD103</f>
        <v>2.4234093720000001</v>
      </c>
      <c r="AH75" s="109">
        <f>LakeErieHABs_2014_PROCESSED!AE103</f>
        <v>0.84197804340000004</v>
      </c>
      <c r="AI75" s="109">
        <f>LakeErieHABs_2014_PROCESSED!AF103</f>
        <v>2.8641847900000003E-2</v>
      </c>
      <c r="AJ75" s="109">
        <f>LakeErieHABs_2014_PROCESSED!AG103</f>
        <v>1.9390754339502003</v>
      </c>
      <c r="AK75" s="109">
        <f>LakeErieHABs_2014_PROCESSED!AH103</f>
        <v>1.7169222549962</v>
      </c>
      <c r="AL75" s="109">
        <f>LakeErieHABs_2014_PROCESSED!AI103</f>
        <v>1.4083094543868</v>
      </c>
      <c r="AM75" s="109">
        <f>LakeErieHABs_2014_PROCESSED!AJ103</f>
        <v>1.2114022809896001</v>
      </c>
      <c r="AN75" s="109">
        <f>LakeErieHABs_2014_PROCESSED!AK103</f>
        <v>0.84960561462560003</v>
      </c>
      <c r="AO75" s="109">
        <f>LakeErieHABs_2014_PROCESSED!AL103</f>
        <v>0.40282600384992007</v>
      </c>
      <c r="AP75" s="109">
        <f>LakeErieHABs_2014_PROCESSED!AM103</f>
        <v>0.30884755276900006</v>
      </c>
      <c r="AQ75" s="109">
        <f>LakeErieHABs_2014_PROCESSED!AN103</f>
        <v>0.24165130285212003</v>
      </c>
      <c r="AR75" s="109">
        <f>LakeErieHABs_2014_PROCESSED!AO103</f>
        <v>1.4392808597464901</v>
      </c>
      <c r="AS75" s="113">
        <f>LakeErieHABs_2014_PROCESSED!AP103</f>
        <v>907.18876586473596</v>
      </c>
      <c r="AT75" s="109">
        <f>LakeErieHABs_2014_PROCESSED!AQ103</f>
        <v>0.15254208203616323</v>
      </c>
      <c r="AU75" s="109">
        <f>LakeErieHABs_2014_PROCESSED!AR103</f>
        <v>4.2385506380066891E-2</v>
      </c>
      <c r="AV75" s="109">
        <f>LakeErieHABs_2014_PROCESSED!AS103</f>
        <v>7.3797959449771106E-2</v>
      </c>
      <c r="AW75" s="109">
        <f>LakeErieHABs_2014_PROCESSED!AT103</f>
        <v>1.6026999471512953</v>
      </c>
      <c r="AX75" s="166"/>
      <c r="AY75" s="134"/>
      <c r="AZ75" s="172"/>
      <c r="BA75" s="191"/>
      <c r="BB75" s="191"/>
      <c r="BC75" s="191"/>
      <c r="BD75" s="191"/>
      <c r="BE75" s="191"/>
      <c r="BF75" s="191"/>
      <c r="BG75" s="191"/>
      <c r="BH75" s="191"/>
      <c r="BI75" s="251"/>
      <c r="BJ75" s="191"/>
      <c r="BK75" s="191"/>
      <c r="BL75" s="225" t="str">
        <f t="shared" si="16"/>
        <v/>
      </c>
      <c r="BM75" s="225" t="str">
        <f t="shared" si="16"/>
        <v/>
      </c>
      <c r="BN75" s="225" t="str">
        <f t="shared" si="16"/>
        <v/>
      </c>
      <c r="BO75" s="225" t="str">
        <f t="shared" si="16"/>
        <v/>
      </c>
      <c r="BP75" s="225" t="str">
        <f t="shared" si="15"/>
        <v/>
      </c>
      <c r="BQ75" s="225" t="str">
        <f t="shared" si="15"/>
        <v/>
      </c>
      <c r="BR75" s="225" t="str">
        <f t="shared" si="15"/>
        <v/>
      </c>
      <c r="BS75" s="225" t="str">
        <f t="shared" si="15"/>
        <v/>
      </c>
      <c r="BT75" s="165">
        <f>'2014_HABs_H2O2_Snapshot'!C75</f>
        <v>382.79133711861988</v>
      </c>
      <c r="BU75" s="188">
        <f>'2014_HABs_H2O2_Snapshot'!D75</f>
        <v>3.6153052234765781E-2</v>
      </c>
      <c r="BV75" s="178">
        <f>'2014_HABs_H2O2_Snapshot'!E75</f>
        <v>13.839075205865303</v>
      </c>
      <c r="BW75" s="272">
        <f>SolarRadSummary!G75</f>
        <v>26.62511992490434</v>
      </c>
      <c r="BX75" s="107"/>
      <c r="BY75" s="107"/>
      <c r="BZ75" s="107"/>
    </row>
    <row r="76" spans="1:78">
      <c r="A76" s="107" t="str">
        <f>Sample_Master_2014!B77</f>
        <v>E2014-0075</v>
      </c>
      <c r="B76" s="107" t="str">
        <f>LakeErieHABs_2014_PROCESSED!A104</f>
        <v>E140103</v>
      </c>
      <c r="C76" s="107" t="str">
        <f>Sample_Master_2014!D77</f>
        <v>WLE4 Bottom</v>
      </c>
      <c r="D76" s="150">
        <f>Sample_Master_2014!E77</f>
        <v>41877</v>
      </c>
      <c r="E76" s="152">
        <f>Sample_Master_2014!H77</f>
        <v>6</v>
      </c>
      <c r="F76" s="151" t="str">
        <f>Sample_Master_2014!J77</f>
        <v>LA</v>
      </c>
      <c r="G76" s="109">
        <f>Sample_Master_2014!L77</f>
        <v>8.6</v>
      </c>
      <c r="H76" s="176"/>
      <c r="I76" s="156"/>
      <c r="J76" s="156"/>
      <c r="K76" s="156"/>
      <c r="L76" s="109"/>
      <c r="M76" s="109"/>
      <c r="N76" s="109"/>
      <c r="O76" s="107"/>
      <c r="P76" s="107"/>
      <c r="Q76" s="107"/>
      <c r="R76" s="107"/>
      <c r="S76" s="107"/>
      <c r="T76" s="107"/>
      <c r="U76" s="107"/>
      <c r="V76" s="109"/>
      <c r="W76" s="113"/>
      <c r="X76" s="179"/>
      <c r="Y76" s="179"/>
      <c r="Z76" s="109"/>
      <c r="AA76" s="109"/>
      <c r="AB76" s="109"/>
      <c r="AC76" s="109"/>
      <c r="AD76" s="109"/>
      <c r="AE76" s="109"/>
      <c r="AF76" s="165">
        <f>LakeErieHABs_2014_PROCESSED!AC104</f>
        <v>79.057220615852813</v>
      </c>
      <c r="AG76" s="109">
        <f>LakeErieHABs_2014_PROCESSED!AD104</f>
        <v>2.3661231999999996</v>
      </c>
      <c r="AH76" s="109">
        <f>LakeErieHABs_2014_PROCESSED!AE104</f>
        <v>0.81783279779999996</v>
      </c>
      <c r="AI76" s="109">
        <f>LakeErieHABs_2014_PROCESSED!AF104</f>
        <v>3.1273674680000002E-2</v>
      </c>
      <c r="AJ76" s="109">
        <f>LakeErieHABs_2014_PROCESSED!AG104</f>
        <v>1.8834689333334</v>
      </c>
      <c r="AK76" s="109">
        <f>LakeErieHABs_2014_PROCESSED!AH104</f>
        <v>1.6478027733720002</v>
      </c>
      <c r="AL76" s="109">
        <f>LakeErieHABs_2014_PROCESSED!AI104</f>
        <v>1.3640533394754</v>
      </c>
      <c r="AM76" s="109">
        <f>LakeErieHABs_2014_PROCESSED!AJ104</f>
        <v>1.1653433026004001</v>
      </c>
      <c r="AN76" s="109">
        <f>LakeErieHABs_2014_PROCESSED!AK104</f>
        <v>0.80210367684719996</v>
      </c>
      <c r="AO76" s="109">
        <f>LakeErieHABs_2014_PROCESSED!AL104</f>
        <v>0.40756386054888</v>
      </c>
      <c r="AP76" s="109">
        <f>LakeErieHABs_2014_PROCESSED!AM104</f>
        <v>0.29969676061332001</v>
      </c>
      <c r="AQ76" s="109">
        <f>LakeErieHABs_2014_PROCESSED!AN104</f>
        <v>0.24172128885730002</v>
      </c>
      <c r="AR76" s="109">
        <f>LakeErieHABs_2014_PROCESSED!AO104</f>
        <v>1.5239302294677644</v>
      </c>
      <c r="AS76" s="113">
        <f>LakeErieHABs_2014_PROCESSED!AP104</f>
        <v>948.6348085287492</v>
      </c>
      <c r="AT76" s="109">
        <f>LakeErieHABs_2014_PROCESSED!AQ104</f>
        <v>0.16010406818699505</v>
      </c>
      <c r="AU76" s="109">
        <f>LakeErieHABs_2014_PROCESSED!AR104</f>
        <v>4.3377914117886329E-2</v>
      </c>
      <c r="AV76" s="109">
        <f>LakeErieHABs_2014_PROCESSED!AS104</f>
        <v>7.6851198714241162E-2</v>
      </c>
      <c r="AW76" s="109">
        <f>LakeErieHABs_2014_PROCESSED!AT104</f>
        <v>1.6666655146840881</v>
      </c>
      <c r="AX76" s="166"/>
      <c r="AY76" s="134"/>
      <c r="AZ76" s="172"/>
      <c r="BA76" s="191"/>
      <c r="BB76" s="191"/>
      <c r="BC76" s="191"/>
      <c r="BD76" s="191"/>
      <c r="BE76" s="191"/>
      <c r="BF76" s="191"/>
      <c r="BG76" s="191"/>
      <c r="BH76" s="191"/>
      <c r="BI76" s="251"/>
      <c r="BJ76" s="191"/>
      <c r="BK76" s="191"/>
      <c r="BL76" s="225" t="str">
        <f t="shared" si="16"/>
        <v/>
      </c>
      <c r="BM76" s="225" t="str">
        <f t="shared" si="16"/>
        <v/>
      </c>
      <c r="BN76" s="225" t="str">
        <f t="shared" si="16"/>
        <v/>
      </c>
      <c r="BO76" s="225" t="str">
        <f t="shared" si="16"/>
        <v/>
      </c>
      <c r="BP76" s="225" t="str">
        <f t="shared" si="15"/>
        <v/>
      </c>
      <c r="BQ76" s="225" t="str">
        <f t="shared" si="15"/>
        <v/>
      </c>
      <c r="BR76" s="225" t="str">
        <f t="shared" si="15"/>
        <v/>
      </c>
      <c r="BS76" s="225" t="str">
        <f t="shared" si="15"/>
        <v/>
      </c>
      <c r="BT76" s="165">
        <f>'2014_HABs_H2O2_Snapshot'!C76</f>
        <v>305.57276359769389</v>
      </c>
      <c r="BU76" s="188">
        <f>'2014_HABs_H2O2_Snapshot'!D76</f>
        <v>0.18392515066631918</v>
      </c>
      <c r="BV76" s="178">
        <f>'2014_HABs_H2O2_Snapshot'!E76</f>
        <v>56.202516584229379</v>
      </c>
      <c r="BW76" s="272">
        <f>SolarRadSummary!G76</f>
        <v>26.62511992490434</v>
      </c>
      <c r="BX76" s="107"/>
      <c r="BY76" s="107"/>
      <c r="BZ76" s="107"/>
    </row>
    <row r="77" spans="1:78">
      <c r="A77" s="107" t="str">
        <f>Sample_Master_2014!B78</f>
        <v>E2014-0076</v>
      </c>
      <c r="B77" s="107" t="str">
        <f>LakeErieHABs_2014_PROCESSED!A105</f>
        <v>E140104</v>
      </c>
      <c r="C77" s="107" t="str">
        <f>Sample_Master_2014!D78</f>
        <v>WLE2</v>
      </c>
      <c r="D77" s="150">
        <f>Sample_Master_2014!E78</f>
        <v>41884</v>
      </c>
      <c r="E77" s="152" t="str">
        <f>Sample_Master_2014!H78</f>
        <v>DepthINT</v>
      </c>
      <c r="F77" s="151" t="str">
        <f>Sample_Master_2014!J78</f>
        <v>LA</v>
      </c>
      <c r="G77" s="109">
        <f>Sample_Master_2014!L78</f>
        <v>8.8450000000000006</v>
      </c>
      <c r="H77" s="176">
        <f>'2014 WLE_Weekly Data Share'!C73</f>
        <v>0.42777777777777781</v>
      </c>
      <c r="I77" s="156">
        <f>'2014 WLE_Weekly Data Share'!D73</f>
        <v>0.4375</v>
      </c>
      <c r="J77" s="156" t="str">
        <f>'2014 WLE_Weekly Data Share'!E73</f>
        <v>41 45.854</v>
      </c>
      <c r="K77" s="156" t="str">
        <f>'2014 WLE_Weekly Data Share'!F73</f>
        <v>83 19.688</v>
      </c>
      <c r="L77" s="125" t="str">
        <f>'2014 WLE_Weekly Data Share'!G73</f>
        <v>10-15</v>
      </c>
      <c r="M77" s="125" t="str">
        <f>'2014 WLE_Weekly Data Share'!H73</f>
        <v>2</v>
      </c>
      <c r="N77" s="125" t="str">
        <f>'2014 WLE_Weekly Data Share'!I73</f>
        <v>cloudy</v>
      </c>
      <c r="O77" s="125">
        <f>'2014 WLE_Weekly Data Share'!J73</f>
        <v>4.2</v>
      </c>
      <c r="P77" s="125">
        <f>'2014 WLE_Weekly Data Share'!K73</f>
        <v>0.4</v>
      </c>
      <c r="Q77" s="125">
        <f>'2014 WLE_Weekly Data Share'!L73</f>
        <v>0</v>
      </c>
      <c r="R77" s="125">
        <f>'2014 WLE_Weekly Data Share'!M73</f>
        <v>0</v>
      </c>
      <c r="S77" s="125">
        <f>'2014 WLE_Weekly Data Share'!N73</f>
        <v>0</v>
      </c>
      <c r="T77" s="125">
        <f>'2014 WLE_Weekly Data Share'!O73</f>
        <v>0</v>
      </c>
      <c r="U77" s="125">
        <f>'2014 WLE_Weekly Data Share'!P73</f>
        <v>0</v>
      </c>
      <c r="V77" s="109">
        <f>'2014 WLE_Weekly Data Share'!Q73</f>
        <v>0</v>
      </c>
      <c r="W77" s="113">
        <f>'2014 WLE_Weekly Data Share'!R73</f>
        <v>0</v>
      </c>
      <c r="X77" s="179">
        <f>'2014 WLE_Weekly Data Share'!S73</f>
        <v>0.87</v>
      </c>
      <c r="Y77" s="179">
        <f>'2014 WLE_Weekly Data Share'!T73</f>
        <v>2.3740000000000001</v>
      </c>
      <c r="Z77" s="109">
        <f>'2014 WLE_Weekly Data Share'!U73</f>
        <v>204.1</v>
      </c>
      <c r="AA77" s="109">
        <f>'2014 WLE_Weekly Data Share'!V73</f>
        <v>19.3</v>
      </c>
      <c r="AB77" s="109">
        <f>'2014 WLE_Weekly Data Share'!W73</f>
        <v>0.6</v>
      </c>
      <c r="AC77" s="109" t="str">
        <f>'2014 WLE_Weekly Data Share'!X73</f>
        <v>nd</v>
      </c>
      <c r="AD77" s="109">
        <f>'2014 WLE_Weekly Data Share'!Y73</f>
        <v>7.1060451749999984</v>
      </c>
      <c r="AE77" s="109">
        <f>'2014 WLE_Weekly Data Share'!Z73</f>
        <v>36.736000000000004</v>
      </c>
      <c r="AF77" s="165">
        <f>LakeErieHABs_2014_PROCESSED!AC105</f>
        <v>246.0693525421876</v>
      </c>
      <c r="AG77" s="109">
        <f>LakeErieHABs_2014_PROCESSED!AD105</f>
        <v>5.6590648065713083</v>
      </c>
      <c r="AH77" s="109">
        <f>LakeErieHABs_2014_PROCESSED!AE105</f>
        <v>2.46398520968128</v>
      </c>
      <c r="AI77" s="109">
        <f>LakeErieHABs_2014_PROCESSED!AF105</f>
        <v>3.4621039116979578E-2</v>
      </c>
      <c r="AJ77" s="109">
        <f>LakeErieHABs_2014_PROCESSED!AG105</f>
        <v>5.6745579378959885</v>
      </c>
      <c r="AK77" s="109">
        <f>LakeErieHABs_2014_PROCESSED!AH105</f>
        <v>5.0352773700512623</v>
      </c>
      <c r="AL77" s="109">
        <f>LakeErieHABs_2014_PROCESSED!AI105</f>
        <v>4.2307222161496378</v>
      </c>
      <c r="AM77" s="109">
        <f>LakeErieHABs_2014_PROCESSED!AJ105</f>
        <v>3.6579609333775709</v>
      </c>
      <c r="AN77" s="109">
        <f>LakeErieHABs_2014_PROCESSED!AK105</f>
        <v>2.4827562982823217</v>
      </c>
      <c r="AO77" s="109">
        <f>LakeErieHABs_2014_PROCESSED!AL105</f>
        <v>1.2683379477026786</v>
      </c>
      <c r="AP77" s="109">
        <f>LakeErieHABs_2014_PROCESSED!AM105</f>
        <v>0.98765935413946204</v>
      </c>
      <c r="AQ77" s="109">
        <f>LakeErieHABs_2014_PROCESSED!AN105</f>
        <v>0.72743663335889064</v>
      </c>
      <c r="AR77" s="109">
        <f>LakeErieHABs_2014_PROCESSED!AO105</f>
        <v>1.2838185542780207</v>
      </c>
      <c r="AS77" s="113">
        <f>LakeErieHABs_2014_PROCESSED!AP105</f>
        <v>3390.268252533825</v>
      </c>
      <c r="AT77" s="109">
        <f>LakeErieHABs_2014_PROCESSED!AQ105</f>
        <v>0.58709818959297377</v>
      </c>
      <c r="AU77" s="109">
        <f>LakeErieHABs_2014_PROCESSED!AR105</f>
        <v>0.17520891468920138</v>
      </c>
      <c r="AV77" s="109">
        <f>LakeErieHABs_2014_PROCESSED!AS105</f>
        <v>0.21392789311803054</v>
      </c>
      <c r="AW77" s="109">
        <f>LakeErieHABs_2014_PROCESSED!AT105</f>
        <v>1.5925930876357115</v>
      </c>
      <c r="AX77" s="166"/>
      <c r="AY77" s="134"/>
      <c r="AZ77" s="172"/>
      <c r="BA77" s="140">
        <f>LakeErieHABs_MIMS_2014!M39</f>
        <v>25</v>
      </c>
      <c r="BB77" s="191">
        <f>LakeErieHABs_MIMS_2014!N39</f>
        <v>2.0263888888875954</v>
      </c>
      <c r="BC77" s="191">
        <f>LakeErieHABs_MIMS_2014!O39</f>
        <v>23.711786143880925</v>
      </c>
      <c r="BD77" s="191">
        <f>LakeErieHABs_MIMS_2014!P39</f>
        <v>0.67533545249685489</v>
      </c>
      <c r="BE77" s="191">
        <f>LakeErieHABs_MIMS_2014!Q39</f>
        <v>16.311813950034111</v>
      </c>
      <c r="BF77" s="191">
        <f>LakeErieHABs_MIMS_2014!R39</f>
        <v>0.69120911911312111</v>
      </c>
      <c r="BG77" s="191"/>
      <c r="BH77" s="191"/>
      <c r="BI77" s="251">
        <f>LakeErieHABs_MIMS_2014!U39</f>
        <v>5.2850958795719789</v>
      </c>
      <c r="BJ77" s="191">
        <f>LakeErieHABs_MIMS_2014!V39</f>
        <v>0.44789667186626442</v>
      </c>
      <c r="BK77" s="163">
        <f t="shared" ref="BK77:BK137" si="17">BI77/BC77</f>
        <v>0.22288898219233702</v>
      </c>
      <c r="BL77" s="225">
        <f t="shared" si="16"/>
        <v>11.701498302676603</v>
      </c>
      <c r="BM77" s="225">
        <f t="shared" si="16"/>
        <v>0.33327040836055238</v>
      </c>
      <c r="BN77" s="225">
        <f t="shared" si="16"/>
        <v>8.0496957121535679</v>
      </c>
      <c r="BO77" s="225">
        <f t="shared" si="16"/>
        <v>0.34110388331855029</v>
      </c>
      <c r="BP77" s="225">
        <f t="shared" si="15"/>
        <v>0</v>
      </c>
      <c r="BQ77" s="225">
        <f t="shared" si="15"/>
        <v>0</v>
      </c>
      <c r="BR77" s="225">
        <f t="shared" si="15"/>
        <v>2.6081350468089473</v>
      </c>
      <c r="BS77" s="225">
        <f t="shared" si="15"/>
        <v>0.22103194225079933</v>
      </c>
      <c r="BT77" s="165">
        <f>'2014_HABs_H2O2_Snapshot'!C77</f>
        <v>281.54749895753912</v>
      </c>
      <c r="BU77" s="188">
        <f>'2014_HABs_H2O2_Snapshot'!D77</f>
        <v>4.2286276140235987E-2</v>
      </c>
      <c r="BV77" s="178">
        <f>'2014_HABs_H2O2_Snapshot'!E77</f>
        <v>11.905595287511304</v>
      </c>
      <c r="BW77" s="272">
        <f>SolarRadSummary!G77</f>
        <v>-34.875516607121661</v>
      </c>
      <c r="BX77" s="107">
        <v>0.44763333333333333</v>
      </c>
      <c r="BY77" s="107">
        <v>0.40241666666666664</v>
      </c>
      <c r="BZ77" s="107">
        <v>0.36058333333333331</v>
      </c>
    </row>
    <row r="78" spans="1:78">
      <c r="A78" s="107" t="str">
        <f>Sample_Master_2014!B79</f>
        <v>E2014-0077</v>
      </c>
      <c r="B78" s="107" t="str">
        <f>LakeErieHABs_2014_PROCESSED!A106</f>
        <v>E140105</v>
      </c>
      <c r="C78" s="107" t="str">
        <f>Sample_Master_2014!D79</f>
        <v>WLE6</v>
      </c>
      <c r="D78" s="150">
        <f>Sample_Master_2014!E79</f>
        <v>41884</v>
      </c>
      <c r="E78" s="152">
        <f>Sample_Master_2014!H79</f>
        <v>0.1</v>
      </c>
      <c r="F78" s="151" t="str">
        <f>Sample_Master_2014!J79</f>
        <v>LA</v>
      </c>
      <c r="G78" s="109">
        <f>Sample_Master_2014!L79</f>
        <v>9.0359999999999996</v>
      </c>
      <c r="H78" s="176">
        <f>'2014 WLE_Weekly Data Share'!C75</f>
        <v>0.45069444444444445</v>
      </c>
      <c r="I78" s="156">
        <f>'2014 WLE_Weekly Data Share'!D75</f>
        <v>0</v>
      </c>
      <c r="J78" s="156" t="str">
        <f>'2014 WLE_Weekly Data Share'!E75</f>
        <v>41 42.405</v>
      </c>
      <c r="K78" s="156" t="str">
        <f>'2014 WLE_Weekly Data Share'!F75</f>
        <v>83 23.074</v>
      </c>
      <c r="L78" s="125" t="str">
        <f>'2014 WLE_Weekly Data Share'!G75</f>
        <v>10-15</v>
      </c>
      <c r="M78" s="125" t="str">
        <f>'2014 WLE_Weekly Data Share'!H75</f>
        <v>1</v>
      </c>
      <c r="N78" s="125" t="str">
        <f>'2014 WLE_Weekly Data Share'!I75</f>
        <v>cloudy</v>
      </c>
      <c r="O78" s="125">
        <f>'2014 WLE_Weekly Data Share'!J75</f>
        <v>2.9</v>
      </c>
      <c r="P78" s="125">
        <f>'2014 WLE_Weekly Data Share'!K75</f>
        <v>0.4</v>
      </c>
      <c r="Q78" s="125">
        <f>'2014 WLE_Weekly Data Share'!L75</f>
        <v>0</v>
      </c>
      <c r="R78" s="125">
        <f>'2014 WLE_Weekly Data Share'!M75</f>
        <v>0</v>
      </c>
      <c r="S78" s="125">
        <f>'2014 WLE_Weekly Data Share'!N75</f>
        <v>0</v>
      </c>
      <c r="T78" s="125">
        <f>'2014 WLE_Weekly Data Share'!O75</f>
        <v>0</v>
      </c>
      <c r="U78" s="125">
        <f>'2014 WLE_Weekly Data Share'!P75</f>
        <v>0</v>
      </c>
      <c r="V78" s="109">
        <f>'2014 WLE_Weekly Data Share'!Q75</f>
        <v>0</v>
      </c>
      <c r="W78" s="113">
        <f>'2014 WLE_Weekly Data Share'!R75</f>
        <v>0</v>
      </c>
      <c r="X78" s="179">
        <f>'2014 WLE_Weekly Data Share'!S75</f>
        <v>1.7729999999999999</v>
      </c>
      <c r="Y78" s="179">
        <f>'2014 WLE_Weekly Data Share'!T75</f>
        <v>6.05</v>
      </c>
      <c r="Z78" s="109">
        <f>'2014 WLE_Weekly Data Share'!U75</f>
        <v>389.6</v>
      </c>
      <c r="AA78" s="109">
        <f>'2014 WLE_Weekly Data Share'!V75</f>
        <v>37.200000000000003</v>
      </c>
      <c r="AB78" s="109">
        <f>'2014 WLE_Weekly Data Share'!W75</f>
        <v>6.6</v>
      </c>
      <c r="AC78" s="109">
        <f>'2014 WLE_Weekly Data Share'!X75</f>
        <v>0.17</v>
      </c>
      <c r="AD78" s="109">
        <f>'2014 WLE_Weekly Data Share'!Y75</f>
        <v>84.31882370999999</v>
      </c>
      <c r="AE78" s="109">
        <f>'2014 WLE_Weekly Data Share'!Z75</f>
        <v>101.44</v>
      </c>
      <c r="AF78" s="165">
        <f>LakeErieHABs_2014_PROCESSED!AC106</f>
        <v>452.08661086889526</v>
      </c>
      <c r="AG78" s="109">
        <f>LakeErieHABs_2014_PROCESSED!AD106</f>
        <v>9.4381586202398129</v>
      </c>
      <c r="AH78" s="109">
        <f>LakeErieHABs_2014_PROCESSED!AE106</f>
        <v>4.4109246134459195</v>
      </c>
      <c r="AI78" s="109">
        <f>LakeErieHABs_2014_PROCESSED!AF106</f>
        <v>5.9395771848623991E-2</v>
      </c>
      <c r="AJ78" s="109">
        <f>LakeErieHABs_2014_PROCESSED!AG106</f>
        <v>10.158359384765953</v>
      </c>
      <c r="AK78" s="109">
        <f>LakeErieHABs_2014_PROCESSED!AH106</f>
        <v>9.1045641294252651</v>
      </c>
      <c r="AL78" s="109">
        <f>LakeErieHABs_2014_PROCESSED!AI106</f>
        <v>7.735911966618394</v>
      </c>
      <c r="AM78" s="109">
        <f>LakeErieHABs_2014_PROCESSED!AJ106</f>
        <v>6.7249495519024096</v>
      </c>
      <c r="AN78" s="109">
        <f>LakeErieHABs_2014_PROCESSED!AK106</f>
        <v>4.6060413231721897</v>
      </c>
      <c r="AO78" s="109">
        <f>LakeErieHABs_2014_PROCESSED!AL106</f>
        <v>2.3449561645577259</v>
      </c>
      <c r="AP78" s="109">
        <f>LakeErieHABs_2014_PROCESSED!AM106</f>
        <v>1.8177363438346903</v>
      </c>
      <c r="AQ78" s="109">
        <f>LakeErieHABs_2014_PROCESSED!AN106</f>
        <v>1.3173485300888752</v>
      </c>
      <c r="AR78" s="109">
        <f>LakeErieHABs_2014_PROCESSED!AO106</f>
        <v>1.1574106427949609</v>
      </c>
      <c r="AS78" s="113">
        <f>LakeErieHABs_2014_PROCESSED!AP106</f>
        <v>6222.7379684706548</v>
      </c>
      <c r="AT78" s="109">
        <f>LakeErieHABs_2014_PROCESSED!AQ106</f>
        <v>1.070032933753676</v>
      </c>
      <c r="AU78" s="109">
        <f>LakeErieHABs_2014_PROCESSED!AR106</f>
        <v>0.3349858588859454</v>
      </c>
      <c r="AV78" s="109">
        <f>LakeErieHABs_2014_PROCESSED!AS106</f>
        <v>0.3855404088629662</v>
      </c>
      <c r="AW78" s="109">
        <f>LakeErieHABs_2014_PROCESSED!AT106</f>
        <v>1.580040023521978</v>
      </c>
      <c r="AX78" s="166"/>
      <c r="AY78" s="134"/>
      <c r="AZ78" s="172"/>
      <c r="BA78" s="191"/>
      <c r="BB78" s="191"/>
      <c r="BC78" s="191"/>
      <c r="BD78" s="191"/>
      <c r="BE78" s="191"/>
      <c r="BF78" s="191"/>
      <c r="BG78" s="191"/>
      <c r="BH78" s="191"/>
      <c r="BI78" s="251"/>
      <c r="BJ78" s="191"/>
      <c r="BK78" s="191"/>
      <c r="BL78" s="225" t="str">
        <f t="shared" si="16"/>
        <v/>
      </c>
      <c r="BM78" s="225" t="str">
        <f t="shared" si="16"/>
        <v/>
      </c>
      <c r="BN78" s="225" t="str">
        <f t="shared" si="16"/>
        <v/>
      </c>
      <c r="BO78" s="225" t="str">
        <f t="shared" si="16"/>
        <v/>
      </c>
      <c r="BP78" s="225" t="str">
        <f t="shared" si="15"/>
        <v/>
      </c>
      <c r="BQ78" s="225" t="str">
        <f t="shared" si="15"/>
        <v/>
      </c>
      <c r="BR78" s="225" t="str">
        <f t="shared" si="15"/>
        <v/>
      </c>
      <c r="BS78" s="225" t="str">
        <f t="shared" si="15"/>
        <v/>
      </c>
      <c r="BT78" s="165">
        <f>'2014_HABs_H2O2_Snapshot'!C78</f>
        <v>259.33803374042537</v>
      </c>
      <c r="BU78" s="188">
        <f>'2014_HABs_H2O2_Snapshot'!D78</f>
        <v>1.5383741015972776E-2</v>
      </c>
      <c r="BV78" s="178">
        <f>'2014_HABs_H2O2_Snapshot'!E78</f>
        <v>3.9895891466543136</v>
      </c>
      <c r="BW78" s="272">
        <f>SolarRadSummary!G78</f>
        <v>-34.875516607121661</v>
      </c>
      <c r="BX78" s="107">
        <v>0.33736666666666665</v>
      </c>
      <c r="BY78" s="107">
        <v>0.32053333333333334</v>
      </c>
      <c r="BZ78" s="107">
        <v>0.2902583333333334</v>
      </c>
    </row>
    <row r="79" spans="1:78">
      <c r="A79" s="107" t="str">
        <f>Sample_Master_2014!B80</f>
        <v>E2014-0078</v>
      </c>
      <c r="B79" s="107" t="str">
        <f>LakeErieHABs_2014_PROCESSED!A107</f>
        <v>E140106</v>
      </c>
      <c r="C79" s="107" t="str">
        <f>Sample_Master_2014!D80</f>
        <v>WLE12</v>
      </c>
      <c r="D79" s="150">
        <f>Sample_Master_2014!E80</f>
        <v>41884</v>
      </c>
      <c r="E79" s="152" t="str">
        <f>Sample_Master_2014!H80</f>
        <v>DepthINT</v>
      </c>
      <c r="F79" s="151" t="str">
        <f>Sample_Master_2014!J80</f>
        <v>LA</v>
      </c>
      <c r="G79" s="109">
        <f>Sample_Master_2014!L80</f>
        <v>8.9009999999999998</v>
      </c>
      <c r="H79" s="176">
        <f>'2014 WLE_Weekly Data Share'!C77</f>
        <v>0.47361111111111115</v>
      </c>
      <c r="I79" s="156">
        <f>'2014 WLE_Weekly Data Share'!D77</f>
        <v>0.4826388888888889</v>
      </c>
      <c r="J79" s="156" t="str">
        <f>'2014 WLE_Weekly Data Share'!E77</f>
        <v>41 42.154</v>
      </c>
      <c r="K79" s="156" t="str">
        <f>'2014 WLE_Weekly Data Share'!F77</f>
        <v>83 15.420</v>
      </c>
      <c r="L79" s="125" t="str">
        <f>'2014 WLE_Weekly Data Share'!G77</f>
        <v>10-15</v>
      </c>
      <c r="M79" s="125" t="str">
        <f>'2014 WLE_Weekly Data Share'!H77</f>
        <v>1-2</v>
      </c>
      <c r="N79" s="125" t="str">
        <f>'2014 WLE_Weekly Data Share'!I77</f>
        <v>cloudy</v>
      </c>
      <c r="O79" s="125">
        <f>'2014 WLE_Weekly Data Share'!J77</f>
        <v>5.8</v>
      </c>
      <c r="P79" s="125">
        <f>'2014 WLE_Weekly Data Share'!K77</f>
        <v>0.6</v>
      </c>
      <c r="Q79" s="125">
        <f>'2014 WLE_Weekly Data Share'!L77</f>
        <v>0</v>
      </c>
      <c r="R79" s="125">
        <f>'2014 WLE_Weekly Data Share'!M77</f>
        <v>0</v>
      </c>
      <c r="S79" s="125">
        <f>'2014 WLE_Weekly Data Share'!N77</f>
        <v>0</v>
      </c>
      <c r="T79" s="125">
        <f>'2014 WLE_Weekly Data Share'!O77</f>
        <v>0</v>
      </c>
      <c r="U79" s="125">
        <f>'2014 WLE_Weekly Data Share'!P77</f>
        <v>0</v>
      </c>
      <c r="V79" s="109">
        <f>'2014 WLE_Weekly Data Share'!Q77</f>
        <v>0</v>
      </c>
      <c r="W79" s="113">
        <f>'2014 WLE_Weekly Data Share'!R77</f>
        <v>0</v>
      </c>
      <c r="X79" s="179">
        <f>'2014 WLE_Weekly Data Share'!S77</f>
        <v>0.77</v>
      </c>
      <c r="Y79" s="179">
        <f>'2014 WLE_Weekly Data Share'!T77</f>
        <v>1.27</v>
      </c>
      <c r="Z79" s="109">
        <f>'2014 WLE_Weekly Data Share'!U77</f>
        <v>206.9</v>
      </c>
      <c r="AA79" s="109">
        <f>'2014 WLE_Weekly Data Share'!V77</f>
        <v>11.1</v>
      </c>
      <c r="AB79" s="109">
        <f>'2014 WLE_Weekly Data Share'!W77</f>
        <v>0.3</v>
      </c>
      <c r="AC79" s="109" t="str">
        <f>'2014 WLE_Weekly Data Share'!X77</f>
        <v>nd</v>
      </c>
      <c r="AD79" s="109">
        <f>'2014 WLE_Weekly Data Share'!Y77</f>
        <v>6.2450754299999991</v>
      </c>
      <c r="AE79" s="109">
        <f>'2014 WLE_Weekly Data Share'!Z77</f>
        <v>23.616</v>
      </c>
      <c r="AF79" s="165">
        <f>LakeErieHABs_2014_PROCESSED!AC107</f>
        <v>211.45821048547984</v>
      </c>
      <c r="AG79" s="109">
        <f>LakeErieHABs_2014_PROCESSED!AD107</f>
        <v>4.4890832796336895</v>
      </c>
      <c r="AH79" s="109">
        <f>LakeErieHABs_2014_PROCESSED!AE107</f>
        <v>1.9560328928812001</v>
      </c>
      <c r="AI79" s="109">
        <f>LakeErieHABs_2014_PROCESSED!AF107</f>
        <v>0.1709866069845912</v>
      </c>
      <c r="AJ79" s="109">
        <f>LakeErieHABs_2014_PROCESSED!AG107</f>
        <v>4.5047437523054041</v>
      </c>
      <c r="AK79" s="109">
        <f>LakeErieHABs_2014_PROCESSED!AH107</f>
        <v>4.0114277457388869</v>
      </c>
      <c r="AL79" s="109">
        <f>LakeErieHABs_2014_PROCESSED!AI107</f>
        <v>3.3995638506932373</v>
      </c>
      <c r="AM79" s="109">
        <f>LakeErieHABs_2014_PROCESSED!AJ107</f>
        <v>2.9678506331012771</v>
      </c>
      <c r="AN79" s="109">
        <f>LakeErieHABs_2014_PROCESSED!AK107</f>
        <v>2.1100340557226023</v>
      </c>
      <c r="AO79" s="109">
        <f>LakeErieHABs_2014_PROCESSED!AL107</f>
        <v>1.258957272241128</v>
      </c>
      <c r="AP79" s="109">
        <f>LakeErieHABs_2014_PROCESSED!AM107</f>
        <v>1.0558795849329603</v>
      </c>
      <c r="AQ79" s="109">
        <f>LakeErieHABs_2014_PROCESSED!AN107</f>
        <v>0.86846760911509524</v>
      </c>
      <c r="AR79" s="109">
        <f>LakeErieHABs_2014_PROCESSED!AO107</f>
        <v>1.7415476647226706</v>
      </c>
      <c r="AS79" s="113">
        <f>LakeErieHABs_2014_PROCESSED!AP107</f>
        <v>2437.1597367265617</v>
      </c>
      <c r="AT79" s="109">
        <f>LakeErieHABs_2014_PROCESSED!AQ107</f>
        <v>0.41401859821492698</v>
      </c>
      <c r="AU79" s="109">
        <f>LakeErieHABs_2014_PROCESSED!AR107</f>
        <v>0.12281946765831199</v>
      </c>
      <c r="AV79" s="109">
        <f>LakeErieHABs_2014_PROCESSED!AS107</f>
        <v>0.15855776403868793</v>
      </c>
      <c r="AW79" s="109">
        <f>LakeErieHABs_2014_PROCESSED!AT107</f>
        <v>1.5728088328889065</v>
      </c>
      <c r="AX79" s="166"/>
      <c r="AY79" s="134"/>
      <c r="AZ79" s="172"/>
      <c r="BA79" s="140">
        <f>LakeErieHABs_MIMS_2014!M40</f>
        <v>25</v>
      </c>
      <c r="BB79" s="191">
        <f>LakeErieHABs_MIMS_2014!N40</f>
        <v>2.015277777776646</v>
      </c>
      <c r="BC79" s="191">
        <f>LakeErieHABs_MIMS_2014!O40</f>
        <v>20.426370062463423</v>
      </c>
      <c r="BD79" s="191">
        <f>LakeErieHABs_MIMS_2014!P40</f>
        <v>0.84594177657010949</v>
      </c>
      <c r="BE79" s="191">
        <f>LakeErieHABs_MIMS_2014!Q40</f>
        <v>14.39081287257873</v>
      </c>
      <c r="BF79" s="191">
        <f>LakeErieHABs_MIMS_2014!R40</f>
        <v>0.76931997479230929</v>
      </c>
      <c r="BG79" s="191"/>
      <c r="BH79" s="191"/>
      <c r="BI79" s="251">
        <f>LakeErieHABs_MIMS_2014!U40</f>
        <v>5.1108757816500274</v>
      </c>
      <c r="BJ79" s="191">
        <f>LakeErieHABs_MIMS_2014!V40</f>
        <v>0.38147246566883991</v>
      </c>
      <c r="BK79" s="163">
        <f t="shared" si="17"/>
        <v>0.25020969296165074</v>
      </c>
      <c r="BL79" s="225">
        <f t="shared" si="16"/>
        <v>10.135759093716006</v>
      </c>
      <c r="BM79" s="225">
        <f t="shared" si="16"/>
        <v>0.41976435501779524</v>
      </c>
      <c r="BN79" s="225">
        <f t="shared" si="16"/>
        <v>7.1408582138266743</v>
      </c>
      <c r="BO79" s="225">
        <f t="shared" si="16"/>
        <v>0.38174388825001637</v>
      </c>
      <c r="BP79" s="225">
        <f t="shared" si="15"/>
        <v>0</v>
      </c>
      <c r="BQ79" s="225">
        <f t="shared" si="15"/>
        <v>0</v>
      </c>
      <c r="BR79" s="225">
        <f t="shared" si="15"/>
        <v>2.5360651707719408</v>
      </c>
      <c r="BS79" s="225">
        <f t="shared" si="15"/>
        <v>0.1892902655284073</v>
      </c>
      <c r="BT79" s="165">
        <f>'2014_HABs_H2O2_Snapshot'!C79</f>
        <v>279.03393525538968</v>
      </c>
      <c r="BU79" s="188">
        <f>'2014_HABs_H2O2_Snapshot'!D79</f>
        <v>1.1959366828342124E-3</v>
      </c>
      <c r="BV79" s="178">
        <f>'2014_HABs_H2O2_Snapshot'!E79</f>
        <v>0.33370691892750715</v>
      </c>
      <c r="BW79" s="272">
        <f>SolarRadSummary!G79</f>
        <v>-27.857521748509839</v>
      </c>
      <c r="BX79" s="107">
        <v>0.40840000000000004</v>
      </c>
      <c r="BY79" s="107">
        <v>0.40133333333333332</v>
      </c>
      <c r="BZ79" s="107">
        <v>0.35870000000000002</v>
      </c>
    </row>
    <row r="80" spans="1:78">
      <c r="A80" s="107" t="str">
        <f>Sample_Master_2014!B81</f>
        <v>E2014-0079</v>
      </c>
      <c r="B80" s="107" t="str">
        <f>LakeErieHABs_2014_PROCESSED!A108</f>
        <v>E140107</v>
      </c>
      <c r="C80" s="107" t="str">
        <f>Sample_Master_2014!D81</f>
        <v>WLE13</v>
      </c>
      <c r="D80" s="150">
        <f>Sample_Master_2014!E81</f>
        <v>41884</v>
      </c>
      <c r="E80" s="152">
        <f>Sample_Master_2014!H81</f>
        <v>0.1</v>
      </c>
      <c r="F80" s="151" t="str">
        <f>Sample_Master_2014!J81</f>
        <v>LA</v>
      </c>
      <c r="G80" s="109">
        <f>Sample_Master_2014!L81</f>
        <v>8.7070000000000007</v>
      </c>
      <c r="H80" s="176">
        <f>'2014 WLE_Weekly Data Share'!C78</f>
        <v>0.49583333333333335</v>
      </c>
      <c r="I80" s="156">
        <f>'2014 WLE_Weekly Data Share'!D78</f>
        <v>0.50138888888888888</v>
      </c>
      <c r="J80" s="156" t="str">
        <f>'2014 WLE_Weekly Data Share'!E78</f>
        <v>41 44.416</v>
      </c>
      <c r="K80" s="156" t="str">
        <f>'2014 WLE_Weekly Data Share'!F78</f>
        <v>83 08.478</v>
      </c>
      <c r="L80" s="125" t="str">
        <f>'2014 WLE_Weekly Data Share'!G78</f>
        <v>10-15</v>
      </c>
      <c r="M80" s="125" t="str">
        <f>'2014 WLE_Weekly Data Share'!H78</f>
        <v>2-3</v>
      </c>
      <c r="N80" s="125" t="str">
        <f>'2014 WLE_Weekly Data Share'!I78</f>
        <v>cloudy</v>
      </c>
      <c r="O80" s="125">
        <f>'2014 WLE_Weekly Data Share'!J78</f>
        <v>8</v>
      </c>
      <c r="P80" s="125">
        <f>'2014 WLE_Weekly Data Share'!K78</f>
        <v>1</v>
      </c>
      <c r="Q80" s="125">
        <f>'2014 WLE_Weekly Data Share'!L78</f>
        <v>0</v>
      </c>
      <c r="R80" s="125">
        <f>'2014 WLE_Weekly Data Share'!M78</f>
        <v>0</v>
      </c>
      <c r="S80" s="125">
        <f>'2014 WLE_Weekly Data Share'!N78</f>
        <v>0</v>
      </c>
      <c r="T80" s="125">
        <f>'2014 WLE_Weekly Data Share'!O78</f>
        <v>0</v>
      </c>
      <c r="U80" s="125">
        <f>'2014 WLE_Weekly Data Share'!P78</f>
        <v>0</v>
      </c>
      <c r="V80" s="109">
        <f>'2014 WLE_Weekly Data Share'!Q78</f>
        <v>0</v>
      </c>
      <c r="W80" s="113">
        <f>'2014 WLE_Weekly Data Share'!R78</f>
        <v>0</v>
      </c>
      <c r="X80" s="179">
        <f>'2014 WLE_Weekly Data Share'!S78</f>
        <v>0.53</v>
      </c>
      <c r="Y80" s="179">
        <f>'2014 WLE_Weekly Data Share'!T78</f>
        <v>0.375</v>
      </c>
      <c r="Z80" s="109">
        <f>'2014 WLE_Weekly Data Share'!U78</f>
        <v>88.9</v>
      </c>
      <c r="AA80" s="109">
        <f>'2014 WLE_Weekly Data Share'!V78</f>
        <v>4.3600000000000003</v>
      </c>
      <c r="AB80" s="109" t="str">
        <f>'2014 WLE_Weekly Data Share'!W78</f>
        <v>nd</v>
      </c>
      <c r="AC80" s="109" t="str">
        <f>'2014 WLE_Weekly Data Share'!X78</f>
        <v>nd</v>
      </c>
      <c r="AD80" s="109">
        <f>'2014 WLE_Weekly Data Share'!Y78</f>
        <v>23.760516509999999</v>
      </c>
      <c r="AE80" s="109">
        <f>'2014 WLE_Weekly Data Share'!Z78</f>
        <v>18.687999999999999</v>
      </c>
      <c r="AF80" s="165">
        <f>LakeErieHABs_2014_PROCESSED!AC108</f>
        <v>81.66642407370999</v>
      </c>
      <c r="AG80" s="109">
        <f>LakeErieHABs_2014_PROCESSED!AD108</f>
        <v>2.463812232</v>
      </c>
      <c r="AH80" s="109">
        <f>LakeErieHABs_2014_PROCESSED!AE108</f>
        <v>0.85008233780000009</v>
      </c>
      <c r="AI80" s="109">
        <f>LakeErieHABs_2014_PROCESSED!AF108</f>
        <v>1.4543515861999999E-2</v>
      </c>
      <c r="AJ80" s="109">
        <f>LakeErieHABs_2014_PROCESSED!AG108</f>
        <v>1.9577396239534002</v>
      </c>
      <c r="AK80" s="109">
        <f>LakeErieHABs_2014_PROCESSED!AH108</f>
        <v>1.7067186697890002</v>
      </c>
      <c r="AL80" s="109">
        <f>LakeErieHABs_2014_PROCESSED!AI108</f>
        <v>1.4138814804394</v>
      </c>
      <c r="AM80" s="109">
        <f>LakeErieHABs_2014_PROCESSED!AJ108</f>
        <v>1.2198988337732</v>
      </c>
      <c r="AN80" s="109">
        <f>LakeErieHABs_2014_PROCESSED!AK108</f>
        <v>0.84188909577220006</v>
      </c>
      <c r="AO80" s="109">
        <f>LakeErieHABs_2014_PROCESSED!AL108</f>
        <v>0.40886959370249998</v>
      </c>
      <c r="AP80" s="109">
        <f>LakeErieHABs_2014_PROCESSED!AM108</f>
        <v>0.28794694208126004</v>
      </c>
      <c r="AQ80" s="109">
        <f>LakeErieHABs_2014_PROCESSED!AN108</f>
        <v>0.22428696888471999</v>
      </c>
      <c r="AR80" s="109">
        <f>LakeErieHABs_2014_PROCESSED!AO108</f>
        <v>1.4769206989492365</v>
      </c>
      <c r="AS80" s="113">
        <f>LakeErieHABs_2014_PROCESSED!AP108</f>
        <v>1055.9882345420685</v>
      </c>
      <c r="AT80" s="109">
        <f>LakeErieHABs_2014_PROCESSED!AQ108</f>
        <v>0.17737621031748105</v>
      </c>
      <c r="AU80" s="109">
        <f>LakeErieHABs_2014_PROCESSED!AR108</f>
        <v>4.9441705394249351E-2</v>
      </c>
      <c r="AV80" s="109">
        <f>LakeErieHABs_2014_PROCESSED!AS108</f>
        <v>7.7941669534945718E-2</v>
      </c>
      <c r="AW80" s="109">
        <f>LakeErieHABs_2014_PROCESSED!AT108</f>
        <v>1.6425364082112015</v>
      </c>
      <c r="AX80" s="166"/>
      <c r="AY80" s="134"/>
      <c r="AZ80" s="172"/>
      <c r="BA80" s="191"/>
      <c r="BB80" s="191"/>
      <c r="BC80" s="191"/>
      <c r="BD80" s="191"/>
      <c r="BE80" s="191"/>
      <c r="BF80" s="191"/>
      <c r="BG80" s="191"/>
      <c r="BH80" s="191"/>
      <c r="BI80" s="251"/>
      <c r="BJ80" s="191"/>
      <c r="BK80" s="191"/>
      <c r="BL80" s="225" t="str">
        <f t="shared" si="16"/>
        <v/>
      </c>
      <c r="BM80" s="225" t="str">
        <f t="shared" si="16"/>
        <v/>
      </c>
      <c r="BN80" s="225" t="str">
        <f t="shared" si="16"/>
        <v/>
      </c>
      <c r="BO80" s="225" t="str">
        <f t="shared" si="16"/>
        <v/>
      </c>
      <c r="BP80" s="225" t="str">
        <f t="shared" si="15"/>
        <v/>
      </c>
      <c r="BQ80" s="225" t="str">
        <f t="shared" si="15"/>
        <v/>
      </c>
      <c r="BR80" s="225" t="str">
        <f t="shared" si="15"/>
        <v/>
      </c>
      <c r="BS80" s="225" t="str">
        <f t="shared" si="15"/>
        <v/>
      </c>
      <c r="BT80" s="165">
        <f>'2014_HABs_H2O2_Snapshot'!C80</f>
        <v>243.57998281188009</v>
      </c>
      <c r="BU80" s="188">
        <f>'2014_HABs_H2O2_Snapshot'!D80</f>
        <v>2.7041921517620842E-2</v>
      </c>
      <c r="BV80" s="178">
        <f>'2014_HABs_H2O2_Snapshot'!E80</f>
        <v>6.5868707784622949</v>
      </c>
      <c r="BW80" s="272">
        <f>SolarRadSummary!G80</f>
        <v>-27.857521748509839</v>
      </c>
      <c r="BX80" s="107">
        <v>0.55206666666666659</v>
      </c>
      <c r="BY80" s="107">
        <v>0.5651166666666666</v>
      </c>
      <c r="BZ80" s="107">
        <v>0.5137166666666666</v>
      </c>
    </row>
    <row r="81" spans="1:78">
      <c r="A81" s="107" t="str">
        <f>Sample_Master_2014!B82</f>
        <v>E2014-0080</v>
      </c>
      <c r="B81" s="107" t="str">
        <f>LakeErieHABs_2014_PROCESSED!A109</f>
        <v>E140108</v>
      </c>
      <c r="C81" s="107" t="str">
        <f>Sample_Master_2014!D82</f>
        <v>WLE4</v>
      </c>
      <c r="D81" s="150">
        <f>Sample_Master_2014!E82</f>
        <v>41884</v>
      </c>
      <c r="E81" s="152" t="str">
        <f>Sample_Master_2014!H82</f>
        <v>DepthINT</v>
      </c>
      <c r="F81" s="151" t="str">
        <f>Sample_Master_2014!J82</f>
        <v>LA</v>
      </c>
      <c r="G81" s="109">
        <f>Sample_Master_2014!L82</f>
        <v>8.6310000000000002</v>
      </c>
      <c r="H81" s="176">
        <f>'2014 WLE_Weekly Data Share'!C74</f>
        <v>0.52152777777777781</v>
      </c>
      <c r="I81" s="156">
        <f>'2014 WLE_Weekly Data Share'!D74</f>
        <v>0</v>
      </c>
      <c r="J81" s="156" t="str">
        <f>'2014 WLE_Weekly Data Share'!E74</f>
        <v>41 49.666</v>
      </c>
      <c r="K81" s="156" t="str">
        <f>'2014 WLE_Weekly Data Share'!F74</f>
        <v>83 12.267</v>
      </c>
      <c r="L81" s="125" t="str">
        <f>'2014 WLE_Weekly Data Share'!G74</f>
        <v>10-15</v>
      </c>
      <c r="M81" s="125" t="str">
        <f>'2014 WLE_Weekly Data Share'!H74</f>
        <v>2-3</v>
      </c>
      <c r="N81" s="125" t="str">
        <f>'2014 WLE_Weekly Data Share'!I74</f>
        <v>rainy</v>
      </c>
      <c r="O81" s="125">
        <f>'2014 WLE_Weekly Data Share'!J74</f>
        <v>7.8</v>
      </c>
      <c r="P81" s="125">
        <f>'2014 WLE_Weekly Data Share'!K74</f>
        <v>1</v>
      </c>
      <c r="Q81" s="125">
        <f>'2014 WLE_Weekly Data Share'!L74</f>
        <v>0</v>
      </c>
      <c r="R81" s="125">
        <f>'2014 WLE_Weekly Data Share'!M74</f>
        <v>0</v>
      </c>
      <c r="S81" s="125">
        <f>'2014 WLE_Weekly Data Share'!N74</f>
        <v>0</v>
      </c>
      <c r="T81" s="125">
        <f>'2014 WLE_Weekly Data Share'!O74</f>
        <v>0</v>
      </c>
      <c r="U81" s="125">
        <f>'2014 WLE_Weekly Data Share'!P74</f>
        <v>0</v>
      </c>
      <c r="V81" s="109">
        <f>'2014 WLE_Weekly Data Share'!Q74</f>
        <v>0</v>
      </c>
      <c r="W81" s="113">
        <f>'2014 WLE_Weekly Data Share'!R74</f>
        <v>0</v>
      </c>
      <c r="X81" s="179">
        <f>'2014 WLE_Weekly Data Share'!S74</f>
        <v>0.53</v>
      </c>
      <c r="Y81" s="179">
        <f>'2014 WLE_Weekly Data Share'!T74</f>
        <v>1.4359999999999999</v>
      </c>
      <c r="Z81" s="109">
        <f>'2014 WLE_Weekly Data Share'!U74</f>
        <v>203.2</v>
      </c>
      <c r="AA81" s="109">
        <f>'2014 WLE_Weekly Data Share'!V74</f>
        <v>6.72</v>
      </c>
      <c r="AB81" s="109">
        <f>'2014 WLE_Weekly Data Share'!W74</f>
        <v>0.2</v>
      </c>
      <c r="AC81" s="109" t="str">
        <f>'2014 WLE_Weekly Data Share'!X74</f>
        <v>nd</v>
      </c>
      <c r="AD81" s="109">
        <f>'2014 WLE_Weekly Data Share'!Y74</f>
        <v>7.5304404899999993</v>
      </c>
      <c r="AE81" s="109">
        <f>'2014 WLE_Weekly Data Share'!Z74</f>
        <v>28.415999999999997</v>
      </c>
      <c r="AF81" s="165">
        <f>LakeErieHABs_2014_PROCESSED!AC109</f>
        <v>101.61694895239084</v>
      </c>
      <c r="AG81" s="109">
        <f>LakeErieHABs_2014_PROCESSED!AD109</f>
        <v>2.9050001499999998</v>
      </c>
      <c r="AH81" s="109">
        <f>LakeErieHABs_2014_PROCESSED!AE109</f>
        <v>1.041733995</v>
      </c>
      <c r="AI81" s="109">
        <f>LakeErieHABs_2014_PROCESSED!AF109</f>
        <v>1.8705654655999999E-2</v>
      </c>
      <c r="AJ81" s="109">
        <f>LakeErieHABs_2014_PROCESSED!AG109</f>
        <v>2.3991133904850002</v>
      </c>
      <c r="AK81" s="109">
        <f>LakeErieHABs_2014_PROCESSED!AH109</f>
        <v>2.1173725525834</v>
      </c>
      <c r="AL81" s="109">
        <f>LakeErieHABs_2014_PROCESSED!AI109</f>
        <v>1.7493157970022002</v>
      </c>
      <c r="AM81" s="109">
        <f>LakeErieHABs_2014_PROCESSED!AJ109</f>
        <v>1.4998408407500001</v>
      </c>
      <c r="AN81" s="109">
        <f>LakeErieHABs_2014_PROCESSED!AK109</f>
        <v>1.0499452980576001</v>
      </c>
      <c r="AO81" s="109">
        <f>LakeErieHABs_2014_PROCESSED!AL109</f>
        <v>0.50536957797339999</v>
      </c>
      <c r="AP81" s="109">
        <f>LakeErieHABs_2014_PROCESSED!AM109</f>
        <v>0.37300600732163997</v>
      </c>
      <c r="AQ81" s="109">
        <f>LakeErieHABs_2014_PROCESSED!AN109</f>
        <v>0.28334858550795999</v>
      </c>
      <c r="AR81" s="109">
        <f>LakeErieHABs_2014_PROCESSED!AO109</f>
        <v>1.4278489679000821</v>
      </c>
      <c r="AS81" s="113">
        <f>LakeErieHABs_2014_PROCESSED!AP109</f>
        <v>1401.3853957233453</v>
      </c>
      <c r="AT81" s="109">
        <f>LakeErieHABs_2014_PROCESSED!AQ109</f>
        <v>0.22872624467035715</v>
      </c>
      <c r="AU81" s="109">
        <f>LakeErieHABs_2014_PROCESSED!AR109</f>
        <v>6.6704001114858066E-2</v>
      </c>
      <c r="AV81" s="109">
        <f>LakeErieHABs_2014_PROCESSED!AS109</f>
        <v>0.1190226736606825</v>
      </c>
      <c r="AW81" s="109">
        <f>LakeErieHABs_2014_PROCESSED!AT109</f>
        <v>1.6843074879228725</v>
      </c>
      <c r="AX81" s="166"/>
      <c r="AY81" s="134"/>
      <c r="AZ81" s="172"/>
      <c r="BA81" s="140">
        <f>LakeErieHABs_MIMS_2014!M41</f>
        <v>25</v>
      </c>
      <c r="BB81" s="191">
        <f>LakeErieHABs_MIMS_2014!N41</f>
        <v>2.0069444444379769</v>
      </c>
      <c r="BC81" s="191">
        <f>LakeErieHABs_MIMS_2014!O41</f>
        <v>18.408181500717443</v>
      </c>
      <c r="BD81" s="191">
        <f>LakeErieHABs_MIMS_2014!P41</f>
        <v>0.26197536263210291</v>
      </c>
      <c r="BE81" s="191">
        <f>LakeErieHABs_MIMS_2014!Q41</f>
        <v>11.898261158487912</v>
      </c>
      <c r="BF81" s="191">
        <f>LakeErieHABs_MIMS_2014!R41</f>
        <v>0.41499215328202366</v>
      </c>
      <c r="BG81" s="191"/>
      <c r="BH81" s="191"/>
      <c r="BI81" s="251">
        <f>LakeErieHABs_MIMS_2014!U41</f>
        <v>5.829028567249793</v>
      </c>
      <c r="BJ81" s="191">
        <f>LakeErieHABs_MIMS_2014!V41</f>
        <v>0.19623421718568101</v>
      </c>
      <c r="BK81" s="163">
        <f t="shared" si="17"/>
        <v>0.31665423154495798</v>
      </c>
      <c r="BL81" s="225">
        <f t="shared" si="16"/>
        <v>9.1722426855081451</v>
      </c>
      <c r="BM81" s="225">
        <f t="shared" si="16"/>
        <v>0.13053443674444426</v>
      </c>
      <c r="BN81" s="225">
        <f t="shared" si="16"/>
        <v>5.928545352345262</v>
      </c>
      <c r="BO81" s="225">
        <f t="shared" si="16"/>
        <v>0.20677809713773004</v>
      </c>
      <c r="BP81" s="225">
        <f t="shared" si="15"/>
        <v>0</v>
      </c>
      <c r="BQ81" s="225">
        <f t="shared" si="15"/>
        <v>0</v>
      </c>
      <c r="BR81" s="225">
        <f t="shared" si="15"/>
        <v>2.9044294591234436</v>
      </c>
      <c r="BS81" s="225">
        <f t="shared" si="15"/>
        <v>9.7777603027090404E-2</v>
      </c>
      <c r="BT81" s="165">
        <f>'2014_HABs_H2O2_Snapshot'!C81</f>
        <v>311.1521277327135</v>
      </c>
      <c r="BU81" s="188">
        <f>'2014_HABs_H2O2_Snapshot'!D81</f>
        <v>7.074482859868469E-3</v>
      </c>
      <c r="BV81" s="178">
        <f>'2014_HABs_H2O2_Snapshot'!E81</f>
        <v>2.2012403944566863</v>
      </c>
      <c r="BW81" s="272">
        <f>SolarRadSummary!G81</f>
        <v>-20.81381994902398</v>
      </c>
      <c r="BX81" s="107">
        <v>0.62473333333333336</v>
      </c>
      <c r="BY81" s="107">
        <v>0.61038333333333339</v>
      </c>
      <c r="BZ81" s="107">
        <v>0.55206666666666671</v>
      </c>
    </row>
    <row r="82" spans="1:78">
      <c r="A82" s="107" t="str">
        <f>Sample_Master_2014!B83</f>
        <v>E2014-0081</v>
      </c>
      <c r="B82" s="107" t="str">
        <f>LakeErieHABs_2014_PROCESSED!A110</f>
        <v>E140109</v>
      </c>
      <c r="C82" s="107" t="str">
        <f>Sample_Master_2014!D83</f>
        <v>WLE8</v>
      </c>
      <c r="D82" s="150">
        <f>Sample_Master_2014!E83</f>
        <v>41884</v>
      </c>
      <c r="E82" s="152">
        <f>Sample_Master_2014!H83</f>
        <v>0.1</v>
      </c>
      <c r="F82" s="151" t="str">
        <f>Sample_Master_2014!J83</f>
        <v>LA</v>
      </c>
      <c r="G82" s="109">
        <f>Sample_Master_2014!L83</f>
        <v>8.7200000000000006</v>
      </c>
      <c r="H82" s="176">
        <f>'2014 WLE_Weekly Data Share'!C76</f>
        <v>0.55486111111111114</v>
      </c>
      <c r="I82" s="156">
        <f>'2014 WLE_Weekly Data Share'!D76</f>
        <v>0.56041666666666667</v>
      </c>
      <c r="J82" s="156" t="str">
        <f>'2014 WLE_Weekly Data Share'!E76</f>
        <v>41 50.043</v>
      </c>
      <c r="K82" s="156" t="str">
        <f>'2014 WLE_Weekly Data Share'!F76</f>
        <v>83 21.677</v>
      </c>
      <c r="L82" s="125" t="str">
        <f>'2014 WLE_Weekly Data Share'!G76</f>
        <v>10</v>
      </c>
      <c r="M82" s="125" t="str">
        <f>'2014 WLE_Weekly Data Share'!H76</f>
        <v>1-2</v>
      </c>
      <c r="N82" s="125" t="str">
        <f>'2014 WLE_Weekly Data Share'!I76</f>
        <v>rainy</v>
      </c>
      <c r="O82" s="125">
        <f>'2014 WLE_Weekly Data Share'!J76</f>
        <v>4.4000000000000004</v>
      </c>
      <c r="P82" s="125">
        <f>'2014 WLE_Weekly Data Share'!K76</f>
        <v>0.3</v>
      </c>
      <c r="Q82" s="125">
        <f>'2014 WLE_Weekly Data Share'!L76</f>
        <v>0</v>
      </c>
      <c r="R82" s="125">
        <f>'2014 WLE_Weekly Data Share'!M76</f>
        <v>0</v>
      </c>
      <c r="S82" s="125">
        <f>'2014 WLE_Weekly Data Share'!N76</f>
        <v>0</v>
      </c>
      <c r="T82" s="125">
        <f>'2014 WLE_Weekly Data Share'!O76</f>
        <v>0</v>
      </c>
      <c r="U82" s="125">
        <f>'2014 WLE_Weekly Data Share'!P76</f>
        <v>0</v>
      </c>
      <c r="V82" s="109">
        <f>'2014 WLE_Weekly Data Share'!Q76</f>
        <v>0</v>
      </c>
      <c r="W82" s="113">
        <f>'2014 WLE_Weekly Data Share'!R76</f>
        <v>0</v>
      </c>
      <c r="X82" s="179">
        <f>'2014 WLE_Weekly Data Share'!S76</f>
        <v>1.4</v>
      </c>
      <c r="Y82" s="179">
        <f>'2014 WLE_Weekly Data Share'!T76</f>
        <v>7.4749999999999996</v>
      </c>
      <c r="Z82" s="109">
        <f>'2014 WLE_Weekly Data Share'!U76</f>
        <v>208.2</v>
      </c>
      <c r="AA82" s="109">
        <f>'2014 WLE_Weekly Data Share'!V76</f>
        <v>30</v>
      </c>
      <c r="AB82" s="109">
        <f>'2014 WLE_Weekly Data Share'!W76</f>
        <v>3.5</v>
      </c>
      <c r="AC82" s="109" t="str">
        <f>'2014 WLE_Weekly Data Share'!X76</f>
        <v>nd</v>
      </c>
      <c r="AD82" s="109">
        <f>'2014 WLE_Weekly Data Share'!Y76</f>
        <v>57.824564309999985</v>
      </c>
      <c r="AE82" s="109">
        <f>'2014 WLE_Weekly Data Share'!Z76</f>
        <v>66.88</v>
      </c>
      <c r="AF82" s="165">
        <f>LakeErieHABs_2014_PROCESSED!AC110</f>
        <v>329.89399202401739</v>
      </c>
      <c r="AG82" s="109">
        <f>LakeErieHABs_2014_PROCESSED!AD110</f>
        <v>7.2321084263658246</v>
      </c>
      <c r="AH82" s="109">
        <f>LakeErieHABs_2014_PROCESSED!AE110</f>
        <v>3.26910659472771</v>
      </c>
      <c r="AI82" s="109">
        <f>LakeErieHABs_2014_PROCESSED!AF110</f>
        <v>2.1819092497072499E-2</v>
      </c>
      <c r="AJ82" s="109">
        <f>LakeErieHABs_2014_PROCESSED!AG110</f>
        <v>7.5287524876579166</v>
      </c>
      <c r="AK82" s="109">
        <f>LakeErieHABs_2014_PROCESSED!AH110</f>
        <v>6.7238010651291402</v>
      </c>
      <c r="AL82" s="109">
        <f>LakeErieHABs_2014_PROCESSED!AI110</f>
        <v>5.6826272490143808</v>
      </c>
      <c r="AM82" s="109">
        <f>LakeErieHABs_2014_PROCESSED!AJ110</f>
        <v>4.9223537763959113</v>
      </c>
      <c r="AN82" s="109">
        <f>LakeErieHABs_2014_PROCESSED!AK110</f>
        <v>3.3434929035183605</v>
      </c>
      <c r="AO82" s="109">
        <f>LakeErieHABs_2014_PROCESSED!AL110</f>
        <v>1.6957865133569887</v>
      </c>
      <c r="AP82" s="109">
        <f>LakeErieHABs_2014_PROCESSED!AM110</f>
        <v>1.2958094384485834</v>
      </c>
      <c r="AQ82" s="109">
        <f>LakeErieHABs_2014_PROCESSED!AN110</f>
        <v>0.93962660900424932</v>
      </c>
      <c r="AR82" s="109">
        <f>LakeErieHABs_2014_PROCESSED!AO110</f>
        <v>1.1869648931689545</v>
      </c>
      <c r="AS82" s="113">
        <f>LakeErieHABs_2014_PROCESSED!AP110</f>
        <v>4692.3329804599334</v>
      </c>
      <c r="AT82" s="109">
        <f>LakeErieHABs_2014_PROCESSED!AQ110</f>
        <v>0.79078948174273223</v>
      </c>
      <c r="AU82" s="109">
        <f>LakeErieHABs_2014_PROCESSED!AR110</f>
        <v>0.24111719524515787</v>
      </c>
      <c r="AV82" s="109">
        <f>LakeErieHABs_2014_PROCESSED!AS110</f>
        <v>0.29390715867573197</v>
      </c>
      <c r="AW82" s="109">
        <f>LakeErieHABs_2014_PROCESSED!AT110</f>
        <v>1.5755402183537655</v>
      </c>
      <c r="AX82" s="166"/>
      <c r="AY82" s="134"/>
      <c r="AZ82" s="172"/>
      <c r="BA82" s="191"/>
      <c r="BB82" s="191"/>
      <c r="BC82" s="191"/>
      <c r="BD82" s="191"/>
      <c r="BE82" s="191"/>
      <c r="BF82" s="191"/>
      <c r="BG82" s="191"/>
      <c r="BH82" s="191"/>
      <c r="BI82" s="251"/>
      <c r="BJ82" s="191"/>
      <c r="BK82" s="191"/>
      <c r="BL82" s="225" t="str">
        <f t="shared" si="16"/>
        <v/>
      </c>
      <c r="BM82" s="225" t="str">
        <f t="shared" si="16"/>
        <v/>
      </c>
      <c r="BN82" s="225" t="str">
        <f t="shared" si="16"/>
        <v/>
      </c>
      <c r="BO82" s="225" t="str">
        <f t="shared" si="16"/>
        <v/>
      </c>
      <c r="BP82" s="225" t="str">
        <f t="shared" si="15"/>
        <v/>
      </c>
      <c r="BQ82" s="225" t="str">
        <f t="shared" si="15"/>
        <v/>
      </c>
      <c r="BR82" s="225" t="str">
        <f t="shared" si="15"/>
        <v/>
      </c>
      <c r="BS82" s="225" t="str">
        <f t="shared" si="15"/>
        <v/>
      </c>
      <c r="BT82" s="165">
        <f>'2014_HABs_H2O2_Snapshot'!C82</f>
        <v>264.64856608393899</v>
      </c>
      <c r="BU82" s="188">
        <f>'2014_HABs_H2O2_Snapshot'!D82</f>
        <v>3.2740534619633561E-2</v>
      </c>
      <c r="BV82" s="178">
        <f>'2014_HABs_H2O2_Snapshot'!E82</f>
        <v>8.6647355399075856</v>
      </c>
      <c r="BW82" s="272">
        <f>SolarRadSummary!G82</f>
        <v>-13.82106463236121</v>
      </c>
      <c r="BX82" s="107">
        <v>0.42910000000000004</v>
      </c>
      <c r="BY82" s="107">
        <v>0.43500000000000005</v>
      </c>
      <c r="BZ82" s="107">
        <v>0.39059166666666673</v>
      </c>
    </row>
    <row r="83" spans="1:78">
      <c r="A83" s="107" t="str">
        <f>Sample_Master_2014!B84</f>
        <v>E2014-0082</v>
      </c>
      <c r="B83" s="107" t="str">
        <f>LakeErieHABs_2014_PROCESSED!A117</f>
        <v>E140116</v>
      </c>
      <c r="C83" s="107" t="str">
        <f>Sample_Master_2014!D84</f>
        <v>WLE2</v>
      </c>
      <c r="D83" s="150">
        <f>Sample_Master_2014!E84</f>
        <v>41890</v>
      </c>
      <c r="E83" s="152" t="str">
        <f>Sample_Master_2014!H84</f>
        <v>DepthINT</v>
      </c>
      <c r="F83" s="151" t="str">
        <f>Sample_Master_2014!J84</f>
        <v>LA</v>
      </c>
      <c r="G83" s="109">
        <f>Sample_Master_2014!L84</f>
        <v>8.86</v>
      </c>
      <c r="H83" s="176">
        <f>'2014 WLE_Weekly Data Share'!C79</f>
        <v>0.41041666666666665</v>
      </c>
      <c r="I83" s="156">
        <f>'2014 WLE_Weekly Data Share'!D79</f>
        <v>0.42222222222222222</v>
      </c>
      <c r="J83" s="156" t="str">
        <f>'2014 WLE_Weekly Data Share'!E79</f>
        <v>41 45.911</v>
      </c>
      <c r="K83" s="156" t="str">
        <f>'2014 WLE_Weekly Data Share'!F79</f>
        <v>83 19.954</v>
      </c>
      <c r="L83" s="125" t="str">
        <f>'2014 WLE_Weekly Data Share'!G79</f>
        <v>5-10</v>
      </c>
      <c r="M83" s="125" t="str">
        <f>'2014 WLE_Weekly Data Share'!H79</f>
        <v>1-2</v>
      </c>
      <c r="N83" s="125" t="str">
        <f>'2014 WLE_Weekly Data Share'!I79</f>
        <v>sunny</v>
      </c>
      <c r="O83" s="125">
        <f>'2014 WLE_Weekly Data Share'!J79</f>
        <v>4.8</v>
      </c>
      <c r="P83" s="125">
        <f>'2014 WLE_Weekly Data Share'!K79</f>
        <v>0.8</v>
      </c>
      <c r="Q83" s="125">
        <f>'2014 WLE_Weekly Data Share'!L79</f>
        <v>0</v>
      </c>
      <c r="R83" s="125">
        <f>'2014 WLE_Weekly Data Share'!M79</f>
        <v>0</v>
      </c>
      <c r="S83" s="125">
        <f>'2014 WLE_Weekly Data Share'!N79</f>
        <v>0</v>
      </c>
      <c r="T83" s="125">
        <f>'2014 WLE_Weekly Data Share'!O79</f>
        <v>0</v>
      </c>
      <c r="U83" s="125">
        <f>'2014 WLE_Weekly Data Share'!P79</f>
        <v>0</v>
      </c>
      <c r="V83" s="109">
        <f>'2014 WLE_Weekly Data Share'!Q79</f>
        <v>0</v>
      </c>
      <c r="W83" s="113">
        <f>'2014 WLE_Weekly Data Share'!R79</f>
        <v>0</v>
      </c>
      <c r="X83" s="179">
        <f>'2014 WLE_Weekly Data Share'!S79</f>
        <v>0.6</v>
      </c>
      <c r="Y83" s="179">
        <f>'2014 WLE_Weekly Data Share'!T79</f>
        <v>1.8247108914181271</v>
      </c>
      <c r="Z83" s="109">
        <f>'2014 WLE_Weekly Data Share'!U79</f>
        <v>177.53595170557858</v>
      </c>
      <c r="AA83" s="109">
        <f>'2014 WLE_Weekly Data Share'!V79</f>
        <v>9.23</v>
      </c>
      <c r="AB83" s="109">
        <f>'2014 WLE_Weekly Data Share'!W79</f>
        <v>0.6</v>
      </c>
      <c r="AC83" s="109">
        <f>'2014 WLE_Weekly Data Share'!X79</f>
        <v>0.48</v>
      </c>
      <c r="AD83" s="109">
        <f>'2014 WLE_Weekly Data Share'!Y79</f>
        <v>3.2385203639999998</v>
      </c>
      <c r="AE83" s="109">
        <f>'2014 WLE_Weekly Data Share'!Z79</f>
        <v>20.768000000000001</v>
      </c>
      <c r="AF83" s="165">
        <f>LakeErieHABs_2014_PROCESSED!AC117</f>
        <v>221.63610027953084</v>
      </c>
      <c r="AG83" s="109">
        <f>LakeErieHABs_2014_PROCESSED!AD117</f>
        <v>4.7531737765640765</v>
      </c>
      <c r="AH83" s="109">
        <f>LakeErieHABs_2014_PROCESSED!AE117</f>
        <v>2.0880005780670299</v>
      </c>
      <c r="AI83" s="109">
        <f>LakeErieHABs_2014_PROCESSED!AF117</f>
        <v>0.1255487505998642</v>
      </c>
      <c r="AJ83" s="109">
        <f>LakeErieHABs_2014_PROCESSED!AG117</f>
        <v>4.8086653312883705</v>
      </c>
      <c r="AK83" s="109">
        <f>LakeErieHABs_2014_PROCESSED!AH117</f>
        <v>4.2903798089518395</v>
      </c>
      <c r="AL83" s="109">
        <f>LakeErieHABs_2014_PROCESSED!AI117</f>
        <v>3.6212317863494929</v>
      </c>
      <c r="AM83" s="109">
        <f>LakeErieHABs_2014_PROCESSED!AJ117</f>
        <v>3.1545475268371912</v>
      </c>
      <c r="AN83" s="109">
        <f>LakeErieHABs_2014_PROCESSED!AK117</f>
        <v>2.2103800536529099</v>
      </c>
      <c r="AO83" s="109">
        <f>LakeErieHABs_2014_PROCESSED!AL117</f>
        <v>1.278548351779309</v>
      </c>
      <c r="AP83" s="109">
        <f>LakeErieHABs_2014_PROCESSED!AM117</f>
        <v>1.0407366219823526</v>
      </c>
      <c r="AQ83" s="109">
        <f>LakeErieHABs_2014_PROCESSED!AN117</f>
        <v>0.82396222014474174</v>
      </c>
      <c r="AR83" s="109">
        <f>LakeErieHABs_2014_PROCESSED!AO117</f>
        <v>1.5427348218203594</v>
      </c>
      <c r="AS83" s="113">
        <f>LakeErieHABs_2014_PROCESSED!AP117</f>
        <v>3069.9917128317511</v>
      </c>
      <c r="AT83" s="109">
        <f>LakeErieHABs_2014_PROCESSED!AQ117</f>
        <v>0.47078797006731726</v>
      </c>
      <c r="AU83" s="109">
        <f>LakeErieHABs_2014_PROCESSED!AR117</f>
        <v>0.13416145955419959</v>
      </c>
      <c r="AV83" s="109">
        <f>LakeErieHABs_2014_PROCESSED!AS117</f>
        <v>0.23464721873275013</v>
      </c>
      <c r="AW83" s="109">
        <f>LakeErieHABs_2014_PROCESSED!AT117</f>
        <v>1.5980560869858838</v>
      </c>
      <c r="AX83" s="166"/>
      <c r="AY83" s="134"/>
      <c r="AZ83" s="172"/>
      <c r="BA83" s="140">
        <f>LakeErieHABs_MIMS_2014!M42</f>
        <v>25</v>
      </c>
      <c r="BB83" s="191">
        <f>LakeErieHABs_MIMS_2014!N42</f>
        <v>3.1430555555562023</v>
      </c>
      <c r="BC83" s="191">
        <f>LakeErieHABs_MIMS_2014!O42</f>
        <v>35.769306528948299</v>
      </c>
      <c r="BD83" s="191">
        <f>LakeErieHABs_MIMS_2014!P42</f>
        <v>2.2814895805847004</v>
      </c>
      <c r="BE83" s="191">
        <f>LakeErieHABs_MIMS_2014!Q42</f>
        <v>29.63965454683272</v>
      </c>
      <c r="BF83" s="191">
        <f>LakeErieHABs_MIMS_2014!R42</f>
        <v>1.1382481979089942</v>
      </c>
      <c r="BG83" s="191"/>
      <c r="BH83" s="191"/>
      <c r="BI83" s="251">
        <f>LakeErieHABs_MIMS_2014!U42</f>
        <v>9.0373035274044096</v>
      </c>
      <c r="BJ83" s="191">
        <f>LakeErieHABs_MIMS_2014!V42</f>
        <v>0.7810817906261891</v>
      </c>
      <c r="BK83" s="163">
        <f t="shared" si="17"/>
        <v>0.2526552624130543</v>
      </c>
      <c r="BL83" s="225">
        <f t="shared" si="16"/>
        <v>11.380424525336931</v>
      </c>
      <c r="BM83" s="225">
        <f t="shared" si="16"/>
        <v>0.72588267698658693</v>
      </c>
      <c r="BN83" s="225">
        <f t="shared" si="16"/>
        <v>9.4302038328392257</v>
      </c>
      <c r="BO83" s="225">
        <f t="shared" si="16"/>
        <v>0.36214701833597313</v>
      </c>
      <c r="BP83" s="225">
        <f t="shared" si="15"/>
        <v>0</v>
      </c>
      <c r="BQ83" s="225">
        <f t="shared" si="15"/>
        <v>0</v>
      </c>
      <c r="BR83" s="225">
        <f t="shared" si="15"/>
        <v>2.8753241448209614</v>
      </c>
      <c r="BS83" s="225">
        <f t="shared" si="15"/>
        <v>0.24851033550629273</v>
      </c>
      <c r="BT83" s="165">
        <f>'2014_HABs_H2O2_Snapshot'!C83</f>
        <v>220.61120089863616</v>
      </c>
      <c r="BU83" s="188">
        <f>'2014_HABs_H2O2_Snapshot'!D83</f>
        <v>9.8629570024738045E-2</v>
      </c>
      <c r="BV83" s="178">
        <f>'2014_HABs_H2O2_Snapshot'!E83</f>
        <v>21.758787887273588</v>
      </c>
      <c r="BW83" s="272">
        <f>SolarRadSummary!G83</f>
        <v>-41.205009177153137</v>
      </c>
      <c r="BX83" s="107">
        <v>0.50436666666666663</v>
      </c>
      <c r="BY83" s="107">
        <v>0.56950000000000012</v>
      </c>
      <c r="BZ83" s="107">
        <v>0.54330833333333328</v>
      </c>
    </row>
    <row r="84" spans="1:78">
      <c r="A84" s="107" t="str">
        <f>Sample_Master_2014!B85</f>
        <v>E2014-0083</v>
      </c>
      <c r="B84" s="107" t="str">
        <f>LakeErieHABs_2014_PROCESSED!A118</f>
        <v>E140117</v>
      </c>
      <c r="C84" s="107" t="str">
        <f>Sample_Master_2014!D85</f>
        <v>WLE6</v>
      </c>
      <c r="D84" s="150">
        <f>Sample_Master_2014!E85</f>
        <v>41890</v>
      </c>
      <c r="E84" s="152">
        <f>Sample_Master_2014!H85</f>
        <v>0.1</v>
      </c>
      <c r="F84" s="151" t="str">
        <f>Sample_Master_2014!J85</f>
        <v>LA</v>
      </c>
      <c r="G84" s="109">
        <f>Sample_Master_2014!L85</f>
        <v>9.2129999999999992</v>
      </c>
      <c r="H84" s="176">
        <f>'2014 WLE_Weekly Data Share'!C81</f>
        <v>0.43611111111111112</v>
      </c>
      <c r="I84" s="156">
        <f>'2014 WLE_Weekly Data Share'!D81</f>
        <v>0.44513888888888892</v>
      </c>
      <c r="J84" s="156" t="str">
        <f>'2014 WLE_Weekly Data Share'!E81</f>
        <v>41 42.647</v>
      </c>
      <c r="K84" s="156" t="str">
        <f>'2014 WLE_Weekly Data Share'!F81</f>
        <v>83 22.875</v>
      </c>
      <c r="L84" s="125" t="str">
        <f>'2014 WLE_Weekly Data Share'!G81</f>
        <v>5-10</v>
      </c>
      <c r="M84" s="125" t="str">
        <f>'2014 WLE_Weekly Data Share'!H81</f>
        <v>1</v>
      </c>
      <c r="N84" s="125" t="str">
        <f>'2014 WLE_Weekly Data Share'!I81</f>
        <v>sunny</v>
      </c>
      <c r="O84" s="125">
        <f>'2014 WLE_Weekly Data Share'!J81</f>
        <v>2.4</v>
      </c>
      <c r="P84" s="125">
        <f>'2014 WLE_Weekly Data Share'!K81</f>
        <v>0.4</v>
      </c>
      <c r="Q84" s="125">
        <f>'2014 WLE_Weekly Data Share'!L81</f>
        <v>0</v>
      </c>
      <c r="R84" s="125">
        <f>'2014 WLE_Weekly Data Share'!M81</f>
        <v>0</v>
      </c>
      <c r="S84" s="125">
        <f>'2014 WLE_Weekly Data Share'!N81</f>
        <v>0</v>
      </c>
      <c r="T84" s="125">
        <f>'2014 WLE_Weekly Data Share'!O81</f>
        <v>0</v>
      </c>
      <c r="U84" s="125">
        <f>'2014 WLE_Weekly Data Share'!P81</f>
        <v>0</v>
      </c>
      <c r="V84" s="109">
        <f>'2014 WLE_Weekly Data Share'!Q81</f>
        <v>0</v>
      </c>
      <c r="W84" s="113">
        <f>'2014 WLE_Weekly Data Share'!R81</f>
        <v>0</v>
      </c>
      <c r="X84" s="179">
        <f>'2014 WLE_Weekly Data Share'!S81</f>
        <v>1.1599999999999999</v>
      </c>
      <c r="Y84" s="179">
        <f>'2014 WLE_Weekly Data Share'!T81</f>
        <v>3.7186051341696431</v>
      </c>
      <c r="Z84" s="109">
        <f>'2014 WLE_Weekly Data Share'!U81</f>
        <v>277.45774965452034</v>
      </c>
      <c r="AA84" s="109">
        <f>'2014 WLE_Weekly Data Share'!V81</f>
        <v>26.2</v>
      </c>
      <c r="AB84" s="109">
        <f>'2014 WLE_Weekly Data Share'!W81</f>
        <v>2.1</v>
      </c>
      <c r="AC84" s="109">
        <f>'2014 WLE_Weekly Data Share'!X81</f>
        <v>1.94</v>
      </c>
      <c r="AD84" s="109">
        <f>'2014 WLE_Weekly Data Share'!Y81</f>
        <v>15.316455024</v>
      </c>
      <c r="AE84" s="109">
        <f>'2014 WLE_Weekly Data Share'!Z81</f>
        <v>53.375999999999998</v>
      </c>
      <c r="AF84" s="165">
        <f>LakeErieHABs_2014_PROCESSED!AC118</f>
        <v>439.373884191652</v>
      </c>
      <c r="AG84" s="109">
        <f>LakeErieHABs_2014_PROCESSED!AD118</f>
        <v>8.9088122187284426</v>
      </c>
      <c r="AH84" s="109">
        <f>LakeErieHABs_2014_PROCESSED!AE118</f>
        <v>4.1858873376357106</v>
      </c>
      <c r="AI84" s="109">
        <f>LakeErieHABs_2014_PROCESSED!AF118</f>
        <v>7.4278654365872804E-2</v>
      </c>
      <c r="AJ84" s="109">
        <f>LakeErieHABs_2014_PROCESSED!AG118</f>
        <v>9.6400985385750406</v>
      </c>
      <c r="AK84" s="109">
        <f>LakeErieHABs_2014_PROCESSED!AH118</f>
        <v>8.6734246884894546</v>
      </c>
      <c r="AL84" s="109">
        <f>LakeErieHABs_2014_PROCESSED!AI118</f>
        <v>7.3926261969745743</v>
      </c>
      <c r="AM84" s="109">
        <f>LakeErieHABs_2014_PROCESSED!AJ118</f>
        <v>6.4575551693784474</v>
      </c>
      <c r="AN84" s="109">
        <f>LakeErieHABs_2014_PROCESSED!AK118</f>
        <v>4.4647260378368685</v>
      </c>
      <c r="AO84" s="109">
        <f>LakeErieHABs_2014_PROCESSED!AL118</f>
        <v>2.3750979933621101</v>
      </c>
      <c r="AP84" s="109">
        <f>LakeErieHABs_2014_PROCESSED!AM118</f>
        <v>1.8514388252625278</v>
      </c>
      <c r="AQ84" s="109">
        <f>LakeErieHABs_2014_PROCESSED!AN118</f>
        <v>1.3855827638880192</v>
      </c>
      <c r="AR84" s="109">
        <f>LakeErieHABs_2014_PROCESSED!AO118</f>
        <v>1.22462758550212</v>
      </c>
      <c r="AS84" s="113">
        <f>LakeErieHABs_2014_PROCESSED!AP118</f>
        <v>6150.2889736695533</v>
      </c>
      <c r="AT84" s="109">
        <f>LakeErieHABs_2014_PROCESSED!AQ118</f>
        <v>0.99410829299620507</v>
      </c>
      <c r="AU84" s="109">
        <f>LakeErieHABs_2014_PROCESSED!AR118</f>
        <v>0.30367115733290401</v>
      </c>
      <c r="AV84" s="109">
        <f>LakeErieHABs_2014_PROCESSED!AS118</f>
        <v>0.42292880801205662</v>
      </c>
      <c r="AW84" s="109">
        <f>LakeErieHABs_2014_PROCESSED!AT118</f>
        <v>1.5860219834157621</v>
      </c>
      <c r="AX84" s="166"/>
      <c r="AY84" s="134"/>
      <c r="AZ84" s="172"/>
      <c r="BA84" s="191"/>
      <c r="BB84" s="191"/>
      <c r="BC84" s="191"/>
      <c r="BD84" s="191"/>
      <c r="BE84" s="191"/>
      <c r="BF84" s="191"/>
      <c r="BG84" s="191"/>
      <c r="BH84" s="191"/>
      <c r="BI84" s="251"/>
      <c r="BJ84" s="191"/>
      <c r="BK84" s="191"/>
      <c r="BL84" s="225" t="str">
        <f t="shared" si="16"/>
        <v/>
      </c>
      <c r="BM84" s="225" t="str">
        <f t="shared" si="16"/>
        <v/>
      </c>
      <c r="BN84" s="225" t="str">
        <f t="shared" si="16"/>
        <v/>
      </c>
      <c r="BO84" s="225" t="str">
        <f t="shared" si="16"/>
        <v/>
      </c>
      <c r="BP84" s="225" t="str">
        <f t="shared" si="15"/>
        <v/>
      </c>
      <c r="BQ84" s="225" t="str">
        <f t="shared" si="15"/>
        <v/>
      </c>
      <c r="BR84" s="225" t="str">
        <f t="shared" si="15"/>
        <v/>
      </c>
      <c r="BS84" s="225" t="str">
        <f t="shared" si="15"/>
        <v/>
      </c>
      <c r="BT84" s="165">
        <f>'2014_HABs_H2O2_Snapshot'!C84</f>
        <v>319.6488470898708</v>
      </c>
      <c r="BU84" s="188">
        <f>'2014_HABs_H2O2_Snapshot'!D84</f>
        <v>4.1148730799605064E-2</v>
      </c>
      <c r="BV84" s="178">
        <f>'2014_HABs_H2O2_Snapshot'!E84</f>
        <v>13.153144359305216</v>
      </c>
      <c r="BW84" s="272">
        <f>SolarRadSummary!G84</f>
        <v>-39.976779691491892</v>
      </c>
      <c r="BX84" s="107">
        <v>0.53916666666666668</v>
      </c>
      <c r="BY84" s="107">
        <v>0.59039999999999992</v>
      </c>
      <c r="BZ84" s="107">
        <v>0.53127500000000005</v>
      </c>
    </row>
    <row r="85" spans="1:78">
      <c r="A85" s="107" t="str">
        <f>Sample_Master_2014!B86</f>
        <v>E2014-0084</v>
      </c>
      <c r="B85" s="107" t="str">
        <f>LakeErieHABs_2014_PROCESSED!A119</f>
        <v>E140118</v>
      </c>
      <c r="C85" s="107" t="str">
        <f>Sample_Master_2014!D86</f>
        <v>WLE12</v>
      </c>
      <c r="D85" s="150">
        <f>Sample_Master_2014!E86</f>
        <v>41890</v>
      </c>
      <c r="E85" s="152" t="str">
        <f>Sample_Master_2014!H86</f>
        <v>DepthINT</v>
      </c>
      <c r="F85" s="151" t="str">
        <f>Sample_Master_2014!J86</f>
        <v>LA</v>
      </c>
      <c r="G85" s="109">
        <f>Sample_Master_2014!L86</f>
        <v>8.77</v>
      </c>
      <c r="H85" s="176">
        <f>'2014 WLE_Weekly Data Share'!C83</f>
        <v>0.46388888888888885</v>
      </c>
      <c r="I85" s="156">
        <f>'2014 WLE_Weekly Data Share'!D83</f>
        <v>0.47430555555555554</v>
      </c>
      <c r="J85" s="156" t="str">
        <f>'2014 WLE_Weekly Data Share'!E83</f>
        <v>41 42.266</v>
      </c>
      <c r="K85" s="156" t="str">
        <f>'2014 WLE_Weekly Data Share'!F83</f>
        <v>83 15.322</v>
      </c>
      <c r="L85" s="125" t="str">
        <f>'2014 WLE_Weekly Data Share'!G83</f>
        <v>10</v>
      </c>
      <c r="M85" s="125" t="str">
        <f>'2014 WLE_Weekly Data Share'!H83</f>
        <v>2</v>
      </c>
      <c r="N85" s="125" t="str">
        <f>'2014 WLE_Weekly Data Share'!I83</f>
        <v>sunny</v>
      </c>
      <c r="O85" s="125">
        <f>'2014 WLE_Weekly Data Share'!J83</f>
        <v>6</v>
      </c>
      <c r="P85" s="125">
        <f>'2014 WLE_Weekly Data Share'!K83</f>
        <v>0.7</v>
      </c>
      <c r="Q85" s="125">
        <f>'2014 WLE_Weekly Data Share'!L83</f>
        <v>0</v>
      </c>
      <c r="R85" s="125">
        <f>'2014 WLE_Weekly Data Share'!M83</f>
        <v>0</v>
      </c>
      <c r="S85" s="125">
        <f>'2014 WLE_Weekly Data Share'!N83</f>
        <v>0</v>
      </c>
      <c r="T85" s="125">
        <f>'2014 WLE_Weekly Data Share'!O83</f>
        <v>0</v>
      </c>
      <c r="U85" s="125">
        <f>'2014 WLE_Weekly Data Share'!P83</f>
        <v>0</v>
      </c>
      <c r="V85" s="109">
        <f>'2014 WLE_Weekly Data Share'!Q83</f>
        <v>0</v>
      </c>
      <c r="W85" s="113">
        <f>'2014 WLE_Weekly Data Share'!R83</f>
        <v>0</v>
      </c>
      <c r="X85" s="179">
        <f>'2014 WLE_Weekly Data Share'!S83</f>
        <v>1.08</v>
      </c>
      <c r="Y85" s="179">
        <f>'2014 WLE_Weekly Data Share'!T83</f>
        <v>1.34907535100108</v>
      </c>
      <c r="Z85" s="109">
        <f>'2014 WLE_Weekly Data Share'!U83</f>
        <v>184.4235653502073</v>
      </c>
      <c r="AA85" s="109">
        <f>'2014 WLE_Weekly Data Share'!V83</f>
        <v>9.4600000000000009</v>
      </c>
      <c r="AB85" s="109">
        <f>'2014 WLE_Weekly Data Share'!W83</f>
        <v>0.4</v>
      </c>
      <c r="AC85" s="109">
        <f>'2014 WLE_Weekly Data Share'!X83</f>
        <v>0.31</v>
      </c>
      <c r="AD85" s="109">
        <f>'2014 WLE_Weekly Data Share'!Y83</f>
        <v>4.4436906359999995</v>
      </c>
      <c r="AE85" s="109">
        <f>'2014 WLE_Weekly Data Share'!Z83</f>
        <v>23.200000000000003</v>
      </c>
      <c r="AF85" s="165">
        <f>LakeErieHABs_2014_PROCESSED!AC119</f>
        <v>142.36293228028242</v>
      </c>
      <c r="AG85" s="109">
        <f>LakeErieHABs_2014_PROCESSED!AD119</f>
        <v>3.8832106559809279</v>
      </c>
      <c r="AH85" s="109">
        <f>LakeErieHABs_2014_PROCESSED!AE119</f>
        <v>1.5325624115899101</v>
      </c>
      <c r="AI85" s="109">
        <f>LakeErieHABs_2014_PROCESSED!AF119</f>
        <v>-1.1004250912864539E-2</v>
      </c>
      <c r="AJ85" s="109">
        <f>LakeErieHABs_2014_PROCESSED!AG119</f>
        <v>3.5294912338915632</v>
      </c>
      <c r="AK85" s="109">
        <f>LakeErieHABs_2014_PROCESSED!AH119</f>
        <v>3.0894231738032736</v>
      </c>
      <c r="AL85" s="109">
        <f>LakeErieHABs_2014_PROCESSED!AI119</f>
        <v>2.5351999020117124</v>
      </c>
      <c r="AM85" s="109">
        <f>LakeErieHABs_2014_PROCESSED!AJ119</f>
        <v>2.1517203427092704</v>
      </c>
      <c r="AN85" s="109">
        <f>LakeErieHABs_2014_PROCESSED!AK119</f>
        <v>1.4080454287003552</v>
      </c>
      <c r="AO85" s="109">
        <f>LakeErieHABs_2014_PROCESSED!AL119</f>
        <v>0.67601520373303747</v>
      </c>
      <c r="AP85" s="109">
        <f>LakeErieHABs_2014_PROCESSED!AM119</f>
        <v>0.4836338226563226</v>
      </c>
      <c r="AQ85" s="109">
        <f>LakeErieHABs_2014_PROCESSED!AN119</f>
        <v>0.29777126664118581</v>
      </c>
      <c r="AR85" s="109">
        <f>LakeErieHABs_2014_PROCESSED!AO119</f>
        <v>1.1769850280223693</v>
      </c>
      <c r="AS85" s="113">
        <f>LakeErieHABs_2014_PROCESSED!AP119</f>
        <v>2178.7515478255391</v>
      </c>
      <c r="AT85" s="109">
        <f>LakeErieHABs_2014_PROCESSED!AQ119</f>
        <v>0.36049812453673297</v>
      </c>
      <c r="AU85" s="109">
        <f>LakeErieHABs_2014_PROCESSED!AR119</f>
        <v>0.10631155770661778</v>
      </c>
      <c r="AV85" s="109">
        <f>LakeErieHABs_2014_PROCESSED!AS119</f>
        <v>0.14716106440504573</v>
      </c>
      <c r="AW85" s="109">
        <f>LakeErieHABs_2014_PROCESSED!AT119</f>
        <v>1.5745210007566481</v>
      </c>
      <c r="AX85" s="166"/>
      <c r="AY85" s="134"/>
      <c r="AZ85" s="172"/>
      <c r="BA85" s="140">
        <f>LakeErieHABs_MIMS_2014!M43</f>
        <v>25</v>
      </c>
      <c r="BB85" s="191">
        <f>LakeErieHABs_MIMS_2014!N43</f>
        <v>3.1319444444379769</v>
      </c>
      <c r="BC85" s="191">
        <f>LakeErieHABs_MIMS_2014!O43</f>
        <v>36.886327750804043</v>
      </c>
      <c r="BD85" s="191">
        <f>LakeErieHABs_MIMS_2014!P43</f>
        <v>1.0757913207788092</v>
      </c>
      <c r="BE85" s="191">
        <f>LakeErieHABs_MIMS_2014!Q43</f>
        <v>26.876040998734197</v>
      </c>
      <c r="BF85" s="191">
        <f>LakeErieHABs_MIMS_2014!R43</f>
        <v>0.41638145173945373</v>
      </c>
      <c r="BG85" s="191"/>
      <c r="BH85" s="191"/>
      <c r="BI85" s="251">
        <f>LakeErieHABs_MIMS_2014!U43</f>
        <v>7.4026362416201623</v>
      </c>
      <c r="BJ85" s="191">
        <f>LakeErieHABs_MIMS_2014!V43</f>
        <v>6.3068155322810307E-2</v>
      </c>
      <c r="BK85" s="163">
        <f t="shared" si="17"/>
        <v>0.200687807461636</v>
      </c>
      <c r="BL85" s="225">
        <f t="shared" si="16"/>
        <v>11.777452763030489</v>
      </c>
      <c r="BM85" s="225">
        <f t="shared" si="16"/>
        <v>0.34348991173496324</v>
      </c>
      <c r="BN85" s="225">
        <f t="shared" si="16"/>
        <v>8.581263644846377</v>
      </c>
      <c r="BO85" s="225">
        <f t="shared" si="16"/>
        <v>0.13294662760666331</v>
      </c>
      <c r="BP85" s="225">
        <f t="shared" si="15"/>
        <v>0</v>
      </c>
      <c r="BQ85" s="225">
        <f t="shared" si="15"/>
        <v>0</v>
      </c>
      <c r="BR85" s="225">
        <f t="shared" si="15"/>
        <v>2.3635911724955756</v>
      </c>
      <c r="BS85" s="225">
        <f t="shared" si="15"/>
        <v>2.013706067960851E-2</v>
      </c>
      <c r="BT85" s="165">
        <f>'2014_HABs_H2O2_Snapshot'!C85</f>
        <v>283.62309377411424</v>
      </c>
      <c r="BU85" s="188">
        <f>'2014_HABs_H2O2_Snapshot'!D85</f>
        <v>5.0515840603400405E-2</v>
      </c>
      <c r="BV85" s="178">
        <f>'2014_HABs_H2O2_Snapshot'!E85</f>
        <v>14.327458996536441</v>
      </c>
      <c r="BW85" s="272">
        <f>SolarRadSummary!G85</f>
        <v>-13.517556593770237</v>
      </c>
      <c r="BX85" s="107">
        <v>0.41553333333333331</v>
      </c>
      <c r="BY85" s="107">
        <v>0.47959999999999997</v>
      </c>
      <c r="BZ85" s="107">
        <v>0.52473333333333338</v>
      </c>
    </row>
    <row r="86" spans="1:78">
      <c r="A86" s="107" t="str">
        <f>Sample_Master_2014!B87</f>
        <v>E2014-0085</v>
      </c>
      <c r="B86" s="107" t="str">
        <f>LakeErieHABs_2014_PROCESSED!A120</f>
        <v>E140119</v>
      </c>
      <c r="C86" s="107" t="str">
        <f>Sample_Master_2014!D87</f>
        <v>WLE13</v>
      </c>
      <c r="D86" s="150">
        <f>Sample_Master_2014!E87</f>
        <v>41890</v>
      </c>
      <c r="E86" s="152">
        <f>Sample_Master_2014!H87</f>
        <v>0.1</v>
      </c>
      <c r="F86" s="151" t="str">
        <f>Sample_Master_2014!J87</f>
        <v>LA</v>
      </c>
      <c r="G86" s="109">
        <f>Sample_Master_2014!L87</f>
        <v>8.7899999999999991</v>
      </c>
      <c r="H86" s="176">
        <f>'2014 WLE_Weekly Data Share'!C84</f>
        <v>0.49236111111111108</v>
      </c>
      <c r="I86" s="156">
        <f>'2014 WLE_Weekly Data Share'!D84</f>
        <v>0.50347222222222221</v>
      </c>
      <c r="J86" s="156" t="str">
        <f>'2014 WLE_Weekly Data Share'!E84</f>
        <v>41 44.505</v>
      </c>
      <c r="K86" s="156" t="str">
        <f>'2014 WLE_Weekly Data Share'!F84</f>
        <v>83 08.189</v>
      </c>
      <c r="L86" s="125" t="str">
        <f>'2014 WLE_Weekly Data Share'!G84</f>
        <v>10-15</v>
      </c>
      <c r="M86" s="125" t="str">
        <f>'2014 WLE_Weekly Data Share'!H84</f>
        <v>2</v>
      </c>
      <c r="N86" s="125" t="str">
        <f>'2014 WLE_Weekly Data Share'!I84</f>
        <v>sunny</v>
      </c>
      <c r="O86" s="125">
        <f>'2014 WLE_Weekly Data Share'!J84</f>
        <v>8</v>
      </c>
      <c r="P86" s="125">
        <f>'2014 WLE_Weekly Data Share'!K84</f>
        <v>1.2</v>
      </c>
      <c r="Q86" s="125">
        <f>'2014 WLE_Weekly Data Share'!L84</f>
        <v>0</v>
      </c>
      <c r="R86" s="125">
        <f>'2014 WLE_Weekly Data Share'!M84</f>
        <v>0</v>
      </c>
      <c r="S86" s="125">
        <f>'2014 WLE_Weekly Data Share'!N84</f>
        <v>0</v>
      </c>
      <c r="T86" s="125">
        <f>'2014 WLE_Weekly Data Share'!O84</f>
        <v>0</v>
      </c>
      <c r="U86" s="125">
        <f>'2014 WLE_Weekly Data Share'!P84</f>
        <v>0</v>
      </c>
      <c r="V86" s="109">
        <f>'2014 WLE_Weekly Data Share'!Q84</f>
        <v>0</v>
      </c>
      <c r="W86" s="113">
        <f>'2014 WLE_Weekly Data Share'!R84</f>
        <v>0</v>
      </c>
      <c r="X86" s="179">
        <f>'2014 WLE_Weekly Data Share'!S84</f>
        <v>0.26</v>
      </c>
      <c r="Y86" s="179">
        <f>'2014 WLE_Weekly Data Share'!T84</f>
        <v>2.0495567832516408</v>
      </c>
      <c r="Z86" s="109">
        <f>'2014 WLE_Weekly Data Share'!U84</f>
        <v>74.427347443450444</v>
      </c>
      <c r="AA86" s="109">
        <f>'2014 WLE_Weekly Data Share'!V84</f>
        <v>4.97</v>
      </c>
      <c r="AB86" s="109">
        <f>'2014 WLE_Weekly Data Share'!W84</f>
        <v>1.4</v>
      </c>
      <c r="AC86" s="109">
        <f>'2014 WLE_Weekly Data Share'!X84</f>
        <v>0.09</v>
      </c>
      <c r="AD86" s="109">
        <f>'2014 WLE_Weekly Data Share'!Y84</f>
        <v>9.2119078439999988</v>
      </c>
      <c r="AE86" s="109">
        <f>'2014 WLE_Weekly Data Share'!Z84</f>
        <v>13.088000000000001</v>
      </c>
      <c r="AF86" s="165">
        <f>LakeErieHABs_2014_PROCESSED!AC120</f>
        <v>87.264329215973049</v>
      </c>
      <c r="AG86" s="109">
        <f>LakeErieHABs_2014_PROCESSED!AD120</f>
        <v>2.5114986299999997</v>
      </c>
      <c r="AH86" s="109">
        <f>LakeErieHABs_2014_PROCESSED!AE120</f>
        <v>0.88557079440000008</v>
      </c>
      <c r="AI86" s="109">
        <f>LakeErieHABs_2014_PROCESSED!AF120</f>
        <v>2.3472986640000002E-2</v>
      </c>
      <c r="AJ86" s="109">
        <f>LakeErieHABs_2014_PROCESSED!AG120</f>
        <v>2.0394695395032003</v>
      </c>
      <c r="AK86" s="109">
        <f>LakeErieHABs_2014_PROCESSED!AH120</f>
        <v>1.8169829672148001</v>
      </c>
      <c r="AL86" s="109">
        <f>LakeErieHABs_2014_PROCESSED!AI120</f>
        <v>1.4966513838079998</v>
      </c>
      <c r="AM86" s="109">
        <f>LakeErieHABs_2014_PROCESSED!AJ120</f>
        <v>1.2921120264962001</v>
      </c>
      <c r="AN86" s="109">
        <f>LakeErieHABs_2014_PROCESSED!AK120</f>
        <v>0.90743116260160017</v>
      </c>
      <c r="AO86" s="109">
        <f>LakeErieHABs_2014_PROCESSED!AL120</f>
        <v>0.43290012053750004</v>
      </c>
      <c r="AP86" s="109">
        <f>LakeErieHABs_2014_PROCESSED!AM120</f>
        <v>0.32841008618810003</v>
      </c>
      <c r="AQ86" s="109">
        <f>LakeErieHABs_2014_PROCESSED!AN120</f>
        <v>0.25750284121226003</v>
      </c>
      <c r="AR86" s="109">
        <f>LakeErieHABs_2014_PROCESSED!AO120</f>
        <v>1.4922207289844158</v>
      </c>
      <c r="AS86" s="113">
        <f>LakeErieHABs_2014_PROCESSED!AP120</f>
        <v>1125.2832353571612</v>
      </c>
      <c r="AT86" s="109">
        <f>LakeErieHABs_2014_PROCESSED!AQ120</f>
        <v>0.19421869611562553</v>
      </c>
      <c r="AU86" s="109">
        <f>LakeErieHABs_2014_PROCESSED!AR120</f>
        <v>5.4484804079002483E-2</v>
      </c>
      <c r="AV86" s="109">
        <f>LakeErieHABs_2014_PROCESSED!AS120</f>
        <v>8.5300600440454954E-2</v>
      </c>
      <c r="AW86" s="109">
        <f>LakeErieHABs_2014_PROCESSED!AT120</f>
        <v>1.5866705726884316</v>
      </c>
      <c r="AX86" s="166"/>
      <c r="AY86" s="134"/>
      <c r="AZ86" s="172"/>
      <c r="BA86" s="191"/>
      <c r="BB86" s="191"/>
      <c r="BC86" s="191"/>
      <c r="BD86" s="191"/>
      <c r="BE86" s="191"/>
      <c r="BF86" s="191"/>
      <c r="BG86" s="191"/>
      <c r="BH86" s="191"/>
      <c r="BI86" s="251"/>
      <c r="BJ86" s="191"/>
      <c r="BK86" s="191"/>
      <c r="BL86" s="225" t="str">
        <f t="shared" si="16"/>
        <v/>
      </c>
      <c r="BM86" s="225" t="str">
        <f t="shared" si="16"/>
        <v/>
      </c>
      <c r="BN86" s="225" t="str">
        <f t="shared" si="16"/>
        <v/>
      </c>
      <c r="BO86" s="225" t="str">
        <f t="shared" si="16"/>
        <v/>
      </c>
      <c r="BP86" s="225" t="str">
        <f t="shared" si="15"/>
        <v/>
      </c>
      <c r="BQ86" s="225" t="str">
        <f t="shared" si="15"/>
        <v/>
      </c>
      <c r="BR86" s="225" t="str">
        <f t="shared" si="15"/>
        <v/>
      </c>
      <c r="BS86" s="225" t="str">
        <f t="shared" si="15"/>
        <v/>
      </c>
      <c r="BT86" s="165">
        <f>'2014_HABs_H2O2_Snapshot'!C86</f>
        <v>256.09817666218879</v>
      </c>
      <c r="BU86" s="188">
        <f>'2014_HABs_H2O2_Snapshot'!D86</f>
        <v>6.3861184359064668E-2</v>
      </c>
      <c r="BV86" s="178">
        <f>'2014_HABs_H2O2_Snapshot'!E86</f>
        <v>16.354732873844352</v>
      </c>
      <c r="BW86" s="272">
        <f>SolarRadSummary!G86</f>
        <v>-13.517556593770237</v>
      </c>
      <c r="BX86" s="107">
        <v>0.42310000000000003</v>
      </c>
      <c r="BY86" s="107">
        <v>0.47218333333333334</v>
      </c>
      <c r="BZ86" s="107">
        <v>0.55725000000000002</v>
      </c>
    </row>
    <row r="87" spans="1:78">
      <c r="A87" s="107" t="str">
        <f>Sample_Master_2014!B88</f>
        <v>E2014-0086</v>
      </c>
      <c r="B87" s="107" t="str">
        <f>LakeErieHABs_2014_PROCESSED!A121</f>
        <v>E140120</v>
      </c>
      <c r="C87" s="107" t="str">
        <f>Sample_Master_2014!D88</f>
        <v>WLE4</v>
      </c>
      <c r="D87" s="150">
        <f>Sample_Master_2014!E88</f>
        <v>41890</v>
      </c>
      <c r="E87" s="152" t="str">
        <f>Sample_Master_2014!H88</f>
        <v>DepthINT</v>
      </c>
      <c r="F87" s="151" t="str">
        <f>Sample_Master_2014!J88</f>
        <v>LA</v>
      </c>
      <c r="G87" s="109">
        <f>Sample_Master_2014!L88</f>
        <v>8.8640000000000008</v>
      </c>
      <c r="H87" s="176">
        <f>'2014 WLE_Weekly Data Share'!C80</f>
        <v>0.52013888888888882</v>
      </c>
      <c r="I87" s="156">
        <f>'2014 WLE_Weekly Data Share'!D80</f>
        <v>0.52986111111111112</v>
      </c>
      <c r="J87" s="156" t="str">
        <f>'2014 WLE_Weekly Data Share'!E80</f>
        <v>41 49.585</v>
      </c>
      <c r="K87" s="156" t="str">
        <f>'2014 WLE_Weekly Data Share'!F80</f>
        <v>83 11.629</v>
      </c>
      <c r="L87" s="125" t="str">
        <f>'2014 WLE_Weekly Data Share'!G80</f>
        <v>10</v>
      </c>
      <c r="M87" s="125" t="str">
        <f>'2014 WLE_Weekly Data Share'!H80</f>
        <v>2</v>
      </c>
      <c r="N87" s="125" t="str">
        <f>'2014 WLE_Weekly Data Share'!I80</f>
        <v>sunny</v>
      </c>
      <c r="O87" s="125">
        <f>'2014 WLE_Weekly Data Share'!J80</f>
        <v>7.8</v>
      </c>
      <c r="P87" s="125">
        <f>'2014 WLE_Weekly Data Share'!K80</f>
        <v>1.4</v>
      </c>
      <c r="Q87" s="125">
        <f>'2014 WLE_Weekly Data Share'!L80</f>
        <v>0</v>
      </c>
      <c r="R87" s="125">
        <f>'2014 WLE_Weekly Data Share'!M80</f>
        <v>0</v>
      </c>
      <c r="S87" s="125">
        <f>'2014 WLE_Weekly Data Share'!N80</f>
        <v>0</v>
      </c>
      <c r="T87" s="125">
        <f>'2014 WLE_Weekly Data Share'!O80</f>
        <v>0</v>
      </c>
      <c r="U87" s="125">
        <f>'2014 WLE_Weekly Data Share'!P80</f>
        <v>0</v>
      </c>
      <c r="V87" s="109">
        <f>'2014 WLE_Weekly Data Share'!Q80</f>
        <v>0</v>
      </c>
      <c r="W87" s="113">
        <f>'2014 WLE_Weekly Data Share'!R80</f>
        <v>0</v>
      </c>
      <c r="X87" s="179">
        <f>'2014 WLE_Weekly Data Share'!S80</f>
        <v>0.84</v>
      </c>
      <c r="Y87" s="179">
        <f>'2014 WLE_Weekly Data Share'!T80</f>
        <v>1.2280044861676496</v>
      </c>
      <c r="Z87" s="109">
        <f>'2014 WLE_Weekly Data Share'!U80</f>
        <v>176.71355007636922</v>
      </c>
      <c r="AA87" s="109">
        <f>'2014 WLE_Weekly Data Share'!V80</f>
        <v>6.55</v>
      </c>
      <c r="AB87" s="109">
        <f>'2014 WLE_Weekly Data Share'!W80</f>
        <v>0.8</v>
      </c>
      <c r="AC87" s="109">
        <f>'2014 WLE_Weekly Data Share'!X80</f>
        <v>0.25</v>
      </c>
      <c r="AD87" s="109">
        <f>'2014 WLE_Weekly Data Share'!Y80</f>
        <v>15.807367043999999</v>
      </c>
      <c r="AE87" s="109">
        <f>'2014 WLE_Weekly Data Share'!Z80</f>
        <v>26.240000000000002</v>
      </c>
      <c r="AF87" s="165">
        <f>LakeErieHABs_2014_PROCESSED!AC121</f>
        <v>106.80367897372574</v>
      </c>
      <c r="AG87" s="109">
        <f>LakeErieHABs_2014_PROCESSED!AD121</f>
        <v>3.1725536511430916</v>
      </c>
      <c r="AH87" s="109">
        <f>LakeErieHABs_2014_PROCESSED!AE121</f>
        <v>1.18970530592556</v>
      </c>
      <c r="AI87" s="109">
        <f>LakeErieHABs_2014_PROCESSED!AF121</f>
        <v>-3.13203321975122E-2</v>
      </c>
      <c r="AJ87" s="109">
        <f>LakeErieHABs_2014_PROCESSED!AG121</f>
        <v>2.7398913195465648</v>
      </c>
      <c r="AK87" s="109">
        <f>LakeErieHABs_2014_PROCESSED!AH121</f>
        <v>2.3888561259624277</v>
      </c>
      <c r="AL87" s="109">
        <f>LakeErieHABs_2014_PROCESSED!AI121</f>
        <v>1.9376175455014921</v>
      </c>
      <c r="AM87" s="109">
        <f>LakeErieHABs_2014_PROCESSED!AJ121</f>
        <v>1.6308558887742448</v>
      </c>
      <c r="AN87" s="109">
        <f>LakeErieHABs_2014_PROCESSED!AK121</f>
        <v>1.0477235709058852</v>
      </c>
      <c r="AO87" s="109">
        <f>LakeErieHABs_2014_PROCESSED!AL121</f>
        <v>0.4823951256348748</v>
      </c>
      <c r="AP87" s="109">
        <f>LakeErieHABs_2014_PROCESSED!AM121</f>
        <v>0.33747469058063245</v>
      </c>
      <c r="AQ87" s="109">
        <f>LakeErieHABs_2014_PROCESSED!AN121</f>
        <v>0.17927109390063536</v>
      </c>
      <c r="AR87" s="109">
        <f>LakeErieHABs_2014_PROCESSED!AO121</f>
        <v>1.1292570050782975</v>
      </c>
      <c r="AS87" s="113">
        <f>LakeErieHABs_2014_PROCESSED!AP121</f>
        <v>1750.5194590351448</v>
      </c>
      <c r="AT87" s="109">
        <f>LakeErieHABs_2014_PROCESSED!AQ121</f>
        <v>0.28467607846578996</v>
      </c>
      <c r="AU87" s="109">
        <f>LakeErieHABs_2014_PROCESSED!AR121</f>
        <v>8.260781091702088E-2</v>
      </c>
      <c r="AV87" s="109">
        <f>LakeErieHABs_2014_PROCESSED!AS121</f>
        <v>0.13257365848068961</v>
      </c>
      <c r="AW87" s="109">
        <f>LakeErieHABs_2014_PROCESSED!AT121</f>
        <v>1.6147191036191255</v>
      </c>
      <c r="AX87" s="166"/>
      <c r="AY87" s="134"/>
      <c r="AZ87" s="172"/>
      <c r="BA87" s="140">
        <f>LakeErieHABs_MIMS_2014!M44</f>
        <v>25</v>
      </c>
      <c r="BB87" s="191">
        <f>LakeErieHABs_MIMS_2014!N44</f>
        <v>3.1222222222277196</v>
      </c>
      <c r="BC87" s="191">
        <f>LakeErieHABs_MIMS_2014!O44</f>
        <v>39.676817597201449</v>
      </c>
      <c r="BD87" s="191">
        <f>LakeErieHABs_MIMS_2014!P44</f>
        <v>0.66793934321186788</v>
      </c>
      <c r="BE87" s="191">
        <f>LakeErieHABs_MIMS_2014!Q44</f>
        <v>27.0096898700743</v>
      </c>
      <c r="BF87" s="191">
        <f>LakeErieHABs_MIMS_2014!R44</f>
        <v>0.30204056183974637</v>
      </c>
      <c r="BG87" s="191"/>
      <c r="BH87" s="191"/>
      <c r="BI87" s="251">
        <f>LakeErieHABs_MIMS_2014!U44</f>
        <v>8.6783674961780353</v>
      </c>
      <c r="BJ87" s="191">
        <f>LakeErieHABs_MIMS_2014!V44</f>
        <v>0.28952965625410354</v>
      </c>
      <c r="BK87" s="163">
        <f t="shared" si="17"/>
        <v>0.21872640049614644</v>
      </c>
      <c r="BL87" s="225">
        <f t="shared" si="16"/>
        <v>12.707877522212964</v>
      </c>
      <c r="BM87" s="225">
        <f t="shared" si="16"/>
        <v>0.21393075049452762</v>
      </c>
      <c r="BN87" s="225">
        <f t="shared" si="16"/>
        <v>8.6507903498306291</v>
      </c>
      <c r="BO87" s="225">
        <f t="shared" si="16"/>
        <v>9.6738969984090067E-2</v>
      </c>
      <c r="BP87" s="225">
        <f t="shared" si="15"/>
        <v>0</v>
      </c>
      <c r="BQ87" s="225">
        <f t="shared" si="15"/>
        <v>0</v>
      </c>
      <c r="BR87" s="225">
        <f t="shared" si="15"/>
        <v>2.77954830837953</v>
      </c>
      <c r="BS87" s="225">
        <f t="shared" si="15"/>
        <v>9.2731918373037139E-2</v>
      </c>
      <c r="BT87" s="165">
        <f>'2014_HABs_H2O2_Snapshot'!C87</f>
        <v>246.01880348415187</v>
      </c>
      <c r="BU87" s="188">
        <f>'2014_HABs_H2O2_Snapshot'!D87</f>
        <v>2.7211777704358561E-2</v>
      </c>
      <c r="BV87" s="178">
        <f>'2014_HABs_H2O2_Snapshot'!E87</f>
        <v>6.6946089915030145</v>
      </c>
      <c r="BW87" s="272">
        <f>SolarRadSummary!G87</f>
        <v>69.044286358661324</v>
      </c>
      <c r="BX87" s="107">
        <v>0.46523333333333333</v>
      </c>
      <c r="BY87" s="107">
        <v>0.51718333333333344</v>
      </c>
      <c r="BZ87" s="107">
        <v>0.57442500000000007</v>
      </c>
    </row>
    <row r="88" spans="1:78">
      <c r="A88" s="107" t="str">
        <f>Sample_Master_2014!B89</f>
        <v>E2014-0087</v>
      </c>
      <c r="B88" s="107" t="str">
        <f>LakeErieHABs_2014_PROCESSED!A122</f>
        <v>E140121</v>
      </c>
      <c r="C88" s="107" t="str">
        <f>Sample_Master_2014!D89</f>
        <v>WLE8</v>
      </c>
      <c r="D88" s="150">
        <f>Sample_Master_2014!E89</f>
        <v>41890</v>
      </c>
      <c r="E88" s="152">
        <f>Sample_Master_2014!H89</f>
        <v>0.1</v>
      </c>
      <c r="F88" s="151" t="str">
        <f>Sample_Master_2014!J89</f>
        <v>LA</v>
      </c>
      <c r="G88" s="109">
        <f>Sample_Master_2014!L89</f>
        <v>9.1</v>
      </c>
      <c r="H88" s="176">
        <f>'2014 WLE_Weekly Data Share'!C82</f>
        <v>0.55069444444444449</v>
      </c>
      <c r="I88" s="156">
        <f>'2014 WLE_Weekly Data Share'!D82</f>
        <v>0.56041666666666667</v>
      </c>
      <c r="J88" s="156" t="str">
        <f>'2014 WLE_Weekly Data Share'!E82</f>
        <v>41 50.006</v>
      </c>
      <c r="K88" s="156" t="str">
        <f>'2014 WLE_Weekly Data Share'!F82</f>
        <v>83 21.813</v>
      </c>
      <c r="L88" s="125" t="str">
        <f>'2014 WLE_Weekly Data Share'!G82</f>
        <v>10-15</v>
      </c>
      <c r="M88" s="125" t="str">
        <f>'2014 WLE_Weekly Data Share'!H82</f>
        <v>2</v>
      </c>
      <c r="N88" s="125" t="str">
        <f>'2014 WLE_Weekly Data Share'!I82</f>
        <v>sunny</v>
      </c>
      <c r="O88" s="125">
        <f>'2014 WLE_Weekly Data Share'!J82</f>
        <v>4</v>
      </c>
      <c r="P88" s="125">
        <f>'2014 WLE_Weekly Data Share'!K82</f>
        <v>0.4</v>
      </c>
      <c r="Q88" s="125">
        <f>'2014 WLE_Weekly Data Share'!L82</f>
        <v>0</v>
      </c>
      <c r="R88" s="125">
        <f>'2014 WLE_Weekly Data Share'!M82</f>
        <v>0</v>
      </c>
      <c r="S88" s="125">
        <f>'2014 WLE_Weekly Data Share'!N82</f>
        <v>0</v>
      </c>
      <c r="T88" s="125">
        <f>'2014 WLE_Weekly Data Share'!O82</f>
        <v>0</v>
      </c>
      <c r="U88" s="125">
        <f>'2014 WLE_Weekly Data Share'!P82</f>
        <v>0</v>
      </c>
      <c r="V88" s="109">
        <f>'2014 WLE_Weekly Data Share'!Q82</f>
        <v>0</v>
      </c>
      <c r="W88" s="113">
        <f>'2014 WLE_Weekly Data Share'!R82</f>
        <v>0</v>
      </c>
      <c r="X88" s="179">
        <f>'2014 WLE_Weekly Data Share'!S82</f>
        <v>0.84</v>
      </c>
      <c r="Y88" s="179">
        <f>'2014 WLE_Weekly Data Share'!T82</f>
        <v>3.2775612694192904</v>
      </c>
      <c r="Z88" s="109">
        <f>'2014 WLE_Weekly Data Share'!U82</f>
        <v>131.48146046985238</v>
      </c>
      <c r="AA88" s="109">
        <f>'2014 WLE_Weekly Data Share'!V82</f>
        <v>17.600000000000001</v>
      </c>
      <c r="AB88" s="109">
        <f>'2014 WLE_Weekly Data Share'!W82</f>
        <v>3.5</v>
      </c>
      <c r="AC88" s="109">
        <f>'2014 WLE_Weekly Data Share'!X82</f>
        <v>0.91</v>
      </c>
      <c r="AD88" s="109">
        <f>'2014 WLE_Weekly Data Share'!Y82</f>
        <v>31.940010143999999</v>
      </c>
      <c r="AE88" s="109">
        <f>'2014 WLE_Weekly Data Share'!Z82</f>
        <v>41.823999999999998</v>
      </c>
      <c r="AF88" s="165">
        <f>LakeErieHABs_2014_PROCESSED!AC122</f>
        <v>338.08494761662627</v>
      </c>
      <c r="AG88" s="109">
        <f>LakeErieHABs_2014_PROCESSED!AD122</f>
        <v>7.4991995093382435</v>
      </c>
      <c r="AH88" s="109">
        <f>LakeErieHABs_2014_PROCESSED!AE122</f>
        <v>3.3651058467866299</v>
      </c>
      <c r="AI88" s="109">
        <f>LakeErieHABs_2014_PROCESSED!AF122</f>
        <v>1.2655105771102921E-2</v>
      </c>
      <c r="AJ88" s="109">
        <f>LakeErieHABs_2014_PROCESSED!AG122</f>
        <v>7.749838765149609</v>
      </c>
      <c r="AK88" s="109">
        <f>LakeErieHABs_2014_PROCESSED!AH122</f>
        <v>6.9214639389891701</v>
      </c>
      <c r="AL88" s="109">
        <f>LakeErieHABs_2014_PROCESSED!AI122</f>
        <v>5.8279263819800287</v>
      </c>
      <c r="AM88" s="109">
        <f>LakeErieHABs_2014_PROCESSED!AJ122</f>
        <v>5.0354499967257356</v>
      </c>
      <c r="AN88" s="109">
        <f>LakeErieHABs_2014_PROCESSED!AK122</f>
        <v>3.4090947885996958</v>
      </c>
      <c r="AO88" s="109">
        <f>LakeErieHABs_2014_PROCESSED!AL122</f>
        <v>1.7336236452387792</v>
      </c>
      <c r="AP88" s="109">
        <f>LakeErieHABs_2014_PROCESSED!AM122</f>
        <v>1.3130343228790071</v>
      </c>
      <c r="AQ88" s="109">
        <f>LakeErieHABs_2014_PROCESSED!AN122</f>
        <v>0.90131509733898729</v>
      </c>
      <c r="AR88" s="109">
        <f>LakeErieHABs_2014_PROCESSED!AO122</f>
        <v>1.1605360276979395</v>
      </c>
      <c r="AS88" s="113">
        <f>LakeErieHABs_2014_PROCESSED!AP122</f>
        <v>5162.5491457556964</v>
      </c>
      <c r="AT88" s="109">
        <f>LakeErieHABs_2014_PROCESSED!AQ122</f>
        <v>0.82145579125795143</v>
      </c>
      <c r="AU88" s="109">
        <f>LakeErieHABs_2014_PROCESSED!AR122</f>
        <v>0.24390140509049252</v>
      </c>
      <c r="AV88" s="109">
        <f>LakeErieHABs_2014_PROCESSED!AS122</f>
        <v>0.35446868406307291</v>
      </c>
      <c r="AW88" s="109">
        <f>LakeErieHABs_2014_PROCESSED!AT122</f>
        <v>1.5680384695537699</v>
      </c>
      <c r="AX88" s="166"/>
      <c r="AY88" s="134"/>
      <c r="AZ88" s="172"/>
      <c r="BA88" s="191"/>
      <c r="BB88" s="191"/>
      <c r="BC88" s="191"/>
      <c r="BD88" s="191"/>
      <c r="BE88" s="191"/>
      <c r="BF88" s="191"/>
      <c r="BG88" s="191"/>
      <c r="BH88" s="191"/>
      <c r="BI88" s="251"/>
      <c r="BJ88" s="191"/>
      <c r="BK88" s="191"/>
      <c r="BL88" s="225" t="str">
        <f t="shared" si="16"/>
        <v/>
      </c>
      <c r="BM88" s="225" t="str">
        <f t="shared" si="16"/>
        <v/>
      </c>
      <c r="BN88" s="225" t="str">
        <f t="shared" si="16"/>
        <v/>
      </c>
      <c r="BO88" s="225" t="str">
        <f t="shared" si="16"/>
        <v/>
      </c>
      <c r="BP88" s="225" t="str">
        <f t="shared" si="15"/>
        <v/>
      </c>
      <c r="BQ88" s="225" t="str">
        <f t="shared" si="15"/>
        <v/>
      </c>
      <c r="BR88" s="225" t="str">
        <f t="shared" si="15"/>
        <v/>
      </c>
      <c r="BS88" s="225" t="str">
        <f t="shared" si="15"/>
        <v/>
      </c>
      <c r="BT88" s="165">
        <f>'2014_HABs_H2O2_Snapshot'!C88</f>
        <v>321.4667288316943</v>
      </c>
      <c r="BU88" s="188">
        <f>'2014_HABs_H2O2_Snapshot'!D88</f>
        <v>3.7515896732670637E-3</v>
      </c>
      <c r="BV88" s="178">
        <f>'2014_HABs_H2O2_Snapshot'!E88</f>
        <v>1.2060112601839277</v>
      </c>
      <c r="BW88" s="272">
        <f>SolarRadSummary!G88</f>
        <v>258.66633933504136</v>
      </c>
      <c r="BX88" s="107">
        <v>0.48073333333333329</v>
      </c>
      <c r="BY88" s="107">
        <v>0.51091666666666669</v>
      </c>
      <c r="BZ88" s="107">
        <v>0.56465833333333337</v>
      </c>
    </row>
    <row r="89" spans="1:78">
      <c r="A89" s="107" t="str">
        <f>Sample_Master_2014!B90</f>
        <v>E2014-0088</v>
      </c>
      <c r="B89" s="107" t="str">
        <f>LakeErieHABs_2014_PROCESSED!A140</f>
        <v>E140139</v>
      </c>
      <c r="C89" s="107" t="str">
        <f>Sample_Master_2014!D90</f>
        <v>WLE2</v>
      </c>
      <c r="D89" s="150">
        <f>Sample_Master_2014!E90</f>
        <v>41897</v>
      </c>
      <c r="E89" s="152" t="str">
        <f>Sample_Master_2014!H90</f>
        <v>DepthINT</v>
      </c>
      <c r="F89" s="151" t="str">
        <f>Sample_Master_2014!J90</f>
        <v>LA</v>
      </c>
      <c r="G89" s="109">
        <f>Sample_Master_2014!L90</f>
        <v>8.2880000000000003</v>
      </c>
      <c r="H89" s="176">
        <f>'2014 WLE_Weekly Data Share'!C85</f>
        <v>0.41041666666666665</v>
      </c>
      <c r="I89" s="156">
        <f>'2014 WLE_Weekly Data Share'!D85</f>
        <v>0</v>
      </c>
      <c r="J89" s="156" t="str">
        <f>'2014 WLE_Weekly Data Share'!E85</f>
        <v>41 45.813</v>
      </c>
      <c r="K89" s="156" t="str">
        <f>'2014 WLE_Weekly Data Share'!F85</f>
        <v>83 19.861</v>
      </c>
      <c r="L89" s="125" t="str">
        <f>'2014 WLE_Weekly Data Share'!G85</f>
        <v>10</v>
      </c>
      <c r="M89" s="125" t="str">
        <f>'2014 WLE_Weekly Data Share'!H85</f>
        <v>1-2</v>
      </c>
      <c r="N89" s="125" t="str">
        <f>'2014 WLE_Weekly Data Share'!I85</f>
        <v>cloudy</v>
      </c>
      <c r="O89" s="125">
        <f>'2014 WLE_Weekly Data Share'!J85</f>
        <v>5.2</v>
      </c>
      <c r="P89" s="125">
        <f>'2014 WLE_Weekly Data Share'!K85</f>
        <v>0.7</v>
      </c>
      <c r="Q89" s="125">
        <f>'2014 WLE_Weekly Data Share'!L85</f>
        <v>19.334800000000001</v>
      </c>
      <c r="R89" s="125">
        <f>'2014 WLE_Weekly Data Share'!M85</f>
        <v>240.24368900000002</v>
      </c>
      <c r="S89" s="125">
        <f>'2014 WLE_Weekly Data Share'!N85</f>
        <v>270.91499999999996</v>
      </c>
      <c r="T89" s="125">
        <f>'2014 WLE_Weekly Data Share'!O85</f>
        <v>0</v>
      </c>
      <c r="U89" s="125">
        <f>'2014 WLE_Weekly Data Share'!P85</f>
        <v>0</v>
      </c>
      <c r="V89" s="109">
        <f>'2014 WLE_Weekly Data Share'!Q85</f>
        <v>7.2668499999999998</v>
      </c>
      <c r="W89" s="113">
        <f>'2014 WLE_Weekly Data Share'!R85</f>
        <v>72.853499999999997</v>
      </c>
      <c r="X89" s="179">
        <f>'2014 WLE_Weekly Data Share'!S85</f>
        <v>0.26</v>
      </c>
      <c r="Y89" s="179">
        <f>'2014 WLE_Weekly Data Share'!T85</f>
        <v>1.3153484672260529</v>
      </c>
      <c r="Z89" s="109">
        <f>'2014 WLE_Weekly Data Share'!U85</f>
        <v>55.378469706887778</v>
      </c>
      <c r="AA89" s="109">
        <f>'2014 WLE_Weekly Data Share'!V85</f>
        <v>10.199999999999999</v>
      </c>
      <c r="AB89" s="109">
        <f>'2014 WLE_Weekly Data Share'!W85</f>
        <v>0.7</v>
      </c>
      <c r="AC89" s="109">
        <f>'2014 WLE_Weekly Data Share'!X85</f>
        <v>0.87</v>
      </c>
      <c r="AD89" s="109">
        <f>'2014 WLE_Weekly Data Share'!Y85</f>
        <v>9.0959251949999977</v>
      </c>
      <c r="AE89" s="109">
        <f>'2014 WLE_Weekly Data Share'!Z85</f>
        <v>13.715</v>
      </c>
      <c r="AF89" s="165">
        <f>LakeErieHABs_2014_PROCESSED!AC140</f>
        <v>216.31814945241297</v>
      </c>
      <c r="AG89" s="109">
        <f>LakeErieHABs_2014_PROCESSED!AD140</f>
        <v>5.2788774965782421</v>
      </c>
      <c r="AH89" s="109">
        <f>LakeErieHABs_2014_PROCESSED!AE140</f>
        <v>2.2313074853708499</v>
      </c>
      <c r="AI89" s="109">
        <f>LakeErieHABs_2014_PROCESSED!AF140</f>
        <v>-8.0393586909021826E-3</v>
      </c>
      <c r="AJ89" s="109">
        <f>LakeErieHABs_2014_PROCESSED!AG140</f>
        <v>5.1387011388090675</v>
      </c>
      <c r="AK89" s="109">
        <f>LakeErieHABs_2014_PROCESSED!AH140</f>
        <v>4.5507995620039514</v>
      </c>
      <c r="AL89" s="109">
        <f>LakeErieHABs_2014_PROCESSED!AI140</f>
        <v>3.8023120842942553</v>
      </c>
      <c r="AM89" s="109">
        <f>LakeErieHABs_2014_PROCESSED!AJ140</f>
        <v>3.2710968464206722</v>
      </c>
      <c r="AN89" s="109">
        <f>LakeErieHABs_2014_PROCESSED!AK140</f>
        <v>2.1871717913009538</v>
      </c>
      <c r="AO89" s="109">
        <f>LakeErieHABs_2014_PROCESSED!AL140</f>
        <v>1.0466151318708539</v>
      </c>
      <c r="AP89" s="109">
        <f>LakeErieHABs_2014_PROCESSED!AM140</f>
        <v>0.78387772218100171</v>
      </c>
      <c r="AQ89" s="109">
        <f>LakeErieHABs_2014_PROCESSED!AN140</f>
        <v>0.53958829847711587</v>
      </c>
      <c r="AR89" s="109">
        <f>LakeErieHABs_2014_PROCESSED!AO140</f>
        <v>1.1609698957355918</v>
      </c>
      <c r="AS89" s="113">
        <f>LakeErieHABs_2014_PROCESSED!AP140</f>
        <v>3582.1679054567012</v>
      </c>
      <c r="AT89" s="109">
        <f>LakeErieHABs_2014_PROCESSED!AQ140</f>
        <v>0.56938800577803172</v>
      </c>
      <c r="AU89" s="109">
        <f>LakeErieHABs_2014_PROCESSED!AR140</f>
        <v>0.16568061782069735</v>
      </c>
      <c r="AV89" s="109">
        <f>LakeErieHABs_2014_PROCESSED!AS140</f>
        <v>0.25340103730751556</v>
      </c>
      <c r="AW89" s="109">
        <f>LakeErieHABs_2014_PROCESSED!AT140</f>
        <v>1.5624846484125359</v>
      </c>
      <c r="AX89" s="166"/>
      <c r="AY89" s="134"/>
      <c r="AZ89" s="172"/>
      <c r="BA89" s="140">
        <f>LakeErieHABs_MIMS_2014!M45</f>
        <v>25</v>
      </c>
      <c r="BB89" s="191">
        <f>LakeErieHABs_MIMS_2014!N45</f>
        <v>2.921527777776646</v>
      </c>
      <c r="BC89" s="191">
        <f>LakeErieHABs_MIMS_2014!O45</f>
        <v>29.238926821582499</v>
      </c>
      <c r="BD89" s="191">
        <f>LakeErieHABs_MIMS_2014!P45</f>
        <v>1.5105151695452017</v>
      </c>
      <c r="BE89" s="191">
        <f>LakeErieHABs_MIMS_2014!Q45</f>
        <v>23.033294821673689</v>
      </c>
      <c r="BF89" s="191">
        <f>LakeErieHABs_MIMS_2014!R45</f>
        <v>0.23797713142229304</v>
      </c>
      <c r="BG89" s="191"/>
      <c r="BH89" s="191"/>
      <c r="BI89" s="251">
        <f>LakeErieHABs_MIMS_2014!U45</f>
        <v>9.0215442642997914</v>
      </c>
      <c r="BJ89" s="191">
        <f>LakeErieHABs_MIMS_2014!V45</f>
        <v>0.26738312005131998</v>
      </c>
      <c r="BK89" s="163">
        <f t="shared" si="17"/>
        <v>0.30854566993343285</v>
      </c>
      <c r="BL89" s="225">
        <f t="shared" si="16"/>
        <v>10.008094752340174</v>
      </c>
      <c r="BM89" s="225">
        <f t="shared" si="16"/>
        <v>0.5170291999396085</v>
      </c>
      <c r="BN89" s="225">
        <f t="shared" si="16"/>
        <v>7.8839896703643833</v>
      </c>
      <c r="BO89" s="225">
        <f t="shared" si="16"/>
        <v>8.1456398680350539E-2</v>
      </c>
      <c r="BP89" s="225">
        <f t="shared" si="15"/>
        <v>0</v>
      </c>
      <c r="BQ89" s="225">
        <f t="shared" si="15"/>
        <v>0</v>
      </c>
      <c r="BR89" s="225">
        <f t="shared" si="15"/>
        <v>3.0879543001180729</v>
      </c>
      <c r="BS89" s="225">
        <f t="shared" si="15"/>
        <v>9.1521676461623472E-2</v>
      </c>
      <c r="BT89" s="165">
        <f>'2014_HABs_H2O2_Snapshot'!C89</f>
        <v>215.43814328108343</v>
      </c>
      <c r="BU89" s="188">
        <f>'2014_HABs_H2O2_Snapshot'!D89</f>
        <v>8.7117787340356578E-2</v>
      </c>
      <c r="BV89" s="178">
        <f>'2014_HABs_H2O2_Snapshot'!E89</f>
        <v>18.768494351362698</v>
      </c>
      <c r="BW89" s="272">
        <f>SolarRadSummary!G89</f>
        <v>-38.845733750109957</v>
      </c>
      <c r="BX89" s="107">
        <v>0.28070000000000001</v>
      </c>
      <c r="BY89" s="107">
        <v>0.26590000000000003</v>
      </c>
      <c r="BZ89" s="107">
        <v>0.29417500000000002</v>
      </c>
    </row>
    <row r="90" spans="1:78">
      <c r="A90" s="107" t="str">
        <f>Sample_Master_2014!B91</f>
        <v>E2014-0089</v>
      </c>
      <c r="B90" s="107" t="str">
        <f>LakeErieHABs_2014_PROCESSED!A141</f>
        <v>E140140</v>
      </c>
      <c r="C90" s="107" t="str">
        <f>Sample_Master_2014!D91</f>
        <v>WLE6</v>
      </c>
      <c r="D90" s="150">
        <f>Sample_Master_2014!E91</f>
        <v>41897</v>
      </c>
      <c r="E90" s="152">
        <f>Sample_Master_2014!H91</f>
        <v>0.1</v>
      </c>
      <c r="F90" s="151" t="str">
        <f>Sample_Master_2014!J91</f>
        <v>LA</v>
      </c>
      <c r="G90" s="109">
        <f>Sample_Master_2014!L91</f>
        <v>7.9080000000000004</v>
      </c>
      <c r="H90" s="176">
        <f>'2014 WLE_Weekly Data Share'!C87</f>
        <v>0.4284722222222222</v>
      </c>
      <c r="I90" s="156">
        <f>'2014 WLE_Weekly Data Share'!D87</f>
        <v>0.43402777777777773</v>
      </c>
      <c r="J90" s="156" t="str">
        <f>'2014 WLE_Weekly Data Share'!E87</f>
        <v>41 42.660</v>
      </c>
      <c r="K90" s="156" t="str">
        <f>'2014 WLE_Weekly Data Share'!F87</f>
        <v>83 22.878</v>
      </c>
      <c r="L90" s="125" t="str">
        <f>'2014 WLE_Weekly Data Share'!G87</f>
        <v>10</v>
      </c>
      <c r="M90" s="125" t="str">
        <f>'2014 WLE_Weekly Data Share'!H87</f>
        <v>&lt;1</v>
      </c>
      <c r="N90" s="125" t="str">
        <f>'2014 WLE_Weekly Data Share'!I87</f>
        <v>cloudy</v>
      </c>
      <c r="O90" s="125">
        <f>'2014 WLE_Weekly Data Share'!J87</f>
        <v>2.1</v>
      </c>
      <c r="P90" s="125">
        <f>'2014 WLE_Weekly Data Share'!K87</f>
        <v>1.4</v>
      </c>
      <c r="Q90" s="125">
        <f>'2014 WLE_Weekly Data Share'!L87</f>
        <v>18.228619999999999</v>
      </c>
      <c r="R90" s="125">
        <f>'2014 WLE_Weekly Data Share'!M87</f>
        <v>365.04412760000002</v>
      </c>
      <c r="S90" s="125">
        <f>'2014 WLE_Weekly Data Share'!N87</f>
        <v>422.17939999999999</v>
      </c>
      <c r="T90" s="125">
        <f>'2014 WLE_Weekly Data Share'!O87</f>
        <v>0</v>
      </c>
      <c r="U90" s="125">
        <f>'2014 WLE_Weekly Data Share'!P87</f>
        <v>0</v>
      </c>
      <c r="V90" s="109">
        <f>'2014 WLE_Weekly Data Share'!Q87</f>
        <v>6.3987600000000002</v>
      </c>
      <c r="W90" s="113">
        <f>'2014 WLE_Weekly Data Share'!R87</f>
        <v>119.73033333333332</v>
      </c>
      <c r="X90" s="179">
        <f>'2014 WLE_Weekly Data Share'!S87</f>
        <v>0.48</v>
      </c>
      <c r="Y90" s="179">
        <f>'2014 WLE_Weekly Data Share'!T87</f>
        <v>0.60189515660048176</v>
      </c>
      <c r="Z90" s="109">
        <f>'2014 WLE_Weekly Data Share'!U87</f>
        <v>66.511731762309992</v>
      </c>
      <c r="AA90" s="109">
        <f>'2014 WLE_Weekly Data Share'!V87</f>
        <v>5.47</v>
      </c>
      <c r="AB90" s="109">
        <f>'2014 WLE_Weekly Data Share'!W87</f>
        <v>0.4</v>
      </c>
      <c r="AC90" s="109">
        <f>'2014 WLE_Weekly Data Share'!X87</f>
        <v>0.42</v>
      </c>
      <c r="AD90" s="109">
        <f>'2014 WLE_Weekly Data Share'!Y87</f>
        <v>1.37905056</v>
      </c>
      <c r="AE90" s="109">
        <f>'2014 WLE_Weekly Data Share'!Z87</f>
        <v>12.057499999999997</v>
      </c>
      <c r="AF90" s="165">
        <f>LakeErieHABs_2014_PROCESSED!AC141</f>
        <v>814.84421983632706</v>
      </c>
      <c r="AG90" s="109">
        <f>LakeErieHABs_2014_PROCESSED!AD141</f>
        <v>14.96887614384978</v>
      </c>
      <c r="AH90" s="109">
        <f>LakeErieHABs_2014_PROCESSED!AE141</f>
        <v>7.6444163740437592</v>
      </c>
      <c r="AI90" s="109">
        <f>LakeErieHABs_2014_PROCESSED!AF141</f>
        <v>8.4810773795420402E-2</v>
      </c>
      <c r="AJ90" s="109">
        <f>LakeErieHABs_2014_PROCESSED!AG141</f>
        <v>17.605090909422778</v>
      </c>
      <c r="AK90" s="109">
        <f>LakeErieHABs_2014_PROCESSED!AH141</f>
        <v>16.056546542572288</v>
      </c>
      <c r="AL90" s="109">
        <f>LakeErieHABs_2014_PROCESSED!AI141</f>
        <v>13.858143986900501</v>
      </c>
      <c r="AM90" s="109">
        <f>LakeErieHABs_2014_PROCESSED!AJ141</f>
        <v>12.174544738097815</v>
      </c>
      <c r="AN90" s="109">
        <f>LakeErieHABs_2014_PROCESSED!AK141</f>
        <v>8.4157072484858482</v>
      </c>
      <c r="AO90" s="109">
        <f>LakeErieHABs_2014_PROCESSED!AL141</f>
        <v>4.2520119210114311</v>
      </c>
      <c r="AP90" s="109">
        <f>LakeErieHABs_2014_PROCESSED!AM141</f>
        <v>3.2664307568446147</v>
      </c>
      <c r="AQ90" s="109">
        <f>LakeErieHABs_2014_PROCESSED!AN141</f>
        <v>2.3744850007768386</v>
      </c>
      <c r="AR90" s="109">
        <f>LakeErieHABs_2014_PROCESSED!AO141</f>
        <v>0.96025725606366308</v>
      </c>
      <c r="AS90" s="113">
        <f>LakeErieHABs_2014_PROCESSED!AP141</f>
        <v>11633.642611252111</v>
      </c>
      <c r="AT90" s="109">
        <f>LakeErieHABs_2014_PROCESSED!AQ141</f>
        <v>2.0994671205284012</v>
      </c>
      <c r="AU90" s="109">
        <f>LakeErieHABs_2014_PROCESSED!AR141</f>
        <v>0.67108448833218259</v>
      </c>
      <c r="AV90" s="109">
        <f>LakeErieHABs_2014_PROCESSED!AS141</f>
        <v>0.45111887732150985</v>
      </c>
      <c r="AW90" s="109">
        <f>LakeErieHABs_2014_PROCESSED!AT141</f>
        <v>1.6043216832421077</v>
      </c>
      <c r="AX90" s="166"/>
      <c r="AY90" s="134"/>
      <c r="AZ90" s="172"/>
      <c r="BA90" s="191"/>
      <c r="BB90" s="191"/>
      <c r="BC90" s="191"/>
      <c r="BD90" s="191"/>
      <c r="BE90" s="191"/>
      <c r="BF90" s="191"/>
      <c r="BG90" s="191"/>
      <c r="BH90" s="191"/>
      <c r="BI90" s="251"/>
      <c r="BJ90" s="191"/>
      <c r="BK90" s="191"/>
      <c r="BL90" s="225" t="str">
        <f t="shared" si="16"/>
        <v/>
      </c>
      <c r="BM90" s="225" t="str">
        <f t="shared" si="16"/>
        <v/>
      </c>
      <c r="BN90" s="225" t="str">
        <f t="shared" si="16"/>
        <v/>
      </c>
      <c r="BO90" s="225" t="str">
        <f t="shared" si="16"/>
        <v/>
      </c>
      <c r="BP90" s="225" t="str">
        <f t="shared" si="15"/>
        <v/>
      </c>
      <c r="BQ90" s="225" t="str">
        <f t="shared" si="15"/>
        <v/>
      </c>
      <c r="BR90" s="225" t="str">
        <f t="shared" si="15"/>
        <v/>
      </c>
      <c r="BS90" s="225" t="str">
        <f t="shared" si="15"/>
        <v/>
      </c>
      <c r="BT90" s="165">
        <f>'2014_HABs_H2O2_Snapshot'!C90</f>
        <v>225.36492991466304</v>
      </c>
      <c r="BU90" s="188">
        <f>'2014_HABs_H2O2_Snapshot'!D90</f>
        <v>8.8302291732332561E-2</v>
      </c>
      <c r="BV90" s="178">
        <f>'2014_HABs_H2O2_Snapshot'!E90</f>
        <v>19.900239787561258</v>
      </c>
      <c r="BW90" s="272">
        <f>SolarRadSummary!G90</f>
        <v>-38.827500931035615</v>
      </c>
      <c r="BX90" s="107">
        <v>0.22529999999999997</v>
      </c>
      <c r="BY90" s="107">
        <v>0.25051666666666667</v>
      </c>
      <c r="BZ90" s="107">
        <v>0.31359166666666671</v>
      </c>
    </row>
    <row r="91" spans="1:78">
      <c r="A91" s="107" t="str">
        <f>Sample_Master_2014!B92</f>
        <v>E2014-0090</v>
      </c>
      <c r="B91" s="107" t="str">
        <f>LakeErieHABs_2014_PROCESSED!A142</f>
        <v>E140141</v>
      </c>
      <c r="C91" s="107" t="str">
        <f>Sample_Master_2014!D92</f>
        <v>WLE12</v>
      </c>
      <c r="D91" s="150">
        <f>Sample_Master_2014!E92</f>
        <v>41897</v>
      </c>
      <c r="E91" s="152" t="str">
        <f>Sample_Master_2014!H92</f>
        <v>DepthINT</v>
      </c>
      <c r="F91" s="151" t="str">
        <f>Sample_Master_2014!J92</f>
        <v>LA</v>
      </c>
      <c r="G91" s="109">
        <f>Sample_Master_2014!L92</f>
        <v>8.5050000000000008</v>
      </c>
      <c r="H91" s="176">
        <f>'2014 WLE_Weekly Data Share'!C89</f>
        <v>0.4694444444444445</v>
      </c>
      <c r="I91" s="156">
        <f>'2014 WLE_Weekly Data Share'!D89</f>
        <v>0.47916666666666669</v>
      </c>
      <c r="J91" s="156" t="str">
        <f>'2014 WLE_Weekly Data Share'!E89</f>
        <v>41 42.225</v>
      </c>
      <c r="K91" s="156" t="str">
        <f>'2014 WLE_Weekly Data Share'!F89</f>
        <v>83 15.646</v>
      </c>
      <c r="L91" s="125" t="str">
        <f>'2014 WLE_Weekly Data Share'!G89</f>
        <v>10</v>
      </c>
      <c r="M91" s="125" t="str">
        <f>'2014 WLE_Weekly Data Share'!H89</f>
        <v>1-2</v>
      </c>
      <c r="N91" s="125" t="str">
        <f>'2014 WLE_Weekly Data Share'!I89</f>
        <v>cloudy</v>
      </c>
      <c r="O91" s="125">
        <f>'2014 WLE_Weekly Data Share'!J89</f>
        <v>5.8</v>
      </c>
      <c r="P91" s="125">
        <f>'2014 WLE_Weekly Data Share'!K89</f>
        <v>0.4</v>
      </c>
      <c r="Q91" s="125">
        <f>'2014 WLE_Weekly Data Share'!L89</f>
        <v>18.4148</v>
      </c>
      <c r="R91" s="125">
        <f>'2014 WLE_Weekly Data Share'!M89</f>
        <v>254.52228099999999</v>
      </c>
      <c r="S91" s="125">
        <f>'2014 WLE_Weekly Data Share'!N89</f>
        <v>293.09800000000001</v>
      </c>
      <c r="T91" s="125">
        <f>'2014 WLE_Weekly Data Share'!O89</f>
        <v>0</v>
      </c>
      <c r="U91" s="125">
        <f>'2014 WLE_Weekly Data Share'!P89</f>
        <v>0</v>
      </c>
      <c r="V91" s="109">
        <f>'2014 WLE_Weekly Data Share'!Q89</f>
        <v>7.5423999999999998</v>
      </c>
      <c r="W91" s="113">
        <f>'2014 WLE_Weekly Data Share'!R89</f>
        <v>130.45349999999999</v>
      </c>
      <c r="X91" s="179">
        <f>'2014 WLE_Weekly Data Share'!S89</f>
        <v>0.56000000000000005</v>
      </c>
      <c r="Y91" s="179">
        <f>'2014 WLE_Weekly Data Share'!T89</f>
        <v>1.8350883941181355</v>
      </c>
      <c r="Z91" s="109">
        <f>'2014 WLE_Weekly Data Share'!U89</f>
        <v>70.798500254563976</v>
      </c>
      <c r="AA91" s="109">
        <f>'2014 WLE_Weekly Data Share'!V89</f>
        <v>15</v>
      </c>
      <c r="AB91" s="109">
        <f>'2014 WLE_Weekly Data Share'!W89</f>
        <v>1.3</v>
      </c>
      <c r="AC91" s="109">
        <f>'2014 WLE_Weekly Data Share'!X89</f>
        <v>1.04</v>
      </c>
      <c r="AD91" s="109">
        <f>'2014 WLE_Weekly Data Share'!Y89</f>
        <v>4.7845184849999987</v>
      </c>
      <c r="AE91" s="109">
        <f>'2014 WLE_Weekly Data Share'!Z89</f>
        <v>18.4925</v>
      </c>
      <c r="AF91" s="165">
        <f>LakeErieHABs_2014_PROCESSED!AC142</f>
        <v>249.39020493641527</v>
      </c>
      <c r="AG91" s="109">
        <f>LakeErieHABs_2014_PROCESSED!AD142</f>
        <v>6.1169791180459665</v>
      </c>
      <c r="AH91" s="109">
        <f>LakeErieHABs_2014_PROCESSED!AE142</f>
        <v>2.6286228685442201</v>
      </c>
      <c r="AI91" s="109">
        <f>LakeErieHABs_2014_PROCESSED!AF142</f>
        <v>-2.5047433537744378E-2</v>
      </c>
      <c r="AJ91" s="109">
        <f>LakeErieHABs_2014_PROCESSED!AG142</f>
        <v>6.0537184662573393</v>
      </c>
      <c r="AK91" s="109">
        <f>LakeErieHABs_2014_PROCESSED!AH142</f>
        <v>5.3580859625201924</v>
      </c>
      <c r="AL91" s="109">
        <f>LakeErieHABs_2014_PROCESSED!AI142</f>
        <v>4.4788754265776296</v>
      </c>
      <c r="AM91" s="109">
        <f>LakeErieHABs_2014_PROCESSED!AJ142</f>
        <v>3.8352630243750907</v>
      </c>
      <c r="AN91" s="109">
        <f>LakeErieHABs_2014_PROCESSED!AK142</f>
        <v>2.5108603201205337</v>
      </c>
      <c r="AO91" s="109">
        <f>LakeErieHABs_2014_PROCESSED!AL142</f>
        <v>1.1336718737760298</v>
      </c>
      <c r="AP91" s="109">
        <f>LakeErieHABs_2014_PROCESSED!AM142</f>
        <v>0.78420475148470359</v>
      </c>
      <c r="AQ91" s="109">
        <f>LakeErieHABs_2014_PROCESSED!AN142</f>
        <v>0.46095271201909227</v>
      </c>
      <c r="AR91" s="109">
        <f>LakeErieHABs_2014_PROCESSED!AO142</f>
        <v>0.95385136771753276</v>
      </c>
      <c r="AS91" s="113">
        <f>LakeErieHABs_2014_PROCESSED!AP142</f>
        <v>4307.7461962205844</v>
      </c>
      <c r="AT91" s="109">
        <f>LakeErieHABs_2014_PROCESSED!AQ142</f>
        <v>0.68478400867305922</v>
      </c>
      <c r="AU91" s="109">
        <f>LakeErieHABs_2014_PROCESSED!AR142</f>
        <v>0.20511163639367402</v>
      </c>
      <c r="AV91" s="109">
        <f>LakeErieHABs_2014_PROCESSED!AS142</f>
        <v>0.30234670915212958</v>
      </c>
      <c r="AW91" s="109">
        <f>LakeErieHABs_2014_PROCESSED!AT142</f>
        <v>1.5696886245874537</v>
      </c>
      <c r="AX91" s="166"/>
      <c r="AY91" s="134"/>
      <c r="AZ91" s="172"/>
      <c r="BA91" s="140">
        <f>LakeErieHABs_MIMS_2014!M46</f>
        <v>25</v>
      </c>
      <c r="BB91" s="191">
        <f>LakeErieHABs_MIMS_2014!N46</f>
        <v>2.9125000000058208</v>
      </c>
      <c r="BC91" s="191">
        <f>LakeErieHABs_MIMS_2014!O46</f>
        <v>34.695321634264879</v>
      </c>
      <c r="BD91" s="191">
        <f>LakeErieHABs_MIMS_2014!P46</f>
        <v>1.1905289938562336</v>
      </c>
      <c r="BE91" s="191">
        <f>LakeErieHABs_MIMS_2014!Q46</f>
        <v>29.239526910580292</v>
      </c>
      <c r="BF91" s="191">
        <f>LakeErieHABs_MIMS_2014!R46</f>
        <v>0.51005711851560331</v>
      </c>
      <c r="BG91" s="191"/>
      <c r="BH91" s="191"/>
      <c r="BI91" s="251">
        <f>LakeErieHABs_MIMS_2014!U46</f>
        <v>7.6669298270035711</v>
      </c>
      <c r="BJ91" s="191">
        <f>LakeErieHABs_MIMS_2014!V46</f>
        <v>0.28718310893300247</v>
      </c>
      <c r="BK91" s="163">
        <f t="shared" si="17"/>
        <v>0.22097877943958186</v>
      </c>
      <c r="BL91" s="225">
        <f t="shared" si="16"/>
        <v>11.912556784273146</v>
      </c>
      <c r="BM91" s="225">
        <f t="shared" si="16"/>
        <v>0.4087653197781474</v>
      </c>
      <c r="BN91" s="225">
        <f t="shared" si="16"/>
        <v>10.039322544385186</v>
      </c>
      <c r="BO91" s="225">
        <f t="shared" si="16"/>
        <v>0.17512690764449235</v>
      </c>
      <c r="BP91" s="225">
        <f t="shared" si="15"/>
        <v>0</v>
      </c>
      <c r="BQ91" s="225">
        <f t="shared" si="15"/>
        <v>0</v>
      </c>
      <c r="BR91" s="225">
        <f t="shared" si="15"/>
        <v>2.6324222581933898</v>
      </c>
      <c r="BS91" s="225">
        <f t="shared" si="15"/>
        <v>9.8603642551906789E-2</v>
      </c>
      <c r="BT91" s="165">
        <f>'2014_HABs_H2O2_Snapshot'!C91</f>
        <v>180.3205478631842</v>
      </c>
      <c r="BU91" s="188">
        <f>'2014_HABs_H2O2_Snapshot'!D91</f>
        <v>7.0360416240352761E-2</v>
      </c>
      <c r="BV91" s="178">
        <f>'2014_HABs_H2O2_Snapshot'!E91</f>
        <v>12.687428804342092</v>
      </c>
      <c r="BW91" s="272">
        <f>SolarRadSummary!G91</f>
        <v>-22.587504848408539</v>
      </c>
      <c r="BX91" s="107">
        <v>0.27089999999999997</v>
      </c>
      <c r="BY91" s="107">
        <v>0.24508333333333335</v>
      </c>
      <c r="BZ91" s="107">
        <v>0.27585833333333337</v>
      </c>
    </row>
    <row r="92" spans="1:78">
      <c r="A92" s="107" t="str">
        <f>Sample_Master_2014!B93</f>
        <v>E2014-0091</v>
      </c>
      <c r="B92" s="107" t="str">
        <f>LakeErieHABs_2014_PROCESSED!A143</f>
        <v>E140142</v>
      </c>
      <c r="C92" s="107" t="str">
        <f>Sample_Master_2014!D93</f>
        <v>WLE13</v>
      </c>
      <c r="D92" s="150">
        <f>Sample_Master_2014!E93</f>
        <v>41897</v>
      </c>
      <c r="E92" s="152">
        <f>Sample_Master_2014!H93</f>
        <v>0.1</v>
      </c>
      <c r="F92" s="151" t="str">
        <f>Sample_Master_2014!J93</f>
        <v>LA</v>
      </c>
      <c r="G92" s="109">
        <f>Sample_Master_2014!L93</f>
        <v>8.4879999999999995</v>
      </c>
      <c r="H92" s="176">
        <f>'2014 WLE_Weekly Data Share'!C90</f>
        <v>0.49236111111111108</v>
      </c>
      <c r="I92" s="156">
        <f>'2014 WLE_Weekly Data Share'!D90</f>
        <v>0.49861111111111112</v>
      </c>
      <c r="J92" s="156" t="str">
        <f>'2014 WLE_Weekly Data Share'!E90</f>
        <v>41 44.437</v>
      </c>
      <c r="K92" s="156" t="str">
        <f>'2014 WLE_Weekly Data Share'!F90</f>
        <v>83 08.446</v>
      </c>
      <c r="L92" s="125" t="str">
        <f>'2014 WLE_Weekly Data Share'!G90</f>
        <v>10</v>
      </c>
      <c r="M92" s="125" t="str">
        <f>'2014 WLE_Weekly Data Share'!H90</f>
        <v>1-2</v>
      </c>
      <c r="N92" s="125" t="str">
        <f>'2014 WLE_Weekly Data Share'!I90</f>
        <v>cloudy</v>
      </c>
      <c r="O92" s="125">
        <f>'2014 WLE_Weekly Data Share'!J90</f>
        <v>8.1</v>
      </c>
      <c r="P92" s="125">
        <f>'2014 WLE_Weekly Data Share'!K90</f>
        <v>1.4</v>
      </c>
      <c r="Q92" s="125">
        <f>'2014 WLE_Weekly Data Share'!L90</f>
        <v>20.588899999999999</v>
      </c>
      <c r="R92" s="125">
        <f>'2014 WLE_Weekly Data Share'!M90</f>
        <v>223.4082086666667</v>
      </c>
      <c r="S92" s="125">
        <f>'2014 WLE_Weekly Data Share'!N90</f>
        <v>244.99833333333333</v>
      </c>
      <c r="T92" s="125">
        <f>'2014 WLE_Weekly Data Share'!O90</f>
        <v>0</v>
      </c>
      <c r="U92" s="125">
        <f>'2014 WLE_Weekly Data Share'!P90</f>
        <v>0</v>
      </c>
      <c r="V92" s="109">
        <f>'2014 WLE_Weekly Data Share'!Q90</f>
        <v>9.113999999999999</v>
      </c>
      <c r="W92" s="113">
        <f>'2014 WLE_Weekly Data Share'!R90</f>
        <v>113.58366666666667</v>
      </c>
      <c r="X92" s="179">
        <f>'2014 WLE_Weekly Data Share'!S90</f>
        <v>0.28000000000000003</v>
      </c>
      <c r="Y92" s="179">
        <f>'2014 WLE_Weekly Data Share'!T90</f>
        <v>0.47390595663371271</v>
      </c>
      <c r="Z92" s="109">
        <f>'2014 WLE_Weekly Data Share'!U90</f>
        <v>39.125757509637069</v>
      </c>
      <c r="AA92" s="109">
        <f>'2014 WLE_Weekly Data Share'!V90</f>
        <v>5.2</v>
      </c>
      <c r="AB92" s="109">
        <f>'2014 WLE_Weekly Data Share'!W90</f>
        <v>0.6</v>
      </c>
      <c r="AC92" s="109">
        <f>'2014 WLE_Weekly Data Share'!X90</f>
        <v>0.2</v>
      </c>
      <c r="AD92" s="109">
        <f>'2014 WLE_Weekly Data Share'!Y90</f>
        <v>8.9244807299999973</v>
      </c>
      <c r="AE92" s="109">
        <f>'2014 WLE_Weekly Data Share'!Z90</f>
        <v>11.959999999999997</v>
      </c>
      <c r="AF92" s="165">
        <f>LakeErieHABs_2014_PROCESSED!AC143</f>
        <v>109.88442159295154</v>
      </c>
      <c r="AG92" s="109">
        <f>LakeErieHABs_2014_PROCESSED!AD143</f>
        <v>3.0578518824219998</v>
      </c>
      <c r="AH92" s="109">
        <f>LakeErieHABs_2014_PROCESSED!AE143</f>
        <v>1.18220097260165</v>
      </c>
      <c r="AI92" s="109">
        <f>LakeErieHABs_2014_PROCESSED!AF143</f>
        <v>-3.4120462050294252E-2</v>
      </c>
      <c r="AJ92" s="109">
        <f>LakeErieHABs_2014_PROCESSED!AG143</f>
        <v>2.7226088399016</v>
      </c>
      <c r="AK92" s="109">
        <f>LakeErieHABs_2014_PROCESSED!AH143</f>
        <v>2.3776151184941803</v>
      </c>
      <c r="AL92" s="109">
        <f>LakeErieHABs_2014_PROCESSED!AI143</f>
        <v>1.9619943667918174</v>
      </c>
      <c r="AM92" s="109">
        <f>LakeErieHABs_2014_PROCESSED!AJ143</f>
        <v>1.6719943340701215</v>
      </c>
      <c r="AN92" s="109">
        <f>LakeErieHABs_2014_PROCESSED!AK143</f>
        <v>1.0955069410155607</v>
      </c>
      <c r="AO92" s="109">
        <f>LakeErieHABs_2014_PROCESSED!AL143</f>
        <v>0.5274600760078455</v>
      </c>
      <c r="AP92" s="109">
        <f>LakeErieHABs_2014_PROCESSED!AM143</f>
        <v>0.39285143237453163</v>
      </c>
      <c r="AQ92" s="109">
        <f>LakeErieHABs_2014_PROCESSED!AN143</f>
        <v>0.27002455794279945</v>
      </c>
      <c r="AR92" s="109">
        <f>LakeErieHABs_2014_PROCESSED!AO143</f>
        <v>1.285888866605881</v>
      </c>
      <c r="AS92" s="113">
        <f>LakeErieHABs_2014_PROCESSED!AP143</f>
        <v>1741.0369590115638</v>
      </c>
      <c r="AT92" s="109">
        <f>LakeErieHABs_2014_PROCESSED!AQ143</f>
        <v>0.28003680518988205</v>
      </c>
      <c r="AU92" s="109">
        <f>LakeErieHABs_2014_PROCESSED!AR143</f>
        <v>7.8156831744664326E-2</v>
      </c>
      <c r="AV92" s="109">
        <f>LakeErieHABs_2014_PROCESSED!AS143</f>
        <v>0.12559753560951428</v>
      </c>
      <c r="AW92" s="109">
        <f>LakeErieHABs_2014_PROCESSED!AT143</f>
        <v>1.5627362566667247</v>
      </c>
      <c r="AX92" s="166"/>
      <c r="AY92" s="134"/>
      <c r="AZ92" s="172"/>
      <c r="BA92" s="191"/>
      <c r="BB92" s="191"/>
      <c r="BC92" s="191"/>
      <c r="BD92" s="191"/>
      <c r="BE92" s="191"/>
      <c r="BF92" s="191"/>
      <c r="BG92" s="191"/>
      <c r="BH92" s="191"/>
      <c r="BI92" s="251"/>
      <c r="BJ92" s="191"/>
      <c r="BK92" s="191"/>
      <c r="BL92" s="225" t="str">
        <f t="shared" si="16"/>
        <v/>
      </c>
      <c r="BM92" s="225" t="str">
        <f t="shared" si="16"/>
        <v/>
      </c>
      <c r="BN92" s="225" t="str">
        <f t="shared" si="16"/>
        <v/>
      </c>
      <c r="BO92" s="225" t="str">
        <f t="shared" si="16"/>
        <v/>
      </c>
      <c r="BP92" s="225" t="str">
        <f t="shared" si="15"/>
        <v/>
      </c>
      <c r="BQ92" s="225" t="str">
        <f t="shared" si="15"/>
        <v/>
      </c>
      <c r="BR92" s="225" t="str">
        <f t="shared" si="15"/>
        <v/>
      </c>
      <c r="BS92" s="225" t="str">
        <f t="shared" si="15"/>
        <v/>
      </c>
      <c r="BT92" s="165">
        <f>'2014_HABs_H2O2_Snapshot'!C92</f>
        <v>182.89892685900372</v>
      </c>
      <c r="BU92" s="188">
        <f>'2014_HABs_H2O2_Snapshot'!D92</f>
        <v>4.9675140470540044E-2</v>
      </c>
      <c r="BV92" s="178">
        <f>'2014_HABs_H2O2_Snapshot'!E92</f>
        <v>9.0855298836320397</v>
      </c>
      <c r="BW92" s="272">
        <f>SolarRadSummary!G92</f>
        <v>-22.587504848408539</v>
      </c>
      <c r="BX92" s="107">
        <v>0.41193333333333332</v>
      </c>
      <c r="BY92" s="107">
        <v>0.37519999999999998</v>
      </c>
      <c r="BZ92" s="107">
        <v>0.40467499999999995</v>
      </c>
    </row>
    <row r="93" spans="1:78">
      <c r="A93" s="107" t="str">
        <f>Sample_Master_2014!B94</f>
        <v>E2014-0092</v>
      </c>
      <c r="B93" s="107" t="str">
        <f>LakeErieHABs_2014_PROCESSED!A144</f>
        <v>E140143</v>
      </c>
      <c r="C93" s="107" t="str">
        <f>Sample_Master_2014!D94</f>
        <v>WLE4</v>
      </c>
      <c r="D93" s="150">
        <f>Sample_Master_2014!E94</f>
        <v>41897</v>
      </c>
      <c r="E93" s="152" t="str">
        <f>Sample_Master_2014!H94</f>
        <v>DepthINT</v>
      </c>
      <c r="F93" s="151" t="str">
        <f>Sample_Master_2014!J94</f>
        <v>LA</v>
      </c>
      <c r="G93" s="109">
        <f>Sample_Master_2014!L94</f>
        <v>8.1370000000000005</v>
      </c>
      <c r="H93" s="176">
        <f>'2014 WLE_Weekly Data Share'!C86</f>
        <v>0.50972222222222219</v>
      </c>
      <c r="I93" s="156">
        <f>'2014 WLE_Weekly Data Share'!D86</f>
        <v>0</v>
      </c>
      <c r="J93" s="156" t="str">
        <f>'2014 WLE_Weekly Data Share'!E86</f>
        <v>41 49.594</v>
      </c>
      <c r="K93" s="156" t="str">
        <f>'2014 WLE_Weekly Data Share'!F86</f>
        <v>83 11.635</v>
      </c>
      <c r="L93" s="125" t="str">
        <f>'2014 WLE_Weekly Data Share'!G86</f>
        <v>10</v>
      </c>
      <c r="M93" s="125" t="str">
        <f>'2014 WLE_Weekly Data Share'!H86</f>
        <v>1-2</v>
      </c>
      <c r="N93" s="125" t="str">
        <f>'2014 WLE_Weekly Data Share'!I86</f>
        <v>rainy</v>
      </c>
      <c r="O93" s="125">
        <f>'2014 WLE_Weekly Data Share'!J86</f>
        <v>8</v>
      </c>
      <c r="P93" s="125">
        <f>'2014 WLE_Weekly Data Share'!K86</f>
        <v>3</v>
      </c>
      <c r="Q93" s="125">
        <f>'2014 WLE_Weekly Data Share'!L86</f>
        <v>19.5776</v>
      </c>
      <c r="R93" s="125">
        <f>'2014 WLE_Weekly Data Share'!M86</f>
        <v>206.72430399999999</v>
      </c>
      <c r="S93" s="125">
        <f>'2014 WLE_Weekly Data Share'!N86</f>
        <v>231.84366666666665</v>
      </c>
      <c r="T93" s="125">
        <f>'2014 WLE_Weekly Data Share'!O86</f>
        <v>0</v>
      </c>
      <c r="U93" s="125">
        <f>'2014 WLE_Weekly Data Share'!P86</f>
        <v>0</v>
      </c>
      <c r="V93" s="109">
        <f>'2014 WLE_Weekly Data Share'!Q86</f>
        <v>7.4779000000000009</v>
      </c>
      <c r="W93" s="113">
        <f>'2014 WLE_Weekly Data Share'!R86</f>
        <v>64.473333333333329</v>
      </c>
      <c r="X93" s="179">
        <f>'2014 WLE_Weekly Data Share'!S86</f>
        <v>0.11</v>
      </c>
      <c r="Y93" s="179">
        <f>'2014 WLE_Weekly Data Share'!T86</f>
        <v>0.2317642269668522</v>
      </c>
      <c r="Z93" s="109">
        <f>'2014 WLE_Weekly Data Share'!U86</f>
        <v>39.547238344606882</v>
      </c>
      <c r="AA93" s="109">
        <f>'2014 WLE_Weekly Data Share'!V86</f>
        <v>2.2200000000000002</v>
      </c>
      <c r="AB93" s="109">
        <f>'2014 WLE_Weekly Data Share'!W86</f>
        <v>0.1</v>
      </c>
      <c r="AC93" s="109">
        <f>'2014 WLE_Weekly Data Share'!X86</f>
        <v>0.1</v>
      </c>
      <c r="AD93" s="109">
        <f>'2014 WLE_Weekly Data Share'!Y86</f>
        <v>0.90500192999999984</v>
      </c>
      <c r="AE93" s="109">
        <f>'2014 WLE_Weekly Data Share'!Z86</f>
        <v>3.9389999999999996</v>
      </c>
      <c r="AF93" s="165">
        <f>LakeErieHABs_2014_PROCESSED!AC144</f>
        <v>67.235807240282668</v>
      </c>
      <c r="AG93" s="109">
        <f>LakeErieHABs_2014_PROCESSED!AD144</f>
        <v>2.0694619419999998</v>
      </c>
      <c r="AH93" s="109">
        <f>LakeErieHABs_2014_PROCESSED!AE144</f>
        <v>0.72008676820000006</v>
      </c>
      <c r="AI93" s="109">
        <f>LakeErieHABs_2014_PROCESSED!AF144</f>
        <v>2.7009435000000002E-2</v>
      </c>
      <c r="AJ93" s="109">
        <f>LakeErieHABs_2014_PROCESSED!AG144</f>
        <v>1.6583598271646003</v>
      </c>
      <c r="AK93" s="109">
        <f>LakeErieHABs_2014_PROCESSED!AH144</f>
        <v>1.4638276736440001</v>
      </c>
      <c r="AL93" s="109">
        <f>LakeErieHABs_2014_PROCESSED!AI144</f>
        <v>1.208043124729</v>
      </c>
      <c r="AM93" s="109">
        <f>LakeErieHABs_2014_PROCESSED!AJ144</f>
        <v>1.0130026447575999</v>
      </c>
      <c r="AN93" s="109">
        <f>LakeErieHABs_2014_PROCESSED!AK144</f>
        <v>0.68522256103140011</v>
      </c>
      <c r="AO93" s="109">
        <f>LakeErieHABs_2014_PROCESSED!AL144</f>
        <v>0.32339406573348001</v>
      </c>
      <c r="AP93" s="109">
        <f>LakeErieHABs_2014_PROCESSED!AM144</f>
        <v>0.23625161415856002</v>
      </c>
      <c r="AQ93" s="109">
        <f>LakeErieHABs_2014_PROCESSED!AN144</f>
        <v>0.18699891113806</v>
      </c>
      <c r="AR93" s="109">
        <f>LakeErieHABs_2014_PROCESSED!AO144</f>
        <v>1.4970125959147977</v>
      </c>
      <c r="AS93" s="113">
        <f>LakeErieHABs_2014_PROCESSED!AP144</f>
        <v>858.74340609522756</v>
      </c>
      <c r="AT93" s="109">
        <f>LakeErieHABs_2014_PROCESSED!AQ144</f>
        <v>0.15553130218434438</v>
      </c>
      <c r="AU93" s="109">
        <f>LakeErieHABs_2014_PROCESSED!AR144</f>
        <v>4.3772349474874801E-2</v>
      </c>
      <c r="AV93" s="109">
        <f>LakeErieHABs_2014_PROCESSED!AS144</f>
        <v>6.1903789118936986E-2</v>
      </c>
      <c r="AW93" s="109">
        <f>LakeErieHABs_2014_PROCESSED!AT144</f>
        <v>1.7072201399790945</v>
      </c>
      <c r="AX93" s="166"/>
      <c r="AY93" s="134"/>
      <c r="AZ93" s="172"/>
      <c r="BA93" s="140">
        <f>LakeErieHABs_MIMS_2014!M47</f>
        <v>25</v>
      </c>
      <c r="BB93" s="191">
        <f>LakeErieHABs_MIMS_2014!N47</f>
        <v>2.90625</v>
      </c>
      <c r="BC93" s="191">
        <f>LakeErieHABs_MIMS_2014!O47</f>
        <v>16.552850502882894</v>
      </c>
      <c r="BD93" s="191">
        <f>LakeErieHABs_MIMS_2014!P47</f>
        <v>0.55067314844644588</v>
      </c>
      <c r="BE93" s="191">
        <f>LakeErieHABs_MIMS_2014!Q47</f>
        <v>15.94247529927828</v>
      </c>
      <c r="BF93" s="191">
        <f>LakeErieHABs_MIMS_2014!R47</f>
        <v>0.25850355728178942</v>
      </c>
      <c r="BG93" s="191"/>
      <c r="BH93" s="191"/>
      <c r="BI93" s="251">
        <f>LakeErieHABs_MIMS_2014!U47</f>
        <v>5.9563207371495723</v>
      </c>
      <c r="BJ93" s="191">
        <f>LakeErieHABs_MIMS_2014!V47</f>
        <v>4.7023903003728691</v>
      </c>
      <c r="BK93" s="163">
        <f t="shared" si="17"/>
        <v>0.35983655722089691</v>
      </c>
      <c r="BL93" s="225">
        <f t="shared" si="16"/>
        <v>5.695604474110243</v>
      </c>
      <c r="BM93" s="225">
        <f t="shared" si="16"/>
        <v>0.18947893279877709</v>
      </c>
      <c r="BN93" s="225">
        <f t="shared" si="16"/>
        <v>5.4855828986763973</v>
      </c>
      <c r="BO93" s="225">
        <f t="shared" si="16"/>
        <v>8.8947460570078074E-2</v>
      </c>
      <c r="BP93" s="225">
        <f t="shared" si="15"/>
        <v>0</v>
      </c>
      <c r="BQ93" s="225">
        <f t="shared" si="15"/>
        <v>0</v>
      </c>
      <c r="BR93" s="225">
        <f t="shared" si="15"/>
        <v>2.049486705255767</v>
      </c>
      <c r="BS93" s="225">
        <f t="shared" si="15"/>
        <v>1.6180267700207722</v>
      </c>
      <c r="BT93" s="165">
        <f>'2014_HABs_H2O2_Snapshot'!C93</f>
        <v>213.11917608297676</v>
      </c>
      <c r="BU93" s="188">
        <f>'2014_HABs_H2O2_Snapshot'!D93</f>
        <v>5.4793210430950687E-2</v>
      </c>
      <c r="BV93" s="178">
        <f>'2014_HABs_H2O2_Snapshot'!E93</f>
        <v>11.677483861985378</v>
      </c>
      <c r="BW93" s="272">
        <f>SolarRadSummary!G93</f>
        <v>19.793939632680296</v>
      </c>
      <c r="BX93" s="107">
        <v>0.41050000000000003</v>
      </c>
      <c r="BY93" s="107">
        <v>0.37953333333333333</v>
      </c>
      <c r="BZ93" s="107">
        <v>0.40840000000000004</v>
      </c>
    </row>
    <row r="94" spans="1:78">
      <c r="A94" s="107" t="str">
        <f>Sample_Master_2014!B95</f>
        <v>E2014-0093</v>
      </c>
      <c r="B94" s="107" t="str">
        <f>LakeErieHABs_2014_PROCESSED!A145</f>
        <v>E140144</v>
      </c>
      <c r="C94" s="107" t="str">
        <f>Sample_Master_2014!D95</f>
        <v>WLE8</v>
      </c>
      <c r="D94" s="150">
        <f>Sample_Master_2014!E95</f>
        <v>41897</v>
      </c>
      <c r="E94" s="152">
        <f>Sample_Master_2014!H95</f>
        <v>0.1</v>
      </c>
      <c r="F94" s="151" t="str">
        <f>Sample_Master_2014!J95</f>
        <v>LA</v>
      </c>
      <c r="G94" s="109">
        <f>Sample_Master_2014!L95</f>
        <v>8.4659999999999993</v>
      </c>
      <c r="H94" s="176">
        <f>'2014 WLE_Weekly Data Share'!C88</f>
        <v>0.54166666666666663</v>
      </c>
      <c r="I94" s="156">
        <f>'2014 WLE_Weekly Data Share'!D88</f>
        <v>0.54722222222222217</v>
      </c>
      <c r="J94" s="156" t="str">
        <f>'2014 WLE_Weekly Data Share'!E88</f>
        <v>41 50.054</v>
      </c>
      <c r="K94" s="156" t="str">
        <f>'2014 WLE_Weekly Data Share'!F88</f>
        <v>83 21.760</v>
      </c>
      <c r="L94" s="125" t="str">
        <f>'2014 WLE_Weekly Data Share'!G88</f>
        <v>10</v>
      </c>
      <c r="M94" s="125" t="str">
        <f>'2014 WLE_Weekly Data Share'!H88</f>
        <v>1</v>
      </c>
      <c r="N94" s="125" t="str">
        <f>'2014 WLE_Weekly Data Share'!I88</f>
        <v>cloudy</v>
      </c>
      <c r="O94" s="125">
        <f>'2014 WLE_Weekly Data Share'!J88</f>
        <v>4.0999999999999996</v>
      </c>
      <c r="P94" s="125">
        <f>'2014 WLE_Weekly Data Share'!K88</f>
        <v>0</v>
      </c>
      <c r="Q94" s="125">
        <f>'2014 WLE_Weekly Data Share'!L88</f>
        <v>19.2776</v>
      </c>
      <c r="R94" s="125">
        <f>'2014 WLE_Weekly Data Share'!M88</f>
        <v>262.96238949999997</v>
      </c>
      <c r="S94" s="125">
        <f>'2014 WLE_Weekly Data Share'!N88</f>
        <v>296.92150000000004</v>
      </c>
      <c r="T94" s="125">
        <f>'2014 WLE_Weekly Data Share'!O88</f>
        <v>0</v>
      </c>
      <c r="U94" s="125">
        <f>'2014 WLE_Weekly Data Share'!P88</f>
        <v>0</v>
      </c>
      <c r="V94" s="109">
        <f>'2014 WLE_Weekly Data Share'!Q88</f>
        <v>7.2862499999999999</v>
      </c>
      <c r="W94" s="113">
        <f>'2014 WLE_Weekly Data Share'!R88</f>
        <v>60.369</v>
      </c>
      <c r="X94" s="179">
        <f>'2014 WLE_Weekly Data Share'!S88</f>
        <v>0.43</v>
      </c>
      <c r="Y94" s="179">
        <f>'2014 WLE_Weekly Data Share'!T88</f>
        <v>1.0100769294674752</v>
      </c>
      <c r="Z94" s="109">
        <f>'2014 WLE_Weekly Data Share'!U88</f>
        <v>70.202259073387168</v>
      </c>
      <c r="AA94" s="109">
        <f>'2014 WLE_Weekly Data Share'!V88</f>
        <v>12.2</v>
      </c>
      <c r="AB94" s="109">
        <f>'2014 WLE_Weekly Data Share'!W88</f>
        <v>1.4</v>
      </c>
      <c r="AC94" s="109">
        <f>'2014 WLE_Weekly Data Share'!X88</f>
        <v>1.23</v>
      </c>
      <c r="AD94" s="109">
        <f>'2014 WLE_Weekly Data Share'!Y88</f>
        <v>13.498206839999998</v>
      </c>
      <c r="AE94" s="109">
        <f>'2014 WLE_Weekly Data Share'!Z88</f>
        <v>19.369999999999997</v>
      </c>
      <c r="AF94" s="165">
        <f>LakeErieHABs_2014_PROCESSED!AC145</f>
        <v>282.9574163577567</v>
      </c>
      <c r="AG94" s="109">
        <f>LakeErieHABs_2014_PROCESSED!AD145</f>
        <v>6.9526407285247434</v>
      </c>
      <c r="AH94" s="109">
        <f>LakeErieHABs_2014_PROCESSED!AE145</f>
        <v>2.9949411299990101</v>
      </c>
      <c r="AI94" s="109">
        <f>LakeErieHABs_2014_PROCESSED!AF145</f>
        <v>-1.9136457023385619E-2</v>
      </c>
      <c r="AJ94" s="109">
        <f>LakeErieHABs_2014_PROCESSED!AG145</f>
        <v>6.8973494223877205</v>
      </c>
      <c r="AK94" s="109">
        <f>LakeErieHABs_2014_PROCESSED!AH145</f>
        <v>6.1172357197360379</v>
      </c>
      <c r="AL94" s="109">
        <f>LakeErieHABs_2014_PROCESSED!AI145</f>
        <v>5.0994142206426529</v>
      </c>
      <c r="AM94" s="109">
        <f>LakeErieHABs_2014_PROCESSED!AJ145</f>
        <v>4.3576012849992711</v>
      </c>
      <c r="AN94" s="109">
        <f>LakeErieHABs_2014_PROCESSED!AK145</f>
        <v>2.8125683415054428</v>
      </c>
      <c r="AO94" s="109">
        <f>LakeErieHABs_2014_PROCESSED!AL145</f>
        <v>1.2120539799716206</v>
      </c>
      <c r="AP94" s="109">
        <f>LakeErieHABs_2014_PROCESSED!AM145</f>
        <v>1.0694917912734594</v>
      </c>
      <c r="AQ94" s="109">
        <f>LakeErieHABs_2014_PROCESSED!AN145</f>
        <v>0.65814967417121684</v>
      </c>
      <c r="AR94" s="109">
        <f>LakeErieHABs_2014_PROCESSED!AO145</f>
        <v>1.1935213535551781</v>
      </c>
      <c r="AS94" s="113">
        <f>LakeErieHABs_2014_PROCESSED!AP145</f>
        <v>4872.8367002090681</v>
      </c>
      <c r="AT94" s="109">
        <f>LakeErieHABs_2014_PROCESSED!AQ145</f>
        <v>0.79138929866474528</v>
      </c>
      <c r="AU94" s="109">
        <f>LakeErieHABs_2014_PROCESSED!AR145</f>
        <v>0.24350460632158105</v>
      </c>
      <c r="AV94" s="109">
        <f>LakeErieHABs_2014_PROCESSED!AS145</f>
        <v>0.29442594635167824</v>
      </c>
      <c r="AW94" s="109">
        <f>LakeErieHABs_2014_PROCESSED!AT145</f>
        <v>1.5546680550047929</v>
      </c>
      <c r="AX94" s="166"/>
      <c r="AY94" s="134"/>
      <c r="AZ94" s="172"/>
      <c r="BA94" s="191"/>
      <c r="BB94" s="191"/>
      <c r="BC94" s="191"/>
      <c r="BD94" s="191"/>
      <c r="BE94" s="191"/>
      <c r="BF94" s="191"/>
      <c r="BG94" s="191"/>
      <c r="BH94" s="191"/>
      <c r="BI94" s="251"/>
      <c r="BJ94" s="191"/>
      <c r="BK94" s="191"/>
      <c r="BL94" s="225" t="str">
        <f t="shared" si="16"/>
        <v/>
      </c>
      <c r="BM94" s="225" t="str">
        <f t="shared" si="16"/>
        <v/>
      </c>
      <c r="BN94" s="225" t="str">
        <f t="shared" si="16"/>
        <v/>
      </c>
      <c r="BO94" s="225" t="str">
        <f t="shared" si="16"/>
        <v/>
      </c>
      <c r="BP94" s="225" t="str">
        <f t="shared" si="15"/>
        <v/>
      </c>
      <c r="BQ94" s="225" t="str">
        <f t="shared" si="15"/>
        <v/>
      </c>
      <c r="BR94" s="225" t="str">
        <f t="shared" si="15"/>
        <v/>
      </c>
      <c r="BS94" s="225" t="str">
        <f t="shared" si="15"/>
        <v/>
      </c>
      <c r="BT94" s="165">
        <f>'2014_HABs_H2O2_Snapshot'!C94</f>
        <v>210.37485076075887</v>
      </c>
      <c r="BU94" s="188">
        <f>'2014_HABs_H2O2_Snapshot'!D94</f>
        <v>9.0428497400173793E-3</v>
      </c>
      <c r="BV94" s="178">
        <f>'2014_HABs_H2O2_Snapshot'!E94</f>
        <v>1.9023881645081233</v>
      </c>
      <c r="BW94" s="272">
        <f>SolarRadSummary!G94</f>
        <v>61.375212988975818</v>
      </c>
      <c r="BX94" s="107">
        <v>0.29189999999999999</v>
      </c>
      <c r="BY94" s="107">
        <v>0.28948333333333331</v>
      </c>
      <c r="BZ94" s="107">
        <v>0.31071666666666664</v>
      </c>
    </row>
    <row r="95" spans="1:78">
      <c r="A95" s="107" t="str">
        <f>Sample_Master_2014!B96</f>
        <v>E2014-0094</v>
      </c>
      <c r="B95" s="107" t="str">
        <f>LakeErieHABs_2014_PROCESSED!A156</f>
        <v>E140155</v>
      </c>
      <c r="C95" s="107" t="str">
        <f>Sample_Master_2014!D96</f>
        <v>WLE2 Surface</v>
      </c>
      <c r="D95" s="150">
        <f>Sample_Master_2014!E96</f>
        <v>41900</v>
      </c>
      <c r="E95" s="152">
        <f>Sample_Master_2014!H96</f>
        <v>0.1</v>
      </c>
      <c r="F95" s="151" t="str">
        <f>Sample_Master_2014!J96</f>
        <v>LA</v>
      </c>
      <c r="G95" s="109">
        <f>Sample_Master_2014!L96</f>
        <v>8.2609999999999992</v>
      </c>
      <c r="H95" s="176"/>
      <c r="I95" s="156"/>
      <c r="J95" s="156"/>
      <c r="K95" s="156"/>
      <c r="L95" s="109"/>
      <c r="M95" s="109"/>
      <c r="N95" s="109"/>
      <c r="O95" s="107"/>
      <c r="P95" s="107"/>
      <c r="Q95" s="107"/>
      <c r="R95" s="107"/>
      <c r="S95" s="107"/>
      <c r="T95" s="107"/>
      <c r="U95" s="107"/>
      <c r="V95" s="109"/>
      <c r="W95" s="113"/>
      <c r="X95" s="179"/>
      <c r="Y95" s="179"/>
      <c r="Z95" s="109"/>
      <c r="AA95" s="109"/>
      <c r="AB95" s="109"/>
      <c r="AC95" s="109"/>
      <c r="AD95" s="109"/>
      <c r="AE95" s="109"/>
      <c r="AF95" s="165">
        <f>LakeErieHABs_2014_PROCESSED!AC156</f>
        <v>227.26997245440023</v>
      </c>
      <c r="AG95" s="109">
        <f>LakeErieHABs_2014_PROCESSED!AD156</f>
        <v>5.3462074645716999</v>
      </c>
      <c r="AH95" s="109">
        <f>LakeErieHABs_2014_PROCESSED!AE156</f>
        <v>2.2947779128577199</v>
      </c>
      <c r="AI95" s="109">
        <f>LakeErieHABs_2014_PROCESSED!AF156</f>
        <v>2.9512509496057958E-2</v>
      </c>
      <c r="AJ95" s="109">
        <f>LakeErieHABs_2014_PROCESSED!AG156</f>
        <v>5.2848735333113295</v>
      </c>
      <c r="AK95" s="109">
        <f>LakeErieHABs_2014_PROCESSED!AH156</f>
        <v>4.6933343829916954</v>
      </c>
      <c r="AL95" s="109">
        <f>LakeErieHABs_2014_PROCESSED!AI156</f>
        <v>3.9348152704936772</v>
      </c>
      <c r="AM95" s="109">
        <f>LakeErieHABs_2014_PROCESSED!AJ156</f>
        <v>3.4037755489868178</v>
      </c>
      <c r="AN95" s="109">
        <f>LakeErieHABs_2014_PROCESSED!AK156</f>
        <v>2.2953328172832275</v>
      </c>
      <c r="AO95" s="109">
        <f>LakeErieHABs_2014_PROCESSED!AL156</f>
        <v>1.1545998460471449</v>
      </c>
      <c r="AP95" s="109">
        <f>LakeErieHABs_2014_PROCESSED!AM156</f>
        <v>0.88490609197433112</v>
      </c>
      <c r="AQ95" s="109">
        <f>LakeErieHABs_2014_PROCESSED!AN156</f>
        <v>0.66371909924275996</v>
      </c>
      <c r="AR95" s="109">
        <f>LakeErieHABs_2014_PROCESSED!AO156</f>
        <v>1.2772514264013313</v>
      </c>
      <c r="AS95" s="113">
        <f>LakeErieHABs_2014_PROCESSED!AP156</f>
        <v>3437.1713147119949</v>
      </c>
      <c r="AT95" s="109">
        <f>LakeErieHABs_2014_PROCESSED!AQ156</f>
        <v>0.55660249041822973</v>
      </c>
      <c r="AU95" s="109">
        <f>LakeErieHABs_2014_PROCESSED!AR156</f>
        <v>0.16483024464945312</v>
      </c>
      <c r="AV95" s="109">
        <f>LakeErieHABs_2014_PROCESSED!AS156</f>
        <v>0.21529528220158881</v>
      </c>
      <c r="AW95" s="109">
        <f>LakeErieHABs_2014_PROCESSED!AT156</f>
        <v>1.6128007999177032</v>
      </c>
      <c r="AX95" s="166"/>
      <c r="AY95" s="134"/>
      <c r="AZ95" s="172"/>
      <c r="BA95" s="191"/>
      <c r="BB95" s="191"/>
      <c r="BC95" s="191"/>
      <c r="BD95" s="191"/>
      <c r="BE95" s="191"/>
      <c r="BF95" s="191"/>
      <c r="BG95" s="191"/>
      <c r="BH95" s="191"/>
      <c r="BI95" s="251"/>
      <c r="BJ95" s="191"/>
      <c r="BK95" s="191"/>
      <c r="BL95" s="225" t="str">
        <f t="shared" si="16"/>
        <v/>
      </c>
      <c r="BM95" s="225" t="str">
        <f t="shared" si="16"/>
        <v/>
      </c>
      <c r="BN95" s="225" t="str">
        <f t="shared" si="16"/>
        <v/>
      </c>
      <c r="BO95" s="225" t="str">
        <f t="shared" si="16"/>
        <v/>
      </c>
      <c r="BP95" s="225" t="str">
        <f t="shared" si="15"/>
        <v/>
      </c>
      <c r="BQ95" s="225" t="str">
        <f t="shared" si="15"/>
        <v/>
      </c>
      <c r="BR95" s="225" t="str">
        <f t="shared" si="15"/>
        <v/>
      </c>
      <c r="BS95" s="225" t="str">
        <f t="shared" si="15"/>
        <v/>
      </c>
      <c r="BT95" s="165">
        <f>'2014_HABs_H2O2_Snapshot'!C95</f>
        <v>196.40951061137068</v>
      </c>
      <c r="BU95" s="188">
        <f>'2014_HABs_H2O2_Snapshot'!D95</f>
        <v>9.9408159732043387E-3</v>
      </c>
      <c r="BV95" s="178">
        <f>'2014_HABs_H2O2_Snapshot'!E95</f>
        <v>1.9524708003747606</v>
      </c>
      <c r="BW95" s="272">
        <f>SolarRadSummary!G95</f>
        <v>-39.403090219245911</v>
      </c>
      <c r="BX95" s="107"/>
      <c r="BY95" s="107"/>
      <c r="BZ95" s="107"/>
    </row>
    <row r="96" spans="1:78">
      <c r="A96" s="107" t="str">
        <f>Sample_Master_2014!B97</f>
        <v>E2014-0095</v>
      </c>
      <c r="B96" s="107" t="str">
        <f>LakeErieHABs_2014_PROCESSED!A157</f>
        <v>E140156</v>
      </c>
      <c r="C96" s="107" t="str">
        <f>Sample_Master_2014!D97</f>
        <v>WLE2 Bottom</v>
      </c>
      <c r="D96" s="150">
        <f>Sample_Master_2014!E97</f>
        <v>41900</v>
      </c>
      <c r="E96" s="152">
        <f>Sample_Master_2014!H97</f>
        <v>4</v>
      </c>
      <c r="F96" s="151" t="str">
        <f>Sample_Master_2014!J97</f>
        <v>LA</v>
      </c>
      <c r="G96" s="109">
        <f>Sample_Master_2014!L97</f>
        <v>8.3109999999999999</v>
      </c>
      <c r="H96" s="176"/>
      <c r="I96" s="156"/>
      <c r="J96" s="156"/>
      <c r="K96" s="156"/>
      <c r="L96" s="109"/>
      <c r="M96" s="109"/>
      <c r="N96" s="109"/>
      <c r="O96" s="107"/>
      <c r="P96" s="107"/>
      <c r="Q96" s="107"/>
      <c r="R96" s="107"/>
      <c r="S96" s="107"/>
      <c r="T96" s="107"/>
      <c r="U96" s="107"/>
      <c r="V96" s="109"/>
      <c r="W96" s="113"/>
      <c r="X96" s="179"/>
      <c r="Y96" s="179"/>
      <c r="Z96" s="109"/>
      <c r="AA96" s="109"/>
      <c r="AB96" s="109"/>
      <c r="AC96" s="109"/>
      <c r="AD96" s="109"/>
      <c r="AE96" s="109"/>
      <c r="AF96" s="165">
        <f>LakeErieHABs_2014_PROCESSED!AC157</f>
        <v>244.82189557917789</v>
      </c>
      <c r="AG96" s="109">
        <f>LakeErieHABs_2014_PROCESSED!AD157</f>
        <v>5.8153141022597721</v>
      </c>
      <c r="AH96" s="109">
        <f>LakeErieHABs_2014_PROCESSED!AE157</f>
        <v>2.5069715698866499</v>
      </c>
      <c r="AI96" s="109">
        <f>LakeErieHABs_2014_PROCESSED!AF157</f>
        <v>1.2572527056351552E-2</v>
      </c>
      <c r="AJ96" s="109">
        <f>LakeErieHABs_2014_PROCESSED!AG157</f>
        <v>5.7735555254489546</v>
      </c>
      <c r="AK96" s="109">
        <f>LakeErieHABs_2014_PROCESSED!AH157</f>
        <v>5.1321430875452547</v>
      </c>
      <c r="AL96" s="109">
        <f>LakeErieHABs_2014_PROCESSED!AI157</f>
        <v>4.3003200431517614</v>
      </c>
      <c r="AM96" s="109">
        <f>LakeErieHABs_2014_PROCESSED!AJ157</f>
        <v>3.7111516576256074</v>
      </c>
      <c r="AN96" s="109">
        <f>LakeErieHABs_2014_PROCESSED!AK157</f>
        <v>2.4676454498429723</v>
      </c>
      <c r="AO96" s="109">
        <f>LakeErieHABs_2014_PROCESSED!AL157</f>
        <v>1.1923528794010285</v>
      </c>
      <c r="AP96" s="109">
        <f>LakeErieHABs_2014_PROCESSED!AM157</f>
        <v>0.89266492019603161</v>
      </c>
      <c r="AQ96" s="109">
        <f>LakeErieHABs_2014_PROCESSED!AN157</f>
        <v>0.63372311900943656</v>
      </c>
      <c r="AR96" s="109">
        <f>LakeErieHABs_2014_PROCESSED!AO157</f>
        <v>1.1537354683125691</v>
      </c>
      <c r="AS96" s="113">
        <f>LakeErieHABs_2014_PROCESSED!AP157</f>
        <v>3810.9375699090601</v>
      </c>
      <c r="AT96" s="109">
        <f>LakeErieHABs_2014_PROCESSED!AQ157</f>
        <v>0.62464335712967634</v>
      </c>
      <c r="AU96" s="109">
        <f>LakeErieHABs_2014_PROCESSED!AR157</f>
        <v>0.18758641621223779</v>
      </c>
      <c r="AV96" s="109">
        <f>LakeErieHABs_2014_PROCESSED!AS157</f>
        <v>0.24454772140243836</v>
      </c>
      <c r="AW96" s="109">
        <f>LakeErieHABs_2014_PROCESSED!AT157</f>
        <v>1.5601011293937672</v>
      </c>
      <c r="AX96" s="166"/>
      <c r="AY96" s="134"/>
      <c r="AZ96" s="172"/>
      <c r="BA96" s="191"/>
      <c r="BB96" s="191"/>
      <c r="BC96" s="191"/>
      <c r="BD96" s="191"/>
      <c r="BE96" s="191"/>
      <c r="BF96" s="191"/>
      <c r="BG96" s="191"/>
      <c r="BH96" s="191"/>
      <c r="BI96" s="251"/>
      <c r="BJ96" s="191"/>
      <c r="BK96" s="191"/>
      <c r="BL96" s="225" t="str">
        <f t="shared" si="16"/>
        <v/>
      </c>
      <c r="BM96" s="225" t="str">
        <f t="shared" si="16"/>
        <v/>
      </c>
      <c r="BN96" s="225" t="str">
        <f t="shared" si="16"/>
        <v/>
      </c>
      <c r="BO96" s="225" t="str">
        <f t="shared" si="16"/>
        <v/>
      </c>
      <c r="BP96" s="225" t="str">
        <f t="shared" si="15"/>
        <v/>
      </c>
      <c r="BQ96" s="225" t="str">
        <f t="shared" si="15"/>
        <v/>
      </c>
      <c r="BR96" s="225" t="str">
        <f t="shared" si="15"/>
        <v/>
      </c>
      <c r="BS96" s="225" t="str">
        <f t="shared" si="15"/>
        <v/>
      </c>
      <c r="BT96" s="165">
        <f>'2014_HABs_H2O2_Snapshot'!C96</f>
        <v>171.32865406619791</v>
      </c>
      <c r="BU96" s="188">
        <f>'2014_HABs_H2O2_Snapshot'!D96</f>
        <v>9.272835688344562E-3</v>
      </c>
      <c r="BV96" s="178">
        <f>'2014_HABs_H2O2_Snapshot'!E96</f>
        <v>1.5887024578610798</v>
      </c>
      <c r="BW96" s="272">
        <f>SolarRadSummary!G96</f>
        <v>-39.403090219245911</v>
      </c>
      <c r="BX96" s="107"/>
      <c r="BY96" s="107"/>
      <c r="BZ96" s="107"/>
    </row>
    <row r="97" spans="1:78">
      <c r="A97" s="107" t="str">
        <f>Sample_Master_2014!B98</f>
        <v>E2014-0096</v>
      </c>
      <c r="B97" s="107" t="str">
        <f>LakeErieHABs_2014_PROCESSED!A158</f>
        <v>E140157</v>
      </c>
      <c r="C97" s="107" t="str">
        <f>Sample_Master_2014!D98</f>
        <v>WLE12 Surface</v>
      </c>
      <c r="D97" s="150">
        <f>Sample_Master_2014!E98</f>
        <v>41900</v>
      </c>
      <c r="E97" s="152">
        <f>Sample_Master_2014!H98</f>
        <v>0.1</v>
      </c>
      <c r="F97" s="151" t="str">
        <f>Sample_Master_2014!J98</f>
        <v>LA</v>
      </c>
      <c r="G97" s="109">
        <f>Sample_Master_2014!L98</f>
        <v>8.3420000000000005</v>
      </c>
      <c r="H97" s="176"/>
      <c r="I97" s="156"/>
      <c r="J97" s="156"/>
      <c r="K97" s="156"/>
      <c r="L97" s="109"/>
      <c r="M97" s="109"/>
      <c r="N97" s="109"/>
      <c r="O97" s="107"/>
      <c r="P97" s="107"/>
      <c r="Q97" s="107"/>
      <c r="R97" s="107"/>
      <c r="S97" s="107"/>
      <c r="T97" s="107"/>
      <c r="U97" s="107"/>
      <c r="V97" s="109"/>
      <c r="W97" s="113"/>
      <c r="X97" s="179"/>
      <c r="Y97" s="179"/>
      <c r="Z97" s="109"/>
      <c r="AA97" s="109"/>
      <c r="AB97" s="109"/>
      <c r="AC97" s="109"/>
      <c r="AD97" s="109"/>
      <c r="AE97" s="109"/>
      <c r="AF97" s="165">
        <f>LakeErieHABs_2014_PROCESSED!AC158</f>
        <v>212.95450512189097</v>
      </c>
      <c r="AG97" s="109">
        <f>LakeErieHABs_2014_PROCESSED!AD158</f>
        <v>4.9889716041544103</v>
      </c>
      <c r="AH97" s="109">
        <f>LakeErieHABs_2014_PROCESSED!AE158</f>
        <v>2.1292249567859098</v>
      </c>
      <c r="AI97" s="109">
        <f>LakeErieHABs_2014_PROCESSED!AF158</f>
        <v>6.3611219440760952E-2</v>
      </c>
      <c r="AJ97" s="109">
        <f>LakeErieHABs_2014_PROCESSED!AG158</f>
        <v>4.9036050754779508</v>
      </c>
      <c r="AK97" s="109">
        <f>LakeErieHABs_2014_PROCESSED!AH158</f>
        <v>4.3598326189610717</v>
      </c>
      <c r="AL97" s="109">
        <f>LakeErieHABs_2014_PROCESSED!AI158</f>
        <v>3.6447161651340458</v>
      </c>
      <c r="AM97" s="109">
        <f>LakeErieHABs_2014_PROCESSED!AJ158</f>
        <v>3.1492343477732962</v>
      </c>
      <c r="AN97" s="109">
        <f>LakeErieHABs_2014_PROCESSED!AK158</f>
        <v>2.1177048984393774</v>
      </c>
      <c r="AO97" s="109">
        <f>LakeErieHABs_2014_PROCESSED!AL158</f>
        <v>1.1103894170681119</v>
      </c>
      <c r="AP97" s="109">
        <f>LakeErieHABs_2014_PROCESSED!AM158</f>
        <v>0.86297971439191978</v>
      </c>
      <c r="AQ97" s="109">
        <f>LakeErieHABs_2014_PROCESSED!AN158</f>
        <v>0.6509306134993269</v>
      </c>
      <c r="AR97" s="109">
        <f>LakeErieHABs_2014_PROCESSED!AO158</f>
        <v>1.3241380795513196</v>
      </c>
      <c r="AS97" s="113">
        <f>LakeErieHABs_2014_PROCESSED!AP158</f>
        <v>3320.4926863289925</v>
      </c>
      <c r="AT97" s="109">
        <f>LakeErieHABs_2014_PROCESSED!AQ158</f>
        <v>0.49390959510159915</v>
      </c>
      <c r="AU97" s="109">
        <f>LakeErieHABs_2014_PROCESSED!AR158</f>
        <v>0.14428276788561195</v>
      </c>
      <c r="AV97" s="109">
        <f>LakeErieHABs_2014_PROCESSED!AS158</f>
        <v>0.21846669103991276</v>
      </c>
      <c r="AW97" s="109">
        <f>LakeErieHABs_2014_PROCESSED!AT158</f>
        <v>1.5754361196009075</v>
      </c>
      <c r="AX97" s="166"/>
      <c r="AY97" s="134"/>
      <c r="AZ97" s="172"/>
      <c r="BA97" s="191"/>
      <c r="BB97" s="191"/>
      <c r="BC97" s="191"/>
      <c r="BD97" s="191"/>
      <c r="BE97" s="191"/>
      <c r="BF97" s="191"/>
      <c r="BG97" s="191"/>
      <c r="BH97" s="191"/>
      <c r="BI97" s="251"/>
      <c r="BJ97" s="191"/>
      <c r="BK97" s="191"/>
      <c r="BL97" s="225" t="str">
        <f t="shared" si="16"/>
        <v/>
      </c>
      <c r="BM97" s="225" t="str">
        <f t="shared" si="16"/>
        <v/>
      </c>
      <c r="BN97" s="225" t="str">
        <f t="shared" si="16"/>
        <v/>
      </c>
      <c r="BO97" s="225" t="str">
        <f t="shared" si="16"/>
        <v/>
      </c>
      <c r="BP97" s="225" t="str">
        <f t="shared" si="15"/>
        <v/>
      </c>
      <c r="BQ97" s="225" t="str">
        <f t="shared" si="15"/>
        <v/>
      </c>
      <c r="BR97" s="225" t="str">
        <f t="shared" si="15"/>
        <v/>
      </c>
      <c r="BS97" s="225" t="str">
        <f t="shared" si="15"/>
        <v/>
      </c>
      <c r="BT97" s="165">
        <f>'2014_HABs_H2O2_Snapshot'!C97</f>
        <v>210.48055183152246</v>
      </c>
      <c r="BU97" s="188">
        <f>'2014_HABs_H2O2_Snapshot'!D97</f>
        <v>5.1226074288750374E-2</v>
      </c>
      <c r="BV97" s="178">
        <f>'2014_HABs_H2O2_Snapshot'!E97</f>
        <v>10.782092384458743</v>
      </c>
      <c r="BW97" s="272">
        <f>SolarRadSummary!G97</f>
        <v>11.582148974542768</v>
      </c>
      <c r="BX97" s="107"/>
      <c r="BY97" s="107"/>
      <c r="BZ97" s="107"/>
    </row>
    <row r="98" spans="1:78">
      <c r="A98" s="107" t="str">
        <f>Sample_Master_2014!B99</f>
        <v>E2014-0097</v>
      </c>
      <c r="B98" s="107" t="str">
        <f>LakeErieHABs_2014_PROCESSED!A159</f>
        <v>E140158</v>
      </c>
      <c r="C98" s="107" t="str">
        <f>Sample_Master_2014!D99</f>
        <v>WLE12 Bottom</v>
      </c>
      <c r="D98" s="150">
        <f>Sample_Master_2014!E99</f>
        <v>41900</v>
      </c>
      <c r="E98" s="152">
        <f>Sample_Master_2014!H99</f>
        <v>4</v>
      </c>
      <c r="F98" s="151" t="str">
        <f>Sample_Master_2014!J99</f>
        <v>LA</v>
      </c>
      <c r="G98" s="109">
        <f>Sample_Master_2014!L99</f>
        <v>8.34</v>
      </c>
      <c r="H98" s="176"/>
      <c r="I98" s="156"/>
      <c r="J98" s="156"/>
      <c r="K98" s="156"/>
      <c r="L98" s="109"/>
      <c r="M98" s="109"/>
      <c r="N98" s="109"/>
      <c r="O98" s="107"/>
      <c r="P98" s="107"/>
      <c r="Q98" s="107"/>
      <c r="R98" s="107"/>
      <c r="S98" s="107"/>
      <c r="T98" s="107"/>
      <c r="U98" s="107"/>
      <c r="V98" s="109"/>
      <c r="W98" s="113"/>
      <c r="X98" s="179"/>
      <c r="Y98" s="179"/>
      <c r="Z98" s="109"/>
      <c r="AA98" s="109"/>
      <c r="AB98" s="109"/>
      <c r="AC98" s="109"/>
      <c r="AD98" s="109"/>
      <c r="AE98" s="109"/>
      <c r="AF98" s="165">
        <f>LakeErieHABs_2014_PROCESSED!AC159</f>
        <v>184.92847715802941</v>
      </c>
      <c r="AG98" s="109">
        <f>LakeErieHABs_2014_PROCESSED!AD159</f>
        <v>4.8186245577385005</v>
      </c>
      <c r="AH98" s="109">
        <f>LakeErieHABs_2014_PROCESSED!AE159</f>
        <v>1.9859081180336702</v>
      </c>
      <c r="AI98" s="109">
        <f>LakeErieHABs_2014_PROCESSED!AF159</f>
        <v>-3.00476474732508E-2</v>
      </c>
      <c r="AJ98" s="109">
        <f>LakeErieHABs_2014_PROCESSED!AG159</f>
        <v>4.5735463958315421</v>
      </c>
      <c r="AK98" s="109">
        <f>LakeErieHABs_2014_PROCESSED!AH159</f>
        <v>4.0330091374894748</v>
      </c>
      <c r="AL98" s="109">
        <f>LakeErieHABs_2014_PROCESSED!AI159</f>
        <v>3.3451004415649259</v>
      </c>
      <c r="AM98" s="109">
        <f>LakeErieHABs_2014_PROCESSED!AJ159</f>
        <v>2.8591736344008685</v>
      </c>
      <c r="AN98" s="109">
        <f>LakeErieHABs_2014_PROCESSED!AK159</f>
        <v>1.8496704425757087</v>
      </c>
      <c r="AO98" s="109">
        <f>LakeErieHABs_2014_PROCESSED!AL159</f>
        <v>0.82670670947761438</v>
      </c>
      <c r="AP98" s="109">
        <f>LakeErieHABs_2014_PROCESSED!AM159</f>
        <v>0.58715598010894976</v>
      </c>
      <c r="AQ98" s="109">
        <f>LakeErieHABs_2014_PROCESSED!AN159</f>
        <v>0.37122513795926665</v>
      </c>
      <c r="AR98" s="109">
        <f>LakeErieHABs_2014_PROCESSED!AO159</f>
        <v>1.0465969662259136</v>
      </c>
      <c r="AS98" s="113">
        <f>LakeErieHABs_2014_PROCESSED!AP159</f>
        <v>3189.4605726478376</v>
      </c>
      <c r="AT98" s="109">
        <f>LakeErieHABs_2014_PROCESSED!AQ159</f>
        <v>0.52133928255380002</v>
      </c>
      <c r="AU98" s="109">
        <f>LakeErieHABs_2014_PROCESSED!AR159</f>
        <v>0.15278233092096949</v>
      </c>
      <c r="AV98" s="109">
        <f>LakeErieHABs_2014_PROCESSED!AS159</f>
        <v>0.19752494384166092</v>
      </c>
      <c r="AW98" s="109">
        <f>LakeErieHABs_2014_PROCESSED!AT159</f>
        <v>1.5820149129947498</v>
      </c>
      <c r="AX98" s="166"/>
      <c r="AY98" s="134"/>
      <c r="AZ98" s="172"/>
      <c r="BA98" s="191"/>
      <c r="BB98" s="191"/>
      <c r="BC98" s="191"/>
      <c r="BD98" s="191"/>
      <c r="BE98" s="191"/>
      <c r="BF98" s="191"/>
      <c r="BG98" s="191"/>
      <c r="BH98" s="191"/>
      <c r="BI98" s="251"/>
      <c r="BJ98" s="191"/>
      <c r="BK98" s="191"/>
      <c r="BL98" s="225" t="str">
        <f t="shared" si="16"/>
        <v/>
      </c>
      <c r="BM98" s="225" t="str">
        <f t="shared" si="16"/>
        <v/>
      </c>
      <c r="BN98" s="225" t="str">
        <f t="shared" si="16"/>
        <v/>
      </c>
      <c r="BO98" s="225" t="str">
        <f t="shared" si="16"/>
        <v/>
      </c>
      <c r="BP98" s="225" t="str">
        <f t="shared" si="15"/>
        <v/>
      </c>
      <c r="BQ98" s="225" t="str">
        <f t="shared" si="15"/>
        <v/>
      </c>
      <c r="BR98" s="225" t="str">
        <f t="shared" si="15"/>
        <v/>
      </c>
      <c r="BS98" s="225" t="str">
        <f t="shared" si="15"/>
        <v/>
      </c>
      <c r="BT98" s="165">
        <f>'2014_HABs_H2O2_Snapshot'!C98</f>
        <v>198.42554365886576</v>
      </c>
      <c r="BU98" s="188">
        <f>'2014_HABs_H2O2_Snapshot'!D98</f>
        <v>2.3676585117947551E-2</v>
      </c>
      <c r="BV98" s="178">
        <f>'2014_HABs_H2O2_Snapshot'!E98</f>
        <v>4.6980392740141532</v>
      </c>
      <c r="BW98" s="272">
        <f>SolarRadSummary!G98</f>
        <v>11.582148974542768</v>
      </c>
      <c r="BX98" s="107"/>
      <c r="BY98" s="107"/>
      <c r="BZ98" s="107"/>
    </row>
    <row r="99" spans="1:78">
      <c r="A99" s="107" t="str">
        <f>Sample_Master_2014!B100</f>
        <v>E2014-0098</v>
      </c>
      <c r="B99" s="107" t="str">
        <f>LakeErieHABs_2014_PROCESSED!A160</f>
        <v>E140159</v>
      </c>
      <c r="C99" s="107" t="str">
        <f>Sample_Master_2014!D100</f>
        <v>WLE4 Surface</v>
      </c>
      <c r="D99" s="150">
        <f>Sample_Master_2014!E100</f>
        <v>41900</v>
      </c>
      <c r="E99" s="152">
        <f>Sample_Master_2014!H100</f>
        <v>0.1</v>
      </c>
      <c r="F99" s="151" t="str">
        <f>Sample_Master_2014!J100</f>
        <v>LA</v>
      </c>
      <c r="G99" s="109">
        <f>Sample_Master_2014!L100</f>
        <v>8.157</v>
      </c>
      <c r="H99" s="176"/>
      <c r="I99" s="156"/>
      <c r="J99" s="156"/>
      <c r="K99" s="156"/>
      <c r="L99" s="109"/>
      <c r="M99" s="109"/>
      <c r="N99" s="109"/>
      <c r="O99" s="107"/>
      <c r="P99" s="107"/>
      <c r="Q99" s="107"/>
      <c r="R99" s="107"/>
      <c r="S99" s="107"/>
      <c r="T99" s="107"/>
      <c r="U99" s="107"/>
      <c r="V99" s="109"/>
      <c r="W99" s="113"/>
      <c r="X99" s="179"/>
      <c r="Y99" s="179"/>
      <c r="Z99" s="109"/>
      <c r="AA99" s="109"/>
      <c r="AB99" s="109"/>
      <c r="AC99" s="109"/>
      <c r="AD99" s="109"/>
      <c r="AE99" s="109"/>
      <c r="AF99" s="165">
        <f>LakeErieHABs_2014_PROCESSED!AC160</f>
        <v>85.054047541982598</v>
      </c>
      <c r="AG99" s="109">
        <f>LakeErieHABs_2014_PROCESSED!AD160</f>
        <v>2.4221208700000001</v>
      </c>
      <c r="AH99" s="109">
        <f>LakeErieHABs_2014_PROCESSED!AE160</f>
        <v>0.89500591160000009</v>
      </c>
      <c r="AI99" s="109">
        <f>LakeErieHABs_2014_PROCESSED!AF160</f>
        <v>1.8083074827999999E-2</v>
      </c>
      <c r="AJ99" s="109">
        <f>LakeErieHABs_2014_PROCESSED!AG160</f>
        <v>2.0611986144148005</v>
      </c>
      <c r="AK99" s="109">
        <f>LakeErieHABs_2014_PROCESSED!AH160</f>
        <v>1.846592855618</v>
      </c>
      <c r="AL99" s="109">
        <f>LakeErieHABs_2014_PROCESSED!AI160</f>
        <v>1.511827041459</v>
      </c>
      <c r="AM99" s="109">
        <f>LakeErieHABs_2014_PROCESSED!AJ160</f>
        <v>1.3020745318210001</v>
      </c>
      <c r="AN99" s="109">
        <f>LakeErieHABs_2014_PROCESSED!AK160</f>
        <v>0.89003414123400015</v>
      </c>
      <c r="AO99" s="109">
        <f>LakeErieHABs_2014_PROCESSED!AL160</f>
        <v>0.40252675635956003</v>
      </c>
      <c r="AP99" s="109">
        <f>LakeErieHABs_2014_PROCESSED!AM160</f>
        <v>0.29750623973210005</v>
      </c>
      <c r="AQ99" s="109">
        <f>LakeErieHABs_2014_PROCESSED!AN160</f>
        <v>0.23301128191992002</v>
      </c>
      <c r="AR99" s="109">
        <f>LakeErieHABs_2014_PROCESSED!AO160</f>
        <v>1.3922700857019581</v>
      </c>
      <c r="AS99" s="113">
        <f>LakeErieHABs_2014_PROCESSED!AP160</f>
        <v>1292.1642911469887</v>
      </c>
      <c r="AT99" s="109">
        <f>LakeErieHABs_2014_PROCESSED!AQ160</f>
        <v>0.190784505912029</v>
      </c>
      <c r="AU99" s="109">
        <f>LakeErieHABs_2014_PROCESSED!AR160</f>
        <v>5.4094143339052769E-2</v>
      </c>
      <c r="AV99" s="109">
        <f>LakeErieHABs_2014_PROCESSED!AS160</f>
        <v>9.0508329772663182E-2</v>
      </c>
      <c r="AW99" s="109">
        <f>LakeErieHABs_2014_PROCESSED!AT160</f>
        <v>1.6223509998460739</v>
      </c>
      <c r="AX99" s="166"/>
      <c r="AY99" s="134"/>
      <c r="AZ99" s="172"/>
      <c r="BA99" s="191"/>
      <c r="BB99" s="191"/>
      <c r="BC99" s="191"/>
      <c r="BD99" s="191"/>
      <c r="BE99" s="191"/>
      <c r="BF99" s="191"/>
      <c r="BG99" s="191"/>
      <c r="BH99" s="191"/>
      <c r="BI99" s="251"/>
      <c r="BJ99" s="191"/>
      <c r="BK99" s="191"/>
      <c r="BL99" s="225" t="str">
        <f t="shared" si="16"/>
        <v/>
      </c>
      <c r="BM99" s="225" t="str">
        <f t="shared" si="16"/>
        <v/>
      </c>
      <c r="BN99" s="225" t="str">
        <f t="shared" si="16"/>
        <v/>
      </c>
      <c r="BO99" s="225" t="str">
        <f t="shared" si="16"/>
        <v/>
      </c>
      <c r="BP99" s="225" t="str">
        <f t="shared" si="15"/>
        <v/>
      </c>
      <c r="BQ99" s="225" t="str">
        <f t="shared" si="15"/>
        <v/>
      </c>
      <c r="BR99" s="225" t="str">
        <f t="shared" si="15"/>
        <v/>
      </c>
      <c r="BS99" s="225" t="str">
        <f t="shared" si="15"/>
        <v/>
      </c>
      <c r="BT99" s="165">
        <f>'2014_HABs_H2O2_Snapshot'!C99</f>
        <v>220.57460293712128</v>
      </c>
      <c r="BU99" s="188">
        <f>'2014_HABs_H2O2_Snapshot'!D99</f>
        <v>3.8655118773432161E-2</v>
      </c>
      <c r="BV99" s="178">
        <f>'2014_HABs_H2O2_Snapshot'!E99</f>
        <v>8.526337474937062</v>
      </c>
      <c r="BW99" s="272">
        <f>SolarRadSummary!G99</f>
        <v>240.18002000904855</v>
      </c>
      <c r="BX99" s="107"/>
      <c r="BY99" s="107"/>
      <c r="BZ99" s="107"/>
    </row>
    <row r="100" spans="1:78">
      <c r="A100" s="107" t="str">
        <f>Sample_Master_2014!B101</f>
        <v>E2014-0099</v>
      </c>
      <c r="B100" s="107" t="str">
        <f>LakeErieHABs_2014_PROCESSED!A161</f>
        <v>E140160</v>
      </c>
      <c r="C100" s="107" t="str">
        <f>Sample_Master_2014!D101</f>
        <v>WLE4 Bottom</v>
      </c>
      <c r="D100" s="150">
        <f>Sample_Master_2014!E101</f>
        <v>41900</v>
      </c>
      <c r="E100" s="152">
        <f>Sample_Master_2014!H101</f>
        <v>7</v>
      </c>
      <c r="F100" s="151" t="str">
        <f>Sample_Master_2014!J101</f>
        <v>LA</v>
      </c>
      <c r="G100" s="109">
        <f>Sample_Master_2014!L101</f>
        <v>8.1509999999999998</v>
      </c>
      <c r="H100" s="176"/>
      <c r="I100" s="156"/>
      <c r="J100" s="156"/>
      <c r="K100" s="156"/>
      <c r="L100" s="109"/>
      <c r="M100" s="109"/>
      <c r="N100" s="109"/>
      <c r="O100" s="107"/>
      <c r="P100" s="107"/>
      <c r="Q100" s="107"/>
      <c r="R100" s="107"/>
      <c r="S100" s="107"/>
      <c r="T100" s="107"/>
      <c r="U100" s="107"/>
      <c r="V100" s="109"/>
      <c r="W100" s="113"/>
      <c r="X100" s="179"/>
      <c r="Y100" s="179"/>
      <c r="Z100" s="109"/>
      <c r="AA100" s="109"/>
      <c r="AB100" s="109"/>
      <c r="AC100" s="109"/>
      <c r="AD100" s="109"/>
      <c r="AE100" s="109"/>
      <c r="AF100" s="165">
        <f>LakeErieHABs_2014_PROCESSED!AC161</f>
        <v>91.269948786264294</v>
      </c>
      <c r="AG100" s="109">
        <f>LakeErieHABs_2014_PROCESSED!AD161</f>
        <v>2.5246196980000004</v>
      </c>
      <c r="AH100" s="109">
        <f>LakeErieHABs_2014_PROCESSED!AE161</f>
        <v>0.94588726760000008</v>
      </c>
      <c r="AI100" s="109">
        <f>LakeErieHABs_2014_PROCESSED!AF161</f>
        <v>2.6720170860000003E-2</v>
      </c>
      <c r="AJ100" s="109">
        <f>LakeErieHABs_2014_PROCESSED!AG161</f>
        <v>2.1783783772828005</v>
      </c>
      <c r="AK100" s="109">
        <f>LakeErieHABs_2014_PROCESSED!AH161</f>
        <v>1.9327117912592002</v>
      </c>
      <c r="AL100" s="109">
        <f>LakeErieHABs_2014_PROCESSED!AI161</f>
        <v>1.5927961406924001</v>
      </c>
      <c r="AM100" s="109">
        <f>LakeErieHABs_2014_PROCESSED!AJ161</f>
        <v>1.3761858184536002</v>
      </c>
      <c r="AN100" s="109">
        <f>LakeErieHABs_2014_PROCESSED!AK161</f>
        <v>0.93869523418440004</v>
      </c>
      <c r="AO100" s="109">
        <f>LakeErieHABs_2014_PROCESSED!AL161</f>
        <v>0.45303077807876002</v>
      </c>
      <c r="AP100" s="109">
        <f>LakeErieHABs_2014_PROCESSED!AM161</f>
        <v>0.34654561733652001</v>
      </c>
      <c r="AQ100" s="109">
        <f>LakeErieHABs_2014_PROCESSED!AN161</f>
        <v>0.27206400337550002</v>
      </c>
      <c r="AR100" s="109">
        <f>LakeErieHABs_2014_PROCESSED!AO161</f>
        <v>1.4648375956240993</v>
      </c>
      <c r="AS100" s="113">
        <f>LakeErieHABs_2014_PROCESSED!AP161</f>
        <v>1393.6661949082722</v>
      </c>
      <c r="AT100" s="109">
        <f>LakeErieHABs_2014_PROCESSED!AQ161</f>
        <v>0.21606668707575005</v>
      </c>
      <c r="AU100" s="109">
        <f>LakeErieHABs_2014_PROCESSED!AR161</f>
        <v>6.2587096584299534E-2</v>
      </c>
      <c r="AV100" s="109">
        <f>LakeErieHABs_2014_PROCESSED!AS161</f>
        <v>0.10932578810268252</v>
      </c>
      <c r="AW100" s="109">
        <f>LakeErieHABs_2014_PROCESSED!AT161</f>
        <v>1.6654667630386579</v>
      </c>
      <c r="AX100" s="166"/>
      <c r="AY100" s="134"/>
      <c r="AZ100" s="172"/>
      <c r="BA100" s="191"/>
      <c r="BB100" s="191"/>
      <c r="BC100" s="191"/>
      <c r="BD100" s="191"/>
      <c r="BE100" s="191"/>
      <c r="BF100" s="191"/>
      <c r="BG100" s="191"/>
      <c r="BH100" s="191"/>
      <c r="BI100" s="251"/>
      <c r="BJ100" s="191"/>
      <c r="BK100" s="191"/>
      <c r="BL100" s="225" t="str">
        <f t="shared" si="16"/>
        <v/>
      </c>
      <c r="BM100" s="225" t="str">
        <f t="shared" si="16"/>
        <v/>
      </c>
      <c r="BN100" s="225" t="str">
        <f t="shared" si="16"/>
        <v/>
      </c>
      <c r="BO100" s="225" t="str">
        <f t="shared" si="16"/>
        <v/>
      </c>
      <c r="BP100" s="225" t="str">
        <f t="shared" si="15"/>
        <v/>
      </c>
      <c r="BQ100" s="225" t="str">
        <f t="shared" si="15"/>
        <v/>
      </c>
      <c r="BR100" s="225" t="str">
        <f t="shared" si="15"/>
        <v/>
      </c>
      <c r="BS100" s="225" t="str">
        <f t="shared" si="15"/>
        <v/>
      </c>
      <c r="BT100" s="165">
        <f>'2014_HABs_H2O2_Snapshot'!C100</f>
        <v>199.34589081783434</v>
      </c>
      <c r="BU100" s="188">
        <f>'2014_HABs_H2O2_Snapshot'!D100</f>
        <v>4.1346684374661607E-3</v>
      </c>
      <c r="BV100" s="178">
        <f>'2014_HABs_H2O2_Snapshot'!E100</f>
        <v>0.82422916290307502</v>
      </c>
      <c r="BW100" s="272">
        <f>SolarRadSummary!G100</f>
        <v>240.18002000904855</v>
      </c>
      <c r="BX100" s="107"/>
      <c r="BY100" s="107"/>
      <c r="BZ100" s="107"/>
    </row>
    <row r="101" spans="1:78">
      <c r="A101" s="107" t="str">
        <f>Sample_Master_2014!B102</f>
        <v>E2014-0100</v>
      </c>
      <c r="B101" s="107" t="str">
        <f>LakeErieHABs_2014_PROCESSED!A168</f>
        <v>E140167</v>
      </c>
      <c r="C101" s="107" t="str">
        <f>Sample_Master_2014!D102</f>
        <v>WLE2</v>
      </c>
      <c r="D101" s="150">
        <f>Sample_Master_2014!E102</f>
        <v>41905</v>
      </c>
      <c r="E101" s="152" t="str">
        <f>Sample_Master_2014!H102</f>
        <v>DepthINT</v>
      </c>
      <c r="F101" s="151" t="str">
        <f>Sample_Master_2014!J102</f>
        <v>LA</v>
      </c>
      <c r="G101" s="109">
        <f>Sample_Master_2014!L102</f>
        <v>8.2210000000000001</v>
      </c>
      <c r="H101" s="176">
        <f>'2014 WLE_Weekly Data Share'!C91</f>
        <v>0.41875000000000001</v>
      </c>
      <c r="I101" s="156">
        <f>'2014 WLE_Weekly Data Share'!D91</f>
        <v>0.44513888888888892</v>
      </c>
      <c r="J101" s="156" t="str">
        <f>'2014 WLE_Weekly Data Share'!E91</f>
        <v>41 45.829</v>
      </c>
      <c r="K101" s="156" t="str">
        <f>'2014 WLE_Weekly Data Share'!F91</f>
        <v>83 19.928</v>
      </c>
      <c r="L101" s="125" t="str">
        <f>'2014 WLE_Weekly Data Share'!G91</f>
        <v>0-5</v>
      </c>
      <c r="M101" s="125" t="str">
        <f>'2014 WLE_Weekly Data Share'!H91</f>
        <v>0-1</v>
      </c>
      <c r="N101" s="125" t="str">
        <f>'2014 WLE_Weekly Data Share'!I91</f>
        <v>sunny</v>
      </c>
      <c r="O101" s="125">
        <f>'2014 WLE_Weekly Data Share'!J91</f>
        <v>4.9000000000000004</v>
      </c>
      <c r="P101" s="125">
        <f>'2014 WLE_Weekly Data Share'!K91</f>
        <v>0</v>
      </c>
      <c r="Q101" s="125">
        <f>'2014 WLE_Weekly Data Share'!L91</f>
        <v>18.356816666666667</v>
      </c>
      <c r="R101" s="125">
        <f>'2014 WLE_Weekly Data Share'!M91</f>
        <v>241.86243799999997</v>
      </c>
      <c r="S101" s="125">
        <f>'2014 WLE_Weekly Data Share'!N91</f>
        <v>278.892</v>
      </c>
      <c r="T101" s="125">
        <f>'2014 WLE_Weekly Data Share'!O91</f>
        <v>0</v>
      </c>
      <c r="U101" s="125">
        <f>'2014 WLE_Weekly Data Share'!P91</f>
        <v>0</v>
      </c>
      <c r="V101" s="109">
        <f>'2014 WLE_Weekly Data Share'!Q91</f>
        <v>9.6831833333333339</v>
      </c>
      <c r="W101" s="113">
        <f>'2014 WLE_Weekly Data Share'!R91</f>
        <v>455.34333333333331</v>
      </c>
      <c r="X101" s="179">
        <f>'2014 WLE_Weekly Data Share'!S91</f>
        <v>0.16</v>
      </c>
      <c r="Y101" s="179">
        <f>'2014 WLE_Weekly Data Share'!T91</f>
        <v>1.0680179862091883</v>
      </c>
      <c r="Z101" s="109">
        <f>'2014 WLE_Weekly Data Share'!U91</f>
        <v>35.918391155720414</v>
      </c>
      <c r="AA101" s="109">
        <f>'2014 WLE_Weekly Data Share'!V91</f>
        <v>9.42</v>
      </c>
      <c r="AB101" s="109">
        <f>'2014 WLE_Weekly Data Share'!W91</f>
        <v>1.35</v>
      </c>
      <c r="AC101" s="109">
        <f>'2014 WLE_Weekly Data Share'!X91</f>
        <v>1.4</v>
      </c>
      <c r="AD101" s="109">
        <f>'2014 WLE_Weekly Data Share'!Y91</f>
        <v>30.841266599999997</v>
      </c>
      <c r="AE101" s="109">
        <f>'2014 WLE_Weekly Data Share'!Z91</f>
        <v>12.642499999999998</v>
      </c>
      <c r="AF101" s="165">
        <f>LakeErieHABs_2014_PROCESSED!AC168</f>
        <v>225.82039855371571</v>
      </c>
      <c r="AG101" s="109">
        <f>LakeErieHABs_2014_PROCESSED!AD168</f>
        <v>5.5954505229094345</v>
      </c>
      <c r="AH101" s="109">
        <f>LakeErieHABs_2014_PROCESSED!AE168</f>
        <v>2.3439997168412998</v>
      </c>
      <c r="AI101" s="109">
        <f>LakeErieHABs_2014_PROCESSED!AF168</f>
        <v>3.3169933682517742E-2</v>
      </c>
      <c r="AJ101" s="109">
        <f>LakeErieHABs_2014_PROCESSED!AG168</f>
        <v>5.3982313478855142</v>
      </c>
      <c r="AK101" s="109">
        <f>LakeErieHABs_2014_PROCESSED!AH168</f>
        <v>4.7796567612754917</v>
      </c>
      <c r="AL101" s="109">
        <f>LakeErieHABs_2014_PROCESSED!AI168</f>
        <v>3.9852219884573561</v>
      </c>
      <c r="AM101" s="109">
        <f>LakeErieHABs_2014_PROCESSED!AJ168</f>
        <v>3.4204194095007026</v>
      </c>
      <c r="AN101" s="109">
        <f>LakeErieHABs_2014_PROCESSED!AK168</f>
        <v>2.2715766530083421</v>
      </c>
      <c r="AO101" s="109">
        <f>LakeErieHABs_2014_PROCESSED!AL168</f>
        <v>1.1025506256286171</v>
      </c>
      <c r="AP101" s="109">
        <f>LakeErieHABs_2014_PROCESSED!AM168</f>
        <v>0.84102933828557358</v>
      </c>
      <c r="AQ101" s="109">
        <f>LakeErieHABs_2014_PROCESSED!AN168</f>
        <v>0.61222968713453385</v>
      </c>
      <c r="AR101" s="109">
        <f>LakeErieHABs_2014_PROCESSED!AO168</f>
        <v>1.2498700175945046</v>
      </c>
      <c r="AS101" s="113">
        <f>LakeErieHABs_2014_PROCESSED!AP168</f>
        <v>3575.8917984842383</v>
      </c>
      <c r="AT101" s="109">
        <f>LakeErieHABs_2014_PROCESSED!AQ168</f>
        <v>0.62532002988866575</v>
      </c>
      <c r="AU101" s="109">
        <f>LakeErieHABs_2014_PROCESSED!AR168</f>
        <v>0.18589174100022982</v>
      </c>
      <c r="AV101" s="109">
        <f>LakeErieHABs_2014_PROCESSED!AS168</f>
        <v>0.22832481756198042</v>
      </c>
      <c r="AW101" s="109">
        <f>LakeErieHABs_2014_PROCESSED!AT168</f>
        <v>1.6166844514836376</v>
      </c>
      <c r="AX101" s="166"/>
      <c r="AY101" s="134"/>
      <c r="AZ101" s="172"/>
      <c r="BA101" s="140">
        <f>LakeErieHABs_MIMS_2014!M48</f>
        <v>25</v>
      </c>
      <c r="BB101" s="191">
        <f>LakeErieHABs_MIMS_2014!N48</f>
        <v>1.8527777777781012</v>
      </c>
      <c r="BC101" s="191">
        <f>LakeErieHABs_MIMS_2014!O48</f>
        <v>18.077794396140792</v>
      </c>
      <c r="BD101" s="191">
        <f>LakeErieHABs_MIMS_2014!P48</f>
        <v>1.0155492158753572</v>
      </c>
      <c r="BE101" s="191">
        <f>LakeErieHABs_MIMS_2014!Q48</f>
        <v>12.209242669258193</v>
      </c>
      <c r="BF101" s="191">
        <f>LakeErieHABs_MIMS_2014!R48</f>
        <v>2.4230558579711805</v>
      </c>
      <c r="BG101" s="191"/>
      <c r="BH101" s="191"/>
      <c r="BI101" s="251">
        <f>LakeErieHABs_MIMS_2014!U48</f>
        <v>8.0637184480138817</v>
      </c>
      <c r="BJ101" s="191">
        <f>LakeErieHABs_MIMS_2014!V48</f>
        <v>0.52965416583006764</v>
      </c>
      <c r="BK101" s="163">
        <f t="shared" si="17"/>
        <v>0.44605654159532354</v>
      </c>
      <c r="BL101" s="225">
        <f t="shared" si="16"/>
        <v>9.7571304087099691</v>
      </c>
      <c r="BM101" s="225">
        <f t="shared" si="16"/>
        <v>0.54812251531493972</v>
      </c>
      <c r="BN101" s="225">
        <f t="shared" si="16"/>
        <v>6.5896961933016227</v>
      </c>
      <c r="BO101" s="225">
        <f t="shared" si="16"/>
        <v>1.3077962651716233</v>
      </c>
      <c r="BP101" s="225">
        <f t="shared" si="15"/>
        <v>0</v>
      </c>
      <c r="BQ101" s="225">
        <f t="shared" si="15"/>
        <v>0</v>
      </c>
      <c r="BR101" s="225">
        <f t="shared" si="15"/>
        <v>4.3522318460037344</v>
      </c>
      <c r="BS101" s="225">
        <f t="shared" ref="BS101:BS142" si="18">IFERROR(BJ101/$BB101,"")</f>
        <v>0.28587031439099109</v>
      </c>
      <c r="BT101" s="165">
        <f>'2014_HABs_H2O2_Snapshot'!C101</f>
        <v>213.38075167228342</v>
      </c>
      <c r="BU101" s="188">
        <f>'2014_HABs_H2O2_Snapshot'!D101</f>
        <v>5.827890103046812E-3</v>
      </c>
      <c r="BV101" s="178">
        <f>'2014_HABs_H2O2_Snapshot'!E101</f>
        <v>1.2435595708515901</v>
      </c>
      <c r="BW101" s="272">
        <f>SolarRadSummary!G101</f>
        <v>-36.268347784132473</v>
      </c>
      <c r="BX101" s="107">
        <v>0.14736666666666667</v>
      </c>
      <c r="BY101" s="107">
        <v>0.17391666666666664</v>
      </c>
      <c r="BZ101" s="107">
        <v>0.15982500000000002</v>
      </c>
    </row>
    <row r="102" spans="1:78">
      <c r="A102" s="107" t="str">
        <f>Sample_Master_2014!B103</f>
        <v>E2014-0101</v>
      </c>
      <c r="B102" s="107" t="str">
        <f>LakeErieHABs_2014_PROCESSED!A169</f>
        <v>E140168</v>
      </c>
      <c r="C102" s="107" t="str">
        <f>Sample_Master_2014!D103</f>
        <v>WLE6</v>
      </c>
      <c r="D102" s="150">
        <f>Sample_Master_2014!E103</f>
        <v>41905</v>
      </c>
      <c r="E102" s="152">
        <f>Sample_Master_2014!H103</f>
        <v>0.1</v>
      </c>
      <c r="F102" s="151" t="str">
        <f>Sample_Master_2014!J103</f>
        <v>LA</v>
      </c>
      <c r="G102" s="109">
        <f>Sample_Master_2014!L103</f>
        <v>8.2759999999999998</v>
      </c>
      <c r="H102" s="176">
        <f>'2014 WLE_Weekly Data Share'!C93</f>
        <v>0.4548611111111111</v>
      </c>
      <c r="I102" s="156">
        <f>'2014 WLE_Weekly Data Share'!D93</f>
        <v>0</v>
      </c>
      <c r="J102" s="156" t="str">
        <f>'2014 WLE_Weekly Data Share'!E93</f>
        <v>41 42.628</v>
      </c>
      <c r="K102" s="156" t="str">
        <f>'2014 WLE_Weekly Data Share'!F93</f>
        <v>83 22.914</v>
      </c>
      <c r="L102" s="125" t="str">
        <f>'2014 WLE_Weekly Data Share'!G93</f>
        <v>0</v>
      </c>
      <c r="M102" s="125" t="str">
        <f>'2014 WLE_Weekly Data Share'!H93</f>
        <v>0</v>
      </c>
      <c r="N102" s="125" t="str">
        <f>'2014 WLE_Weekly Data Share'!I93</f>
        <v>sunny</v>
      </c>
      <c r="O102" s="125">
        <f>'2014 WLE_Weekly Data Share'!J93</f>
        <v>2.2999999999999998</v>
      </c>
      <c r="P102" s="125">
        <f>'2014 WLE_Weekly Data Share'!K93</f>
        <v>0</v>
      </c>
      <c r="Q102" s="125">
        <f>'2014 WLE_Weekly Data Share'!L93</f>
        <v>16.887799999999999</v>
      </c>
      <c r="R102" s="125">
        <f>'2014 WLE_Weekly Data Share'!M93</f>
        <v>276.91601700000001</v>
      </c>
      <c r="S102" s="125">
        <f>'2014 WLE_Weekly Data Share'!N93</f>
        <v>330.51375000000002</v>
      </c>
      <c r="T102" s="125">
        <f>'2014 WLE_Weekly Data Share'!O93</f>
        <v>0</v>
      </c>
      <c r="U102" s="125">
        <f>'2014 WLE_Weekly Data Share'!P93</f>
        <v>0</v>
      </c>
      <c r="V102" s="109">
        <f>'2014 WLE_Weekly Data Share'!Q93</f>
        <v>8.1854750000000003</v>
      </c>
      <c r="W102" s="113">
        <f>'2014 WLE_Weekly Data Share'!R93</f>
        <v>70.440999999999988</v>
      </c>
      <c r="X102" s="179">
        <f>'2014 WLE_Weekly Data Share'!S93</f>
        <v>0.25</v>
      </c>
      <c r="Y102" s="179">
        <f>'2014 WLE_Weekly Data Share'!T93</f>
        <v>0.79993249979230707</v>
      </c>
      <c r="Z102" s="109">
        <f>'2014 WLE_Weekly Data Share'!U93</f>
        <v>42.302283802458362</v>
      </c>
      <c r="AA102" s="109">
        <f>'2014 WLE_Weekly Data Share'!V93</f>
        <v>6.59</v>
      </c>
      <c r="AB102" s="109">
        <f>'2014 WLE_Weekly Data Share'!W93</f>
        <v>3.7</v>
      </c>
      <c r="AC102" s="109">
        <f>'2014 WLE_Weekly Data Share'!X93</f>
        <v>1.3</v>
      </c>
      <c r="AD102" s="109">
        <f>'2014 WLE_Weekly Data Share'!Y93</f>
        <v>17.459229779999998</v>
      </c>
      <c r="AE102" s="109">
        <f>'2014 WLE_Weekly Data Share'!Z93</f>
        <v>12.882999999999999</v>
      </c>
      <c r="AF102" s="165">
        <f>LakeErieHABs_2014_PROCESSED!AC169</f>
        <v>354.96645050103808</v>
      </c>
      <c r="AG102" s="109">
        <f>LakeErieHABs_2014_PROCESSED!AD169</f>
        <v>7.8438381087525908</v>
      </c>
      <c r="AH102" s="109">
        <f>LakeErieHABs_2014_PROCESSED!AE169</f>
        <v>3.5608486861359605</v>
      </c>
      <c r="AI102" s="109">
        <f>LakeErieHABs_2014_PROCESSED!AF169</f>
        <v>2.8320693878278621E-2</v>
      </c>
      <c r="AJ102" s="109">
        <f>LakeErieHABs_2014_PROCESSED!AG169</f>
        <v>8.2006345241711163</v>
      </c>
      <c r="AK102" s="109">
        <f>LakeErieHABs_2014_PROCESSED!AH169</f>
        <v>7.3385186869181886</v>
      </c>
      <c r="AL102" s="109">
        <f>LakeErieHABs_2014_PROCESSED!AI169</f>
        <v>6.2028085159178694</v>
      </c>
      <c r="AM102" s="109">
        <f>LakeErieHABs_2014_PROCESSED!AJ169</f>
        <v>5.3674203325086074</v>
      </c>
      <c r="AN102" s="109">
        <f>LakeErieHABs_2014_PROCESSED!AK169</f>
        <v>3.6040678337078784</v>
      </c>
      <c r="AO102" s="109">
        <f>LakeErieHABs_2014_PROCESSED!AL169</f>
        <v>1.7586027771495536</v>
      </c>
      <c r="AP102" s="109">
        <f>LakeErieHABs_2014_PROCESSED!AM169</f>
        <v>1.3218574448106544</v>
      </c>
      <c r="AQ102" s="109">
        <f>LakeErieHABs_2014_PROCESSED!AN169</f>
        <v>0.93801882001212755</v>
      </c>
      <c r="AR102" s="109">
        <f>LakeErieHABs_2014_PROCESSED!AO169</f>
        <v>1.0883868185740362</v>
      </c>
      <c r="AS102" s="113">
        <f>LakeErieHABs_2014_PROCESSED!AP169</f>
        <v>5367.5064803356818</v>
      </c>
      <c r="AT102" s="109">
        <f>LakeErieHABs_2014_PROCESSED!AQ169</f>
        <v>0.94806501383816721</v>
      </c>
      <c r="AU102" s="109">
        <f>LakeErieHABs_2014_PROCESSED!AR169</f>
        <v>0.28563974027554101</v>
      </c>
      <c r="AV102" s="109">
        <f>LakeErieHABs_2014_PROCESSED!AS169</f>
        <v>0.28226575442695473</v>
      </c>
      <c r="AW102" s="109">
        <f>LakeErieHABs_2014_PROCESSED!AT169</f>
        <v>1.6023176314548533</v>
      </c>
      <c r="AX102" s="166"/>
      <c r="AY102" s="134"/>
      <c r="AZ102" s="172"/>
      <c r="BA102" s="191"/>
      <c r="BB102" s="191"/>
      <c r="BC102" s="191"/>
      <c r="BD102" s="191"/>
      <c r="BE102" s="191"/>
      <c r="BF102" s="191"/>
      <c r="BG102" s="191"/>
      <c r="BH102" s="191"/>
      <c r="BI102" s="251"/>
      <c r="BJ102" s="191"/>
      <c r="BK102" s="191"/>
      <c r="BL102" s="225" t="str">
        <f t="shared" si="16"/>
        <v/>
      </c>
      <c r="BM102" s="225" t="str">
        <f t="shared" si="16"/>
        <v/>
      </c>
      <c r="BN102" s="225" t="str">
        <f t="shared" si="16"/>
        <v/>
      </c>
      <c r="BO102" s="225" t="str">
        <f t="shared" si="16"/>
        <v/>
      </c>
      <c r="BP102" s="225" t="str">
        <f t="shared" si="16"/>
        <v/>
      </c>
      <c r="BQ102" s="225" t="str">
        <f t="shared" si="16"/>
        <v/>
      </c>
      <c r="BR102" s="225" t="str">
        <f t="shared" si="16"/>
        <v/>
      </c>
      <c r="BS102" s="225" t="str">
        <f t="shared" si="18"/>
        <v/>
      </c>
      <c r="BT102" s="165">
        <f>'2014_HABs_H2O2_Snapshot'!C102</f>
        <v>287.88754014938695</v>
      </c>
      <c r="BU102" s="188">
        <f>'2014_HABs_H2O2_Snapshot'!D102</f>
        <v>5.4059158677515727E-3</v>
      </c>
      <c r="BV102" s="178">
        <f>'2014_HABs_H2O2_Snapshot'!E102</f>
        <v>1.5562958214215388</v>
      </c>
      <c r="BW102" s="272">
        <f>SolarRadSummary!G102</f>
        <v>-36.268347784132473</v>
      </c>
      <c r="BX102" s="107">
        <v>7.9500000000000001E-2</v>
      </c>
      <c r="BY102" s="107">
        <v>8.2299999999999998E-2</v>
      </c>
      <c r="BZ102" s="107">
        <v>9.2416666666666689E-2</v>
      </c>
    </row>
    <row r="103" spans="1:78">
      <c r="A103" s="107" t="str">
        <f>Sample_Master_2014!B104</f>
        <v>E2014-0102</v>
      </c>
      <c r="B103" s="107" t="str">
        <f>LakeErieHABs_2014_PROCESSED!A170</f>
        <v>E140169</v>
      </c>
      <c r="C103" s="107" t="str">
        <f>Sample_Master_2014!D104</f>
        <v>WLE12</v>
      </c>
      <c r="D103" s="150">
        <f>Sample_Master_2014!E104</f>
        <v>41905</v>
      </c>
      <c r="E103" s="152" t="str">
        <f>Sample_Master_2014!H104</f>
        <v>DepthINT</v>
      </c>
      <c r="F103" s="151" t="str">
        <f>Sample_Master_2014!J104</f>
        <v>LA</v>
      </c>
      <c r="G103" s="109">
        <f>Sample_Master_2014!L104</f>
        <v>8.3320000000000007</v>
      </c>
      <c r="H103" s="176">
        <f>'2014 WLE_Weekly Data Share'!C95</f>
        <v>0.48194444444444445</v>
      </c>
      <c r="I103" s="156">
        <f>'2014 WLE_Weekly Data Share'!D95</f>
        <v>0</v>
      </c>
      <c r="J103" s="156" t="str">
        <f>'2014 WLE_Weekly Data Share'!E95</f>
        <v>41 42.196</v>
      </c>
      <c r="K103" s="156" t="str">
        <f>'2014 WLE_Weekly Data Share'!F95</f>
        <v>83 15.499</v>
      </c>
      <c r="L103" s="125" t="str">
        <f>'2014 WLE_Weekly Data Share'!G95</f>
        <v>0</v>
      </c>
      <c r="M103" s="125" t="str">
        <f>'2014 WLE_Weekly Data Share'!H95</f>
        <v>0</v>
      </c>
      <c r="N103" s="125" t="str">
        <f>'2014 WLE_Weekly Data Share'!I95</f>
        <v>sunny</v>
      </c>
      <c r="O103" s="125">
        <f>'2014 WLE_Weekly Data Share'!J95</f>
        <v>5.8</v>
      </c>
      <c r="P103" s="125">
        <f>'2014 WLE_Weekly Data Share'!K95</f>
        <v>0</v>
      </c>
      <c r="Q103" s="125">
        <f>'2014 WLE_Weekly Data Share'!L95</f>
        <v>17.933916666666669</v>
      </c>
      <c r="R103" s="125">
        <f>'2014 WLE_Weekly Data Share'!M95</f>
        <v>233.16007533333334</v>
      </c>
      <c r="S103" s="125">
        <f>'2014 WLE_Weekly Data Share'!N95</f>
        <v>271.50650000000002</v>
      </c>
      <c r="T103" s="125">
        <f>'2014 WLE_Weekly Data Share'!O95</f>
        <v>0</v>
      </c>
      <c r="U103" s="125">
        <f>'2014 WLE_Weekly Data Share'!P95</f>
        <v>0</v>
      </c>
      <c r="V103" s="109">
        <f>'2014 WLE_Weekly Data Share'!Q95</f>
        <v>8.1499666666666659</v>
      </c>
      <c r="W103" s="113">
        <f>'2014 WLE_Weekly Data Share'!R95</f>
        <v>951.30400000000009</v>
      </c>
      <c r="X103" s="179">
        <f>'2014 WLE_Weekly Data Share'!S95</f>
        <v>0.13</v>
      </c>
      <c r="Y103" s="179">
        <f>'2014 WLE_Weekly Data Share'!T95</f>
        <v>1.7027752346930298</v>
      </c>
      <c r="Z103" s="109">
        <f>'2014 WLE_Weekly Data Share'!U95</f>
        <v>59.356837588188235</v>
      </c>
      <c r="AA103" s="109">
        <f>'2014 WLE_Weekly Data Share'!V95</f>
        <v>11</v>
      </c>
      <c r="AB103" s="109">
        <f>'2014 WLE_Weekly Data Share'!W95</f>
        <v>0.9</v>
      </c>
      <c r="AC103" s="109">
        <f>'2014 WLE_Weekly Data Share'!X95</f>
        <v>0.9</v>
      </c>
      <c r="AD103" s="109">
        <f>'2014 WLE_Weekly Data Share'!Y95</f>
        <v>17.551978424999998</v>
      </c>
      <c r="AE103" s="109">
        <f>'2014 WLE_Weekly Data Share'!Z95</f>
        <v>16.964999999999996</v>
      </c>
      <c r="AF103" s="165">
        <f>LakeErieHABs_2014_PROCESSED!AC170</f>
        <v>186.49215731354442</v>
      </c>
      <c r="AG103" s="109">
        <f>LakeErieHABs_2014_PROCESSED!AD170</f>
        <v>5.0282236339029822</v>
      </c>
      <c r="AH103" s="109">
        <f>LakeErieHABs_2014_PROCESSED!AE170</f>
        <v>2.00859967389649</v>
      </c>
      <c r="AI103" s="109">
        <f>LakeErieHABs_2014_PROCESSED!AF170</f>
        <v>-2.9476336696310896E-3</v>
      </c>
      <c r="AJ103" s="109">
        <f>LakeErieHABs_2014_PROCESSED!AG170</f>
        <v>4.6258050489836169</v>
      </c>
      <c r="AK103" s="109">
        <f>LakeErieHABs_2014_PROCESSED!AH170</f>
        <v>4.0724454446655933</v>
      </c>
      <c r="AL103" s="109">
        <f>LakeErieHABs_2014_PROCESSED!AI170</f>
        <v>3.3732189986384729</v>
      </c>
      <c r="AM103" s="109">
        <f>LakeErieHABs_2014_PROCESSED!AJ170</f>
        <v>2.8748554148689429</v>
      </c>
      <c r="AN103" s="109">
        <f>LakeErieHABs_2014_PROCESSED!AK170</f>
        <v>1.8659301034407729</v>
      </c>
      <c r="AO103" s="109">
        <f>LakeErieHABs_2014_PROCESSED!AL170</f>
        <v>0.84126623267737033</v>
      </c>
      <c r="AP103" s="109">
        <f>LakeErieHABs_2014_PROCESSED!AM170</f>
        <v>0.60342066838920816</v>
      </c>
      <c r="AQ103" s="109">
        <f>LakeErieHABs_2014_PROCESSED!AN170</f>
        <v>0.3923240449176284</v>
      </c>
      <c r="AR103" s="109">
        <f>LakeErieHABs_2014_PROCESSED!AO170</f>
        <v>1.1114546801699519</v>
      </c>
      <c r="AS103" s="113">
        <f>LakeErieHABs_2014_PROCESSED!AP170</f>
        <v>3093.2800241716136</v>
      </c>
      <c r="AT103" s="109">
        <f>LakeErieHABs_2014_PROCESSED!AQ170</f>
        <v>0.53070991523612554</v>
      </c>
      <c r="AU103" s="109">
        <f>LakeErieHABs_2014_PROCESSED!AR170</f>
        <v>0.15678515333450821</v>
      </c>
      <c r="AV103" s="109">
        <f>LakeErieHABs_2014_PROCESSED!AS170</f>
        <v>0.21363604044928386</v>
      </c>
      <c r="AW103" s="109">
        <f>LakeErieHABs_2014_PROCESSED!AT170</f>
        <v>1.594541351485997</v>
      </c>
      <c r="AX103" s="166"/>
      <c r="AY103" s="134"/>
      <c r="AZ103" s="172"/>
      <c r="BA103" s="140">
        <f>LakeErieHABs_MIMS_2014!M49</f>
        <v>25</v>
      </c>
      <c r="BB103" s="191">
        <f>LakeErieHABs_MIMS_2014!N49</f>
        <v>1.8486111111124046</v>
      </c>
      <c r="BC103" s="191">
        <f>LakeErieHABs_MIMS_2014!O49</f>
        <v>20.177411860571425</v>
      </c>
      <c r="BD103" s="191">
        <f>LakeErieHABs_MIMS_2014!P49</f>
        <v>0.37838580088428059</v>
      </c>
      <c r="BE103" s="191">
        <f>LakeErieHABs_MIMS_2014!Q49</f>
        <v>15.00448885931497</v>
      </c>
      <c r="BF103" s="191">
        <f>LakeErieHABs_MIMS_2014!R49</f>
        <v>1.5776491003695203</v>
      </c>
      <c r="BG103" s="191"/>
      <c r="BH103" s="191"/>
      <c r="BI103" s="251">
        <f>LakeErieHABs_MIMS_2014!U49</f>
        <v>6.4702966584662436</v>
      </c>
      <c r="BJ103" s="191">
        <f>LakeErieHABs_MIMS_2014!V49</f>
        <v>0.11073157205360021</v>
      </c>
      <c r="BK103" s="163">
        <f t="shared" si="17"/>
        <v>0.32067029722031976</v>
      </c>
      <c r="BL103" s="225">
        <f t="shared" si="16"/>
        <v>10.914903485801098</v>
      </c>
      <c r="BM103" s="225">
        <f t="shared" si="16"/>
        <v>0.20468653391171404</v>
      </c>
      <c r="BN103" s="225">
        <f t="shared" si="16"/>
        <v>8.116628083169962</v>
      </c>
      <c r="BO103" s="225">
        <f t="shared" si="16"/>
        <v>0.85342400620981207</v>
      </c>
      <c r="BP103" s="225">
        <f t="shared" si="16"/>
        <v>0</v>
      </c>
      <c r="BQ103" s="225">
        <f t="shared" si="16"/>
        <v>0</v>
      </c>
      <c r="BR103" s="225">
        <f t="shared" si="16"/>
        <v>3.5000853449229421</v>
      </c>
      <c r="BS103" s="225">
        <f t="shared" si="18"/>
        <v>5.9899873687856021E-2</v>
      </c>
      <c r="BT103" s="165">
        <f>'2014_HABs_H2O2_Snapshot'!C103</f>
        <v>270.79018627281135</v>
      </c>
      <c r="BU103" s="188">
        <f>'2014_HABs_H2O2_Snapshot'!D103</f>
        <v>2.1246835019300445E-2</v>
      </c>
      <c r="BV103" s="178">
        <f>'2014_HABs_H2O2_Snapshot'!E103</f>
        <v>5.7534344125840589</v>
      </c>
      <c r="BW103" s="272">
        <f>SolarRadSummary!G103</f>
        <v>-29.549342830577515</v>
      </c>
      <c r="BX103" s="107">
        <v>0.16650000000000001</v>
      </c>
      <c r="BY103" s="107">
        <v>0.18810000000000002</v>
      </c>
      <c r="BZ103" s="107">
        <v>0.17300833333333335</v>
      </c>
    </row>
    <row r="104" spans="1:78">
      <c r="A104" s="107" t="str">
        <f>Sample_Master_2014!B105</f>
        <v>E2014-0103</v>
      </c>
      <c r="B104" s="107" t="str">
        <f>LakeErieHABs_2014_PROCESSED!A171</f>
        <v>E140170</v>
      </c>
      <c r="C104" s="107" t="str">
        <f>Sample_Master_2014!D105</f>
        <v>WLE13</v>
      </c>
      <c r="D104" s="150">
        <f>Sample_Master_2014!E105</f>
        <v>41905</v>
      </c>
      <c r="E104" s="152">
        <f>Sample_Master_2014!H105</f>
        <v>0.1</v>
      </c>
      <c r="F104" s="151" t="str">
        <f>Sample_Master_2014!J105</f>
        <v>LA</v>
      </c>
      <c r="G104" s="109">
        <f>Sample_Master_2014!L105</f>
        <v>8.1120000000000001</v>
      </c>
      <c r="H104" s="176">
        <f>'2014 WLE_Weekly Data Share'!C96</f>
        <v>0.51250000000000007</v>
      </c>
      <c r="I104" s="156">
        <f>'2014 WLE_Weekly Data Share'!D96</f>
        <v>0.52986111111111112</v>
      </c>
      <c r="J104" s="156" t="str">
        <f>'2014 WLE_Weekly Data Share'!E96</f>
        <v>41 44.381</v>
      </c>
      <c r="K104" s="156" t="str">
        <f>'2014 WLE_Weekly Data Share'!F96</f>
        <v>83 08.664</v>
      </c>
      <c r="L104" s="125" t="str">
        <f>'2014 WLE_Weekly Data Share'!G96</f>
        <v>0</v>
      </c>
      <c r="M104" s="125" t="str">
        <f>'2014 WLE_Weekly Data Share'!H96</f>
        <v>&lt;1</v>
      </c>
      <c r="N104" s="125" t="str">
        <f>'2014 WLE_Weekly Data Share'!I96</f>
        <v>sunny</v>
      </c>
      <c r="O104" s="125">
        <f>'2014 WLE_Weekly Data Share'!J96</f>
        <v>8.1</v>
      </c>
      <c r="P104" s="125">
        <f>'2014 WLE_Weekly Data Share'!K96</f>
        <v>0</v>
      </c>
      <c r="Q104" s="125">
        <f>'2014 WLE_Weekly Data Share'!L96</f>
        <v>19.014345454545456</v>
      </c>
      <c r="R104" s="125">
        <f>'2014 WLE_Weekly Data Share'!M96</f>
        <v>220.35456390909093</v>
      </c>
      <c r="S104" s="125">
        <f>'2014 WLE_Weekly Data Share'!N96</f>
        <v>250.2953636363637</v>
      </c>
      <c r="T104" s="125">
        <f>'2014 WLE_Weekly Data Share'!O96</f>
        <v>0</v>
      </c>
      <c r="U104" s="125">
        <f>'2014 WLE_Weekly Data Share'!P96</f>
        <v>0</v>
      </c>
      <c r="V104" s="109">
        <f>'2014 WLE_Weekly Data Share'!Q96</f>
        <v>8.3085272727272717</v>
      </c>
      <c r="W104" s="113">
        <f>'2014 WLE_Weekly Data Share'!R96</f>
        <v>1553.2736842105264</v>
      </c>
      <c r="X104" s="179">
        <f>'2014 WLE_Weekly Data Share'!S96</f>
        <v>0.24</v>
      </c>
      <c r="Y104" s="179">
        <f>'2014 WLE_Weekly Data Share'!T96</f>
        <v>0.4808242917670516</v>
      </c>
      <c r="Z104" s="109">
        <f>'2014 WLE_Weekly Data Share'!U96</f>
        <v>27.622414721070626</v>
      </c>
      <c r="AA104" s="109">
        <f>'2014 WLE_Weekly Data Share'!V96</f>
        <v>3.12</v>
      </c>
      <c r="AB104" s="109">
        <f>'2014 WLE_Weekly Data Share'!W96</f>
        <v>0.1</v>
      </c>
      <c r="AC104" s="109">
        <f>'2014 WLE_Weekly Data Share'!X96</f>
        <v>0.1</v>
      </c>
      <c r="AD104" s="109">
        <f>'2014 WLE_Weekly Data Share'!Y96</f>
        <v>0.96758384399999997</v>
      </c>
      <c r="AE104" s="109">
        <f>'2014 WLE_Weekly Data Share'!Z96</f>
        <v>5.07</v>
      </c>
      <c r="AF104" s="165">
        <f>LakeErieHABs_2014_PROCESSED!AC171</f>
        <v>78.783228460456598</v>
      </c>
      <c r="AG104" s="109">
        <f>LakeErieHABs_2014_PROCESSED!AD171</f>
        <v>2.3884265120000001</v>
      </c>
      <c r="AH104" s="109">
        <f>LakeErieHABs_2014_PROCESSED!AE171</f>
        <v>0.86135797199999997</v>
      </c>
      <c r="AI104" s="109">
        <f>LakeErieHABs_2014_PROCESSED!AF171</f>
        <v>1.1089376639999999E-2</v>
      </c>
      <c r="AJ104" s="109">
        <f>LakeErieHABs_2014_PROCESSED!AG171</f>
        <v>1.9837074095160001</v>
      </c>
      <c r="AK104" s="109">
        <f>LakeErieHABs_2014_PROCESSED!AH171</f>
        <v>1.7459484047530001</v>
      </c>
      <c r="AL104" s="109">
        <f>LakeErieHABs_2014_PROCESSED!AI171</f>
        <v>1.4197789213132002</v>
      </c>
      <c r="AM104" s="109">
        <f>LakeErieHABs_2014_PROCESSED!AJ171</f>
        <v>1.2089563098284</v>
      </c>
      <c r="AN104" s="109">
        <f>LakeErieHABs_2014_PROCESSED!AK171</f>
        <v>0.79726775822399998</v>
      </c>
      <c r="AO104" s="109">
        <f>LakeErieHABs_2014_PROCESSED!AL171</f>
        <v>0.36011318428022004</v>
      </c>
      <c r="AP104" s="109">
        <f>LakeErieHABs_2014_PROCESSED!AM171</f>
        <v>0.27023904827808004</v>
      </c>
      <c r="AQ104" s="109">
        <f>LakeErieHABs_2014_PROCESSED!AN171</f>
        <v>0.19664252226374002</v>
      </c>
      <c r="AR104" s="109">
        <f>LakeErieHABs_2014_PROCESSED!AO171</f>
        <v>1.4019952869943555</v>
      </c>
      <c r="AS104" s="113">
        <f>LakeErieHABs_2014_PROCESSED!AP171</f>
        <v>1086.2139343419956</v>
      </c>
      <c r="AT104" s="109">
        <f>LakeErieHABs_2014_PROCESSED!AQ171</f>
        <v>0.19451124332799874</v>
      </c>
      <c r="AU104" s="109">
        <f>LakeErieHABs_2014_PROCESSED!AR171</f>
        <v>5.409840439884038E-2</v>
      </c>
      <c r="AV104" s="109">
        <f>LakeErieHABs_2014_PROCESSED!AS171</f>
        <v>7.6074046485356164E-2</v>
      </c>
      <c r="AW104" s="109">
        <f>LakeErieHABs_2014_PROCESSED!AT171</f>
        <v>1.6852008573680399</v>
      </c>
      <c r="AX104" s="166"/>
      <c r="AY104" s="134"/>
      <c r="AZ104" s="172"/>
      <c r="BA104" s="191"/>
      <c r="BB104" s="191"/>
      <c r="BC104" s="191"/>
      <c r="BD104" s="191"/>
      <c r="BE104" s="191"/>
      <c r="BF104" s="191"/>
      <c r="BG104" s="191"/>
      <c r="BH104" s="191"/>
      <c r="BI104" s="251"/>
      <c r="BJ104" s="191"/>
      <c r="BK104" s="191"/>
      <c r="BL104" s="225" t="str">
        <f t="shared" si="16"/>
        <v/>
      </c>
      <c r="BM104" s="225" t="str">
        <f t="shared" si="16"/>
        <v/>
      </c>
      <c r="BN104" s="225" t="str">
        <f t="shared" si="16"/>
        <v/>
      </c>
      <c r="BO104" s="225" t="str">
        <f t="shared" si="16"/>
        <v/>
      </c>
      <c r="BP104" s="225" t="str">
        <f t="shared" si="16"/>
        <v/>
      </c>
      <c r="BQ104" s="225" t="str">
        <f t="shared" si="16"/>
        <v/>
      </c>
      <c r="BR104" s="225" t="str">
        <f t="shared" si="16"/>
        <v/>
      </c>
      <c r="BS104" s="225" t="str">
        <f t="shared" si="18"/>
        <v/>
      </c>
      <c r="BT104" s="165">
        <f>'2014_HABs_H2O2_Snapshot'!C104</f>
        <v>284.56713343522694</v>
      </c>
      <c r="BU104" s="188">
        <f>'2014_HABs_H2O2_Snapshot'!D104</f>
        <v>1.6617312777961409E-2</v>
      </c>
      <c r="BV104" s="178">
        <f>'2014_HABs_H2O2_Snapshot'!E104</f>
        <v>4.7287410626210455</v>
      </c>
      <c r="BW104" s="272">
        <f>SolarRadSummary!G104</f>
        <v>-8.319314714548117</v>
      </c>
      <c r="BX104" s="107">
        <v>0.19670000000000001</v>
      </c>
      <c r="BY104" s="107">
        <v>0.20785000000000001</v>
      </c>
      <c r="BZ104" s="107">
        <v>0.20757499999999998</v>
      </c>
    </row>
    <row r="105" spans="1:78">
      <c r="A105" s="107" t="str">
        <f>Sample_Master_2014!B106</f>
        <v>E2014-0104</v>
      </c>
      <c r="B105" s="107" t="str">
        <f>LakeErieHABs_2014_PROCESSED!A172</f>
        <v>E140171</v>
      </c>
      <c r="C105" s="107" t="str">
        <f>Sample_Master_2014!D106</f>
        <v>WLE4</v>
      </c>
      <c r="D105" s="150">
        <f>Sample_Master_2014!E106</f>
        <v>41905</v>
      </c>
      <c r="E105" s="152" t="str">
        <f>Sample_Master_2014!H106</f>
        <v>DepthINT</v>
      </c>
      <c r="F105" s="151" t="str">
        <f>Sample_Master_2014!J106</f>
        <v>LA</v>
      </c>
      <c r="G105" s="109">
        <f>Sample_Master_2014!L106</f>
        <v>8.2639999999999993</v>
      </c>
      <c r="H105" s="176">
        <f>'2014 WLE_Weekly Data Share'!C92</f>
        <v>0.54027777777777775</v>
      </c>
      <c r="I105" s="156">
        <f>'2014 WLE_Weekly Data Share'!D92</f>
        <v>0.55972222222222223</v>
      </c>
      <c r="J105" s="156" t="str">
        <f>'2014 WLE_Weekly Data Share'!E92</f>
        <v>41 49.615</v>
      </c>
      <c r="K105" s="156" t="str">
        <f>'2014 WLE_Weekly Data Share'!F92</f>
        <v>83 11.686</v>
      </c>
      <c r="L105" s="125" t="str">
        <f>'2014 WLE_Weekly Data Share'!G92</f>
        <v>0</v>
      </c>
      <c r="M105" s="125" t="str">
        <f>'2014 WLE_Weekly Data Share'!H92</f>
        <v>&lt;1</v>
      </c>
      <c r="N105" s="125" t="str">
        <f>'2014 WLE_Weekly Data Share'!I92</f>
        <v>sunny</v>
      </c>
      <c r="O105" s="125">
        <f>'2014 WLE_Weekly Data Share'!J92</f>
        <v>7.8</v>
      </c>
      <c r="P105" s="125">
        <f>'2014 WLE_Weekly Data Share'!K92</f>
        <v>0</v>
      </c>
      <c r="Q105" s="125">
        <f>'2014 WLE_Weekly Data Share'!L92</f>
        <v>17.85341</v>
      </c>
      <c r="R105" s="125">
        <f>'2014 WLE_Weekly Data Share'!M92</f>
        <v>192.65376850000001</v>
      </c>
      <c r="S105" s="125">
        <f>'2014 WLE_Weekly Data Share'!N92</f>
        <v>224.7603</v>
      </c>
      <c r="T105" s="125">
        <f>'2014 WLE_Weekly Data Share'!O92</f>
        <v>0</v>
      </c>
      <c r="U105" s="125">
        <f>'2014 WLE_Weekly Data Share'!P92</f>
        <v>0</v>
      </c>
      <c r="V105" s="109">
        <f>'2014 WLE_Weekly Data Share'!Q92</f>
        <v>7.8853800000000005</v>
      </c>
      <c r="W105" s="113">
        <f>'2014 WLE_Weekly Data Share'!R92</f>
        <v>162.22647058823529</v>
      </c>
      <c r="X105" s="179">
        <f>'2014 WLE_Weekly Data Share'!S92</f>
        <v>0.1</v>
      </c>
      <c r="Y105" s="179">
        <f>'2014 WLE_Weekly Data Share'!T92</f>
        <v>0.30181237019190826</v>
      </c>
      <c r="Z105" s="109">
        <f>'2014 WLE_Weekly Data Share'!U92</f>
        <v>24.929049385409851</v>
      </c>
      <c r="AA105" s="109">
        <f>'2014 WLE_Weekly Data Share'!V92</f>
        <v>1.87</v>
      </c>
      <c r="AB105" s="109">
        <f>'2014 WLE_Weekly Data Share'!W92</f>
        <v>0.3</v>
      </c>
      <c r="AC105" s="109">
        <f>'2014 WLE_Weekly Data Share'!X92</f>
        <v>0.1</v>
      </c>
      <c r="AD105" s="109">
        <f>'2014 WLE_Weekly Data Share'!Y92</f>
        <v>0.4856656319999999</v>
      </c>
      <c r="AE105" s="109">
        <f>'2014 WLE_Weekly Data Share'!Z92</f>
        <v>2.6238333333333337</v>
      </c>
      <c r="AF105" s="165">
        <f>LakeErieHABs_2014_PROCESSED!AC172</f>
        <v>65.420724372798333</v>
      </c>
      <c r="AG105" s="109">
        <f>LakeErieHABs_2014_PROCESSED!AD172</f>
        <v>2.0610800380000001</v>
      </c>
      <c r="AH105" s="109">
        <f>LakeErieHABs_2014_PROCESSED!AE172</f>
        <v>0.71207642560000006</v>
      </c>
      <c r="AI105" s="109">
        <f>LakeErieHABs_2014_PROCESSED!AF172</f>
        <v>1.3001374899999999E-2</v>
      </c>
      <c r="AJ105" s="109">
        <f>LakeErieHABs_2014_PROCESSED!AG172</f>
        <v>1.6399120081568002</v>
      </c>
      <c r="AK105" s="109">
        <f>LakeErieHABs_2014_PROCESSED!AH172</f>
        <v>1.4384359909010001</v>
      </c>
      <c r="AL105" s="109">
        <f>LakeErieHABs_2014_PROCESSED!AI172</f>
        <v>1.1588634104572</v>
      </c>
      <c r="AM105" s="109">
        <f>LakeErieHABs_2014_PROCESSED!AJ172</f>
        <v>0.99585819938780018</v>
      </c>
      <c r="AN105" s="109">
        <f>LakeErieHABs_2014_PROCESSED!AK172</f>
        <v>0.66917030880560002</v>
      </c>
      <c r="AO105" s="109">
        <f>LakeErieHABs_2014_PROCESSED!AL172</f>
        <v>0.31270815015524001</v>
      </c>
      <c r="AP105" s="109">
        <f>LakeErieHABs_2014_PROCESSED!AM172</f>
        <v>0.22382758795474</v>
      </c>
      <c r="AQ105" s="109">
        <f>LakeErieHABs_2014_PROCESSED!AN172</f>
        <v>0.17102755155696001</v>
      </c>
      <c r="AR105" s="109">
        <f>LakeErieHABs_2014_PROCESSED!AO172</f>
        <v>1.5139137842098982</v>
      </c>
      <c r="AS105" s="113">
        <f>LakeErieHABs_2014_PROCESSED!AP172</f>
        <v>728.92825509740783</v>
      </c>
      <c r="AT105" s="109">
        <f>LakeErieHABs_2014_PROCESSED!AQ172</f>
        <v>0.13169313339444619</v>
      </c>
      <c r="AU105" s="109">
        <f>LakeErieHABs_2014_PROCESSED!AR172</f>
        <v>3.5470736572446863E-2</v>
      </c>
      <c r="AV105" s="109">
        <f>LakeErieHABs_2014_PROCESSED!AS172</f>
        <v>4.9944894742639259E-2</v>
      </c>
      <c r="AW105" s="109">
        <f>LakeErieHABs_2014_PROCESSED!AT172</f>
        <v>1.629734320788889</v>
      </c>
      <c r="AX105" s="166"/>
      <c r="AY105" s="134"/>
      <c r="AZ105" s="172"/>
      <c r="BA105" s="140">
        <f>LakeErieHABs_MIMS_2014!M50</f>
        <v>25</v>
      </c>
      <c r="BB105" s="191">
        <f>LakeErieHABs_MIMS_2014!N50</f>
        <v>1.8402777777810115</v>
      </c>
      <c r="BC105" s="191">
        <f>LakeErieHABs_MIMS_2014!O50</f>
        <v>11.181350056139991</v>
      </c>
      <c r="BD105" s="191">
        <f>LakeErieHABs_MIMS_2014!P50</f>
        <v>0.60649159572829237</v>
      </c>
      <c r="BE105" s="191">
        <f>LakeErieHABs_MIMS_2014!Q50</f>
        <v>8.5106021960991143</v>
      </c>
      <c r="BF105" s="191">
        <f>LakeErieHABs_MIMS_2014!R50</f>
        <v>2.0126689298590978</v>
      </c>
      <c r="BG105" s="191"/>
      <c r="BH105" s="191"/>
      <c r="BI105" s="251">
        <f>LakeErieHABs_MIMS_2014!U50</f>
        <v>3.5665158067499383</v>
      </c>
      <c r="BJ105" s="191">
        <f>LakeErieHABs_MIMS_2014!V50</f>
        <v>0.25250856680175815</v>
      </c>
      <c r="BK105" s="163">
        <f t="shared" si="17"/>
        <v>0.31897005181332866</v>
      </c>
      <c r="BL105" s="225">
        <f t="shared" si="16"/>
        <v>6.0759034267219976</v>
      </c>
      <c r="BM105" s="225">
        <f t="shared" si="16"/>
        <v>0.32956524447064389</v>
      </c>
      <c r="BN105" s="225">
        <f t="shared" si="16"/>
        <v>4.6246291178721473</v>
      </c>
      <c r="BO105" s="225">
        <f t="shared" si="16"/>
        <v>1.0936767015064182</v>
      </c>
      <c r="BP105" s="225">
        <f t="shared" si="16"/>
        <v>0</v>
      </c>
      <c r="BQ105" s="225">
        <f t="shared" si="16"/>
        <v>0</v>
      </c>
      <c r="BR105" s="225">
        <f t="shared" si="16"/>
        <v>1.9380312308342968</v>
      </c>
      <c r="BS105" s="225">
        <f t="shared" si="18"/>
        <v>0.13721220233731804</v>
      </c>
      <c r="BT105" s="165">
        <f>'2014_HABs_H2O2_Snapshot'!C105</f>
        <v>270.63915462567434</v>
      </c>
      <c r="BU105" s="188">
        <f>'2014_HABs_H2O2_Snapshot'!D105</f>
        <v>1.2512814404204035E-2</v>
      </c>
      <c r="BV105" s="178">
        <f>'2014_HABs_H2O2_Snapshot'!E105</f>
        <v>3.3864575123417411</v>
      </c>
      <c r="BW105" s="272">
        <f>SolarRadSummary!G105</f>
        <v>18.289706084703958</v>
      </c>
      <c r="BX105" s="107">
        <v>0.14899999999999999</v>
      </c>
      <c r="BY105" s="107">
        <v>0.17396666666666663</v>
      </c>
      <c r="BZ105" s="107">
        <v>0.1952666666666667</v>
      </c>
    </row>
    <row r="106" spans="1:78">
      <c r="A106" s="107" t="str">
        <f>Sample_Master_2014!B107</f>
        <v>E2014-0105</v>
      </c>
      <c r="B106" s="107" t="str">
        <f>LakeErieHABs_2014_PROCESSED!A173</f>
        <v>E140172</v>
      </c>
      <c r="C106" s="107" t="str">
        <f>Sample_Master_2014!D107</f>
        <v>WLE8</v>
      </c>
      <c r="D106" s="150">
        <f>Sample_Master_2014!E107</f>
        <v>41905</v>
      </c>
      <c r="E106" s="152">
        <f>Sample_Master_2014!H107</f>
        <v>0.1</v>
      </c>
      <c r="F106" s="151" t="str">
        <f>Sample_Master_2014!J107</f>
        <v>LA</v>
      </c>
      <c r="G106" s="109">
        <f>Sample_Master_2014!L107</f>
        <v>8.85</v>
      </c>
      <c r="H106" s="176">
        <f>'2014 WLE_Weekly Data Share'!C94</f>
        <v>0.57500000000000007</v>
      </c>
      <c r="I106" s="156">
        <f>'2014 WLE_Weekly Data Share'!D94</f>
        <v>0.58888888888888891</v>
      </c>
      <c r="J106" s="156" t="str">
        <f>'2014 WLE_Weekly Data Share'!E94</f>
        <v>41 50.096</v>
      </c>
      <c r="K106" s="156" t="str">
        <f>'2014 WLE_Weekly Data Share'!F94</f>
        <v>83 21.761</v>
      </c>
      <c r="L106" s="125" t="str">
        <f>'2014 WLE_Weekly Data Share'!G94</f>
        <v>0</v>
      </c>
      <c r="M106" s="125" t="str">
        <f>'2014 WLE_Weekly Data Share'!H94</f>
        <v>1</v>
      </c>
      <c r="N106" s="125" t="str">
        <f>'2014 WLE_Weekly Data Share'!I94</f>
        <v>sunny</v>
      </c>
      <c r="O106" s="125">
        <f>'2014 WLE_Weekly Data Share'!J94</f>
        <v>4</v>
      </c>
      <c r="P106" s="125">
        <f>'2014 WLE_Weekly Data Share'!K94</f>
        <v>0</v>
      </c>
      <c r="Q106" s="125">
        <f>'2014 WLE_Weekly Data Share'!L94</f>
        <v>19.746346153846154</v>
      </c>
      <c r="R106" s="125">
        <f>'2014 WLE_Weekly Data Share'!M94</f>
        <v>295.70866169230771</v>
      </c>
      <c r="S106" s="125">
        <f>'2014 WLE_Weekly Data Share'!N94</f>
        <v>330.3926923076923</v>
      </c>
      <c r="T106" s="125">
        <f>'2014 WLE_Weekly Data Share'!O94</f>
        <v>0</v>
      </c>
      <c r="U106" s="125">
        <f>'2014 WLE_Weekly Data Share'!P94</f>
        <v>0</v>
      </c>
      <c r="V106" s="109">
        <f>'2014 WLE_Weekly Data Share'!Q94</f>
        <v>7.7692846153846151</v>
      </c>
      <c r="W106" s="113">
        <f>'2014 WLE_Weekly Data Share'!R94</f>
        <v>580.42999999999995</v>
      </c>
      <c r="X106" s="179">
        <f>'2014 WLE_Weekly Data Share'!S94</f>
        <v>0.59</v>
      </c>
      <c r="Y106" s="179">
        <f>'2014 WLE_Weekly Data Share'!T94</f>
        <v>6.0103036470881444</v>
      </c>
      <c r="Z106" s="109">
        <f>'2014 WLE_Weekly Data Share'!U94</f>
        <v>127.06105171285185</v>
      </c>
      <c r="AA106" s="109">
        <f>'2014 WLE_Weekly Data Share'!V94</f>
        <v>30.7</v>
      </c>
      <c r="AB106" s="109">
        <f>'2014 WLE_Weekly Data Share'!W94</f>
        <v>6</v>
      </c>
      <c r="AC106" s="109">
        <f>'2014 WLE_Weekly Data Share'!X94</f>
        <v>1.9</v>
      </c>
      <c r="AD106" s="109">
        <f>'2014 WLE_Weekly Data Share'!Y94</f>
        <v>112.53127517999997</v>
      </c>
      <c r="AE106" s="109">
        <f>'2014 WLE_Weekly Data Share'!Z94</f>
        <v>52.584999999999994</v>
      </c>
      <c r="AF106" s="165">
        <f>LakeErieHABs_2014_PROCESSED!AC173</f>
        <v>318.1653711753587</v>
      </c>
      <c r="AG106" s="109">
        <f>LakeErieHABs_2014_PROCESSED!AD173</f>
        <v>7.6845793475576558</v>
      </c>
      <c r="AH106" s="109">
        <f>LakeErieHABs_2014_PROCESSED!AE173</f>
        <v>3.3350464900153498</v>
      </c>
      <c r="AI106" s="109">
        <f>LakeErieHABs_2014_PROCESSED!AF173</f>
        <v>-2.0812389568912119E-2</v>
      </c>
      <c r="AJ106" s="109">
        <f>LakeErieHABs_2014_PROCESSED!AG173</f>
        <v>7.6806120665053506</v>
      </c>
      <c r="AK106" s="109">
        <f>LakeErieHABs_2014_PROCESSED!AH173</f>
        <v>6.8125299419313983</v>
      </c>
      <c r="AL106" s="109">
        <f>LakeErieHABs_2014_PROCESSED!AI173</f>
        <v>5.6999314816506086</v>
      </c>
      <c r="AM106" s="109">
        <f>LakeErieHABs_2014_PROCESSED!AJ173</f>
        <v>4.893328922411583</v>
      </c>
      <c r="AN106" s="109">
        <f>LakeErieHABs_2014_PROCESSED!AK173</f>
        <v>3.1946109318344922</v>
      </c>
      <c r="AO106" s="109">
        <f>LakeErieHABs_2014_PROCESSED!AL173</f>
        <v>1.4656051620064823</v>
      </c>
      <c r="AP106" s="109">
        <f>LakeErieHABs_2014_PROCESSED!AM173</f>
        <v>1.0542885228898216</v>
      </c>
      <c r="AQ106" s="109">
        <f>LakeErieHABs_2014_PROCESSED!AN173</f>
        <v>0.65850089995626959</v>
      </c>
      <c r="AR106" s="109">
        <f>LakeErieHABs_2014_PROCESSED!AO173</f>
        <v>1.0087330449931353</v>
      </c>
      <c r="AS106" s="113">
        <f>LakeErieHABs_2014_PROCESSED!AP173</f>
        <v>5263.9684529248816</v>
      </c>
      <c r="AT106" s="109">
        <f>LakeErieHABs_2014_PROCESSED!AQ173</f>
        <v>0.89698366545890273</v>
      </c>
      <c r="AU106" s="109">
        <f>LakeErieHABs_2014_PROCESSED!AR173</f>
        <v>0.27323217530251187</v>
      </c>
      <c r="AV106" s="109">
        <f>LakeErieHABs_2014_PROCESSED!AS173</f>
        <v>0.32096553262257099</v>
      </c>
      <c r="AW106" s="109">
        <f>LakeErieHABs_2014_PROCESSED!AT173</f>
        <v>1.5882923987073299</v>
      </c>
      <c r="AX106" s="166"/>
      <c r="AY106" s="134"/>
      <c r="AZ106" s="172"/>
      <c r="BA106" s="191"/>
      <c r="BB106" s="191"/>
      <c r="BC106" s="191"/>
      <c r="BD106" s="191"/>
      <c r="BE106" s="191"/>
      <c r="BF106" s="191"/>
      <c r="BG106" s="191"/>
      <c r="BH106" s="191"/>
      <c r="BI106" s="251"/>
      <c r="BJ106" s="191"/>
      <c r="BK106" s="191"/>
      <c r="BL106" s="225" t="str">
        <f t="shared" si="16"/>
        <v/>
      </c>
      <c r="BM106" s="225" t="str">
        <f t="shared" si="16"/>
        <v/>
      </c>
      <c r="BN106" s="225" t="str">
        <f t="shared" si="16"/>
        <v/>
      </c>
      <c r="BO106" s="225" t="str">
        <f t="shared" si="16"/>
        <v/>
      </c>
      <c r="BP106" s="225" t="str">
        <f t="shared" si="16"/>
        <v/>
      </c>
      <c r="BQ106" s="225" t="str">
        <f t="shared" si="16"/>
        <v/>
      </c>
      <c r="BR106" s="225" t="str">
        <f t="shared" si="16"/>
        <v/>
      </c>
      <c r="BS106" s="225" t="str">
        <f t="shared" si="18"/>
        <v/>
      </c>
      <c r="BT106" s="165">
        <f>'2014_HABs_H2O2_Snapshot'!C106</f>
        <v>318.57321937813379</v>
      </c>
      <c r="BU106" s="188">
        <f>'2014_HABs_H2O2_Snapshot'!D106</f>
        <v>1.8518193227808774E-2</v>
      </c>
      <c r="BV106" s="178">
        <f>'2014_HABs_H2O2_Snapshot'!E106</f>
        <v>5.8994004336493964</v>
      </c>
      <c r="BW106" s="272">
        <f>SolarRadSummary!G106</f>
        <v>18.289706084703958</v>
      </c>
      <c r="BX106" s="107">
        <v>0.16463333333333333</v>
      </c>
      <c r="BY106" s="107">
        <v>0.13744999999999999</v>
      </c>
      <c r="BZ106" s="107">
        <v>0.14459166666666665</v>
      </c>
    </row>
    <row r="107" spans="1:78">
      <c r="A107" s="107" t="str">
        <f>Sample_Master_2014!B108</f>
        <v>E2014-0106</v>
      </c>
      <c r="B107" s="107" t="str">
        <f>LakeErieHABs_2014_PROCESSED!A174</f>
        <v>E140173</v>
      </c>
      <c r="C107" s="107" t="str">
        <f>Sample_Master_2014!D108</f>
        <v>WLE2</v>
      </c>
      <c r="D107" s="150">
        <f>Sample_Master_2014!E108</f>
        <v>41911</v>
      </c>
      <c r="E107" s="152" t="str">
        <f>Sample_Master_2014!H108</f>
        <v>DepthINT</v>
      </c>
      <c r="F107" s="151" t="str">
        <f>Sample_Master_2014!J108</f>
        <v>LA</v>
      </c>
      <c r="G107" s="109">
        <f>Sample_Master_2014!L108</f>
        <v>8.8350000000000009</v>
      </c>
      <c r="H107" s="176">
        <f>'2014 WLE_Weekly Data Share'!C97</f>
        <v>0.4201388888888889</v>
      </c>
      <c r="I107" s="156">
        <f>'2014 WLE_Weekly Data Share'!D97</f>
        <v>0.4284722222222222</v>
      </c>
      <c r="J107" s="156" t="str">
        <f>'2014 WLE_Weekly Data Share'!E97</f>
        <v>41 45.884</v>
      </c>
      <c r="K107" s="156" t="str">
        <f>'2014 WLE_Weekly Data Share'!F97</f>
        <v>83 20.107</v>
      </c>
      <c r="L107" s="125" t="str">
        <f>'2014 WLE_Weekly Data Share'!G97</f>
        <v>0</v>
      </c>
      <c r="M107" s="125" t="str">
        <f>'2014 WLE_Weekly Data Share'!H97</f>
        <v>0</v>
      </c>
      <c r="N107" s="125" t="str">
        <f>'2014 WLE_Weekly Data Share'!I97</f>
        <v>sunny</v>
      </c>
      <c r="O107" s="125">
        <f>'2014 WLE_Weekly Data Share'!J97</f>
        <v>4</v>
      </c>
      <c r="P107" s="125">
        <f>'2014 WLE_Weekly Data Share'!K97</f>
        <v>0.6</v>
      </c>
      <c r="Q107" s="125">
        <f>'2014 WLE_Weekly Data Share'!L97</f>
        <v>19.362237499999996</v>
      </c>
      <c r="R107" s="125">
        <f>'2014 WLE_Weekly Data Share'!M97</f>
        <v>281.61517249999997</v>
      </c>
      <c r="S107" s="125">
        <f>'2014 WLE_Weekly Data Share'!N97</f>
        <v>317.37099999999998</v>
      </c>
      <c r="T107" s="125">
        <f>'2014 WLE_Weekly Data Share'!O97</f>
        <v>3.6493500000000001</v>
      </c>
      <c r="U107" s="125">
        <f>'2014 WLE_Weekly Data Share'!P97</f>
        <v>40.166412499999993</v>
      </c>
      <c r="V107" s="109">
        <f>'2014 WLE_Weekly Data Share'!Q97</f>
        <v>9.5922625000000004</v>
      </c>
      <c r="W107" s="113">
        <f>'2014 WLE_Weekly Data Share'!R97</f>
        <v>21.501624999999997</v>
      </c>
      <c r="X107" s="179">
        <f>'2014 WLE_Weekly Data Share'!S97</f>
        <v>1.04</v>
      </c>
      <c r="Y107" s="179">
        <f>'2014 WLE_Weekly Data Share'!T97</f>
        <v>6.676193403672011</v>
      </c>
      <c r="Z107" s="109">
        <f>'2014 WLE_Weekly Data Share'!U97</f>
        <v>194.49798530802241</v>
      </c>
      <c r="AA107" s="109">
        <f>'2014 WLE_Weekly Data Share'!V97</f>
        <v>22.1</v>
      </c>
      <c r="AB107" s="109">
        <f>'2014 WLE_Weekly Data Share'!W97</f>
        <v>4.2</v>
      </c>
      <c r="AC107" s="109">
        <f>'2014 WLE_Weekly Data Share'!X97</f>
        <v>0.6</v>
      </c>
      <c r="AD107" s="109">
        <f>'2014 WLE_Weekly Data Share'!Y97</f>
        <v>205.49914424999997</v>
      </c>
      <c r="AE107" s="109">
        <f>'2014 WLE_Weekly Data Share'!Z97</f>
        <v>66.625</v>
      </c>
      <c r="AF107" s="165">
        <f>LakeErieHABs_2014_PROCESSED!AC174</f>
        <v>310.40376901145339</v>
      </c>
      <c r="AG107" s="109">
        <f>LakeErieHABs_2014_PROCESSED!AD174</f>
        <v>7.3839410827336662</v>
      </c>
      <c r="AH107" s="109">
        <f>LakeErieHABs_2014_PROCESSED!AE174</f>
        <v>3.2523814802272399</v>
      </c>
      <c r="AI107" s="109">
        <f>LakeErieHABs_2014_PROCESSED!AF174</f>
        <v>-4.3991895286707224E-2</v>
      </c>
      <c r="AJ107" s="109">
        <f>LakeErieHABs_2014_PROCESSED!AG174</f>
        <v>7.4902345489633335</v>
      </c>
      <c r="AK107" s="109">
        <f>LakeErieHABs_2014_PROCESSED!AH174</f>
        <v>6.6599572746566791</v>
      </c>
      <c r="AL107" s="109">
        <f>LakeErieHABs_2014_PROCESSED!AI174</f>
        <v>5.584519277029492</v>
      </c>
      <c r="AM107" s="109">
        <f>LakeErieHABs_2014_PROCESSED!AJ174</f>
        <v>4.7918488178523519</v>
      </c>
      <c r="AN107" s="109">
        <f>LakeErieHABs_2014_PROCESSED!AK174</f>
        <v>3.1227368876048467</v>
      </c>
      <c r="AO107" s="109">
        <f>LakeErieHABs_2014_PROCESSED!AL174</f>
        <v>1.4117413701965311</v>
      </c>
      <c r="AP107" s="109">
        <f>LakeErieHABs_2014_PROCESSED!AM174</f>
        <v>1.0014427905192465</v>
      </c>
      <c r="AQ107" s="109">
        <f>LakeErieHABs_2014_PROCESSED!AN174</f>
        <v>0.59043189137438634</v>
      </c>
      <c r="AR107" s="109">
        <f>LakeErieHABs_2014_PROCESSED!AO174</f>
        <v>0.95333647811991007</v>
      </c>
      <c r="AS107" s="113">
        <f>LakeErieHABs_2014_PROCESSED!AP174</f>
        <v>5025.1033911158902</v>
      </c>
      <c r="AT107" s="109">
        <f>LakeErieHABs_2014_PROCESSED!AQ174</f>
        <v>0.89141738213672472</v>
      </c>
      <c r="AU107" s="109">
        <f>LakeErieHABs_2014_PROCESSED!AR174</f>
        <v>0.27188998419345073</v>
      </c>
      <c r="AV107" s="109">
        <f>LakeErieHABs_2014_PROCESSED!AS174</f>
        <v>0.27861470159057117</v>
      </c>
      <c r="AW107" s="109">
        <f>LakeErieHABs_2014_PROCESSED!AT174</f>
        <v>1.5877979993025928</v>
      </c>
      <c r="AX107" s="166"/>
      <c r="AY107" s="134"/>
      <c r="AZ107" s="172"/>
      <c r="BA107" s="140">
        <f>LakeErieHABs_MIMS_2014!M51</f>
        <v>25</v>
      </c>
      <c r="BB107" s="191">
        <f>LakeErieHABs_MIMS_2014!N51</f>
        <v>3.0486111111094942</v>
      </c>
      <c r="BC107" s="191">
        <f>LakeErieHABs_MIMS_2014!O51</f>
        <v>78.137962603753877</v>
      </c>
      <c r="BD107" s="191">
        <f>LakeErieHABs_MIMS_2014!P51</f>
        <v>8.9401589198300364</v>
      </c>
      <c r="BE107" s="191">
        <f>LakeErieHABs_MIMS_2014!Q51</f>
        <v>45.900539274034337</v>
      </c>
      <c r="BF107" s="191">
        <f>LakeErieHABs_MIMS_2014!R51</f>
        <v>0.59983749359907912</v>
      </c>
      <c r="BG107" s="191"/>
      <c r="BH107" s="191"/>
      <c r="BI107" s="251">
        <f>LakeErieHABs_MIMS_2014!U51</f>
        <v>15.84551150147619</v>
      </c>
      <c r="BJ107" s="191">
        <f>LakeErieHABs_MIMS_2014!V51</f>
        <v>0.31958659528238698</v>
      </c>
      <c r="BK107" s="163">
        <f t="shared" si="17"/>
        <v>0.20278890021525781</v>
      </c>
      <c r="BL107" s="225">
        <f t="shared" si="16"/>
        <v>25.630675660470445</v>
      </c>
      <c r="BM107" s="225">
        <f t="shared" si="16"/>
        <v>2.9325350443193803</v>
      </c>
      <c r="BN107" s="225">
        <f t="shared" si="16"/>
        <v>15.056213338187813</v>
      </c>
      <c r="BO107" s="225">
        <f t="shared" si="16"/>
        <v>0.19675762887998452</v>
      </c>
      <c r="BP107" s="225">
        <f t="shared" si="16"/>
        <v>0</v>
      </c>
      <c r="BQ107" s="225">
        <f t="shared" si="16"/>
        <v>0</v>
      </c>
      <c r="BR107" s="225">
        <f t="shared" si="16"/>
        <v>5.1976165289607783</v>
      </c>
      <c r="BS107" s="225">
        <f t="shared" si="18"/>
        <v>0.10483022715418709</v>
      </c>
      <c r="BT107" s="165">
        <f>'2014_HABs_H2O2_Snapshot'!C107</f>
        <v>296.55618747612681</v>
      </c>
      <c r="BU107" s="188">
        <f>'2014_HABs_H2O2_Snapshot'!D107</f>
        <v>9.7192926851092334E-2</v>
      </c>
      <c r="BV107" s="178">
        <f>'2014_HABs_H2O2_Snapshot'!E107</f>
        <v>28.823163836606017</v>
      </c>
      <c r="BW107" s="272">
        <f>SolarRadSummary!G107</f>
        <v>-35.8369383008543</v>
      </c>
      <c r="BX107" s="107">
        <v>0.15143333333333334</v>
      </c>
      <c r="BY107" s="107">
        <v>0.14235</v>
      </c>
      <c r="BZ107" s="107">
        <v>0.16075833333333334</v>
      </c>
    </row>
    <row r="108" spans="1:78">
      <c r="A108" s="107" t="str">
        <f>Sample_Master_2014!B109</f>
        <v>E2014-0107</v>
      </c>
      <c r="B108" s="107" t="str">
        <f>LakeErieHABs_2014_PROCESSED!A175</f>
        <v>E140174</v>
      </c>
      <c r="C108" s="107" t="str">
        <f>Sample_Master_2014!D109</f>
        <v>WLE6</v>
      </c>
      <c r="D108" s="150">
        <f>Sample_Master_2014!E109</f>
        <v>41911</v>
      </c>
      <c r="E108" s="152">
        <f>Sample_Master_2014!H109</f>
        <v>0.1</v>
      </c>
      <c r="F108" s="151" t="str">
        <f>Sample_Master_2014!J109</f>
        <v>LA</v>
      </c>
      <c r="G108" s="109">
        <f>Sample_Master_2014!L109</f>
        <v>9.25</v>
      </c>
      <c r="H108" s="176">
        <f>'2014 WLE_Weekly Data Share'!C99</f>
        <v>0.4375</v>
      </c>
      <c r="I108" s="156">
        <f>'2014 WLE_Weekly Data Share'!D99</f>
        <v>0.4458333333333333</v>
      </c>
      <c r="J108" s="156" t="str">
        <f>'2014 WLE_Weekly Data Share'!E99</f>
        <v>41 42.586</v>
      </c>
      <c r="K108" s="156" t="str">
        <f>'2014 WLE_Weekly Data Share'!F99</f>
        <v>83 22.962</v>
      </c>
      <c r="L108" s="125" t="str">
        <f>'2014 WLE_Weekly Data Share'!G99</f>
        <v>0</v>
      </c>
      <c r="M108" s="125" t="str">
        <f>'2014 WLE_Weekly Data Share'!H99</f>
        <v>0</v>
      </c>
      <c r="N108" s="125" t="str">
        <f>'2014 WLE_Weekly Data Share'!I99</f>
        <v>sunny</v>
      </c>
      <c r="O108" s="125">
        <f>'2014 WLE_Weekly Data Share'!J99</f>
        <v>2</v>
      </c>
      <c r="P108" s="125">
        <f>'2014 WLE_Weekly Data Share'!K99</f>
        <v>0.5</v>
      </c>
      <c r="Q108" s="125">
        <f>'2014 WLE_Weekly Data Share'!L99</f>
        <v>19.972427272727273</v>
      </c>
      <c r="R108" s="125">
        <f>'2014 WLE_Weekly Data Share'!M99</f>
        <v>300.38970963636365</v>
      </c>
      <c r="S108" s="125">
        <f>'2014 WLE_Weekly Data Share'!N99</f>
        <v>333.93572727272732</v>
      </c>
      <c r="T108" s="125">
        <f>'2014 WLE_Weekly Data Share'!O99</f>
        <v>5.9876181818181813</v>
      </c>
      <c r="U108" s="125">
        <f>'2014 WLE_Weekly Data Share'!P99</f>
        <v>22.419145454545458</v>
      </c>
      <c r="V108" s="109">
        <f>'2014 WLE_Weekly Data Share'!Q99</f>
        <v>9.0733909090909108</v>
      </c>
      <c r="W108" s="113">
        <f>'2014 WLE_Weekly Data Share'!R99</f>
        <v>333.4129999999999</v>
      </c>
      <c r="X108" s="179">
        <f>'2014 WLE_Weekly Data Share'!S99</f>
        <v>1.06</v>
      </c>
      <c r="Y108" s="179">
        <f>'2014 WLE_Weekly Data Share'!T99</f>
        <v>6.4279981307634788</v>
      </c>
      <c r="Z108" s="109">
        <f>'2014 WLE_Weekly Data Share'!U99</f>
        <v>190.8999781802313</v>
      </c>
      <c r="AA108" s="109">
        <f>'2014 WLE_Weekly Data Share'!V99</f>
        <v>17.7</v>
      </c>
      <c r="AB108" s="109">
        <f>'2014 WLE_Weekly Data Share'!W99</f>
        <v>1.7</v>
      </c>
      <c r="AC108" s="109">
        <f>'2014 WLE_Weekly Data Share'!X99</f>
        <v>1</v>
      </c>
      <c r="AD108" s="109">
        <f>'2014 WLE_Weekly Data Share'!Y99</f>
        <v>22.512625649999997</v>
      </c>
      <c r="AE108" s="109">
        <f>'2014 WLE_Weekly Data Share'!Z99</f>
        <v>45.889999999999993</v>
      </c>
      <c r="AF108" s="165">
        <f>LakeErieHABs_2014_PROCESSED!AC175</f>
        <v>431.54868341384696</v>
      </c>
      <c r="AG108" s="109">
        <f>LakeErieHABs_2014_PROCESSED!AD175</f>
        <v>9.1186109210304576</v>
      </c>
      <c r="AH108" s="109">
        <f>LakeErieHABs_2014_PROCESSED!AE175</f>
        <v>4.2352888086971801</v>
      </c>
      <c r="AI108" s="109">
        <f>LakeErieHABs_2014_PROCESSED!AF175</f>
        <v>5.3414146656194803E-2</v>
      </c>
      <c r="AJ108" s="109">
        <f>LakeErieHABs_2014_PROCESSED!AG175</f>
        <v>9.7538701264296073</v>
      </c>
      <c r="AK108" s="109">
        <f>LakeErieHABs_2014_PROCESSED!AH175</f>
        <v>8.7491792644635442</v>
      </c>
      <c r="AL108" s="109">
        <f>LakeErieHABs_2014_PROCESSED!AI175</f>
        <v>7.4181916298800008</v>
      </c>
      <c r="AM108" s="109">
        <f>LakeErieHABs_2014_PROCESSED!AJ175</f>
        <v>6.4435407613709499</v>
      </c>
      <c r="AN108" s="109">
        <f>LakeErieHABs_2014_PROCESSED!AK175</f>
        <v>4.3609595355989725</v>
      </c>
      <c r="AO108" s="109">
        <f>LakeErieHABs_2014_PROCESSED!AL175</f>
        <v>2.1996984922822929</v>
      </c>
      <c r="AP108" s="109">
        <f>LakeErieHABs_2014_PROCESSED!AM175</f>
        <v>1.6558213327911593</v>
      </c>
      <c r="AQ108" s="109">
        <f>LakeErieHABs_2014_PROCESSED!AN175</f>
        <v>1.1179590447924446</v>
      </c>
      <c r="AR108" s="109">
        <f>LakeErieHABs_2014_PROCESSED!AO175</f>
        <v>1.0588248355308099</v>
      </c>
      <c r="AS108" s="113">
        <f>LakeErieHABs_2014_PROCESSED!AP175</f>
        <v>6277.6177183062946</v>
      </c>
      <c r="AT108" s="109">
        <f>LakeErieHABs_2014_PROCESSED!AQ175</f>
        <v>1.09757136096696</v>
      </c>
      <c r="AU108" s="109">
        <f>LakeErieHABs_2014_PROCESSED!AR175</f>
        <v>0.33533519815603002</v>
      </c>
      <c r="AV108" s="109">
        <f>LakeErieHABs_2014_PROCESSED!AS175</f>
        <v>0.34925767380917194</v>
      </c>
      <c r="AW108" s="109">
        <f>LakeErieHABs_2014_PROCESSED!AT175</f>
        <v>1.5855437857483274</v>
      </c>
      <c r="AX108" s="166"/>
      <c r="AY108" s="134"/>
      <c r="AZ108" s="172"/>
      <c r="BA108" s="191"/>
      <c r="BB108" s="191"/>
      <c r="BC108" s="191"/>
      <c r="BD108" s="191"/>
      <c r="BE108" s="191"/>
      <c r="BF108" s="191"/>
      <c r="BG108" s="191"/>
      <c r="BH108" s="191"/>
      <c r="BI108" s="251"/>
      <c r="BJ108" s="191"/>
      <c r="BK108" s="191"/>
      <c r="BL108" s="225" t="str">
        <f t="shared" si="16"/>
        <v/>
      </c>
      <c r="BM108" s="225" t="str">
        <f t="shared" si="16"/>
        <v/>
      </c>
      <c r="BN108" s="225" t="str">
        <f t="shared" si="16"/>
        <v/>
      </c>
      <c r="BO108" s="225" t="str">
        <f t="shared" si="16"/>
        <v/>
      </c>
      <c r="BP108" s="225" t="str">
        <f t="shared" si="16"/>
        <v/>
      </c>
      <c r="BQ108" s="225" t="str">
        <f t="shared" si="16"/>
        <v/>
      </c>
      <c r="BR108" s="225" t="str">
        <f t="shared" si="16"/>
        <v/>
      </c>
      <c r="BS108" s="225" t="str">
        <f t="shared" si="18"/>
        <v/>
      </c>
      <c r="BT108" s="165">
        <f>'2014_HABs_H2O2_Snapshot'!C108</f>
        <v>354.21699373233196</v>
      </c>
      <c r="BU108" s="188">
        <f>'2014_HABs_H2O2_Snapshot'!D108</f>
        <v>7.8184800081605763E-2</v>
      </c>
      <c r="BV108" s="178">
        <f>'2014_HABs_H2O2_Snapshot'!E108</f>
        <v>27.694384840469777</v>
      </c>
      <c r="BW108" s="272">
        <f>SolarRadSummary!G108</f>
        <v>-35.8369383008543</v>
      </c>
      <c r="BX108" s="107">
        <v>7.7933333333333327E-2</v>
      </c>
      <c r="BY108" s="107">
        <v>8.2883333333333323E-2</v>
      </c>
      <c r="BZ108" s="107">
        <v>0.10153333333333332</v>
      </c>
    </row>
    <row r="109" spans="1:78">
      <c r="A109" s="107" t="str">
        <f>Sample_Master_2014!B110</f>
        <v>E2014-0108</v>
      </c>
      <c r="B109" s="107" t="str">
        <f>LakeErieHABs_2014_PROCESSED!A176</f>
        <v>E140175</v>
      </c>
      <c r="C109" s="107" t="str">
        <f>Sample_Master_2014!D110</f>
        <v>WLE12</v>
      </c>
      <c r="D109" s="150">
        <f>Sample_Master_2014!E110</f>
        <v>41911</v>
      </c>
      <c r="E109" s="152" t="str">
        <f>Sample_Master_2014!H110</f>
        <v>DepthINT</v>
      </c>
      <c r="F109" s="151" t="str">
        <f>Sample_Master_2014!J110</f>
        <v>LA</v>
      </c>
      <c r="G109" s="109">
        <f>Sample_Master_2014!L110</f>
        <v>8.7379999999999995</v>
      </c>
      <c r="H109" s="176">
        <f>'2014 WLE_Weekly Data Share'!C101</f>
        <v>0.46527777777777773</v>
      </c>
      <c r="I109" s="156">
        <f>'2014 WLE_Weekly Data Share'!D101</f>
        <v>0.47569444444444442</v>
      </c>
      <c r="J109" s="156" t="str">
        <f>'2014 WLE_Weekly Data Share'!E101</f>
        <v>41 42.185</v>
      </c>
      <c r="K109" s="156" t="str">
        <f>'2014 WLE_Weekly Data Share'!F101</f>
        <v>83 15.546</v>
      </c>
      <c r="L109" s="125" t="str">
        <f>'2014 WLE_Weekly Data Share'!G101</f>
        <v>0</v>
      </c>
      <c r="M109" s="125" t="str">
        <f>'2014 WLE_Weekly Data Share'!H101</f>
        <v>0</v>
      </c>
      <c r="N109" s="125" t="str">
        <f>'2014 WLE_Weekly Data Share'!I101</f>
        <v>foggy</v>
      </c>
      <c r="O109" s="125">
        <f>'2014 WLE_Weekly Data Share'!J101</f>
        <v>5.9</v>
      </c>
      <c r="P109" s="125">
        <f>'2014 WLE_Weekly Data Share'!K101</f>
        <v>0.8</v>
      </c>
      <c r="Q109" s="125">
        <f>'2014 WLE_Weekly Data Share'!L101</f>
        <v>19.536755555555558</v>
      </c>
      <c r="R109" s="125">
        <f>'2014 WLE_Weekly Data Share'!M101</f>
        <v>247.71809977777775</v>
      </c>
      <c r="S109" s="125">
        <f>'2014 WLE_Weekly Data Share'!N101</f>
        <v>278.07644444444446</v>
      </c>
      <c r="T109" s="125">
        <f>'2014 WLE_Weekly Data Share'!O101</f>
        <v>4.1214555555555554</v>
      </c>
      <c r="U109" s="125">
        <f>'2014 WLE_Weekly Data Share'!P101</f>
        <v>35.696544444444449</v>
      </c>
      <c r="V109" s="109">
        <f>'2014 WLE_Weekly Data Share'!Q101</f>
        <v>8.3008000000000006</v>
      </c>
      <c r="W109" s="113">
        <f>'2014 WLE_Weekly Data Share'!R101</f>
        <v>291.39</v>
      </c>
      <c r="X109" s="179">
        <f>'2014 WLE_Weekly Data Share'!S101</f>
        <v>1.26</v>
      </c>
      <c r="Y109" s="179">
        <f>'2014 WLE_Weekly Data Share'!T101</f>
        <v>7.7381578466395284</v>
      </c>
      <c r="Z109" s="109">
        <f>'2014 WLE_Weekly Data Share'!U101</f>
        <v>240.14127572914396</v>
      </c>
      <c r="AA109" s="109">
        <f>'2014 WLE_Weekly Data Share'!V101</f>
        <v>31.9</v>
      </c>
      <c r="AB109" s="109">
        <f>'2014 WLE_Weekly Data Share'!W101</f>
        <v>0.6</v>
      </c>
      <c r="AC109" s="109">
        <f>'2014 WLE_Weekly Data Share'!X101</f>
        <v>0.5</v>
      </c>
      <c r="AD109" s="109">
        <f>'2014 WLE_Weekly Data Share'!Y101</f>
        <v>21.873690539999998</v>
      </c>
      <c r="AE109" s="109">
        <f>'2014 WLE_Weekly Data Share'!Z101</f>
        <v>22.251666666666669</v>
      </c>
      <c r="AF109" s="165">
        <f>LakeErieHABs_2014_PROCESSED!AC176</f>
        <v>174.12063128625229</v>
      </c>
      <c r="AG109" s="109">
        <f>LakeErieHABs_2014_PROCESSED!AD176</f>
        <v>4.9766766994148686</v>
      </c>
      <c r="AH109" s="109">
        <f>LakeErieHABs_2014_PROCESSED!AE176</f>
        <v>1.9830145242984001</v>
      </c>
      <c r="AI109" s="109">
        <f>LakeErieHABs_2014_PROCESSED!AF176</f>
        <v>-5.7362261448929641E-2</v>
      </c>
      <c r="AJ109" s="109">
        <f>LakeErieHABs_2014_PROCESSED!AG176</f>
        <v>4.5668824494592162</v>
      </c>
      <c r="AK109" s="109">
        <f>LakeErieHABs_2014_PROCESSED!AH176</f>
        <v>3.9914140886947442</v>
      </c>
      <c r="AL109" s="109">
        <f>LakeErieHABs_2014_PROCESSED!AI176</f>
        <v>3.2711642385741602</v>
      </c>
      <c r="AM109" s="109">
        <f>LakeErieHABs_2014_PROCESSED!AJ176</f>
        <v>2.7568738111904043</v>
      </c>
      <c r="AN109" s="109">
        <f>LakeErieHABs_2014_PROCESSED!AK176</f>
        <v>1.7047307309148381</v>
      </c>
      <c r="AO109" s="109">
        <f>LakeErieHABs_2014_PROCESSED!AL176</f>
        <v>0.69501912040108593</v>
      </c>
      <c r="AP109" s="109">
        <f>LakeErieHABs_2014_PROCESSED!AM176</f>
        <v>0.44287648593601198</v>
      </c>
      <c r="AQ109" s="109">
        <f>LakeErieHABs_2014_PROCESSED!AN176</f>
        <v>0.17868747443454902</v>
      </c>
      <c r="AR109" s="109">
        <f>LakeErieHABs_2014_PROCESSED!AO176</f>
        <v>0.86372116681206546</v>
      </c>
      <c r="AS109" s="113">
        <f>LakeErieHABs_2014_PROCESSED!AP176</f>
        <v>3156.3549652658576</v>
      </c>
      <c r="AT109" s="109">
        <f>LakeErieHABs_2014_PROCESSED!AQ176</f>
        <v>0.5428180417671814</v>
      </c>
      <c r="AU109" s="109">
        <f>LakeErieHABs_2014_PROCESSED!AR176</f>
        <v>0.16178297978875625</v>
      </c>
      <c r="AV109" s="109">
        <f>LakeErieHABs_2014_PROCESSED!AS176</f>
        <v>0.20122267537227009</v>
      </c>
      <c r="AW109" s="109">
        <f>LakeErieHABs_2014_PROCESSED!AT176</f>
        <v>1.5977834494056622</v>
      </c>
      <c r="AX109" s="166"/>
      <c r="AY109" s="134"/>
      <c r="AZ109" s="172"/>
      <c r="BA109" s="140">
        <f>LakeErieHABs_MIMS_2014!M52</f>
        <v>25</v>
      </c>
      <c r="BB109" s="191">
        <f>LakeErieHABs_MIMS_2014!N52</f>
        <v>3.0402777777781012</v>
      </c>
      <c r="BC109" s="191">
        <f>LakeErieHABs_MIMS_2014!O52</f>
        <v>54.203055206018377</v>
      </c>
      <c r="BD109" s="191">
        <f>LakeErieHABs_MIMS_2014!P52</f>
        <v>1.2415243152810791</v>
      </c>
      <c r="BE109" s="191">
        <f>LakeErieHABs_MIMS_2014!Q52</f>
        <v>48.624461872493093</v>
      </c>
      <c r="BF109" s="191">
        <f>LakeErieHABs_MIMS_2014!R52</f>
        <v>1.5544895592054522</v>
      </c>
      <c r="BG109" s="191"/>
      <c r="BH109" s="191"/>
      <c r="BI109" s="251">
        <f>LakeErieHABs_MIMS_2014!U52</f>
        <v>12.101065730109989</v>
      </c>
      <c r="BJ109" s="191">
        <f>LakeErieHABs_MIMS_2014!V52</f>
        <v>2.6562767873112274</v>
      </c>
      <c r="BK109" s="163">
        <f t="shared" si="17"/>
        <v>0.22325431074162699</v>
      </c>
      <c r="BL109" s="225">
        <f t="shared" si="16"/>
        <v>17.828323320387884</v>
      </c>
      <c r="BM109" s="225">
        <f t="shared" si="16"/>
        <v>0.40835884285165913</v>
      </c>
      <c r="BN109" s="225">
        <f t="shared" si="16"/>
        <v>15.993427386108408</v>
      </c>
      <c r="BO109" s="225">
        <f t="shared" si="16"/>
        <v>0.51129853020913962</v>
      </c>
      <c r="BP109" s="225">
        <f t="shared" si="16"/>
        <v>0</v>
      </c>
      <c r="BQ109" s="225">
        <f t="shared" si="16"/>
        <v>0</v>
      </c>
      <c r="BR109" s="225">
        <f t="shared" si="16"/>
        <v>3.9802500345720717</v>
      </c>
      <c r="BS109" s="225">
        <f t="shared" si="18"/>
        <v>0.87369542570300607</v>
      </c>
      <c r="BT109" s="165">
        <f>'2014_HABs_H2O2_Snapshot'!C109</f>
        <v>320.77280262581257</v>
      </c>
      <c r="BU109" s="188">
        <f>'2014_HABs_H2O2_Snapshot'!D109</f>
        <v>8.8824783834939545E-3</v>
      </c>
      <c r="BV109" s="178">
        <f>'2014_HABs_H2O2_Snapshot'!E109</f>
        <v>2.8492574853365529</v>
      </c>
      <c r="BW109" s="272">
        <f>SolarRadSummary!G109</f>
        <v>-31.231539442852167</v>
      </c>
      <c r="BX109" s="107">
        <v>0.122</v>
      </c>
      <c r="BY109" s="107">
        <v>0.13415000000000002</v>
      </c>
      <c r="BZ109" s="107">
        <v>0.14751666666666666</v>
      </c>
    </row>
    <row r="110" spans="1:78">
      <c r="A110" s="107" t="str">
        <f>Sample_Master_2014!B111</f>
        <v>E2014-0109</v>
      </c>
      <c r="B110" s="107" t="str">
        <f>LakeErieHABs_2014_PROCESSED!A177</f>
        <v>E140176</v>
      </c>
      <c r="C110" s="107" t="str">
        <f>Sample_Master_2014!D111</f>
        <v>WLE13</v>
      </c>
      <c r="D110" s="150">
        <f>Sample_Master_2014!E111</f>
        <v>41911</v>
      </c>
      <c r="E110" s="152">
        <f>Sample_Master_2014!H111</f>
        <v>0.1</v>
      </c>
      <c r="F110" s="151" t="str">
        <f>Sample_Master_2014!J111</f>
        <v>LA</v>
      </c>
      <c r="G110" s="109">
        <f>Sample_Master_2014!L111</f>
        <v>8.9130000000000003</v>
      </c>
      <c r="H110" s="176">
        <f>'2014 WLE_Weekly Data Share'!C102</f>
        <v>0.4916666666666667</v>
      </c>
      <c r="I110" s="156">
        <f>'2014 WLE_Weekly Data Share'!D102</f>
        <v>0.49861111111111112</v>
      </c>
      <c r="J110" s="156" t="str">
        <f>'2014 WLE_Weekly Data Share'!E102</f>
        <v>41 44.258</v>
      </c>
      <c r="K110" s="156" t="str">
        <f>'2014 WLE_Weekly Data Share'!F102</f>
        <v>83 08.508</v>
      </c>
      <c r="L110" s="125" t="str">
        <f>'2014 WLE_Weekly Data Share'!G102</f>
        <v>0</v>
      </c>
      <c r="M110" s="125" t="str">
        <f>'2014 WLE_Weekly Data Share'!H102</f>
        <v>0</v>
      </c>
      <c r="N110" s="125" t="str">
        <f>'2014 WLE_Weekly Data Share'!I102</f>
        <v>foggy</v>
      </c>
      <c r="O110" s="125">
        <f>'2014 WLE_Weekly Data Share'!J102</f>
        <v>8.1</v>
      </c>
      <c r="P110" s="125">
        <f>'2014 WLE_Weekly Data Share'!K102</f>
        <v>0.6</v>
      </c>
      <c r="Q110" s="125">
        <f>'2014 WLE_Weekly Data Share'!L102</f>
        <v>20.130990000000001</v>
      </c>
      <c r="R110" s="125">
        <f>'2014 WLE_Weekly Data Share'!M102</f>
        <v>229.43175880000004</v>
      </c>
      <c r="S110" s="125">
        <f>'2014 WLE_Weekly Data Share'!N102</f>
        <v>254.15710000000004</v>
      </c>
      <c r="T110" s="125">
        <f>'2014 WLE_Weekly Data Share'!O102</f>
        <v>2.0628099999999998</v>
      </c>
      <c r="U110" s="125">
        <f>'2014 WLE_Weekly Data Share'!P102</f>
        <v>59.73171</v>
      </c>
      <c r="V110" s="109">
        <f>'2014 WLE_Weekly Data Share'!Q102</f>
        <v>9.916360000000001</v>
      </c>
      <c r="W110" s="113">
        <f>'2014 WLE_Weekly Data Share'!R102</f>
        <v>583.1</v>
      </c>
      <c r="X110" s="179">
        <f>'2014 WLE_Weekly Data Share'!S102</f>
        <v>0.39200000000000002</v>
      </c>
      <c r="Y110" s="179">
        <f>'2014 WLE_Weekly Data Share'!T102</f>
        <v>3.4427365207277556</v>
      </c>
      <c r="Z110" s="109">
        <f>'2014 WLE_Weekly Data Share'!U102</f>
        <v>91.358540984798907</v>
      </c>
      <c r="AA110" s="109">
        <f>'2014 WLE_Weekly Data Share'!V102</f>
        <v>12.6</v>
      </c>
      <c r="AB110" s="109">
        <f>'2014 WLE_Weekly Data Share'!W102</f>
        <v>0.2</v>
      </c>
      <c r="AC110" s="109">
        <f>'2014 WLE_Weekly Data Share'!X102</f>
        <v>0.1</v>
      </c>
      <c r="AD110" s="109">
        <f>'2014 WLE_Weekly Data Share'!Y102</f>
        <v>110.02799861999998</v>
      </c>
      <c r="AE110" s="109">
        <f>'2014 WLE_Weekly Data Share'!Z102</f>
        <v>94.444999999999993</v>
      </c>
      <c r="AF110" s="165">
        <f>LakeErieHABs_2014_PROCESSED!AC177</f>
        <v>102.20300574258185</v>
      </c>
      <c r="AG110" s="109">
        <f>LakeErieHABs_2014_PROCESSED!AD177</f>
        <v>2.82447815</v>
      </c>
      <c r="AH110" s="109">
        <f>LakeErieHABs_2014_PROCESSED!AE177</f>
        <v>1.0460753738000002</v>
      </c>
      <c r="AI110" s="109">
        <f>LakeErieHABs_2014_PROCESSED!AF177</f>
        <v>2.1461108699999999E-2</v>
      </c>
      <c r="AJ110" s="109">
        <f>LakeErieHABs_2014_PROCESSED!AG177</f>
        <v>2.4091115858614005</v>
      </c>
      <c r="AK110" s="109">
        <f>LakeErieHABs_2014_PROCESSED!AH177</f>
        <v>2.1323608372332004</v>
      </c>
      <c r="AL110" s="109">
        <f>LakeErieHABs_2014_PROCESSED!AI177</f>
        <v>1.7657979170748002</v>
      </c>
      <c r="AM110" s="109">
        <f>LakeErieHABs_2014_PROCESSED!AJ177</f>
        <v>1.5239299213600002</v>
      </c>
      <c r="AN110" s="109">
        <f>LakeErieHABs_2014_PROCESSED!AK177</f>
        <v>1.0410105981422</v>
      </c>
      <c r="AO110" s="109">
        <f>LakeErieHABs_2014_PROCESSED!AL177</f>
        <v>0.49112396430300004</v>
      </c>
      <c r="AP110" s="109">
        <f>LakeErieHABs_2014_PROCESSED!AM177</f>
        <v>0.37494725535189999</v>
      </c>
      <c r="AQ110" s="109">
        <f>LakeErieHABs_2014_PROCESSED!AN177</f>
        <v>0.27814920304906005</v>
      </c>
      <c r="AR110" s="109">
        <f>LakeErieHABs_2014_PROCESSED!AO177</f>
        <v>1.3478169714576311</v>
      </c>
      <c r="AS110" s="113">
        <f>LakeErieHABs_2014_PROCESSED!AP177</f>
        <v>1389.6313302517196</v>
      </c>
      <c r="AT110" s="109">
        <f>LakeErieHABs_2014_PROCESSED!AQ177</f>
        <v>0.23925247405764896</v>
      </c>
      <c r="AU110" s="109">
        <f>LakeErieHABs_2014_PROCESSED!AR177</f>
        <v>6.7797667681850735E-2</v>
      </c>
      <c r="AV110" s="109">
        <f>LakeErieHABs_2014_PROCESSED!AS177</f>
        <v>0.10262678375841901</v>
      </c>
      <c r="AW110" s="109">
        <f>LakeErieHABs_2014_PROCESSED!AT177</f>
        <v>1.6042385687699465</v>
      </c>
      <c r="AX110" s="166"/>
      <c r="AY110" s="134"/>
      <c r="AZ110" s="172"/>
      <c r="BA110" s="191"/>
      <c r="BB110" s="191"/>
      <c r="BC110" s="191"/>
      <c r="BD110" s="191"/>
      <c r="BE110" s="191"/>
      <c r="BF110" s="191"/>
      <c r="BG110" s="191"/>
      <c r="BH110" s="191"/>
      <c r="BI110" s="251"/>
      <c r="BJ110" s="191"/>
      <c r="BK110" s="191"/>
      <c r="BL110" s="225" t="str">
        <f t="shared" si="16"/>
        <v/>
      </c>
      <c r="BM110" s="225" t="str">
        <f t="shared" si="16"/>
        <v/>
      </c>
      <c r="BN110" s="225" t="str">
        <f t="shared" si="16"/>
        <v/>
      </c>
      <c r="BO110" s="225" t="str">
        <f t="shared" si="16"/>
        <v/>
      </c>
      <c r="BP110" s="225" t="str">
        <f t="shared" si="16"/>
        <v/>
      </c>
      <c r="BQ110" s="225" t="str">
        <f t="shared" si="16"/>
        <v/>
      </c>
      <c r="BR110" s="225" t="str">
        <f t="shared" si="16"/>
        <v/>
      </c>
      <c r="BS110" s="225" t="str">
        <f t="shared" si="18"/>
        <v/>
      </c>
      <c r="BT110" s="165">
        <f>'2014_HABs_H2O2_Snapshot'!C110</f>
        <v>318.63849281669081</v>
      </c>
      <c r="BU110" s="188">
        <f>'2014_HABs_H2O2_Snapshot'!D110</f>
        <v>2.4411517666906454E-2</v>
      </c>
      <c r="BV110" s="178">
        <f>'2014_HABs_H2O2_Snapshot'!E110</f>
        <v>7.7784491967510929</v>
      </c>
      <c r="BW110" s="272">
        <f>SolarRadSummary!G110</f>
        <v>-31.231539442852167</v>
      </c>
      <c r="BX110" s="107">
        <v>7.0133333333333339E-2</v>
      </c>
      <c r="BY110" s="107">
        <v>9.1249999999999998E-2</v>
      </c>
      <c r="BZ110" s="107">
        <v>9.9549999999999972E-2</v>
      </c>
    </row>
    <row r="111" spans="1:78">
      <c r="A111" s="107" t="str">
        <f>Sample_Master_2014!B112</f>
        <v>E2014-0110</v>
      </c>
      <c r="B111" s="107" t="str">
        <f>LakeErieHABs_2014_PROCESSED!A178</f>
        <v>E140177</v>
      </c>
      <c r="C111" s="107" t="str">
        <f>Sample_Master_2014!D112</f>
        <v>WLE4</v>
      </c>
      <c r="D111" s="150">
        <f>Sample_Master_2014!E112</f>
        <v>41911</v>
      </c>
      <c r="E111" s="152" t="str">
        <f>Sample_Master_2014!H112</f>
        <v>DepthINT</v>
      </c>
      <c r="F111" s="151" t="str">
        <f>Sample_Master_2014!J112</f>
        <v>LA</v>
      </c>
      <c r="G111" s="109">
        <f>Sample_Master_2014!L112</f>
        <v>8.5779999999999994</v>
      </c>
      <c r="H111" s="176">
        <f>'2014 WLE_Weekly Data Share'!C98</f>
        <v>0.51180555555555551</v>
      </c>
      <c r="I111" s="156">
        <f>'2014 WLE_Weekly Data Share'!D98</f>
        <v>0.52083333333333337</v>
      </c>
      <c r="J111" s="156" t="str">
        <f>'2014 WLE_Weekly Data Share'!E98</f>
        <v>41 49.608</v>
      </c>
      <c r="K111" s="156" t="str">
        <f>'2014 WLE_Weekly Data Share'!F98</f>
        <v>83 11.684</v>
      </c>
      <c r="L111" s="125" t="str">
        <f>'2014 WLE_Weekly Data Share'!G98</f>
        <v>0</v>
      </c>
      <c r="M111" s="125" t="str">
        <f>'2014 WLE_Weekly Data Share'!H98</f>
        <v>0</v>
      </c>
      <c r="N111" s="125" t="str">
        <f>'2014 WLE_Weekly Data Share'!I98</f>
        <v>sunny</v>
      </c>
      <c r="O111" s="125">
        <f>'2014 WLE_Weekly Data Share'!J98</f>
        <v>7.9</v>
      </c>
      <c r="P111" s="125">
        <f>'2014 WLE_Weekly Data Share'!K98</f>
        <v>2.1</v>
      </c>
      <c r="Q111" s="125">
        <f>'2014 WLE_Weekly Data Share'!L98</f>
        <v>19.87792</v>
      </c>
      <c r="R111" s="125">
        <f>'2014 WLE_Weekly Data Share'!M98</f>
        <v>241.42467440000001</v>
      </c>
      <c r="S111" s="125">
        <f>'2014 WLE_Weekly Data Share'!N98</f>
        <v>268.95079999999996</v>
      </c>
      <c r="T111" s="125">
        <f>'2014 WLE_Weekly Data Share'!O98</f>
        <v>0.92357999999999996</v>
      </c>
      <c r="U111" s="125">
        <f>'2014 WLE_Weekly Data Share'!P98</f>
        <v>79.391159999999985</v>
      </c>
      <c r="V111" s="109">
        <f>'2014 WLE_Weekly Data Share'!Q98</f>
        <v>8.8092000000000006</v>
      </c>
      <c r="W111" s="113">
        <f>'2014 WLE_Weekly Data Share'!R98</f>
        <v>99.738000000000014</v>
      </c>
      <c r="X111" s="179">
        <f>'2014 WLE_Weekly Data Share'!S98</f>
        <v>0.33600000000000002</v>
      </c>
      <c r="Y111" s="179">
        <f>'2014 WLE_Weekly Data Share'!T98</f>
        <v>0.21187401345850293</v>
      </c>
      <c r="Z111" s="109">
        <f>'2014 WLE_Weekly Data Share'!U98</f>
        <v>66.18277111062622</v>
      </c>
      <c r="AA111" s="109">
        <f>'2014 WLE_Weekly Data Share'!V98</f>
        <v>4.34</v>
      </c>
      <c r="AB111" s="109">
        <f>'2014 WLE_Weekly Data Share'!W98</f>
        <v>0.2</v>
      </c>
      <c r="AC111" s="109" t="str">
        <f>'2014 WLE_Weekly Data Share'!X98</f>
        <v>nd</v>
      </c>
      <c r="AD111" s="109">
        <f>'2014 WLE_Weekly Data Share'!Y98</f>
        <v>3.6548587259999996</v>
      </c>
      <c r="AE111" s="109">
        <f>'2014 WLE_Weekly Data Share'!Z98</f>
        <v>9.2083333333333339</v>
      </c>
      <c r="AF111" s="165">
        <f>LakeErieHABs_2014_PROCESSED!AC178</f>
        <v>108.38577970972544</v>
      </c>
      <c r="AG111" s="109">
        <f>LakeErieHABs_2014_PROCESSED!AD178</f>
        <v>3.0012378099999997</v>
      </c>
      <c r="AH111" s="109">
        <f>LakeErieHABs_2014_PROCESSED!AE178</f>
        <v>1.1226776988</v>
      </c>
      <c r="AI111" s="109">
        <f>LakeErieHABs_2014_PROCESSED!AF178</f>
        <v>2.5929291739999999E-2</v>
      </c>
      <c r="AJ111" s="109">
        <f>LakeErieHABs_2014_PROCESSED!AG178</f>
        <v>2.5855267403364004</v>
      </c>
      <c r="AK111" s="109">
        <f>LakeErieHABs_2014_PROCESSED!AH178</f>
        <v>2.3052977542266002</v>
      </c>
      <c r="AL111" s="109">
        <f>LakeErieHABs_2014_PROCESSED!AI178</f>
        <v>1.9060429020248002</v>
      </c>
      <c r="AM111" s="109">
        <f>LakeErieHABs_2014_PROCESSED!AJ178</f>
        <v>1.6503832682904001</v>
      </c>
      <c r="AN111" s="109">
        <f>LakeErieHABs_2014_PROCESSED!AK178</f>
        <v>1.0891909905086001</v>
      </c>
      <c r="AO111" s="109">
        <f>LakeErieHABs_2014_PROCESSED!AL178</f>
        <v>0.5143311313294</v>
      </c>
      <c r="AP111" s="109">
        <f>LakeErieHABs_2014_PROCESSED!AM178</f>
        <v>0.39357862967780005</v>
      </c>
      <c r="AQ111" s="109">
        <f>LakeErieHABs_2014_PROCESSED!AN178</f>
        <v>0.29565112827753998</v>
      </c>
      <c r="AR111" s="109">
        <f>LakeErieHABs_2014_PROCESSED!AO178</f>
        <v>1.3270092348495703</v>
      </c>
      <c r="AS111" s="113">
        <f>LakeErieHABs_2014_PROCESSED!AP178</f>
        <v>1325.6611033438207</v>
      </c>
      <c r="AT111" s="109">
        <f>LakeErieHABs_2014_PROCESSED!AQ178</f>
        <v>0.24492817198902558</v>
      </c>
      <c r="AU111" s="109">
        <f>LakeErieHABs_2014_PROCESSED!AR178</f>
        <v>6.776227732672073E-2</v>
      </c>
      <c r="AV111" s="109">
        <f>LakeErieHABs_2014_PROCESSED!AS178</f>
        <v>9.1828430068262135E-2</v>
      </c>
      <c r="AW111" s="109">
        <f>LakeErieHABs_2014_PROCESSED!AT178</f>
        <v>1.6154497593551271</v>
      </c>
      <c r="AX111" s="166"/>
      <c r="AY111" s="134"/>
      <c r="AZ111" s="172"/>
      <c r="BA111" s="140">
        <f>LakeErieHABs_MIMS_2014!M53</f>
        <v>25</v>
      </c>
      <c r="BB111" s="191">
        <f>LakeErieHABs_MIMS_2014!N53</f>
        <v>3.0284722222204437</v>
      </c>
      <c r="BC111" s="191">
        <f>LakeErieHABs_MIMS_2014!O53</f>
        <v>41.033181817109522</v>
      </c>
      <c r="BD111" s="191">
        <f>LakeErieHABs_MIMS_2014!P53</f>
        <v>1.13217160053771</v>
      </c>
      <c r="BE111" s="191">
        <f>LakeErieHABs_MIMS_2014!Q53</f>
        <v>35.401681819382901</v>
      </c>
      <c r="BF111" s="191">
        <f>LakeErieHABs_MIMS_2014!R53</f>
        <v>0.9505658979006365</v>
      </c>
      <c r="BG111" s="191"/>
      <c r="BH111" s="191"/>
      <c r="BI111" s="251">
        <f>LakeErieHABs_MIMS_2014!U53</f>
        <v>9.0462618720456849</v>
      </c>
      <c r="BJ111" s="191">
        <f>LakeErieHABs_MIMS_2014!V53</f>
        <v>0.29655889020974463</v>
      </c>
      <c r="BK111" s="163">
        <f t="shared" si="17"/>
        <v>0.22046211069777882</v>
      </c>
      <c r="BL111" s="225">
        <f t="shared" si="16"/>
        <v>13.54913593594873</v>
      </c>
      <c r="BM111" s="225">
        <f t="shared" si="16"/>
        <v>0.37384249134952074</v>
      </c>
      <c r="BN111" s="225">
        <f t="shared" si="16"/>
        <v>11.689617477629286</v>
      </c>
      <c r="BO111" s="225">
        <f t="shared" si="16"/>
        <v>0.31387637995361622</v>
      </c>
      <c r="BP111" s="225">
        <f t="shared" si="16"/>
        <v>0</v>
      </c>
      <c r="BQ111" s="225">
        <f t="shared" si="16"/>
        <v>0</v>
      </c>
      <c r="BR111" s="225">
        <f t="shared" si="16"/>
        <v>2.9870711065703821</v>
      </c>
      <c r="BS111" s="225">
        <f t="shared" si="18"/>
        <v>9.7923595941821387E-2</v>
      </c>
      <c r="BT111" s="165">
        <f>'2014_HABs_H2O2_Snapshot'!C111</f>
        <v>290.04954037413404</v>
      </c>
      <c r="BU111" s="188">
        <f>'2014_HABs_H2O2_Snapshot'!D111</f>
        <v>0.12343401328516478</v>
      </c>
      <c r="BV111" s="178">
        <f>'2014_HABs_H2O2_Snapshot'!E111</f>
        <v>35.801978819896796</v>
      </c>
      <c r="BW111" s="272">
        <f>SolarRadSummary!G111</f>
        <v>-3.2162256063458514</v>
      </c>
      <c r="BX111" s="107">
        <v>6.9533333333333336E-2</v>
      </c>
      <c r="BY111" s="107">
        <v>0.10036666666666666</v>
      </c>
      <c r="BZ111" s="107">
        <v>0.11229166666666668</v>
      </c>
    </row>
    <row r="112" spans="1:78">
      <c r="A112" s="107" t="str">
        <f>Sample_Master_2014!B113</f>
        <v>E2014-0111</v>
      </c>
      <c r="B112" s="107" t="str">
        <f>LakeErieHABs_2014_PROCESSED!A179</f>
        <v>E140178</v>
      </c>
      <c r="C112" s="107" t="str">
        <f>Sample_Master_2014!D113</f>
        <v>WLE8</v>
      </c>
      <c r="D112" s="150">
        <f>Sample_Master_2014!E113</f>
        <v>41911</v>
      </c>
      <c r="E112" s="152">
        <f>Sample_Master_2014!H113</f>
        <v>0.1</v>
      </c>
      <c r="F112" s="151" t="str">
        <f>Sample_Master_2014!J113</f>
        <v>LA</v>
      </c>
      <c r="G112" s="109">
        <f>Sample_Master_2014!L113</f>
        <v>9.3279999999999994</v>
      </c>
      <c r="H112" s="176">
        <f>'2014 WLE_Weekly Data Share'!C100</f>
        <v>0.53680555555555554</v>
      </c>
      <c r="I112" s="156">
        <f>'2014 WLE_Weekly Data Share'!D100</f>
        <v>0.54652777777777783</v>
      </c>
      <c r="J112" s="156" t="str">
        <f>'2014 WLE_Weekly Data Share'!E100</f>
        <v>41 50.176</v>
      </c>
      <c r="K112" s="156" t="str">
        <f>'2014 WLE_Weekly Data Share'!F100</f>
        <v>83 21.631</v>
      </c>
      <c r="L112" s="125" t="str">
        <f>'2014 WLE_Weekly Data Share'!G100</f>
        <v>0</v>
      </c>
      <c r="M112" s="125" t="str">
        <f>'2014 WLE_Weekly Data Share'!H100</f>
        <v>0</v>
      </c>
      <c r="N112" s="125" t="str">
        <f>'2014 WLE_Weekly Data Share'!I100</f>
        <v>sunny</v>
      </c>
      <c r="O112" s="125">
        <f>'2014 WLE_Weekly Data Share'!J100</f>
        <v>4.2</v>
      </c>
      <c r="P112" s="125">
        <f>'2014 WLE_Weekly Data Share'!K100</f>
        <v>0.2</v>
      </c>
      <c r="Q112" s="125">
        <f>'2014 WLE_Weekly Data Share'!L100</f>
        <v>20.943249999999999</v>
      </c>
      <c r="R112" s="125">
        <f>'2014 WLE_Weekly Data Share'!M100</f>
        <v>275.086833625</v>
      </c>
      <c r="S112" s="125">
        <f>'2014 WLE_Weekly Data Share'!N100</f>
        <v>299.34550000000002</v>
      </c>
      <c r="T112" s="125">
        <f>'2014 WLE_Weekly Data Share'!O100</f>
        <v>6.9328125000000007</v>
      </c>
      <c r="U112" s="125">
        <f>'2014 WLE_Weekly Data Share'!P100</f>
        <v>17.744299999999999</v>
      </c>
      <c r="V112" s="109">
        <f>'2014 WLE_Weekly Data Share'!Q100</f>
        <v>9.703875</v>
      </c>
      <c r="W112" s="113">
        <f>'2014 WLE_Weekly Data Share'!R100</f>
        <v>17.530999999999999</v>
      </c>
      <c r="X112" s="179">
        <f>'2014 WLE_Weekly Data Share'!S100</f>
        <v>1.4</v>
      </c>
      <c r="Y112" s="179">
        <f>'2014 WLE_Weekly Data Share'!T100</f>
        <v>9.616485835341031</v>
      </c>
      <c r="Z112" s="109">
        <f>'2014 WLE_Weekly Data Share'!U100</f>
        <v>275.09334497054334</v>
      </c>
      <c r="AA112" s="109">
        <f>'2014 WLE_Weekly Data Share'!V100</f>
        <v>48.3</v>
      </c>
      <c r="AB112" s="109">
        <f>'2014 WLE_Weekly Data Share'!W100</f>
        <v>7</v>
      </c>
      <c r="AC112" s="109">
        <f>'2014 WLE_Weekly Data Share'!X100</f>
        <v>0.7</v>
      </c>
      <c r="AD112" s="109">
        <f>'2014 WLE_Weekly Data Share'!Y100</f>
        <v>86.378030999999993</v>
      </c>
      <c r="AE112" s="109">
        <f>'2014 WLE_Weekly Data Share'!Z100</f>
        <v>109.655</v>
      </c>
      <c r="AF112" s="165">
        <f>LakeErieHABs_2014_PROCESSED!AC179</f>
        <v>219.81079259161007</v>
      </c>
      <c r="AG112" s="109">
        <f>LakeErieHABs_2014_PROCESSED!AD179</f>
        <v>5.871301068080073</v>
      </c>
      <c r="AH112" s="109">
        <f>LakeErieHABs_2014_PROCESSED!AE179</f>
        <v>2.4283285500679899</v>
      </c>
      <c r="AI112" s="109">
        <f>LakeErieHABs_2014_PROCESSED!AF179</f>
        <v>-8.5834560283018502E-2</v>
      </c>
      <c r="AJ112" s="109">
        <f>LakeErieHABs_2014_PROCESSED!AG179</f>
        <v>5.5924406508065809</v>
      </c>
      <c r="AK112" s="109">
        <f>LakeErieHABs_2014_PROCESSED!AH179</f>
        <v>4.9007429185977642</v>
      </c>
      <c r="AL112" s="109">
        <f>LakeErieHABs_2014_PROCESSED!AI179</f>
        <v>4.0456808204579184</v>
      </c>
      <c r="AM112" s="109">
        <f>LakeErieHABs_2014_PROCESSED!AJ179</f>
        <v>3.4284084460873294</v>
      </c>
      <c r="AN112" s="109">
        <f>LakeErieHABs_2014_PROCESSED!AK179</f>
        <v>2.1731040882179924</v>
      </c>
      <c r="AO112" s="109">
        <f>LakeErieHABs_2014_PROCESSED!AL179</f>
        <v>0.93531997550465518</v>
      </c>
      <c r="AP112" s="109">
        <f>LakeErieHABs_2014_PROCESSED!AM179</f>
        <v>0.6203016108361733</v>
      </c>
      <c r="AQ112" s="109">
        <f>LakeErieHABs_2014_PROCESSED!AN179</f>
        <v>0.26739285877813884</v>
      </c>
      <c r="AR112" s="109">
        <f>LakeErieHABs_2014_PROCESSED!AO179</f>
        <v>0.89892663577069953</v>
      </c>
      <c r="AS112" s="113">
        <f>LakeErieHABs_2014_PROCESSED!AP179</f>
        <v>3924.5632620376869</v>
      </c>
      <c r="AT112" s="109">
        <f>LakeErieHABs_2014_PROCESSED!AQ179</f>
        <v>0.65443160231470576</v>
      </c>
      <c r="AU112" s="109">
        <f>LakeErieHABs_2014_PROCESSED!AR179</f>
        <v>0.19881971818485603</v>
      </c>
      <c r="AV112" s="109">
        <f>LakeErieHABs_2014_PROCESSED!AS179</f>
        <v>0.26664924225926662</v>
      </c>
      <c r="AW112" s="109">
        <f>LakeErieHABs_2014_PROCESSED!AT179</f>
        <v>1.591851097562816</v>
      </c>
      <c r="AX112" s="166"/>
      <c r="AY112" s="134"/>
      <c r="AZ112" s="172"/>
      <c r="BA112" s="191"/>
      <c r="BB112" s="191"/>
      <c r="BC112" s="191"/>
      <c r="BD112" s="191"/>
      <c r="BE112" s="191"/>
      <c r="BF112" s="191"/>
      <c r="BG112" s="191"/>
      <c r="BH112" s="191"/>
      <c r="BI112" s="251"/>
      <c r="BJ112" s="191"/>
      <c r="BK112" s="191"/>
      <c r="BL112" s="225" t="str">
        <f t="shared" si="16"/>
        <v/>
      </c>
      <c r="BM112" s="225" t="str">
        <f t="shared" si="16"/>
        <v/>
      </c>
      <c r="BN112" s="225" t="str">
        <f t="shared" si="16"/>
        <v/>
      </c>
      <c r="BO112" s="225" t="str">
        <f t="shared" si="16"/>
        <v/>
      </c>
      <c r="BP112" s="225" t="str">
        <f t="shared" si="16"/>
        <v/>
      </c>
      <c r="BQ112" s="225" t="str">
        <f t="shared" si="16"/>
        <v/>
      </c>
      <c r="BR112" s="225" t="str">
        <f t="shared" si="16"/>
        <v/>
      </c>
      <c r="BS112" s="225" t="str">
        <f t="shared" si="18"/>
        <v/>
      </c>
      <c r="BT112" s="165">
        <f>'2014_HABs_H2O2_Snapshot'!C112</f>
        <v>399.87256648808409</v>
      </c>
      <c r="BU112" s="188">
        <f>'2014_HABs_H2O2_Snapshot'!D112</f>
        <v>0.15647770934999483</v>
      </c>
      <c r="BV112" s="178">
        <f>'2014_HABs_H2O2_Snapshot'!E112</f>
        <v>62.571143235958907</v>
      </c>
      <c r="BW112" s="272">
        <f>SolarRadSummary!G112</f>
        <v>-3.2162256063458514</v>
      </c>
      <c r="BX112" s="107">
        <v>3.4166666666666665E-2</v>
      </c>
      <c r="BY112" s="107">
        <v>7.5999999999999998E-2</v>
      </c>
      <c r="BZ112" s="107">
        <v>9.7783333333333333E-2</v>
      </c>
    </row>
    <row r="113" spans="1:78">
      <c r="A113" s="107" t="str">
        <f>Sample_Master_2014!B114</f>
        <v>E2014-0112</v>
      </c>
      <c r="B113" s="107" t="str">
        <f>LakeErieHABs_2014_PROCESSED!A180</f>
        <v>E140179</v>
      </c>
      <c r="C113" s="107" t="str">
        <f>Sample_Master_2014!D114</f>
        <v>WLE2</v>
      </c>
      <c r="D113" s="150">
        <f>Sample_Master_2014!E114</f>
        <v>41918</v>
      </c>
      <c r="E113" s="152" t="str">
        <f>Sample_Master_2014!H114</f>
        <v>DepthINT</v>
      </c>
      <c r="F113" s="151" t="str">
        <f>Sample_Master_2014!J114</f>
        <v>LA</v>
      </c>
      <c r="G113" s="109">
        <f>Sample_Master_2014!L114</f>
        <v>8.0419999999999998</v>
      </c>
      <c r="H113" s="176">
        <f>'2014 WLE_Weekly Data Share'!C104</f>
        <v>0.43124999999999997</v>
      </c>
      <c r="I113" s="156">
        <f>'2014 WLE_Weekly Data Share'!D104</f>
        <v>0.4381944444444445</v>
      </c>
      <c r="J113" s="156" t="str">
        <f>'2014 WLE_Weekly Data Share'!E104</f>
        <v>41 45.795</v>
      </c>
      <c r="K113" s="156" t="str">
        <f>'2014 WLE_Weekly Data Share'!F104</f>
        <v>83 19.942</v>
      </c>
      <c r="L113" s="125" t="str">
        <f>'2014 WLE_Weekly Data Share'!G104</f>
        <v>10-15</v>
      </c>
      <c r="M113" s="125" t="str">
        <f>'2014 WLE_Weekly Data Share'!H104</f>
        <v>2</v>
      </c>
      <c r="N113" s="125" t="str">
        <f>'2014 WLE_Weekly Data Share'!I104</f>
        <v>cloudy</v>
      </c>
      <c r="O113" s="125">
        <f>'2014 WLE_Weekly Data Share'!J104</f>
        <v>4.7</v>
      </c>
      <c r="P113" s="125">
        <f>'2014 WLE_Weekly Data Share'!K104</f>
        <v>0.9</v>
      </c>
      <c r="Q113" s="125">
        <f>'2014 WLE_Weekly Data Share'!L104</f>
        <v>15.302633333333333</v>
      </c>
      <c r="R113" s="125">
        <f>'2014 WLE_Weekly Data Share'!M104</f>
        <v>222.96382166666669</v>
      </c>
      <c r="S113" s="125">
        <f>'2014 WLE_Weekly Data Share'!N104</f>
        <v>276.58733333333333</v>
      </c>
      <c r="T113" s="125">
        <f>'2014 WLE_Weekly Data Share'!O104</f>
        <v>4.6034333333333333</v>
      </c>
      <c r="U113" s="125">
        <f>'2014 WLE_Weekly Data Share'!P104</f>
        <v>31.652833333333334</v>
      </c>
      <c r="V113" s="109">
        <f>'2014 WLE_Weekly Data Share'!Q104</f>
        <v>8.6941333333333333</v>
      </c>
      <c r="W113" s="113">
        <f>'2014 WLE_Weekly Data Share'!R104</f>
        <v>137.34200000000001</v>
      </c>
      <c r="X113" s="179">
        <f>'2014 WLE_Weekly Data Share'!S104</f>
        <v>0.13</v>
      </c>
      <c r="Y113" s="179">
        <f>'2014 WLE_Weekly Data Share'!T104</f>
        <v>1.3421570158677412</v>
      </c>
      <c r="Z113" s="109">
        <f>'2014 WLE_Weekly Data Share'!U104</f>
        <v>36.730512764564693</v>
      </c>
      <c r="AA113" s="109">
        <f>'2014 WLE_Weekly Data Share'!V104</f>
        <v>9.8800000000000008</v>
      </c>
      <c r="AB113" s="109" t="str">
        <f>'2014 WLE_Weekly Data Share'!W104</f>
        <v>nd</v>
      </c>
      <c r="AC113" s="109">
        <f>'2014 WLE_Weekly Data Share'!X104</f>
        <v>0.3</v>
      </c>
      <c r="AD113" s="109">
        <f>'2014 WLE_Weekly Data Share'!Y104</f>
        <v>6.2385174449999994</v>
      </c>
      <c r="AE113" s="109">
        <f>'2014 WLE_Weekly Data Share'!Z104</f>
        <v>8.0639999999999983</v>
      </c>
      <c r="AF113" s="165">
        <f>LakeErieHABs_2014_PROCESSED!AC180</f>
        <v>116.66150806884252</v>
      </c>
      <c r="AG113" s="109">
        <f>LakeErieHABs_2014_PROCESSED!AD180</f>
        <v>4.0996438182542976</v>
      </c>
      <c r="AH113" s="109">
        <f>LakeErieHABs_2014_PROCESSED!AE180</f>
        <v>1.5301927152297601</v>
      </c>
      <c r="AI113" s="109">
        <f>LakeErieHABs_2014_PROCESSED!AF180</f>
        <v>-0.18822761122552881</v>
      </c>
      <c r="AJ113" s="109">
        <f>LakeErieHABs_2014_PROCESSED!AG180</f>
        <v>3.5240338231741375</v>
      </c>
      <c r="AK113" s="109">
        <f>LakeErieHABs_2014_PROCESSED!AH180</f>
        <v>3.050864158060139</v>
      </c>
      <c r="AL113" s="109">
        <f>LakeErieHABs_2014_PROCESSED!AI180</f>
        <v>2.4573865269872739</v>
      </c>
      <c r="AM113" s="109">
        <f>LakeErieHABs_2014_PROCESSED!AJ180</f>
        <v>2.039076982660025</v>
      </c>
      <c r="AN113" s="109">
        <f>LakeErieHABs_2014_PROCESSED!AK180</f>
        <v>1.1881831536277143</v>
      </c>
      <c r="AO113" s="109">
        <f>LakeErieHABs_2014_PROCESSED!AL180</f>
        <v>0.29679800146448609</v>
      </c>
      <c r="AP113" s="109">
        <f>LakeErieHABs_2014_PROCESSED!AM180</f>
        <v>0.10016840273899202</v>
      </c>
      <c r="AQ113" s="109">
        <f>LakeErieHABs_2014_PROCESSED!AN180</f>
        <v>-5.7802747046280134E-2</v>
      </c>
      <c r="AR113" s="109">
        <f>LakeErieHABs_2014_PROCESSED!AO180</f>
        <v>0.49967772332200644</v>
      </c>
      <c r="AS113" s="113">
        <f>LakeErieHABs_2014_PROCESSED!AP180</f>
        <v>2631.7956752607274</v>
      </c>
      <c r="AT113" s="109">
        <f>LakeErieHABs_2014_PROCESSED!AQ180</f>
        <v>0.45608079703951721</v>
      </c>
      <c r="AU113" s="109">
        <f>LakeErieHABs_2014_PROCESSED!AR180</f>
        <v>0.13786965866652842</v>
      </c>
      <c r="AV113" s="109">
        <f>LakeErieHABs_2014_PROCESSED!AS180</f>
        <v>0.16471089518898932</v>
      </c>
      <c r="AW113" s="109">
        <f>LakeErieHABs_2014_PROCESSED!AT180</f>
        <v>1.6251436885352486</v>
      </c>
      <c r="AX113" s="166"/>
      <c r="AY113" s="134"/>
      <c r="AZ113" s="172"/>
      <c r="BA113" s="140">
        <f>LakeErieHABs_MIMS_2014!M54</f>
        <v>25</v>
      </c>
      <c r="BB113" s="191">
        <f>LakeErieHABs_MIMS_2014!N54</f>
        <v>2.9201388888905058</v>
      </c>
      <c r="BC113" s="191">
        <f>LakeErieHABs_MIMS_2014!O54</f>
        <v>28.509499000593632</v>
      </c>
      <c r="BD113" s="191">
        <f>LakeErieHABs_MIMS_2014!P54</f>
        <v>6.4956983605637841</v>
      </c>
      <c r="BE113" s="191">
        <f>LakeErieHABs_MIMS_2014!Q54</f>
        <v>23.885502809067987</v>
      </c>
      <c r="BF113" s="191">
        <f>LakeErieHABs_MIMS_2014!R54</f>
        <v>3.641251653603923</v>
      </c>
      <c r="BG113" s="191"/>
      <c r="BH113" s="191"/>
      <c r="BI113" s="251">
        <f>LakeErieHABs_MIMS_2014!U54</f>
        <v>10.346699128306739</v>
      </c>
      <c r="BJ113" s="191">
        <f>LakeErieHABs_MIMS_2014!V54</f>
        <v>1.3236388060712547</v>
      </c>
      <c r="BK113" s="163">
        <f t="shared" si="17"/>
        <v>0.3629211136993778</v>
      </c>
      <c r="BL113" s="225">
        <f t="shared" si="16"/>
        <v>9.7630626779624485</v>
      </c>
      <c r="BM113" s="225">
        <f t="shared" si="16"/>
        <v>2.2244484278731678</v>
      </c>
      <c r="BN113" s="225">
        <f t="shared" si="16"/>
        <v>8.1795776563707143</v>
      </c>
      <c r="BO113" s="225">
        <f t="shared" si="16"/>
        <v>1.2469446804249098</v>
      </c>
      <c r="BP113" s="225">
        <f t="shared" si="16"/>
        <v>0</v>
      </c>
      <c r="BQ113" s="225">
        <f t="shared" si="16"/>
        <v>0</v>
      </c>
      <c r="BR113" s="225">
        <f t="shared" si="16"/>
        <v>3.5432215802029616</v>
      </c>
      <c r="BS113" s="225">
        <f t="shared" si="18"/>
        <v>0.4532794008897863</v>
      </c>
      <c r="BT113" s="165">
        <f>'2014_HABs_H2O2_Snapshot'!C113</f>
        <v>163.16361700832911</v>
      </c>
      <c r="BU113" s="188">
        <f>'2014_HABs_H2O2_Snapshot'!D113</f>
        <v>1.8163996865195365E-2</v>
      </c>
      <c r="BV113" s="178">
        <f>'2014_HABs_H2O2_Snapshot'!E113</f>
        <v>2.9637034278532273</v>
      </c>
      <c r="BW113" s="272">
        <f>SolarRadSummary!G113</f>
        <v>-35.694015251053322</v>
      </c>
      <c r="BX113" s="107">
        <v>0.55180000000000007</v>
      </c>
      <c r="BY113" s="107">
        <v>0.56001666666666672</v>
      </c>
      <c r="BZ113" s="107">
        <v>0.56113333333333337</v>
      </c>
    </row>
    <row r="114" spans="1:78">
      <c r="A114" s="107" t="str">
        <f>Sample_Master_2014!B115</f>
        <v>E2014-0113</v>
      </c>
      <c r="B114" s="107" t="str">
        <f>LakeErieHABs_2014_PROCESSED!A181</f>
        <v>E140180</v>
      </c>
      <c r="C114" s="107" t="str">
        <f>Sample_Master_2014!D115</f>
        <v>WLE6</v>
      </c>
      <c r="D114" s="150">
        <f>Sample_Master_2014!E115</f>
        <v>41918</v>
      </c>
      <c r="E114" s="152">
        <f>Sample_Master_2014!H115</f>
        <v>0.1</v>
      </c>
      <c r="F114" s="151" t="str">
        <f>Sample_Master_2014!J115</f>
        <v>LA</v>
      </c>
      <c r="G114" s="109">
        <f>Sample_Master_2014!L115</f>
        <v>8.6790000000000003</v>
      </c>
      <c r="H114" s="176">
        <f>'2014 WLE_Weekly Data Share'!C106</f>
        <v>0.45347222222222222</v>
      </c>
      <c r="I114" s="156">
        <f>'2014 WLE_Weekly Data Share'!D106</f>
        <v>0.46111111111111108</v>
      </c>
      <c r="J114" s="156" t="str">
        <f>'2014 WLE_Weekly Data Share'!E106</f>
        <v>41 42.649</v>
      </c>
      <c r="K114" s="156" t="str">
        <f>'2014 WLE_Weekly Data Share'!F106</f>
        <v>83 22.836</v>
      </c>
      <c r="L114" s="125" t="str">
        <f>'2014 WLE_Weekly Data Share'!G106</f>
        <v>10-15</v>
      </c>
      <c r="M114" s="125" t="str">
        <f>'2014 WLE_Weekly Data Share'!H106</f>
        <v>1-2</v>
      </c>
      <c r="N114" s="125" t="str">
        <f>'2014 WLE_Weekly Data Share'!I106</f>
        <v>cloudy</v>
      </c>
      <c r="O114" s="125">
        <f>'2014 WLE_Weekly Data Share'!J106</f>
        <v>2.2000000000000002</v>
      </c>
      <c r="P114" s="125">
        <f>'2014 WLE_Weekly Data Share'!K106</f>
        <v>0.4</v>
      </c>
      <c r="Q114" s="125">
        <f>'2014 WLE_Weekly Data Share'!L106</f>
        <v>13.028458333333333</v>
      </c>
      <c r="R114" s="125">
        <f>'2014 WLE_Weekly Data Share'!M106</f>
        <v>309.84057275000004</v>
      </c>
      <c r="S114" s="125">
        <f>'2014 WLE_Weekly Data Share'!N106</f>
        <v>407.34674999999999</v>
      </c>
      <c r="T114" s="125">
        <f>'2014 WLE_Weekly Data Share'!O106</f>
        <v>9.5036749999999994</v>
      </c>
      <c r="U114" s="125">
        <f>'2014 WLE_Weekly Data Share'!P106</f>
        <v>9.2939916666666686</v>
      </c>
      <c r="V114" s="109">
        <f>'2014 WLE_Weekly Data Share'!Q106</f>
        <v>8.1208333333333336</v>
      </c>
      <c r="W114" s="113">
        <f>'2014 WLE_Weekly Data Share'!R106</f>
        <v>22.89265</v>
      </c>
      <c r="X114" s="179">
        <f>'2014 WLE_Weekly Data Share'!S106</f>
        <v>1.2</v>
      </c>
      <c r="Y114" s="179">
        <f>'2014 WLE_Weekly Data Share'!T106</f>
        <v>9.4521753759242326</v>
      </c>
      <c r="Z114" s="109">
        <f>'2014 WLE_Weekly Data Share'!U106</f>
        <v>350.75429485780785</v>
      </c>
      <c r="AA114" s="109">
        <f>'2014 WLE_Weekly Data Share'!V106</f>
        <v>26.8</v>
      </c>
      <c r="AB114" s="109">
        <f>'2014 WLE_Weekly Data Share'!W106</f>
        <v>2.5</v>
      </c>
      <c r="AC114" s="109">
        <f>'2014 WLE_Weekly Data Share'!X106</f>
        <v>0.5</v>
      </c>
      <c r="AD114" s="109">
        <f>'2014 WLE_Weekly Data Share'!Y106</f>
        <v>30.91546551599999</v>
      </c>
      <c r="AE114" s="109">
        <f>'2014 WLE_Weekly Data Share'!Z106</f>
        <v>91.22399999999999</v>
      </c>
      <c r="AF114" s="165">
        <f>LakeErieHABs_2014_PROCESSED!AC181</f>
        <v>638.69226868255362</v>
      </c>
      <c r="AG114" s="109">
        <f>LakeErieHABs_2014_PROCESSED!AD181</f>
        <v>12.586803123241841</v>
      </c>
      <c r="AH114" s="109">
        <f>LakeErieHABs_2014_PROCESSED!AE181</f>
        <v>6.2245787569689499</v>
      </c>
      <c r="AI114" s="109">
        <f>LakeErieHABs_2014_PROCESSED!AF181</f>
        <v>-0.11236966043940821</v>
      </c>
      <c r="AJ114" s="109">
        <f>LakeErieHABs_2014_PROCESSED!AG181</f>
        <v>14.335204877299493</v>
      </c>
      <c r="AK114" s="109">
        <f>LakeErieHABs_2014_PROCESSED!AH181</f>
        <v>13.007317797312837</v>
      </c>
      <c r="AL114" s="109">
        <f>LakeErieHABs_2014_PROCESSED!AI181</f>
        <v>11.148312046130227</v>
      </c>
      <c r="AM114" s="109">
        <f>LakeErieHABs_2014_PROCESSED!AJ181</f>
        <v>9.7464284739067377</v>
      </c>
      <c r="AN114" s="109">
        <f>LakeErieHABs_2014_PROCESSED!AK181</f>
        <v>6.6087563608154856</v>
      </c>
      <c r="AO114" s="109">
        <f>LakeErieHABs_2014_PROCESSED!AL181</f>
        <v>3.1225701553308713</v>
      </c>
      <c r="AP114" s="109">
        <f>LakeErieHABs_2014_PROCESSED!AM181</f>
        <v>2.2841279761812938</v>
      </c>
      <c r="AQ114" s="109">
        <f>LakeErieHABs_2014_PROCESSED!AN181</f>
        <v>1.5426206585587681</v>
      </c>
      <c r="AR114" s="109">
        <f>LakeErieHABs_2014_PROCESSED!AO181</f>
        <v>0.88708042000035914</v>
      </c>
      <c r="AS114" s="113">
        <f>LakeErieHABs_2014_PROCESSED!AP181</f>
        <v>9202.3679590736738</v>
      </c>
      <c r="AT114" s="109">
        <f>LakeErieHABs_2014_PROCESSED!AQ181</f>
        <v>1.6185225344447529</v>
      </c>
      <c r="AU114" s="109">
        <f>LakeErieHABs_2014_PROCESSED!AR181</f>
        <v>0.54004221064236135</v>
      </c>
      <c r="AV114" s="109">
        <f>LakeErieHABs_2014_PROCESSED!AS181</f>
        <v>0.39813279067601021</v>
      </c>
      <c r="AW114" s="109">
        <f>LakeErieHABs_2014_PROCESSED!AT181</f>
        <v>1.6157783266316472</v>
      </c>
      <c r="AX114" s="166"/>
      <c r="AY114" s="134"/>
      <c r="AZ114" s="172"/>
      <c r="BA114" s="191"/>
      <c r="BB114" s="191"/>
      <c r="BC114" s="191"/>
      <c r="BD114" s="191"/>
      <c r="BE114" s="191"/>
      <c r="BF114" s="191"/>
      <c r="BG114" s="191"/>
      <c r="BH114" s="191"/>
      <c r="BI114" s="251"/>
      <c r="BJ114" s="191"/>
      <c r="BK114" s="191"/>
      <c r="BL114" s="225" t="str">
        <f t="shared" si="16"/>
        <v/>
      </c>
      <c r="BM114" s="225" t="str">
        <f t="shared" si="16"/>
        <v/>
      </c>
      <c r="BN114" s="225" t="str">
        <f t="shared" si="16"/>
        <v/>
      </c>
      <c r="BO114" s="225" t="str">
        <f t="shared" si="16"/>
        <v/>
      </c>
      <c r="BP114" s="225" t="str">
        <f t="shared" si="16"/>
        <v/>
      </c>
      <c r="BQ114" s="225" t="str">
        <f t="shared" si="16"/>
        <v/>
      </c>
      <c r="BR114" s="225" t="str">
        <f t="shared" si="16"/>
        <v/>
      </c>
      <c r="BS114" s="225" t="str">
        <f t="shared" si="18"/>
        <v/>
      </c>
      <c r="BT114" s="165">
        <f>'2014_HABs_H2O2_Snapshot'!C114</f>
        <v>201.17411996463832</v>
      </c>
      <c r="BU114" s="188">
        <f>'2014_HABs_H2O2_Snapshot'!D114</f>
        <v>2.436765843201168E-2</v>
      </c>
      <c r="BV114" s="178">
        <f>'2014_HABs_H2O2_Snapshot'!E114</f>
        <v>4.902142240658848</v>
      </c>
      <c r="BW114" s="272">
        <f>SolarRadSummary!G114</f>
        <v>-35.694015251053322</v>
      </c>
      <c r="BX114" s="107">
        <v>0.57683333333333331</v>
      </c>
      <c r="BY114" s="107">
        <v>0.58928333333333338</v>
      </c>
      <c r="BZ114" s="107">
        <v>0.5734083333333333</v>
      </c>
    </row>
    <row r="115" spans="1:78">
      <c r="A115" s="107" t="str">
        <f>Sample_Master_2014!B116</f>
        <v>E2014-0114</v>
      </c>
      <c r="B115" s="107" t="str">
        <f>LakeErieHABs_2014_PROCESSED!A182</f>
        <v>E140181</v>
      </c>
      <c r="C115" s="107" t="str">
        <f>Sample_Master_2014!D116</f>
        <v>WLE12</v>
      </c>
      <c r="D115" s="150">
        <f>Sample_Master_2014!E116</f>
        <v>41918</v>
      </c>
      <c r="E115" s="152" t="str">
        <f>Sample_Master_2014!H116</f>
        <v>DepthINT</v>
      </c>
      <c r="F115" s="151" t="str">
        <f>Sample_Master_2014!J116</f>
        <v>LA</v>
      </c>
      <c r="G115" s="109">
        <f>Sample_Master_2014!L116</f>
        <v>7.9770000000000003</v>
      </c>
      <c r="H115" s="176">
        <f>'2014 WLE_Weekly Data Share'!C108</f>
        <v>0.47361111111111115</v>
      </c>
      <c r="I115" s="156">
        <f>'2014 WLE_Weekly Data Share'!D108</f>
        <v>0.48194444444444445</v>
      </c>
      <c r="J115" s="156" t="str">
        <f>'2014 WLE_Weekly Data Share'!E108</f>
        <v>41 42.240</v>
      </c>
      <c r="K115" s="156" t="str">
        <f>'2014 WLE_Weekly Data Share'!F108</f>
        <v>83 15.446</v>
      </c>
      <c r="L115" s="125" t="str">
        <f>'2014 WLE_Weekly Data Share'!G108</f>
        <v>10-15</v>
      </c>
      <c r="M115" s="125" t="str">
        <f>'2014 WLE_Weekly Data Share'!H108</f>
        <v>1-2</v>
      </c>
      <c r="N115" s="125" t="str">
        <f>'2014 WLE_Weekly Data Share'!I108</f>
        <v>cloudy</v>
      </c>
      <c r="O115" s="125">
        <f>'2014 WLE_Weekly Data Share'!J108</f>
        <v>5.9</v>
      </c>
      <c r="P115" s="125">
        <f>'2014 WLE_Weekly Data Share'!K108</f>
        <v>0.6</v>
      </c>
      <c r="Q115" s="125">
        <f>'2014 WLE_Weekly Data Share'!L108</f>
        <v>15.450825</v>
      </c>
      <c r="R115" s="125">
        <f>'2014 WLE_Weekly Data Share'!M108</f>
        <v>225.07344499999999</v>
      </c>
      <c r="S115" s="125">
        <f>'2014 WLE_Weekly Data Share'!N108</f>
        <v>278.18074999999999</v>
      </c>
      <c r="T115" s="125">
        <f>'2014 WLE_Weekly Data Share'!O108</f>
        <v>5.4145000000000012</v>
      </c>
      <c r="U115" s="125">
        <f>'2014 WLE_Weekly Data Share'!P108</f>
        <v>25.830374999999997</v>
      </c>
      <c r="V115" s="109">
        <f>'2014 WLE_Weekly Data Share'!Q108</f>
        <v>7.3440500000000002</v>
      </c>
      <c r="W115" s="113">
        <f>'2014 WLE_Weekly Data Share'!R108</f>
        <v>172.035</v>
      </c>
      <c r="X115" s="179">
        <f>'2014 WLE_Weekly Data Share'!S108</f>
        <v>0.14000000000000001</v>
      </c>
      <c r="Y115" s="179">
        <f>'2014 WLE_Weekly Data Share'!T108</f>
        <v>0.85182001329234858</v>
      </c>
      <c r="Z115" s="109">
        <f>'2014 WLE_Weekly Data Share'!U108</f>
        <v>42.281723761728131</v>
      </c>
      <c r="AA115" s="109">
        <f>'2014 WLE_Weekly Data Share'!V108</f>
        <v>11.5</v>
      </c>
      <c r="AB115" s="109" t="str">
        <f>'2014 WLE_Weekly Data Share'!W108</f>
        <v>nd</v>
      </c>
      <c r="AC115" s="109">
        <f>'2014 WLE_Weekly Data Share'!X108</f>
        <v>0.2</v>
      </c>
      <c r="AD115" s="109">
        <f>'2014 WLE_Weekly Data Share'!Y108</f>
        <v>0.50252902199999994</v>
      </c>
      <c r="AE115" s="109">
        <f>'2014 WLE_Weekly Data Share'!Z108</f>
        <v>3.9710999999999994</v>
      </c>
      <c r="AF115" s="165">
        <f>LakeErieHABs_2014_PROCESSED!AC182</f>
        <v>155.84337094249233</v>
      </c>
      <c r="AG115" s="109">
        <f>LakeErieHABs_2014_PROCESSED!AD182</f>
        <v>3.9992433685730258</v>
      </c>
      <c r="AH115" s="109">
        <f>LakeErieHABs_2014_PROCESSED!AE182</f>
        <v>1.63036239733542</v>
      </c>
      <c r="AI115" s="109">
        <f>LakeErieHABs_2014_PROCESSED!AF182</f>
        <v>4.182849478560062E-2</v>
      </c>
      <c r="AJ115" s="109">
        <f>LakeErieHABs_2014_PROCESSED!AG182</f>
        <v>3.7547246010634723</v>
      </c>
      <c r="AK115" s="109">
        <f>LakeErieHABs_2014_PROCESSED!AH182</f>
        <v>3.318569844570423</v>
      </c>
      <c r="AL115" s="109">
        <f>LakeErieHABs_2014_PROCESSED!AI182</f>
        <v>2.7500415370612057</v>
      </c>
      <c r="AM115" s="109">
        <f>LakeErieHABs_2014_PROCESSED!AJ182</f>
        <v>2.3516147689454425</v>
      </c>
      <c r="AN115" s="109">
        <f>LakeErieHABs_2014_PROCESSED!AK182</f>
        <v>1.5609262225349709</v>
      </c>
      <c r="AO115" s="109">
        <f>LakeErieHABs_2014_PROCESSED!AL182</f>
        <v>0.76410045112720126</v>
      </c>
      <c r="AP115" s="109">
        <f>LakeErieHABs_2014_PROCESSED!AM182</f>
        <v>0.59760904341651744</v>
      </c>
      <c r="AQ115" s="109">
        <f>LakeErieHABs_2014_PROCESSED!AN182</f>
        <v>0.44890168063632696</v>
      </c>
      <c r="AR115" s="109">
        <f>LakeErieHABs_2014_PROCESSED!AO182</f>
        <v>1.3427713479140315</v>
      </c>
      <c r="AS115" s="113">
        <f>LakeErieHABs_2014_PROCESSED!AP182</f>
        <v>2307.502812808229</v>
      </c>
      <c r="AT115" s="109">
        <f>LakeErieHABs_2014_PROCESSED!AQ182</f>
        <v>0.39891153907023202</v>
      </c>
      <c r="AU115" s="109">
        <f>LakeErieHABs_2014_PROCESSED!AR182</f>
        <v>0.11985005879403078</v>
      </c>
      <c r="AV115" s="109">
        <f>LakeErieHABs_2014_PROCESSED!AS182</f>
        <v>0.14718088367467566</v>
      </c>
      <c r="AW115" s="109">
        <f>LakeErieHABs_2014_PROCESSED!AT182</f>
        <v>1.6094876144953134</v>
      </c>
      <c r="AX115" s="166"/>
      <c r="AY115" s="134"/>
      <c r="AZ115" s="172"/>
      <c r="BA115" s="140">
        <f>LakeErieHABs_MIMS_2014!M55</f>
        <v>25</v>
      </c>
      <c r="BB115" s="191">
        <f>LakeErieHABs_MIMS_2014!N55</f>
        <v>2.9124999999985448</v>
      </c>
      <c r="BC115" s="191">
        <f>LakeErieHABs_MIMS_2014!O55</f>
        <v>18.854065875871878</v>
      </c>
      <c r="BD115" s="191">
        <f>LakeErieHABs_MIMS_2014!P55</f>
        <v>0.4983082077651757</v>
      </c>
      <c r="BE115" s="191">
        <f>LakeErieHABs_MIMS_2014!Q55</f>
        <v>19.465982777262639</v>
      </c>
      <c r="BF115" s="191">
        <f>LakeErieHABs_MIMS_2014!R55</f>
        <v>0.50875170536945191</v>
      </c>
      <c r="BG115" s="191"/>
      <c r="BH115" s="191"/>
      <c r="BI115" s="251">
        <f>LakeErieHABs_MIMS_2014!U55</f>
        <v>8.7991030684657208</v>
      </c>
      <c r="BJ115" s="191">
        <f>LakeErieHABs_MIMS_2014!V55</f>
        <v>0.29423430763759673</v>
      </c>
      <c r="BK115" s="163">
        <f t="shared" si="17"/>
        <v>0.46669525429664488</v>
      </c>
      <c r="BL115" s="225">
        <f t="shared" si="16"/>
        <v>6.4734990131781283</v>
      </c>
      <c r="BM115" s="225">
        <f t="shared" si="16"/>
        <v>0.17109294687224882</v>
      </c>
      <c r="BN115" s="225">
        <f t="shared" si="16"/>
        <v>6.6835992368317134</v>
      </c>
      <c r="BO115" s="225">
        <f t="shared" si="16"/>
        <v>0.17467869712264586</v>
      </c>
      <c r="BP115" s="225">
        <f t="shared" si="16"/>
        <v>0</v>
      </c>
      <c r="BQ115" s="225">
        <f t="shared" si="16"/>
        <v>0</v>
      </c>
      <c r="BR115" s="225">
        <f t="shared" si="16"/>
        <v>3.0211512681442461</v>
      </c>
      <c r="BS115" s="225">
        <f t="shared" si="18"/>
        <v>0.10102465498291631</v>
      </c>
      <c r="BT115" s="165">
        <f>'2014_HABs_H2O2_Snapshot'!C115</f>
        <v>183.07699196773549</v>
      </c>
      <c r="BU115" s="188">
        <f>'2014_HABs_H2O2_Snapshot'!D115</f>
        <v>7.1073391440699588E-2</v>
      </c>
      <c r="BV115" s="178">
        <f>'2014_HABs_H2O2_Snapshot'!E115</f>
        <v>13.011902713908679</v>
      </c>
      <c r="BW115" s="272">
        <f>SolarRadSummary!G115</f>
        <v>-32.257374643651552</v>
      </c>
      <c r="BX115" s="107">
        <v>0.56256666666666666</v>
      </c>
      <c r="BY115" s="107">
        <v>0.53581666666666672</v>
      </c>
      <c r="BZ115" s="107">
        <v>0.52793333333333337</v>
      </c>
    </row>
    <row r="116" spans="1:78">
      <c r="A116" s="107" t="str">
        <f>Sample_Master_2014!B117</f>
        <v>E2014-0115</v>
      </c>
      <c r="B116" s="107" t="str">
        <f>LakeErieHABs_2014_PROCESSED!A183</f>
        <v>E140182</v>
      </c>
      <c r="C116" s="107" t="str">
        <f>Sample_Master_2014!D117</f>
        <v>WLE13</v>
      </c>
      <c r="D116" s="150">
        <f>Sample_Master_2014!E117</f>
        <v>41918</v>
      </c>
      <c r="E116" s="152">
        <f>Sample_Master_2014!H117</f>
        <v>0.1</v>
      </c>
      <c r="F116" s="151" t="str">
        <f>Sample_Master_2014!J117</f>
        <v>LA</v>
      </c>
      <c r="G116" s="109">
        <f>Sample_Master_2014!L117</f>
        <v>7.9740000000000002</v>
      </c>
      <c r="H116" s="176">
        <f>'2014 WLE_Weekly Data Share'!C109</f>
        <v>0.50277777777777777</v>
      </c>
      <c r="I116" s="156">
        <f>'2014 WLE_Weekly Data Share'!D109</f>
        <v>0.51388888888888895</v>
      </c>
      <c r="J116" s="156" t="str">
        <f>'2014 WLE_Weekly Data Share'!E109</f>
        <v>41 44.576</v>
      </c>
      <c r="K116" s="156" t="str">
        <f>'2014 WLE_Weekly Data Share'!F109</f>
        <v>83 08.659</v>
      </c>
      <c r="L116" s="125" t="str">
        <f>'2014 WLE_Weekly Data Share'!G109</f>
        <v>10-20</v>
      </c>
      <c r="M116" s="125" t="str">
        <f>'2014 WLE_Weekly Data Share'!H109</f>
        <v>2-3</v>
      </c>
      <c r="N116" s="125" t="str">
        <f>'2014 WLE_Weekly Data Share'!I109</f>
        <v>cloudy</v>
      </c>
      <c r="O116" s="125">
        <f>'2014 WLE_Weekly Data Share'!J109</f>
        <v>8.3000000000000007</v>
      </c>
      <c r="P116" s="125">
        <f>'2014 WLE_Weekly Data Share'!K109</f>
        <v>1</v>
      </c>
      <c r="Q116" s="125">
        <f>'2014 WLE_Weekly Data Share'!L109</f>
        <v>15.426000000000002</v>
      </c>
      <c r="R116" s="125">
        <f>'2014 WLE_Weekly Data Share'!M109</f>
        <v>213.11110214285713</v>
      </c>
      <c r="S116" s="125">
        <f>'2014 WLE_Weekly Data Share'!N109</f>
        <v>263.55828571428572</v>
      </c>
      <c r="T116" s="125">
        <f>'2014 WLE_Weekly Data Share'!O109</f>
        <v>2.0453857142857141</v>
      </c>
      <c r="U116" s="125">
        <f>'2014 WLE_Weekly Data Share'!P109</f>
        <v>59.970114285714281</v>
      </c>
      <c r="V116" s="109">
        <f>'2014 WLE_Weekly Data Share'!Q109</f>
        <v>8.0079714285714285</v>
      </c>
      <c r="W116" s="113">
        <f>'2014 WLE_Weekly Data Share'!R109</f>
        <v>200.64777777777778</v>
      </c>
      <c r="X116" s="179">
        <f>'2014 WLE_Weekly Data Share'!S109</f>
        <v>0.11</v>
      </c>
      <c r="Y116" s="179">
        <f>'2014 WLE_Weekly Data Share'!T109</f>
        <v>0.44882699177535929</v>
      </c>
      <c r="Z116" s="109">
        <f>'2014 WLE_Weekly Data Share'!U109</f>
        <v>30.726980871336099</v>
      </c>
      <c r="AA116" s="109">
        <f>'2014 WLE_Weekly Data Share'!V109</f>
        <v>5.42</v>
      </c>
      <c r="AB116" s="109">
        <f>'2014 WLE_Weekly Data Share'!W109</f>
        <v>0.5</v>
      </c>
      <c r="AC116" s="109">
        <f>'2014 WLE_Weekly Data Share'!X109</f>
        <v>0.2</v>
      </c>
      <c r="AD116" s="109">
        <f>'2014 WLE_Weekly Data Share'!Y109</f>
        <v>6.7453559999999992</v>
      </c>
      <c r="AE116" s="109">
        <f>'2014 WLE_Weekly Data Share'!Z109</f>
        <v>4.9433999999999996</v>
      </c>
      <c r="AF116" s="165">
        <f>LakeErieHABs_2014_PROCESSED!AC183</f>
        <v>104.67707170232919</v>
      </c>
      <c r="AG116" s="109">
        <f>LakeErieHABs_2014_PROCESSED!AD183</f>
        <v>2.9280397300000001</v>
      </c>
      <c r="AH116" s="109">
        <f>LakeErieHABs_2014_PROCESSED!AE183</f>
        <v>1.1090382934</v>
      </c>
      <c r="AI116" s="109">
        <f>LakeErieHABs_2014_PROCESSED!AF183</f>
        <v>1.8512649693999999E-2</v>
      </c>
      <c r="AJ116" s="109">
        <f>LakeErieHABs_2014_PROCESSED!AG183</f>
        <v>2.5541151897001999</v>
      </c>
      <c r="AK116" s="109">
        <f>LakeErieHABs_2014_PROCESSED!AH183</f>
        <v>2.2714884484978</v>
      </c>
      <c r="AL116" s="109">
        <f>LakeErieHABs_2014_PROCESSED!AI183</f>
        <v>1.8795706512212003</v>
      </c>
      <c r="AM116" s="109">
        <f>LakeErieHABs_2014_PROCESSED!AJ183</f>
        <v>1.6048770573430002</v>
      </c>
      <c r="AN116" s="109">
        <f>LakeErieHABs_2014_PROCESSED!AK183</f>
        <v>1.06262925664</v>
      </c>
      <c r="AO116" s="109">
        <f>LakeErieHABs_2014_PROCESSED!AL183</f>
        <v>0.48339178781320002</v>
      </c>
      <c r="AP116" s="109">
        <f>LakeErieHABs_2014_PROCESSED!AM183</f>
        <v>0.35635628974036004</v>
      </c>
      <c r="AQ116" s="109">
        <f>LakeErieHABs_2014_PROCESSED!AN183</f>
        <v>0.26578250827996003</v>
      </c>
      <c r="AR116" s="109">
        <f>LakeErieHABs_2014_PROCESSED!AO183</f>
        <v>1.2934820678354475</v>
      </c>
      <c r="AS116" s="113">
        <f>LakeErieHABs_2014_PROCESSED!AP183</f>
        <v>1443.0956598367588</v>
      </c>
      <c r="AT116" s="109">
        <f>LakeErieHABs_2014_PROCESSED!AQ183</f>
        <v>0.24894017751423</v>
      </c>
      <c r="AU116" s="109">
        <f>LakeErieHABs_2014_PROCESSED!AR183</f>
        <v>7.3012246108572348E-2</v>
      </c>
      <c r="AV116" s="109">
        <f>LakeErieHABs_2014_PROCESSED!AS183</f>
        <v>9.2136695272142397E-2</v>
      </c>
      <c r="AW116" s="109">
        <f>LakeErieHABs_2014_PROCESSED!AT183</f>
        <v>1.5758650473131859</v>
      </c>
      <c r="AX116" s="166"/>
      <c r="AY116" s="134"/>
      <c r="AZ116" s="172"/>
      <c r="BA116" s="191"/>
      <c r="BB116" s="191"/>
      <c r="BC116" s="191"/>
      <c r="BD116" s="191"/>
      <c r="BE116" s="191"/>
      <c r="BF116" s="191"/>
      <c r="BG116" s="191"/>
      <c r="BH116" s="191"/>
      <c r="BI116" s="251"/>
      <c r="BJ116" s="191"/>
      <c r="BK116" s="191"/>
      <c r="BL116" s="225" t="str">
        <f t="shared" si="16"/>
        <v/>
      </c>
      <c r="BM116" s="225" t="str">
        <f t="shared" si="16"/>
        <v/>
      </c>
      <c r="BN116" s="225" t="str">
        <f t="shared" si="16"/>
        <v/>
      </c>
      <c r="BO116" s="225" t="str">
        <f t="shared" si="16"/>
        <v/>
      </c>
      <c r="BP116" s="225" t="str">
        <f t="shared" si="16"/>
        <v/>
      </c>
      <c r="BQ116" s="225" t="str">
        <f t="shared" si="16"/>
        <v/>
      </c>
      <c r="BR116" s="225" t="str">
        <f t="shared" si="16"/>
        <v/>
      </c>
      <c r="BS116" s="225" t="str">
        <f t="shared" si="18"/>
        <v/>
      </c>
      <c r="BT116" s="165">
        <f>'2014_HABs_H2O2_Snapshot'!C116</f>
        <v>182.99944522464307</v>
      </c>
      <c r="BU116" s="188">
        <f>'2014_HABs_H2O2_Snapshot'!D116</f>
        <v>8.4800169238858514E-3</v>
      </c>
      <c r="BV116" s="178">
        <f>'2014_HABs_H2O2_Snapshot'!E116</f>
        <v>1.551838392566695</v>
      </c>
      <c r="BW116" s="272">
        <f>SolarRadSummary!G116</f>
        <v>-16.5649411972149</v>
      </c>
      <c r="BX116" s="107">
        <v>0.92793333333333328</v>
      </c>
      <c r="BY116" s="107">
        <v>0.91856666666666664</v>
      </c>
      <c r="BZ116" s="107">
        <v>0.85899166666666682</v>
      </c>
    </row>
    <row r="117" spans="1:78">
      <c r="A117" s="107" t="str">
        <f>Sample_Master_2014!B118</f>
        <v>E2014-0116</v>
      </c>
      <c r="B117" s="107" t="str">
        <f>LakeErieHABs_2014_PROCESSED!A184</f>
        <v>E140183</v>
      </c>
      <c r="C117" s="107" t="str">
        <f>Sample_Master_2014!D118</f>
        <v>WLE4</v>
      </c>
      <c r="D117" s="150">
        <f>Sample_Master_2014!E118</f>
        <v>41918</v>
      </c>
      <c r="E117" s="152" t="str">
        <f>Sample_Master_2014!H118</f>
        <v>DepthINT</v>
      </c>
      <c r="F117" s="151" t="str">
        <f>Sample_Master_2014!J118</f>
        <v>LA</v>
      </c>
      <c r="G117" s="109">
        <f>Sample_Master_2014!L118</f>
        <v>7.9870000000000001</v>
      </c>
      <c r="H117" s="176">
        <f>'2014 WLE_Weekly Data Share'!C105</f>
        <v>0.52569444444444446</v>
      </c>
      <c r="I117" s="156">
        <f>'2014 WLE_Weekly Data Share'!D105</f>
        <v>0.53333333333333333</v>
      </c>
      <c r="J117" s="156" t="str">
        <f>'2014 WLE_Weekly Data Share'!E105</f>
        <v>41 49.567</v>
      </c>
      <c r="K117" s="156" t="str">
        <f>'2014 WLE_Weekly Data Share'!F105</f>
        <v>83 11.725</v>
      </c>
      <c r="L117" s="125" t="str">
        <f>'2014 WLE_Weekly Data Share'!G105</f>
        <v>10-20</v>
      </c>
      <c r="M117" s="125" t="str">
        <f>'2014 WLE_Weekly Data Share'!H105</f>
        <v>2.3</v>
      </c>
      <c r="N117" s="125" t="str">
        <f>'2014 WLE_Weekly Data Share'!I105</f>
        <v>cloudy</v>
      </c>
      <c r="O117" s="125">
        <f>'2014 WLE_Weekly Data Share'!J105</f>
        <v>7.9</v>
      </c>
      <c r="P117" s="125">
        <f>'2014 WLE_Weekly Data Share'!K105</f>
        <v>1.5</v>
      </c>
      <c r="Q117" s="125">
        <f>'2014 WLE_Weekly Data Share'!L105</f>
        <v>15.369533333333335</v>
      </c>
      <c r="R117" s="125">
        <f>'2014 WLE_Weekly Data Share'!M105</f>
        <v>185.33612200000002</v>
      </c>
      <c r="S117" s="125">
        <f>'2014 WLE_Weekly Data Share'!N105</f>
        <v>229.52866666666668</v>
      </c>
      <c r="T117" s="125">
        <f>'2014 WLE_Weekly Data Share'!O105</f>
        <v>2.3957666666666668</v>
      </c>
      <c r="U117" s="125">
        <f>'2014 WLE_Weekly Data Share'!P105</f>
        <v>54.992866666666664</v>
      </c>
      <c r="V117" s="109">
        <f>'2014 WLE_Weekly Data Share'!Q105</f>
        <v>8.6875</v>
      </c>
      <c r="W117" s="113">
        <f>'2014 WLE_Weekly Data Share'!R105</f>
        <v>272.88499999999999</v>
      </c>
      <c r="X117" s="179">
        <f>'2014 WLE_Weekly Data Share'!S105</f>
        <v>0.04</v>
      </c>
      <c r="Y117" s="179">
        <f>'2014 WLE_Weekly Data Share'!T105</f>
        <v>0.39866906205865249</v>
      </c>
      <c r="Z117" s="109">
        <f>'2014 WLE_Weekly Data Share'!U105</f>
        <v>13.096745945159649</v>
      </c>
      <c r="AA117" s="109">
        <f>'2014 WLE_Weekly Data Share'!V105</f>
        <v>4.87</v>
      </c>
      <c r="AB117" s="109">
        <f>'2014 WLE_Weekly Data Share'!W105</f>
        <v>0.1</v>
      </c>
      <c r="AC117" s="109" t="str">
        <f>'2014 WLE_Weekly Data Share'!X105</f>
        <v>nd</v>
      </c>
      <c r="AD117" s="109">
        <f>'2014 WLE_Weekly Data Share'!Y105</f>
        <v>0.36181340099999987</v>
      </c>
      <c r="AE117" s="109">
        <f>'2014 WLE_Weekly Data Share'!Z105</f>
        <v>1.1823000000000001</v>
      </c>
      <c r="AF117" s="165">
        <f>LakeErieHABs_2014_PROCESSED!AC184</f>
        <v>62.349050319542506</v>
      </c>
      <c r="AG117" s="109">
        <f>LakeErieHABs_2014_PROCESSED!AD184</f>
        <v>1.9613613187999999</v>
      </c>
      <c r="AH117" s="109">
        <f>LakeErieHABs_2014_PROCESSED!AE184</f>
        <v>0.65778441719999992</v>
      </c>
      <c r="AI117" s="109">
        <f>LakeErieHABs_2014_PROCESSED!AF184</f>
        <v>2.7053577360000001E-2</v>
      </c>
      <c r="AJ117" s="109">
        <f>LakeErieHABs_2014_PROCESSED!AG184</f>
        <v>1.5148775128115999</v>
      </c>
      <c r="AK117" s="109">
        <f>LakeErieHABs_2014_PROCESSED!AH184</f>
        <v>1.3437999974854</v>
      </c>
      <c r="AL117" s="109">
        <f>LakeErieHABs_2014_PROCESSED!AI184</f>
        <v>1.0938725666778</v>
      </c>
      <c r="AM117" s="109">
        <f>LakeErieHABs_2014_PROCESSED!AJ184</f>
        <v>0.94258064713259992</v>
      </c>
      <c r="AN117" s="109">
        <f>LakeErieHABs_2014_PROCESSED!AK184</f>
        <v>0.61493114120339998</v>
      </c>
      <c r="AO117" s="109">
        <f>LakeErieHABs_2014_PROCESSED!AL184</f>
        <v>0.30883787957022002</v>
      </c>
      <c r="AP117" s="109">
        <f>LakeErieHABs_2014_PROCESSED!AM184</f>
        <v>0.24000046556304003</v>
      </c>
      <c r="AQ117" s="109">
        <f>LakeErieHABs_2014_PROCESSED!AN184</f>
        <v>0.19417671167874001</v>
      </c>
      <c r="AR117" s="109">
        <f>LakeErieHABs_2014_PROCESSED!AO184</f>
        <v>1.6682019976663738</v>
      </c>
      <c r="AS117" s="113">
        <f>LakeErieHABs_2014_PROCESSED!AP184</f>
        <v>639.0741405036149</v>
      </c>
      <c r="AT117" s="109">
        <f>LakeErieHABs_2014_PROCESSED!AQ184</f>
        <v>0.10883342712414577</v>
      </c>
      <c r="AU117" s="109">
        <f>LakeErieHABs_2014_PROCESSED!AR184</f>
        <v>3.1059865118208092E-2</v>
      </c>
      <c r="AV117" s="109">
        <f>LakeErieHABs_2014_PROCESSED!AS184</f>
        <v>4.2454558427272755E-2</v>
      </c>
      <c r="AW117" s="109">
        <f>LakeErieHABs_2014_PROCESSED!AT184</f>
        <v>1.5957398952019157</v>
      </c>
      <c r="AX117" s="166"/>
      <c r="AY117" s="134"/>
      <c r="AZ117" s="172"/>
      <c r="BA117" s="140">
        <f>LakeErieHABs_MIMS_2014!M56</f>
        <v>25</v>
      </c>
      <c r="BB117" s="191">
        <f>LakeErieHABs_MIMS_2014!N56</f>
        <v>2.9027777777737356</v>
      </c>
      <c r="BC117" s="191">
        <f>LakeErieHABs_MIMS_2014!O56</f>
        <v>14.03967302784641</v>
      </c>
      <c r="BD117" s="191">
        <f>LakeErieHABs_MIMS_2014!P56</f>
        <v>0.30647228984918312</v>
      </c>
      <c r="BE117" s="191">
        <f>LakeErieHABs_MIMS_2014!Q56</f>
        <v>11.458382012937298</v>
      </c>
      <c r="BF117" s="191">
        <f>LakeErieHABs_MIMS_2014!R56</f>
        <v>5.152675308461192</v>
      </c>
      <c r="BG117" s="191"/>
      <c r="BH117" s="191"/>
      <c r="BI117" s="251">
        <f>LakeErieHABs_MIMS_2014!U56</f>
        <v>7.3170739928514008</v>
      </c>
      <c r="BJ117" s="191">
        <f>LakeErieHABs_MIMS_2014!V56</f>
        <v>0.58870951001605687</v>
      </c>
      <c r="BK117" s="163">
        <f t="shared" si="17"/>
        <v>0.52117125365659533</v>
      </c>
      <c r="BL117" s="225">
        <f t="shared" si="16"/>
        <v>4.8366337703653066</v>
      </c>
      <c r="BM117" s="225">
        <f t="shared" si="16"/>
        <v>0.10557897066589432</v>
      </c>
      <c r="BN117" s="225">
        <f t="shared" si="16"/>
        <v>3.9473851910652358</v>
      </c>
      <c r="BO117" s="225">
        <f t="shared" si="16"/>
        <v>1.7750843167929304</v>
      </c>
      <c r="BP117" s="225">
        <f t="shared" si="16"/>
        <v>0</v>
      </c>
      <c r="BQ117" s="225">
        <f t="shared" si="16"/>
        <v>0</v>
      </c>
      <c r="BR117" s="225">
        <f t="shared" si="16"/>
        <v>2.5207144855791124</v>
      </c>
      <c r="BS117" s="225">
        <f t="shared" si="18"/>
        <v>0.20280901780485702</v>
      </c>
      <c r="BT117" s="165">
        <f>'2014_HABs_H2O2_Snapshot'!C117</f>
        <v>182.20091170274816</v>
      </c>
      <c r="BU117" s="188">
        <f>'2014_HABs_H2O2_Snapshot'!D117</f>
        <v>5.0699636182642907E-3</v>
      </c>
      <c r="BV117" s="178">
        <f>'2014_HABs_H2O2_Snapshot'!E117</f>
        <v>0.92375199354751758</v>
      </c>
      <c r="BW117" s="272">
        <f>SolarRadSummary!G117</f>
        <v>-16.5649411972149</v>
      </c>
      <c r="BX117" s="107">
        <v>0.96996666666666664</v>
      </c>
      <c r="BY117" s="107">
        <v>0.97101666666666675</v>
      </c>
      <c r="BZ117" s="107">
        <v>0.94586666666666674</v>
      </c>
    </row>
    <row r="118" spans="1:78">
      <c r="A118" s="107" t="str">
        <f>Sample_Master_2014!B119</f>
        <v>E2014-0117</v>
      </c>
      <c r="B118" s="107" t="str">
        <f>LakeErieHABs_2014_PROCESSED!A185</f>
        <v>E140184</v>
      </c>
      <c r="C118" s="107" t="str">
        <f>Sample_Master_2014!D119</f>
        <v>WLE8</v>
      </c>
      <c r="D118" s="150">
        <f>Sample_Master_2014!E119</f>
        <v>41918</v>
      </c>
      <c r="E118" s="152">
        <f>Sample_Master_2014!H119</f>
        <v>0.1</v>
      </c>
      <c r="F118" s="151" t="str">
        <f>Sample_Master_2014!J119</f>
        <v>LA</v>
      </c>
      <c r="G118" s="109">
        <f>Sample_Master_2014!L119</f>
        <v>8.3320000000000007</v>
      </c>
      <c r="H118" s="176">
        <f>'2014 WLE_Weekly Data Share'!C107</f>
        <v>0.55347222222222225</v>
      </c>
      <c r="I118" s="156">
        <f>'2014 WLE_Weekly Data Share'!D107</f>
        <v>0.55902777777777779</v>
      </c>
      <c r="J118" s="156" t="str">
        <f>'2014 WLE_Weekly Data Share'!E107</f>
        <v>41 50.043</v>
      </c>
      <c r="K118" s="156" t="str">
        <f>'2014 WLE_Weekly Data Share'!F107</f>
        <v>83 21.665</v>
      </c>
      <c r="L118" s="125" t="str">
        <f>'2014 WLE_Weekly Data Share'!G107</f>
        <v>10-20</v>
      </c>
      <c r="M118" s="125" t="str">
        <f>'2014 WLE_Weekly Data Share'!H107</f>
        <v>2-3</v>
      </c>
      <c r="N118" s="125" t="str">
        <f>'2014 WLE_Weekly Data Share'!I107</f>
        <v>cloudy</v>
      </c>
      <c r="O118" s="125">
        <f>'2014 WLE_Weekly Data Share'!J107</f>
        <v>4.4000000000000004</v>
      </c>
      <c r="P118" s="125">
        <f>'2014 WLE_Weekly Data Share'!K107</f>
        <v>0.5</v>
      </c>
      <c r="Q118" s="125">
        <f>'2014 WLE_Weekly Data Share'!L107</f>
        <v>14.73260909090909</v>
      </c>
      <c r="R118" s="125">
        <f>'2014 WLE_Weekly Data Share'!M107</f>
        <v>240.10042572727269</v>
      </c>
      <c r="S118" s="125">
        <f>'2014 WLE_Weekly Data Share'!N107</f>
        <v>302.1183636363636</v>
      </c>
      <c r="T118" s="125">
        <f>'2014 WLE_Weekly Data Share'!O107</f>
        <v>7.5346636363636375</v>
      </c>
      <c r="U118" s="125">
        <f>'2014 WLE_Weekly Data Share'!P107</f>
        <v>15.205018181818179</v>
      </c>
      <c r="V118" s="109">
        <f>'2014 WLE_Weekly Data Share'!Q107</f>
        <v>9.6239454545454528</v>
      </c>
      <c r="W118" s="113">
        <f>'2014 WLE_Weekly Data Share'!R107</f>
        <v>25.329333333333334</v>
      </c>
      <c r="X118" s="179">
        <f>'2014 WLE_Weekly Data Share'!S107</f>
        <v>0.3</v>
      </c>
      <c r="Y118" s="179">
        <f>'2014 WLE_Weekly Data Share'!T107</f>
        <v>2.2934280967018359</v>
      </c>
      <c r="Z118" s="109">
        <f>'2014 WLE_Weekly Data Share'!U107</f>
        <v>52.746784493417707</v>
      </c>
      <c r="AA118" s="109">
        <f>'2014 WLE_Weekly Data Share'!V107</f>
        <v>22.8</v>
      </c>
      <c r="AB118" s="109">
        <f>'2014 WLE_Weekly Data Share'!W107</f>
        <v>0.2</v>
      </c>
      <c r="AC118" s="109">
        <f>'2014 WLE_Weekly Data Share'!X107</f>
        <v>0.6</v>
      </c>
      <c r="AD118" s="109">
        <f>'2014 WLE_Weekly Data Share'!Y107</f>
        <v>9.5401818359999986</v>
      </c>
      <c r="AE118" s="109">
        <f>'2014 WLE_Weekly Data Share'!Z107</f>
        <v>18.501000000000001</v>
      </c>
      <c r="AF118" s="165">
        <f>LakeErieHABs_2014_PROCESSED!AC185</f>
        <v>200.95957941862503</v>
      </c>
      <c r="AG118" s="109">
        <f>LakeErieHABs_2014_PROCESSED!AD185</f>
        <v>5.9914891157491041</v>
      </c>
      <c r="AH118" s="109">
        <f>LakeErieHABs_2014_PROCESSED!AE185</f>
        <v>2.39497446945346</v>
      </c>
      <c r="AI118" s="109">
        <f>LakeErieHABs_2014_PROCESSED!AF185</f>
        <v>-0.16580734685562221</v>
      </c>
      <c r="AJ118" s="109">
        <f>LakeErieHABs_2014_PROCESSED!AG185</f>
        <v>5.5156262031513181</v>
      </c>
      <c r="AK118" s="109">
        <f>LakeErieHABs_2014_PROCESSED!AH185</f>
        <v>4.8274379109723293</v>
      </c>
      <c r="AL118" s="109">
        <f>LakeErieHABs_2014_PROCESSED!AI185</f>
        <v>3.9465036942993383</v>
      </c>
      <c r="AM118" s="109">
        <f>LakeErieHABs_2014_PROCESSED!AJ185</f>
        <v>3.3169877350590085</v>
      </c>
      <c r="AN118" s="109">
        <f>LakeErieHABs_2014_PROCESSED!AK185</f>
        <v>2.0445695514653468</v>
      </c>
      <c r="AO118" s="109">
        <f>LakeErieHABs_2014_PROCESSED!AL185</f>
        <v>0.66818766424170206</v>
      </c>
      <c r="AP118" s="109">
        <f>LakeErieHABs_2014_PROCESSED!AM185</f>
        <v>0.351213799233071</v>
      </c>
      <c r="AQ118" s="109">
        <f>LakeErieHABs_2014_PROCESSED!AN185</f>
        <v>4.9594496684326944E-2</v>
      </c>
      <c r="AR118" s="109">
        <f>LakeErieHABs_2014_PROCESSED!AO185</f>
        <v>0.65652359730872523</v>
      </c>
      <c r="AS118" s="113">
        <f>LakeErieHABs_2014_PROCESSED!AP185</f>
        <v>4026.2064324313887</v>
      </c>
      <c r="AT118" s="109">
        <f>LakeErieHABs_2014_PROCESSED!AQ185</f>
        <v>0.69164622161728517</v>
      </c>
      <c r="AU118" s="109">
        <f>LakeErieHABs_2014_PROCESSED!AR185</f>
        <v>0.21304779216289493</v>
      </c>
      <c r="AV118" s="109">
        <f>LakeErieHABs_2014_PROCESSED!AS185</f>
        <v>0.23756656890130659</v>
      </c>
      <c r="AW118" s="109">
        <f>LakeErieHABs_2014_PROCESSED!AT185</f>
        <v>1.5949762858318313</v>
      </c>
      <c r="AX118" s="166"/>
      <c r="AY118" s="134"/>
      <c r="AZ118" s="172"/>
      <c r="BA118" s="191"/>
      <c r="BB118" s="191"/>
      <c r="BC118" s="191"/>
      <c r="BD118" s="191"/>
      <c r="BE118" s="191"/>
      <c r="BF118" s="191"/>
      <c r="BG118" s="191"/>
      <c r="BH118" s="191"/>
      <c r="BI118" s="251"/>
      <c r="BJ118" s="191"/>
      <c r="BK118" s="191"/>
      <c r="BL118" s="225" t="str">
        <f t="shared" si="16"/>
        <v/>
      </c>
      <c r="BM118" s="225" t="str">
        <f t="shared" si="16"/>
        <v/>
      </c>
      <c r="BN118" s="225" t="str">
        <f t="shared" si="16"/>
        <v/>
      </c>
      <c r="BO118" s="225" t="str">
        <f t="shared" ref="BO118:BR142" si="19">IFERROR(BF118/$BB118,"")</f>
        <v/>
      </c>
      <c r="BP118" s="225" t="str">
        <f t="shared" si="19"/>
        <v/>
      </c>
      <c r="BQ118" s="225" t="str">
        <f t="shared" si="19"/>
        <v/>
      </c>
      <c r="BR118" s="225" t="str">
        <f t="shared" si="19"/>
        <v/>
      </c>
      <c r="BS118" s="225" t="str">
        <f t="shared" si="18"/>
        <v/>
      </c>
      <c r="BT118" s="165">
        <f>'2014_HABs_H2O2_Snapshot'!C118</f>
        <v>196.42191777532148</v>
      </c>
      <c r="BU118" s="188">
        <f>'2014_HABs_H2O2_Snapshot'!D118</f>
        <v>7.2276212306399037E-2</v>
      </c>
      <c r="BV118" s="178">
        <f>'2014_HABs_H2O2_Snapshot'!E118</f>
        <v>14.196632230759191</v>
      </c>
      <c r="BW118" s="272">
        <f>SolarRadSummary!G118</f>
        <v>9.3409878410669975</v>
      </c>
      <c r="BX118" s="107">
        <v>0.65936666666666666</v>
      </c>
      <c r="BY118" s="107">
        <v>0.63075000000000003</v>
      </c>
      <c r="BZ118" s="107">
        <v>0.63474166666666665</v>
      </c>
    </row>
    <row r="119" spans="1:78">
      <c r="A119" s="107" t="str">
        <f>Sample_Master_2014!B120</f>
        <v>E2014-0118</v>
      </c>
      <c r="B119" s="107" t="str">
        <f>LakeErieHABs_2014_PROCESSED!A201</f>
        <v>E140200</v>
      </c>
      <c r="C119" s="107" t="str">
        <f>Sample_Master_2014!D120</f>
        <v>WLE2</v>
      </c>
      <c r="D119" s="150">
        <f>Sample_Master_2014!E120</f>
        <v>41927</v>
      </c>
      <c r="E119" s="152" t="str">
        <f>Sample_Master_2014!H120</f>
        <v>DepthINT</v>
      </c>
      <c r="F119" s="151" t="str">
        <f>Sample_Master_2014!J120</f>
        <v>LA</v>
      </c>
      <c r="G119" s="109">
        <f>Sample_Master_2014!L120</f>
        <v>8.1159999999999997</v>
      </c>
      <c r="H119" s="176">
        <f>'2014 WLE_Weekly Data Share'!C110</f>
        <v>0.42291666666666666</v>
      </c>
      <c r="I119" s="156">
        <f>'2014 WLE_Weekly Data Share'!D110</f>
        <v>0.43055555555555558</v>
      </c>
      <c r="J119" s="156" t="str">
        <f>'2014 WLE_Weekly Data Share'!E110</f>
        <v>41 45.748</v>
      </c>
      <c r="K119" s="156" t="str">
        <f>'2014 WLE_Weekly Data Share'!F110</f>
        <v>83 19.948</v>
      </c>
      <c r="L119" s="125" t="str">
        <f>'2014 WLE_Weekly Data Share'!G110</f>
        <v>10</v>
      </c>
      <c r="M119" s="125" t="str">
        <f>'2014 WLE_Weekly Data Share'!H110</f>
        <v>2</v>
      </c>
      <c r="N119" s="125" t="str">
        <f>'2014 WLE_Weekly Data Share'!I110</f>
        <v>cloudy</v>
      </c>
      <c r="O119" s="125">
        <f>'2014 WLE_Weekly Data Share'!J110</f>
        <v>5</v>
      </c>
      <c r="P119" s="125">
        <f>'2014 WLE_Weekly Data Share'!K110</f>
        <v>0.7</v>
      </c>
      <c r="Q119" s="125">
        <f>'2014 WLE_Weekly Data Share'!L110</f>
        <v>14.1776</v>
      </c>
      <c r="R119" s="125">
        <f>'2014 WLE_Weekly Data Share'!M110</f>
        <v>227.998234</v>
      </c>
      <c r="S119" s="125">
        <f>'2014 WLE_Weekly Data Share'!N110</f>
        <v>290.95499999999998</v>
      </c>
      <c r="T119" s="125">
        <f>'2014 WLE_Weekly Data Share'!O110</f>
        <v>4.9057000000000004</v>
      </c>
      <c r="U119" s="125">
        <f>'2014 WLE_Weekly Data Share'!P110</f>
        <v>29.334199999999999</v>
      </c>
      <c r="V119" s="109">
        <f>'2014 WLE_Weekly Data Share'!Q110</f>
        <v>7.7474999999999996</v>
      </c>
      <c r="W119" s="113">
        <f>'2014 WLE_Weekly Data Share'!R110</f>
        <v>49.098500000000001</v>
      </c>
      <c r="X119" s="179">
        <f>'2014 WLE_Weekly Data Share'!S110</f>
        <v>0.216</v>
      </c>
      <c r="Y119" s="179">
        <f>'2014 WLE_Weekly Data Share'!T110</f>
        <v>0.97899999999999998</v>
      </c>
      <c r="Z119" s="109">
        <f>'2014 WLE_Weekly Data Share'!U110</f>
        <v>51.79</v>
      </c>
      <c r="AA119" s="109">
        <f>'2014 WLE_Weekly Data Share'!V110</f>
        <v>10.3</v>
      </c>
      <c r="AB119" s="109">
        <f>'2014 WLE_Weekly Data Share'!W110</f>
        <v>0.44837244043537355</v>
      </c>
      <c r="AC119" s="109">
        <f>'2014 WLE_Weekly Data Share'!X110</f>
        <v>0.3</v>
      </c>
      <c r="AD119" s="109">
        <f>'2014 WLE_Weekly Data Share'!Y110</f>
        <v>0.93685499999999999</v>
      </c>
      <c r="AE119" s="109">
        <f>'2014 WLE_Weekly Data Share'!Z110</f>
        <v>6.8479999999999999</v>
      </c>
      <c r="AF119" s="165">
        <f>LakeErieHABs_2014_PROCESSED!AC201</f>
        <v>184.79840279988298</v>
      </c>
      <c r="AG119" s="109">
        <f>LakeErieHABs_2014_PROCESSED!AD201</f>
        <v>4.7788858857207641</v>
      </c>
      <c r="AH119" s="109">
        <f>LakeErieHABs_2014_PROCESSED!AE201</f>
        <v>1.9729153452939401</v>
      </c>
      <c r="AI119" s="109">
        <f>LakeErieHABs_2014_PROCESSED!AF201</f>
        <v>-1.3665350402797384E-3</v>
      </c>
      <c r="AJ119" s="109">
        <f>LakeErieHABs_2014_PROCESSED!AG201</f>
        <v>4.5436240402119443</v>
      </c>
      <c r="AK119" s="109">
        <f>LakeErieHABs_2014_PROCESSED!AH201</f>
        <v>4.0210273823445126</v>
      </c>
      <c r="AL119" s="109">
        <f>LakeErieHABs_2014_PROCESSED!AI201</f>
        <v>3.3324985955377353</v>
      </c>
      <c r="AM119" s="109">
        <f>LakeErieHABs_2014_PROCESSED!AJ201</f>
        <v>2.8332940559565643</v>
      </c>
      <c r="AN119" s="109">
        <f>LakeErieHABs_2014_PROCESSED!AK201</f>
        <v>1.8281084924062789</v>
      </c>
      <c r="AO119" s="109">
        <f>LakeErieHABs_2014_PROCESSED!AL201</f>
        <v>0.84800544026753533</v>
      </c>
      <c r="AP119" s="109">
        <f>LakeErieHABs_2014_PROCESSED!AM201</f>
        <v>0.60304294735612551</v>
      </c>
      <c r="AQ119" s="109">
        <f>LakeErieHABs_2014_PROCESSED!AN201</f>
        <v>0.37406872596871976</v>
      </c>
      <c r="AR119" s="109">
        <f>LakeErieHABs_2014_PROCESSED!AO201</f>
        <v>1.0550221895950782</v>
      </c>
      <c r="AS119" s="113">
        <f>LakeErieHABs_2014_PROCESSED!AP201</f>
        <v>3054.1706482824425</v>
      </c>
      <c r="AT119" s="109">
        <f>LakeErieHABs_2014_PROCESSED!AQ201</f>
        <v>0.53005283087303012</v>
      </c>
      <c r="AU119" s="109">
        <f>LakeErieHABs_2014_PROCESSED!AR201</f>
        <v>0.15908767017428874</v>
      </c>
      <c r="AV119" s="109">
        <f>LakeErieHABs_2014_PROCESSED!AS201</f>
        <v>0.18486048369027835</v>
      </c>
      <c r="AW119" s="109">
        <f>LakeErieHABs_2014_PROCESSED!AT201</f>
        <v>1.5836178754174435</v>
      </c>
      <c r="AX119" s="166"/>
      <c r="AY119" s="134"/>
      <c r="AZ119" s="172"/>
      <c r="BA119" s="140">
        <f>LakeErieHABs_MIMS_2014!M57</f>
        <v>25</v>
      </c>
      <c r="BB119" s="191">
        <f>LakeErieHABs_MIMS_2014!N57</f>
        <v>3.0680555555518367</v>
      </c>
      <c r="BC119" s="191">
        <f>LakeErieHABs_MIMS_2014!O57</f>
        <v>22.286599783098637</v>
      </c>
      <c r="BD119" s="191">
        <f>LakeErieHABs_MIMS_2014!P57</f>
        <v>0.89956414358719317</v>
      </c>
      <c r="BE119" s="191">
        <f>LakeErieHABs_MIMS_2014!Q57</f>
        <v>15.428330524382602</v>
      </c>
      <c r="BF119" s="191">
        <f>LakeErieHABs_MIMS_2014!R57</f>
        <v>1.5567421296421895</v>
      </c>
      <c r="BG119" s="191"/>
      <c r="BH119" s="191"/>
      <c r="BI119" s="251">
        <f>LakeErieHABs_MIMS_2014!U57</f>
        <v>7.8003287649189401</v>
      </c>
      <c r="BJ119" s="191">
        <f>LakeErieHABs_MIMS_2014!V57</f>
        <v>0.40812044861487035</v>
      </c>
      <c r="BK119" s="163">
        <f t="shared" si="17"/>
        <v>0.35000084538846665</v>
      </c>
      <c r="BL119" s="225">
        <f t="shared" ref="BL119:BN142" si="20">IFERROR(BC119/$BB119,"")</f>
        <v>7.264079603372779</v>
      </c>
      <c r="BM119" s="225">
        <f t="shared" si="20"/>
        <v>0.293203342409943</v>
      </c>
      <c r="BN119" s="225">
        <f t="shared" si="20"/>
        <v>5.0286998540375452</v>
      </c>
      <c r="BO119" s="225">
        <f t="shared" si="19"/>
        <v>0.50740350083464691</v>
      </c>
      <c r="BP119" s="225">
        <f t="shared" si="19"/>
        <v>0</v>
      </c>
      <c r="BQ119" s="225">
        <f t="shared" si="19"/>
        <v>0</v>
      </c>
      <c r="BR119" s="225">
        <f t="shared" si="19"/>
        <v>2.5424340021495899</v>
      </c>
      <c r="BS119" s="225">
        <f t="shared" si="18"/>
        <v>0.13302250928160381</v>
      </c>
      <c r="BT119" s="165">
        <f>'2014_HABs_H2O2_Snapshot'!C119</f>
        <v>154.2188826051979</v>
      </c>
      <c r="BU119" s="188">
        <f>'2014_HABs_H2O2_Snapshot'!D119</f>
        <v>2.5375622102729849E-2</v>
      </c>
      <c r="BV119" s="178">
        <f>'2014_HABs_H2O2_Snapshot'!E119</f>
        <v>3.91340008609476</v>
      </c>
      <c r="BW119" s="272">
        <f>SolarRadSummary!G119</f>
        <v>-27.213585434173662</v>
      </c>
      <c r="BX119" s="107">
        <v>0.3957</v>
      </c>
      <c r="BY119" s="107">
        <v>0.39303333333333335</v>
      </c>
      <c r="BZ119" s="107">
        <v>0.46010833333333334</v>
      </c>
    </row>
    <row r="120" spans="1:78">
      <c r="A120" s="107" t="str">
        <f>Sample_Master_2014!B121</f>
        <v>E2014-0119</v>
      </c>
      <c r="B120" s="107" t="str">
        <f>LakeErieHABs_2014_PROCESSED!A202</f>
        <v>E140201</v>
      </c>
      <c r="C120" s="107" t="str">
        <f>Sample_Master_2014!D121</f>
        <v>WLE6</v>
      </c>
      <c r="D120" s="150">
        <f>Sample_Master_2014!E121</f>
        <v>41927</v>
      </c>
      <c r="E120" s="152">
        <f>Sample_Master_2014!H121</f>
        <v>0.1</v>
      </c>
      <c r="F120" s="151" t="str">
        <f>Sample_Master_2014!J121</f>
        <v>LA</v>
      </c>
      <c r="G120" s="109">
        <f>Sample_Master_2014!L121</f>
        <v>8.2769999999999992</v>
      </c>
      <c r="H120" s="176">
        <f>'2014 WLE_Weekly Data Share'!C112</f>
        <v>0.44444444444444442</v>
      </c>
      <c r="I120" s="156">
        <f>'2014 WLE_Weekly Data Share'!D112</f>
        <v>0.4513888888888889</v>
      </c>
      <c r="J120" s="156" t="str">
        <f>'2014 WLE_Weekly Data Share'!E112</f>
        <v>41 42.702</v>
      </c>
      <c r="K120" s="156" t="str">
        <f>'2014 WLE_Weekly Data Share'!F112</f>
        <v>83 22.852</v>
      </c>
      <c r="L120" s="125" t="str">
        <f>'2014 WLE_Weekly Data Share'!G112</f>
        <v>10</v>
      </c>
      <c r="M120" s="125" t="str">
        <f>'2014 WLE_Weekly Data Share'!H112</f>
        <v>1</v>
      </c>
      <c r="N120" s="125" t="str">
        <f>'2014 WLE_Weekly Data Share'!I112</f>
        <v>mostly sunny</v>
      </c>
      <c r="O120" s="125">
        <f>'2014 WLE_Weekly Data Share'!J112</f>
        <v>2.6</v>
      </c>
      <c r="P120" s="125">
        <f>'2014 WLE_Weekly Data Share'!K112</f>
        <v>0.7</v>
      </c>
      <c r="Q120" s="125">
        <f>'2014 WLE_Weekly Data Share'!L112</f>
        <v>14.710999999999999</v>
      </c>
      <c r="R120" s="125">
        <f>'2014 WLE_Weekly Data Share'!M112</f>
        <v>239.659661</v>
      </c>
      <c r="S120" s="125">
        <f>'2014 WLE_Weekly Data Share'!N112</f>
        <v>301.72775000000001</v>
      </c>
      <c r="T120" s="125">
        <f>'2014 WLE_Weekly Data Share'!O112</f>
        <v>5.5329499999999996</v>
      </c>
      <c r="U120" s="125">
        <f>'2014 WLE_Weekly Data Share'!P112</f>
        <v>25.077749999999998</v>
      </c>
      <c r="V120" s="109">
        <f>'2014 WLE_Weekly Data Share'!Q112</f>
        <v>8.9461499999999994</v>
      </c>
      <c r="W120" s="113">
        <f>'2014 WLE_Weekly Data Share'!R112</f>
        <v>444.33750000000003</v>
      </c>
      <c r="X120" s="179">
        <f>'2014 WLE_Weekly Data Share'!S112</f>
        <v>0.38</v>
      </c>
      <c r="Y120" s="179">
        <f>'2014 WLE_Weekly Data Share'!T112</f>
        <v>1.264</v>
      </c>
      <c r="Z120" s="109">
        <f>'2014 WLE_Weekly Data Share'!U112</f>
        <v>86.14</v>
      </c>
      <c r="AA120" s="109">
        <f>'2014 WLE_Weekly Data Share'!V112</f>
        <v>15.8</v>
      </c>
      <c r="AB120" s="109">
        <f>'2014 WLE_Weekly Data Share'!W112</f>
        <v>0.61789131070167846</v>
      </c>
      <c r="AC120" s="109">
        <f>'2014 WLE_Weekly Data Share'!X112</f>
        <v>0.3</v>
      </c>
      <c r="AD120" s="109">
        <f>'2014 WLE_Weekly Data Share'!Y112</f>
        <v>15.107723729999998</v>
      </c>
      <c r="AE120" s="109">
        <f>'2014 WLE_Weekly Data Share'!Z112</f>
        <v>26.304000000000002</v>
      </c>
      <c r="AF120" s="165">
        <f>LakeErieHABs_2014_PROCESSED!AC202</f>
        <v>209.60001079045384</v>
      </c>
      <c r="AG120" s="109">
        <f>LakeErieHABs_2014_PROCESSED!AD202</f>
        <v>5.3728521608964162</v>
      </c>
      <c r="AH120" s="109">
        <f>LakeErieHABs_2014_PROCESSED!AE202</f>
        <v>2.2453233703087299</v>
      </c>
      <c r="AI120" s="109">
        <f>LakeErieHABs_2014_PROCESSED!AF202</f>
        <v>-3.8739503132399038E-2</v>
      </c>
      <c r="AJ120" s="109">
        <f>LakeErieHABs_2014_PROCESSED!AG202</f>
        <v>5.1709797218210056</v>
      </c>
      <c r="AK120" s="109">
        <f>LakeErieHABs_2014_PROCESSED!AH202</f>
        <v>4.5735991190916314</v>
      </c>
      <c r="AL120" s="109">
        <f>LakeErieHABs_2014_PROCESSED!AI202</f>
        <v>3.7986965716954022</v>
      </c>
      <c r="AM120" s="109">
        <f>LakeErieHABs_2014_PROCESSED!AJ202</f>
        <v>3.2332836402057188</v>
      </c>
      <c r="AN120" s="109">
        <f>LakeErieHABs_2014_PROCESSED!AK202</f>
        <v>2.0849579376932477</v>
      </c>
      <c r="AO120" s="109">
        <f>LakeErieHABs_2014_PROCESSED!AL202</f>
        <v>0.944615075053716</v>
      </c>
      <c r="AP120" s="109">
        <f>LakeErieHABs_2014_PROCESSED!AM202</f>
        <v>0.65580670049990197</v>
      </c>
      <c r="AQ120" s="109">
        <f>LakeErieHABs_2014_PROCESSED!AN202</f>
        <v>0.37958000363905431</v>
      </c>
      <c r="AR120" s="109">
        <f>LakeErieHABs_2014_PROCESSED!AO202</f>
        <v>0.99075701874455857</v>
      </c>
      <c r="AS120" s="113">
        <f>LakeErieHABs_2014_PROCESSED!AP202</f>
        <v>3528.0222153295931</v>
      </c>
      <c r="AT120" s="109">
        <f>LakeErieHABs_2014_PROCESSED!AQ202</f>
        <v>0.59241980748972689</v>
      </c>
      <c r="AU120" s="109">
        <f>LakeErieHABs_2014_PROCESSED!AR202</f>
        <v>0.17977349349985655</v>
      </c>
      <c r="AV120" s="109">
        <f>LakeErieHABs_2014_PROCESSED!AS202</f>
        <v>0.21529412392458463</v>
      </c>
      <c r="AW120" s="109">
        <f>LakeErieHABs_2014_PROCESSED!AT202</f>
        <v>1.6138558605999243</v>
      </c>
      <c r="AX120" s="166"/>
      <c r="AY120" s="134"/>
      <c r="AZ120" s="172"/>
      <c r="BA120" s="191"/>
      <c r="BB120" s="191"/>
      <c r="BC120" s="191"/>
      <c r="BD120" s="191"/>
      <c r="BE120" s="191"/>
      <c r="BF120" s="191"/>
      <c r="BG120" s="191"/>
      <c r="BH120" s="191"/>
      <c r="BI120" s="251"/>
      <c r="BJ120" s="191"/>
      <c r="BK120" s="191"/>
      <c r="BL120" s="225" t="str">
        <f t="shared" si="20"/>
        <v/>
      </c>
      <c r="BM120" s="225" t="str">
        <f t="shared" si="20"/>
        <v/>
      </c>
      <c r="BN120" s="225" t="str">
        <f t="shared" si="20"/>
        <v/>
      </c>
      <c r="BO120" s="225" t="str">
        <f t="shared" si="19"/>
        <v/>
      </c>
      <c r="BP120" s="225" t="str">
        <f t="shared" si="19"/>
        <v/>
      </c>
      <c r="BQ120" s="225" t="str">
        <f t="shared" si="19"/>
        <v/>
      </c>
      <c r="BR120" s="225" t="str">
        <f t="shared" si="19"/>
        <v/>
      </c>
      <c r="BS120" s="225" t="str">
        <f t="shared" si="18"/>
        <v/>
      </c>
      <c r="BT120" s="165">
        <f>'2014_HABs_H2O2_Snapshot'!C120</f>
        <v>183.3595815124645</v>
      </c>
      <c r="BU120" s="188">
        <f>'2014_HABs_H2O2_Snapshot'!D120</f>
        <v>5.9804851846654815E-2</v>
      </c>
      <c r="BV120" s="178">
        <f>'2014_HABs_H2O2_Snapshot'!E120</f>
        <v>10.965792607017567</v>
      </c>
      <c r="BW120" s="272">
        <f>SolarRadSummary!G120</f>
        <v>-27.213585434173662</v>
      </c>
      <c r="BX120" s="107">
        <v>0.48479999999999995</v>
      </c>
      <c r="BY120" s="107">
        <v>0.46875</v>
      </c>
      <c r="BZ120" s="107">
        <v>0.53715833333333329</v>
      </c>
    </row>
    <row r="121" spans="1:78">
      <c r="A121" s="107" t="str">
        <f>Sample_Master_2014!B122</f>
        <v>E2014-0120</v>
      </c>
      <c r="B121" s="107" t="str">
        <f>LakeErieHABs_2014_PROCESSED!A203</f>
        <v>E140202</v>
      </c>
      <c r="C121" s="107" t="str">
        <f>Sample_Master_2014!D122</f>
        <v>WLE12</v>
      </c>
      <c r="D121" s="150">
        <f>Sample_Master_2014!E122</f>
        <v>41927</v>
      </c>
      <c r="E121" s="152" t="str">
        <f>Sample_Master_2014!H122</f>
        <v>DepthINT</v>
      </c>
      <c r="F121" s="151" t="str">
        <f>Sample_Master_2014!J122</f>
        <v>LA</v>
      </c>
      <c r="G121" s="109">
        <f>Sample_Master_2014!L122</f>
        <v>8.0220000000000002</v>
      </c>
      <c r="H121" s="176">
        <f>'2014 WLE_Weekly Data Share'!C114</f>
        <v>0.46597222222222223</v>
      </c>
      <c r="I121" s="156">
        <f>'2014 WLE_Weekly Data Share'!D114</f>
        <v>0.47569444444444442</v>
      </c>
      <c r="J121" s="156" t="str">
        <f>'2014 WLE_Weekly Data Share'!E114</f>
        <v>41 42.237</v>
      </c>
      <c r="K121" s="156" t="str">
        <f>'2014 WLE_Weekly Data Share'!F114</f>
        <v>83 15.694</v>
      </c>
      <c r="L121" s="125" t="str">
        <f>'2014 WLE_Weekly Data Share'!G114</f>
        <v>10</v>
      </c>
      <c r="M121" s="125" t="str">
        <f>'2014 WLE_Weekly Data Share'!H114</f>
        <v>1</v>
      </c>
      <c r="N121" s="125" t="str">
        <f>'2014 WLE_Weekly Data Share'!I114</f>
        <v>mostly cloudy</v>
      </c>
      <c r="O121" s="125">
        <f>'2014 WLE_Weekly Data Share'!J114</f>
        <v>5.7</v>
      </c>
      <c r="P121" s="125">
        <f>'2014 WLE_Weekly Data Share'!K114</f>
        <v>0.7</v>
      </c>
      <c r="Q121" s="125">
        <f>'2014 WLE_Weekly Data Share'!L114</f>
        <v>14.583175000000001</v>
      </c>
      <c r="R121" s="125">
        <f>'2014 WLE_Weekly Data Share'!M114</f>
        <v>205.01763850000003</v>
      </c>
      <c r="S121" s="125">
        <f>'2014 WLE_Weekly Data Share'!N114</f>
        <v>258.94799999999998</v>
      </c>
      <c r="T121" s="125">
        <f>'2014 WLE_Weekly Data Share'!O114</f>
        <v>6.2068250000000003</v>
      </c>
      <c r="U121" s="125">
        <f>'2014 WLE_Weekly Data Share'!P114</f>
        <v>21.188599999999997</v>
      </c>
      <c r="V121" s="109">
        <f>'2014 WLE_Weekly Data Share'!Q114</f>
        <v>8.600125000000002</v>
      </c>
      <c r="W121" s="113">
        <f>'2014 WLE_Weekly Data Share'!R114</f>
        <v>371.84499999999997</v>
      </c>
      <c r="X121" s="179">
        <f>'2014 WLE_Weekly Data Share'!S114</f>
        <v>1.53</v>
      </c>
      <c r="Y121" s="179">
        <f>'2014 WLE_Weekly Data Share'!T114</f>
        <v>1.165</v>
      </c>
      <c r="Z121" s="109">
        <f>'2014 WLE_Weekly Data Share'!U114</f>
        <v>57.62</v>
      </c>
      <c r="AA121" s="109">
        <f>'2014 WLE_Weekly Data Share'!V114</f>
        <v>11.1</v>
      </c>
      <c r="AB121" s="109">
        <f>'2014 WLE_Weekly Data Share'!W114</f>
        <v>0.30453643883045406</v>
      </c>
      <c r="AC121" s="109">
        <f>'2014 WLE_Weekly Data Share'!X114</f>
        <v>0.1</v>
      </c>
      <c r="AD121" s="109">
        <f>'2014 WLE_Weekly Data Share'!Y114</f>
        <v>0.38598425999999997</v>
      </c>
      <c r="AE121" s="109">
        <f>'2014 WLE_Weekly Data Share'!Z114</f>
        <v>4.1056000000000008</v>
      </c>
      <c r="AF121" s="165">
        <f>LakeErieHABs_2014_PROCESSED!AC203</f>
        <v>125.60243308755553</v>
      </c>
      <c r="AG121" s="109">
        <f>LakeErieHABs_2014_PROCESSED!AD203</f>
        <v>3.1084348685603898</v>
      </c>
      <c r="AH121" s="109">
        <f>LakeErieHABs_2014_PROCESSED!AE203</f>
        <v>1.2487630434563199</v>
      </c>
      <c r="AI121" s="109">
        <f>LakeErieHABs_2014_PROCESSED!AF203</f>
        <v>6.3638730747927114E-2</v>
      </c>
      <c r="AJ121" s="109">
        <f>LakeErieHABs_2014_PROCESSED!AG203</f>
        <v>2.8759012890799047</v>
      </c>
      <c r="AK121" s="109">
        <f>LakeErieHABs_2014_PROCESSED!AH203</f>
        <v>2.5349597282070313</v>
      </c>
      <c r="AL121" s="109">
        <f>LakeErieHABs_2014_PROCESSED!AI203</f>
        <v>2.1091281271664846</v>
      </c>
      <c r="AM121" s="109">
        <f>LakeErieHABs_2014_PROCESSED!AJ203</f>
        <v>1.8205766885512693</v>
      </c>
      <c r="AN121" s="109">
        <f>LakeErieHABs_2014_PROCESSED!AK203</f>
        <v>1.2488067309545783</v>
      </c>
      <c r="AO121" s="109">
        <f>LakeErieHABs_2014_PROCESSED!AL203</f>
        <v>0.69417052220432496</v>
      </c>
      <c r="AP121" s="109">
        <f>LakeErieHABs_2014_PROCESSED!AM203</f>
        <v>0.55965213191848207</v>
      </c>
      <c r="AQ121" s="109">
        <f>LakeErieHABs_2014_PROCESSED!AN203</f>
        <v>0.43617032267105582</v>
      </c>
      <c r="AR121" s="109">
        <f>LakeErieHABs_2014_PROCESSED!AO203</f>
        <v>1.6250941214295214</v>
      </c>
      <c r="AS121" s="113">
        <f>LakeErieHABs_2014_PROCESSED!AP203</f>
        <v>1624.0185676165941</v>
      </c>
      <c r="AT121" s="109">
        <f>LakeErieHABs_2014_PROCESSED!AQ203</f>
        <v>0.26952163424056336</v>
      </c>
      <c r="AU121" s="109">
        <f>LakeErieHABs_2014_PROCESSED!AR203</f>
        <v>8.2402250713475594E-2</v>
      </c>
      <c r="AV121" s="109">
        <f>LakeErieHABs_2014_PROCESSED!AS203</f>
        <v>0.10852119671434751</v>
      </c>
      <c r="AW121" s="109">
        <f>LakeErieHABs_2014_PROCESSED!AT203</f>
        <v>1.5845251865066357</v>
      </c>
      <c r="AX121" s="166"/>
      <c r="AY121" s="134"/>
      <c r="AZ121" s="172"/>
      <c r="BA121" s="140">
        <f>LakeErieHABs_MIMS_2014!M58</f>
        <v>25</v>
      </c>
      <c r="BB121" s="191">
        <f>LakeErieHABs_MIMS_2014!N58</f>
        <v>3.0361111111124046</v>
      </c>
      <c r="BC121" s="191">
        <f>LakeErieHABs_MIMS_2014!O58</f>
        <v>17.833954720743481</v>
      </c>
      <c r="BD121" s="191">
        <f>LakeErieHABs_MIMS_2014!P58</f>
        <v>0.91043514618589882</v>
      </c>
      <c r="BE121" s="191">
        <f>LakeErieHABs_MIMS_2014!Q58</f>
        <v>14.049156401742286</v>
      </c>
      <c r="BF121" s="191">
        <f>LakeErieHABs_MIMS_2014!R58</f>
        <v>1.2319532160548392</v>
      </c>
      <c r="BG121" s="191"/>
      <c r="BH121" s="191"/>
      <c r="BI121" s="251">
        <f>LakeErieHABs_MIMS_2014!U58</f>
        <v>6.1340693075725126</v>
      </c>
      <c r="BJ121" s="191">
        <f>LakeErieHABs_MIMS_2014!V58</f>
        <v>0.61488598868707456</v>
      </c>
      <c r="BK121" s="163">
        <f t="shared" si="17"/>
        <v>0.34395451842421121</v>
      </c>
      <c r="BL121" s="225">
        <f t="shared" si="20"/>
        <v>5.8739466600776922</v>
      </c>
      <c r="BM121" s="225">
        <f t="shared" si="20"/>
        <v>0.29986884961279409</v>
      </c>
      <c r="BN121" s="225">
        <f t="shared" si="20"/>
        <v>4.6273525202425141</v>
      </c>
      <c r="BO121" s="225">
        <f t="shared" si="19"/>
        <v>0.40576684151834691</v>
      </c>
      <c r="BP121" s="225">
        <f t="shared" si="19"/>
        <v>0</v>
      </c>
      <c r="BQ121" s="225">
        <f t="shared" si="19"/>
        <v>0</v>
      </c>
      <c r="BR121" s="225">
        <f t="shared" si="19"/>
        <v>2.0203704947165266</v>
      </c>
      <c r="BS121" s="225">
        <f t="shared" si="18"/>
        <v>0.20252420487397305</v>
      </c>
      <c r="BT121" s="165">
        <f>'2014_HABs_H2O2_Snapshot'!C121</f>
        <v>214.31445071240552</v>
      </c>
      <c r="BU121" s="188">
        <f>'2014_HABs_H2O2_Snapshot'!D121</f>
        <v>3.7631863455078046E-2</v>
      </c>
      <c r="BV121" s="178">
        <f>'2014_HABs_H2O2_Snapshot'!E121</f>
        <v>8.0650521456592976</v>
      </c>
      <c r="BW121" s="272">
        <f>SolarRadSummary!G121</f>
        <v>-20.38025210084033</v>
      </c>
      <c r="BX121" s="107">
        <v>0.38706666666666667</v>
      </c>
      <c r="BY121" s="107">
        <v>0.36466666666666664</v>
      </c>
      <c r="BZ121" s="107">
        <v>0.43611666666666671</v>
      </c>
    </row>
    <row r="122" spans="1:78">
      <c r="A122" s="107" t="str">
        <f>Sample_Master_2014!B123</f>
        <v>E2014-0121</v>
      </c>
      <c r="B122" s="107" t="str">
        <f>LakeErieHABs_2014_PROCESSED!A204</f>
        <v>E140203</v>
      </c>
      <c r="C122" s="107" t="str">
        <f>Sample_Master_2014!D123</f>
        <v>WLE13</v>
      </c>
      <c r="D122" s="150">
        <f>Sample_Master_2014!E123</f>
        <v>41927</v>
      </c>
      <c r="E122" s="152">
        <f>Sample_Master_2014!H123</f>
        <v>0.1</v>
      </c>
      <c r="F122" s="151" t="str">
        <f>Sample_Master_2014!J123</f>
        <v>LA</v>
      </c>
      <c r="G122" s="109">
        <f>Sample_Master_2014!L123</f>
        <v>8.0229999999999997</v>
      </c>
      <c r="H122" s="176">
        <f>'2014 WLE_Weekly Data Share'!C115</f>
        <v>0.48819444444444443</v>
      </c>
      <c r="I122" s="156">
        <f>'2014 WLE_Weekly Data Share'!D115</f>
        <v>0.49652777777777773</v>
      </c>
      <c r="J122" s="156" t="str">
        <f>'2014 WLE_Weekly Data Share'!E115</f>
        <v>41 44.462</v>
      </c>
      <c r="K122" s="156" t="str">
        <f>'2014 WLE_Weekly Data Share'!F115</f>
        <v>83 08.643</v>
      </c>
      <c r="L122" s="125" t="str">
        <f>'2014 WLE_Weekly Data Share'!G115</f>
        <v>10</v>
      </c>
      <c r="M122" s="125" t="str">
        <f>'2014 WLE_Weekly Data Share'!H115</f>
        <v>1-2</v>
      </c>
      <c r="N122" s="125" t="str">
        <f>'2014 WLE_Weekly Data Share'!I115</f>
        <v>mostly sunny</v>
      </c>
      <c r="O122" s="125">
        <f>'2014 WLE_Weekly Data Share'!J115</f>
        <v>8.3000000000000007</v>
      </c>
      <c r="P122" s="125">
        <f>'2014 WLE_Weekly Data Share'!K115</f>
        <v>2.5</v>
      </c>
      <c r="Q122" s="125">
        <f>'2014 WLE_Weekly Data Share'!L115</f>
        <v>14.6577</v>
      </c>
      <c r="R122" s="125">
        <f>'2014 WLE_Weekly Data Share'!M115</f>
        <v>187.82354766666666</v>
      </c>
      <c r="S122" s="125">
        <f>'2014 WLE_Weekly Data Share'!N115</f>
        <v>236.785</v>
      </c>
      <c r="T122" s="125">
        <f>'2014 WLE_Weekly Data Share'!O115</f>
        <v>1.0651666666666666</v>
      </c>
      <c r="U122" s="125">
        <f>'2014 WLE_Weekly Data Share'!P115</f>
        <v>76.621600000000001</v>
      </c>
      <c r="V122" s="109">
        <f>'2014 WLE_Weekly Data Share'!Q115</f>
        <v>8.811633333333333</v>
      </c>
      <c r="W122" s="113">
        <f>'2014 WLE_Weekly Data Share'!R115</f>
        <v>336.17</v>
      </c>
      <c r="X122" s="179">
        <f>'2014 WLE_Weekly Data Share'!S115</f>
        <v>7.0999999999999994E-2</v>
      </c>
      <c r="Y122" s="179">
        <f>'2014 WLE_Weekly Data Share'!T115</f>
        <v>0.10299999999999999</v>
      </c>
      <c r="Z122" s="109">
        <f>'2014 WLE_Weekly Data Share'!U115</f>
        <v>17.11</v>
      </c>
      <c r="AA122" s="109">
        <f>'2014 WLE_Weekly Data Share'!V115</f>
        <v>2.29</v>
      </c>
      <c r="AB122" s="109">
        <f>'2014 WLE_Weekly Data Share'!W115</f>
        <v>0.23822702415437583</v>
      </c>
      <c r="AC122" s="109">
        <f>'2014 WLE_Weekly Data Share'!X115</f>
        <v>0.1</v>
      </c>
      <c r="AD122" s="109">
        <f>'2014 WLE_Weekly Data Share'!Y115</f>
        <v>1.4742350280000001</v>
      </c>
      <c r="AE122" s="109">
        <f>'2014 WLE_Weekly Data Share'!Z115</f>
        <v>1.6415999999999999</v>
      </c>
      <c r="AF122" s="165">
        <f>LakeErieHABs_2014_PROCESSED!AC204</f>
        <v>63.234598708029395</v>
      </c>
      <c r="AG122" s="109">
        <f>LakeErieHABs_2014_PROCESSED!AD204</f>
        <v>2.057323158</v>
      </c>
      <c r="AH122" s="109">
        <f>LakeErieHABs_2014_PROCESSED!AE204</f>
        <v>0.68711116899999991</v>
      </c>
      <c r="AI122" s="109">
        <f>LakeErieHABs_2014_PROCESSED!AF204</f>
        <v>1.5416342065999998E-2</v>
      </c>
      <c r="AJ122" s="109">
        <f>LakeErieHABs_2014_PROCESSED!AG204</f>
        <v>1.5824170222069998</v>
      </c>
      <c r="AK122" s="109">
        <f>LakeErieHABs_2014_PROCESSED!AH204</f>
        <v>1.3998590583291999</v>
      </c>
      <c r="AL122" s="109">
        <f>LakeErieHABs_2014_PROCESSED!AI204</f>
        <v>1.1219727478428001</v>
      </c>
      <c r="AM122" s="109">
        <f>LakeErieHABs_2014_PROCESSED!AJ204</f>
        <v>0.9792218225328001</v>
      </c>
      <c r="AN122" s="109">
        <f>LakeErieHABs_2014_PROCESSED!AK204</f>
        <v>0.63785656289460002</v>
      </c>
      <c r="AO122" s="109">
        <f>LakeErieHABs_2014_PROCESSED!AL204</f>
        <v>0.27940418941344003</v>
      </c>
      <c r="AP122" s="109">
        <f>LakeErieHABs_2014_PROCESSED!AM204</f>
        <v>0.21061359719260003</v>
      </c>
      <c r="AQ122" s="109">
        <f>LakeErieHABs_2014_PROCESSED!AN204</f>
        <v>0.16569377366401999</v>
      </c>
      <c r="AR122" s="109">
        <f>LakeErieHABs_2014_PROCESSED!AO204</f>
        <v>1.4444326579051332</v>
      </c>
      <c r="AS122" s="113">
        <f>LakeErieHABs_2014_PROCESSED!AP204</f>
        <v>786.20707600573871</v>
      </c>
      <c r="AT122" s="109">
        <f>LakeErieHABs_2014_PROCESSED!AQ204</f>
        <v>0.12016067261115947</v>
      </c>
      <c r="AU122" s="109">
        <f>LakeErieHABs_2014_PROCESSED!AR204</f>
        <v>3.5012874681501292E-2</v>
      </c>
      <c r="AV122" s="109">
        <f>LakeErieHABs_2014_PROCESSED!AS204</f>
        <v>5.4804980134197379E-2</v>
      </c>
      <c r="AW122" s="109">
        <f>LakeErieHABs_2014_PROCESSED!AT204</f>
        <v>1.6501871122611724</v>
      </c>
      <c r="AX122" s="166"/>
      <c r="AY122" s="134"/>
      <c r="AZ122" s="172"/>
      <c r="BA122" s="191"/>
      <c r="BB122" s="191"/>
      <c r="BC122" s="191"/>
      <c r="BD122" s="191"/>
      <c r="BE122" s="191"/>
      <c r="BF122" s="191"/>
      <c r="BG122" s="191"/>
      <c r="BH122" s="191"/>
      <c r="BI122" s="251"/>
      <c r="BJ122" s="191"/>
      <c r="BK122" s="191"/>
      <c r="BL122" s="225" t="str">
        <f t="shared" si="20"/>
        <v/>
      </c>
      <c r="BM122" s="225" t="str">
        <f t="shared" si="20"/>
        <v/>
      </c>
      <c r="BN122" s="225" t="str">
        <f t="shared" si="20"/>
        <v/>
      </c>
      <c r="BO122" s="225" t="str">
        <f t="shared" si="19"/>
        <v/>
      </c>
      <c r="BP122" s="225" t="str">
        <f t="shared" si="19"/>
        <v/>
      </c>
      <c r="BQ122" s="225" t="str">
        <f t="shared" si="19"/>
        <v/>
      </c>
      <c r="BR122" s="225" t="str">
        <f t="shared" si="19"/>
        <v/>
      </c>
      <c r="BS122" s="225" t="str">
        <f t="shared" si="18"/>
        <v/>
      </c>
      <c r="BT122" s="165">
        <f>'2014_HABs_H2O2_Snapshot'!C122</f>
        <v>223.26267045918252</v>
      </c>
      <c r="BU122" s="188">
        <f>'2014_HABs_H2O2_Snapshot'!D122</f>
        <v>1.071039934557228E-3</v>
      </c>
      <c r="BV122" s="178">
        <f>'2014_HABs_H2O2_Snapshot'!E122</f>
        <v>0.23912323595767482</v>
      </c>
      <c r="BW122" s="272">
        <f>SolarRadSummary!G122</f>
        <v>-20.38025210084033</v>
      </c>
      <c r="BX122" s="107">
        <v>0.41733333333333333</v>
      </c>
      <c r="BY122" s="107">
        <v>0.44208333333333338</v>
      </c>
      <c r="BZ122" s="107">
        <v>0.5256249999999999</v>
      </c>
    </row>
    <row r="123" spans="1:78">
      <c r="A123" s="107" t="str">
        <f>Sample_Master_2014!B124</f>
        <v>E2014-0122</v>
      </c>
      <c r="B123" s="107" t="str">
        <f>LakeErieHABs_2014_PROCESSED!A205</f>
        <v>E140204</v>
      </c>
      <c r="C123" s="107" t="str">
        <f>Sample_Master_2014!D124</f>
        <v>WLE4</v>
      </c>
      <c r="D123" s="150">
        <f>Sample_Master_2014!E124</f>
        <v>41927</v>
      </c>
      <c r="E123" s="152" t="str">
        <f>Sample_Master_2014!H124</f>
        <v>DepthINT</v>
      </c>
      <c r="F123" s="151" t="str">
        <f>Sample_Master_2014!J124</f>
        <v>LA</v>
      </c>
      <c r="G123" s="109">
        <f>Sample_Master_2014!L124</f>
        <v>8.093</v>
      </c>
      <c r="H123" s="176">
        <f>'2014 WLE_Weekly Data Share'!C111</f>
        <v>0.50902777777777775</v>
      </c>
      <c r="I123" s="156">
        <f>'2014 WLE_Weekly Data Share'!D111</f>
        <v>0.51736111111111105</v>
      </c>
      <c r="J123" s="156" t="str">
        <f>'2014 WLE_Weekly Data Share'!E111</f>
        <v>41 49.606</v>
      </c>
      <c r="K123" s="156" t="str">
        <f>'2014 WLE_Weekly Data Share'!F111</f>
        <v>88 11.638</v>
      </c>
      <c r="L123" s="125" t="str">
        <f>'2014 WLE_Weekly Data Share'!G111</f>
        <v>10</v>
      </c>
      <c r="M123" s="125" t="str">
        <f>'2014 WLE_Weekly Data Share'!H111</f>
        <v>1</v>
      </c>
      <c r="N123" s="125" t="str">
        <f>'2014 WLE_Weekly Data Share'!I111</f>
        <v>mostly sunny</v>
      </c>
      <c r="O123" s="125">
        <f>'2014 WLE_Weekly Data Share'!J111</f>
        <v>8</v>
      </c>
      <c r="P123" s="125">
        <f>'2014 WLE_Weekly Data Share'!K111</f>
        <v>1.5</v>
      </c>
      <c r="Q123" s="125">
        <f>'2014 WLE_Weekly Data Share'!L111</f>
        <v>14.60975</v>
      </c>
      <c r="R123" s="125">
        <f>'2014 WLE_Weekly Data Share'!M111</f>
        <v>225.42068427777781</v>
      </c>
      <c r="S123" s="125">
        <f>'2014 WLE_Weekly Data Share'!N111</f>
        <v>284.52683333333334</v>
      </c>
      <c r="T123" s="125">
        <f>'2014 WLE_Weekly Data Share'!O111</f>
        <v>2.1190777777777772</v>
      </c>
      <c r="U123" s="125">
        <f>'2014 WLE_Weekly Data Share'!P111</f>
        <v>58.874505555555551</v>
      </c>
      <c r="V123" s="109">
        <f>'2014 WLE_Weekly Data Share'!Q111</f>
        <v>9.0203388888888885</v>
      </c>
      <c r="W123" s="113">
        <f>'2014 WLE_Weekly Data Share'!R111</f>
        <v>143.53090909090909</v>
      </c>
      <c r="X123" s="179">
        <f>'2014 WLE_Weekly Data Share'!S111</f>
        <v>8.5999999999999993E-2</v>
      </c>
      <c r="Y123" s="179">
        <f>'2014 WLE_Weekly Data Share'!T111</f>
        <v>0.39700000000000002</v>
      </c>
      <c r="Z123" s="109">
        <f>'2014 WLE_Weekly Data Share'!U111</f>
        <v>23.89</v>
      </c>
      <c r="AA123" s="109">
        <f>'2014 WLE_Weekly Data Share'!V111</f>
        <v>5.16</v>
      </c>
      <c r="AB123" s="109">
        <f>'2014 WLE_Weekly Data Share'!W111</f>
        <v>0.54082721040129622</v>
      </c>
      <c r="AC123" s="109">
        <f>'2014 WLE_Weekly Data Share'!X111</f>
        <v>0.2</v>
      </c>
      <c r="AD123" s="109">
        <f>'2014 WLE_Weekly Data Share'!Y111</f>
        <v>2.7056372399999997</v>
      </c>
      <c r="AE123" s="109">
        <f>'2014 WLE_Weekly Data Share'!Z111</f>
        <v>4.1536</v>
      </c>
      <c r="AF123" s="165">
        <f>LakeErieHABs_2014_PROCESSED!AC205</f>
        <v>170.2559210712333</v>
      </c>
      <c r="AG123" s="109">
        <f>LakeErieHABs_2014_PROCESSED!AD205</f>
        <v>4.3062439651573543</v>
      </c>
      <c r="AH123" s="109">
        <f>LakeErieHABs_2014_PROCESSED!AE205</f>
        <v>1.7638895257154199</v>
      </c>
      <c r="AI123" s="109">
        <f>LakeErieHABs_2014_PROCESSED!AF205</f>
        <v>2.2404667225931481E-2</v>
      </c>
      <c r="AJ123" s="109">
        <f>LakeErieHABs_2014_PROCESSED!AG205</f>
        <v>4.0622375777226125</v>
      </c>
      <c r="AK123" s="109">
        <f>LakeErieHABs_2014_PROCESSED!AH205</f>
        <v>3.593239115837894</v>
      </c>
      <c r="AL123" s="109">
        <f>LakeErieHABs_2014_PROCESSED!AI205</f>
        <v>2.9904290952042261</v>
      </c>
      <c r="AM123" s="109">
        <f>LakeErieHABs_2014_PROCESSED!AJ205</f>
        <v>2.5674335826168582</v>
      </c>
      <c r="AN123" s="109">
        <f>LakeErieHABs_2014_PROCESSED!AK205</f>
        <v>1.7092326791225594</v>
      </c>
      <c r="AO123" s="109">
        <f>LakeErieHABs_2014_PROCESSED!AL205</f>
        <v>0.83717343891699292</v>
      </c>
      <c r="AP123" s="109">
        <f>LakeErieHABs_2014_PROCESSED!AM205</f>
        <v>0.62652966306364444</v>
      </c>
      <c r="AQ123" s="109">
        <f>LakeErieHABs_2014_PROCESSED!AN205</f>
        <v>0.44973388057073876</v>
      </c>
      <c r="AR123" s="109">
        <f>LakeErieHABs_2014_PROCESSED!AO205</f>
        <v>1.1815805378960589</v>
      </c>
      <c r="AS123" s="113">
        <f>LakeErieHABs_2014_PROCESSED!AP205</f>
        <v>2631.689109036015</v>
      </c>
      <c r="AT123" s="109">
        <f>LakeErieHABs_2014_PROCESSED!AQ205</f>
        <v>0.4656088110703388</v>
      </c>
      <c r="AU123" s="109">
        <f>LakeErieHABs_2014_PROCESSED!AR205</f>
        <v>0.13732766484714645</v>
      </c>
      <c r="AV123" s="109">
        <f>LakeErieHABs_2014_PROCESSED!AS205</f>
        <v>0.15959345875012226</v>
      </c>
      <c r="AW123" s="109">
        <f>LakeErieHABs_2014_PROCESSED!AT205</f>
        <v>1.6018694862419329</v>
      </c>
      <c r="AX123" s="166"/>
      <c r="AY123" s="134"/>
      <c r="AZ123" s="172"/>
      <c r="BA123" s="140">
        <f>LakeErieHABs_MIMS_2014!M59</f>
        <v>25</v>
      </c>
      <c r="BB123" s="191">
        <f>LakeErieHABs_MIMS_2014!N59</f>
        <v>3.0527777777751908</v>
      </c>
      <c r="BC123" s="191">
        <f>LakeErieHABs_MIMS_2014!O59</f>
        <v>18.092602728472674</v>
      </c>
      <c r="BD123" s="191">
        <f>LakeErieHABs_MIMS_2014!P59</f>
        <v>3.3994219269899864</v>
      </c>
      <c r="BE123" s="191">
        <f>LakeErieHABs_MIMS_2014!Q59</f>
        <v>14.73628583441581</v>
      </c>
      <c r="BF123" s="191">
        <f>LakeErieHABs_MIMS_2014!R59</f>
        <v>0.66239594080113418</v>
      </c>
      <c r="BG123" s="191"/>
      <c r="BH123" s="191"/>
      <c r="BI123" s="251">
        <f>LakeErieHABs_MIMS_2014!U59</f>
        <v>3.6249791317966165</v>
      </c>
      <c r="BJ123" s="191">
        <f>LakeErieHABs_MIMS_2014!V59</f>
        <v>2.6365154217712297</v>
      </c>
      <c r="BK123" s="163">
        <f t="shared" si="17"/>
        <v>0.20035697385274026</v>
      </c>
      <c r="BL123" s="225">
        <f t="shared" si="20"/>
        <v>5.9266032595593101</v>
      </c>
      <c r="BM123" s="225">
        <f t="shared" si="20"/>
        <v>1.113550403746526</v>
      </c>
      <c r="BN123" s="225">
        <f t="shared" si="20"/>
        <v>4.8271727938072679</v>
      </c>
      <c r="BO123" s="225">
        <f t="shared" si="19"/>
        <v>0.21698138188226604</v>
      </c>
      <c r="BP123" s="225">
        <f t="shared" si="19"/>
        <v>0</v>
      </c>
      <c r="BQ123" s="225">
        <f t="shared" si="19"/>
        <v>0</v>
      </c>
      <c r="BR123" s="225">
        <f t="shared" si="19"/>
        <v>1.1874362943110899</v>
      </c>
      <c r="BS123" s="225">
        <f t="shared" si="18"/>
        <v>0.86364472414781346</v>
      </c>
      <c r="BT123" s="165">
        <f>'2014_HABs_H2O2_Snapshot'!C123</f>
        <v>211.64928483453093</v>
      </c>
      <c r="BU123" s="188">
        <f>'2014_HABs_H2O2_Snapshot'!D123</f>
        <v>2.9576837967516877E-2</v>
      </c>
      <c r="BV123" s="178">
        <f>'2014_HABs_H2O2_Snapshot'!E123</f>
        <v>6.2599166034917486</v>
      </c>
      <c r="BW123" s="272">
        <f>SolarRadSummary!G123</f>
        <v>-13.52567693744164</v>
      </c>
      <c r="BX123" s="107">
        <v>0.47793333333333327</v>
      </c>
      <c r="BY123" s="107">
        <v>0.48426666666666662</v>
      </c>
      <c r="BZ123" s="107">
        <v>0.57113333333333338</v>
      </c>
    </row>
    <row r="124" spans="1:78">
      <c r="A124" s="107" t="str">
        <f>Sample_Master_2014!B125</f>
        <v>E2014-0123</v>
      </c>
      <c r="B124" s="107" t="str">
        <f>LakeErieHABs_2014_PROCESSED!A206</f>
        <v>E140205</v>
      </c>
      <c r="C124" s="107" t="str">
        <f>Sample_Master_2014!D125</f>
        <v>WLE8</v>
      </c>
      <c r="D124" s="150">
        <f>Sample_Master_2014!E125</f>
        <v>41927</v>
      </c>
      <c r="E124" s="152">
        <f>Sample_Master_2014!H125</f>
        <v>0.1</v>
      </c>
      <c r="F124" s="151" t="str">
        <f>Sample_Master_2014!J125</f>
        <v>LA</v>
      </c>
      <c r="G124" s="109">
        <f>Sample_Master_2014!L125</f>
        <v>8.6530000000000005</v>
      </c>
      <c r="H124" s="176">
        <f>'2014 WLE_Weekly Data Share'!C113</f>
        <v>0.53333333333333333</v>
      </c>
      <c r="I124" s="156">
        <f>'2014 WLE_Weekly Data Share'!D113</f>
        <v>0.54166666666666663</v>
      </c>
      <c r="J124" s="156" t="str">
        <f>'2014 WLE_Weekly Data Share'!E113</f>
        <v>41 50.034</v>
      </c>
      <c r="K124" s="156" t="str">
        <f>'2014 WLE_Weekly Data Share'!F113</f>
        <v>83 21.163</v>
      </c>
      <c r="L124" s="125" t="str">
        <f>'2014 WLE_Weekly Data Share'!G113</f>
        <v>5-10</v>
      </c>
      <c r="M124" s="125" t="str">
        <f>'2014 WLE_Weekly Data Share'!H113</f>
        <v>&lt;1</v>
      </c>
      <c r="N124" s="125" t="str">
        <f>'2014 WLE_Weekly Data Share'!I113</f>
        <v>cloudy</v>
      </c>
      <c r="O124" s="125">
        <f>'2014 WLE_Weekly Data Share'!J113</f>
        <v>4</v>
      </c>
      <c r="P124" s="125">
        <f>'2014 WLE_Weekly Data Share'!K113</f>
        <v>0.4</v>
      </c>
      <c r="Q124" s="125">
        <f>'2014 WLE_Weekly Data Share'!L113</f>
        <v>14.744399999999999</v>
      </c>
      <c r="R124" s="125">
        <f>'2014 WLE_Weekly Data Share'!M113</f>
        <v>266.0227395</v>
      </c>
      <c r="S124" s="125">
        <f>'2014 WLE_Weekly Data Share'!N113</f>
        <v>334.63675000000001</v>
      </c>
      <c r="T124" s="125">
        <f>'2014 WLE_Weekly Data Share'!O113</f>
        <v>9.827</v>
      </c>
      <c r="U124" s="125">
        <f>'2014 WLE_Weekly Data Share'!P113</f>
        <v>8.5721999999999987</v>
      </c>
      <c r="V124" s="109">
        <f>'2014 WLE_Weekly Data Share'!Q113</f>
        <v>8.9375</v>
      </c>
      <c r="W124" s="113">
        <f>'2014 WLE_Weekly Data Share'!R113</f>
        <v>50.405000000000001</v>
      </c>
      <c r="X124" s="179">
        <f>'2014 WLE_Weekly Data Share'!S113</f>
        <v>1.73</v>
      </c>
      <c r="Y124" s="179">
        <f>'2014 WLE_Weekly Data Share'!T113</f>
        <v>43.83</v>
      </c>
      <c r="Z124" s="109">
        <f>'2014 WLE_Weekly Data Share'!U113</f>
        <v>346.9</v>
      </c>
      <c r="AA124" s="109">
        <f>'2014 WLE_Weekly Data Share'!V113</f>
        <v>112</v>
      </c>
      <c r="AB124" s="109">
        <f>'2014 WLE_Weekly Data Share'!W113</f>
        <v>4.8854936871376848</v>
      </c>
      <c r="AC124" s="109">
        <f>'2014 WLE_Weekly Data Share'!X113</f>
        <v>0.4</v>
      </c>
      <c r="AD124" s="109">
        <f>'2014 WLE_Weekly Data Share'!Y113</f>
        <v>673.18465508999975</v>
      </c>
      <c r="AE124" s="109">
        <f>'2014 WLE_Weekly Data Share'!Z113</f>
        <v>466.49600000000004</v>
      </c>
      <c r="AF124" s="165">
        <f>LakeErieHABs_2014_PROCESSED!AC206</f>
        <v>336.33654541797779</v>
      </c>
      <c r="AG124" s="109">
        <f>LakeErieHABs_2014_PROCESSED!AD206</f>
        <v>7.4029044486626949</v>
      </c>
      <c r="AH124" s="109">
        <f>LakeErieHABs_2014_PROCESSED!AE206</f>
        <v>3.3144154227510501</v>
      </c>
      <c r="AI124" s="109">
        <f>LakeErieHABs_2014_PROCESSED!AF206</f>
        <v>4.7803735977023039E-2</v>
      </c>
      <c r="AJ124" s="109">
        <f>LakeErieHABs_2014_PROCESSED!AG206</f>
        <v>7.6330987185956678</v>
      </c>
      <c r="AK124" s="109">
        <f>LakeErieHABs_2014_PROCESSED!AH206</f>
        <v>6.8118540259767313</v>
      </c>
      <c r="AL124" s="109">
        <f>LakeErieHABs_2014_PROCESSED!AI206</f>
        <v>5.766203926126769</v>
      </c>
      <c r="AM124" s="109">
        <f>LakeErieHABs_2014_PROCESSED!AJ206</f>
        <v>5.0105698566389014</v>
      </c>
      <c r="AN124" s="109">
        <f>LakeErieHABs_2014_PROCESSED!AK206</f>
        <v>3.4270961117723111</v>
      </c>
      <c r="AO124" s="109">
        <f>LakeErieHABs_2014_PROCESSED!AL206</f>
        <v>1.7331347612049697</v>
      </c>
      <c r="AP124" s="109">
        <f>LakeErieHABs_2014_PROCESSED!AM206</f>
        <v>1.323875897962365</v>
      </c>
      <c r="AQ124" s="109">
        <f>LakeErieHABs_2014_PROCESSED!AN206</f>
        <v>0.95868675285263893</v>
      </c>
      <c r="AR124" s="109">
        <f>LakeErieHABs_2014_PROCESSED!AO206</f>
        <v>1.1782294223180911</v>
      </c>
      <c r="AS124" s="113">
        <f>LakeErieHABs_2014_PROCESSED!AP206</f>
        <v>5012.2445175482535</v>
      </c>
      <c r="AT124" s="109">
        <f>LakeErieHABs_2014_PROCESSED!AQ206</f>
        <v>0.87689358461762246</v>
      </c>
      <c r="AU124" s="109">
        <f>LakeErieHABs_2014_PROCESSED!AR206</f>
        <v>0.27034099264588113</v>
      </c>
      <c r="AV124" s="109">
        <f>LakeErieHABs_2014_PROCESSED!AS206</f>
        <v>0.30066817650523542</v>
      </c>
      <c r="AW124" s="109">
        <f>LakeErieHABs_2014_PROCESSED!AT206</f>
        <v>1.6160333180603512</v>
      </c>
      <c r="AX124" s="166"/>
      <c r="AY124" s="134"/>
      <c r="AZ124" s="172"/>
      <c r="BA124" s="191"/>
      <c r="BB124" s="191"/>
      <c r="BC124" s="191"/>
      <c r="BD124" s="191"/>
      <c r="BE124" s="191"/>
      <c r="BF124" s="191"/>
      <c r="BG124" s="191"/>
      <c r="BH124" s="191"/>
      <c r="BI124" s="251"/>
      <c r="BJ124" s="191"/>
      <c r="BK124" s="191"/>
      <c r="BL124" s="225" t="str">
        <f t="shared" si="20"/>
        <v/>
      </c>
      <c r="BM124" s="225" t="str">
        <f t="shared" si="20"/>
        <v/>
      </c>
      <c r="BN124" s="225" t="str">
        <f t="shared" si="20"/>
        <v/>
      </c>
      <c r="BO124" s="225" t="str">
        <f t="shared" si="19"/>
        <v/>
      </c>
      <c r="BP124" s="225" t="str">
        <f t="shared" si="19"/>
        <v/>
      </c>
      <c r="BQ124" s="225" t="str">
        <f t="shared" si="19"/>
        <v/>
      </c>
      <c r="BR124" s="225" t="str">
        <f t="shared" si="19"/>
        <v/>
      </c>
      <c r="BS124" s="225" t="str">
        <f t="shared" si="18"/>
        <v/>
      </c>
      <c r="BT124" s="165">
        <f>'2014_HABs_H2O2_Snapshot'!C124</f>
        <v>281.4333959421113</v>
      </c>
      <c r="BU124" s="188">
        <f>'2014_HABs_H2O2_Snapshot'!D124</f>
        <v>2.8164084096507922E-2</v>
      </c>
      <c r="BV124" s="178">
        <f>'2014_HABs_H2O2_Snapshot'!E124</f>
        <v>7.9263138308794341</v>
      </c>
      <c r="BW124" s="272">
        <f>SolarRadSummary!G124</f>
        <v>-13.52567693744164</v>
      </c>
      <c r="BX124" s="107">
        <v>0.42426666666666674</v>
      </c>
      <c r="BY124" s="107">
        <v>0.43294999999999995</v>
      </c>
      <c r="BZ124" s="107">
        <v>0.49270833333333336</v>
      </c>
    </row>
    <row r="125" spans="1:78">
      <c r="A125" s="107" t="str">
        <f>Sample_Master_2014!B126</f>
        <v>E2014-0124</v>
      </c>
      <c r="B125" s="107" t="str">
        <f>LakeErieHABs_2014_PROCESSED!A207</f>
        <v>E140206</v>
      </c>
      <c r="C125" s="107" t="str">
        <f>Sample_Master_2014!D126</f>
        <v>WLE2</v>
      </c>
      <c r="D125" s="150">
        <f>Sample_Master_2014!E126</f>
        <v>41932</v>
      </c>
      <c r="E125" s="152" t="str">
        <f>Sample_Master_2014!H126</f>
        <v>DepthINT</v>
      </c>
      <c r="F125" s="151" t="str">
        <f>Sample_Master_2014!J126</f>
        <v>LA</v>
      </c>
      <c r="G125" s="109">
        <f>Sample_Master_2014!L126</f>
        <v>8.0419999999999998</v>
      </c>
      <c r="H125" s="176">
        <f>'2014 WLE_Weekly Data Share'!C116</f>
        <v>0.42430555555555555</v>
      </c>
      <c r="I125" s="156">
        <f>'2014 WLE_Weekly Data Share'!D116</f>
        <v>0.43263888888888885</v>
      </c>
      <c r="J125" s="156" t="str">
        <f>'2014 WLE_Weekly Data Share'!E116</f>
        <v>41 45.827</v>
      </c>
      <c r="K125" s="156" t="str">
        <f>'2014 WLE_Weekly Data Share'!F116</f>
        <v>83 19.855</v>
      </c>
      <c r="L125" s="125" t="str">
        <f>'2014 WLE_Weekly Data Share'!G116</f>
        <v>10-20</v>
      </c>
      <c r="M125" s="125" t="str">
        <f>'2014 WLE_Weekly Data Share'!H116</f>
        <v>1-3</v>
      </c>
      <c r="N125" s="125" t="str">
        <f>'2014 WLE_Weekly Data Share'!I116</f>
        <v>cloudy/rainy</v>
      </c>
      <c r="O125" s="125">
        <f>'2014 WLE_Weekly Data Share'!J116</f>
        <v>4.8</v>
      </c>
      <c r="P125" s="125">
        <f>'2014 WLE_Weekly Data Share'!K116</f>
        <v>1</v>
      </c>
      <c r="Q125" s="125">
        <f>'2014 WLE_Weekly Data Share'!L116</f>
        <v>12.51046</v>
      </c>
      <c r="R125" s="125">
        <f>'2014 WLE_Weekly Data Share'!M116</f>
        <v>223.30338980000002</v>
      </c>
      <c r="S125" s="125">
        <f>'2014 WLE_Weekly Data Share'!N116</f>
        <v>297.63100000000003</v>
      </c>
      <c r="T125" s="125">
        <f>'2014 WLE_Weekly Data Share'!O116</f>
        <v>6.87094</v>
      </c>
      <c r="U125" s="125">
        <f>'2014 WLE_Weekly Data Share'!P116</f>
        <v>25.770620000000001</v>
      </c>
      <c r="V125" s="109">
        <f>'2014 WLE_Weekly Data Share'!Q116</f>
        <v>8.9655199999999997</v>
      </c>
      <c r="W125" s="113">
        <f>'2014 WLE_Weekly Data Share'!R116</f>
        <v>66.617800000000003</v>
      </c>
      <c r="X125" s="179">
        <f>'2014 WLE_Weekly Data Share'!S116</f>
        <v>0.14000000000000001</v>
      </c>
      <c r="Y125" s="179">
        <f>'2014 WLE_Weekly Data Share'!T116</f>
        <v>0.56124993769211595</v>
      </c>
      <c r="Z125" s="109">
        <f>'2014 WLE_Weekly Data Share'!U116</f>
        <v>33.204465779329404</v>
      </c>
      <c r="AA125" s="109">
        <f>'2014 WLE_Weekly Data Share'!V116</f>
        <v>6.58</v>
      </c>
      <c r="AB125" s="109" t="str">
        <f>'2014 WLE_Weekly Data Share'!W116</f>
        <v>nd</v>
      </c>
      <c r="AC125" s="109">
        <f>'2014 WLE_Weekly Data Share'!X116</f>
        <v>0.46</v>
      </c>
      <c r="AD125" s="109">
        <f>'2014 WLE_Weekly Data Share'!Y116</f>
        <v>2.1163554449999999</v>
      </c>
      <c r="AE125" s="109">
        <f>'2014 WLE_Weekly Data Share'!Z116</f>
        <v>7.2320000000000002</v>
      </c>
      <c r="AF125" s="165">
        <f>LakeErieHABs_2014_PROCESSED!AC207</f>
        <v>208.18743817449817</v>
      </c>
      <c r="AG125" s="109">
        <f>LakeErieHABs_2014_PROCESSED!AD207</f>
        <v>5.0056567655780642</v>
      </c>
      <c r="AH125" s="109">
        <f>LakeErieHABs_2014_PROCESSED!AE207</f>
        <v>2.1212073101128102</v>
      </c>
      <c r="AI125" s="109">
        <f>LakeErieHABs_2014_PROCESSED!AF207</f>
        <v>2.4622697688853896E-2</v>
      </c>
      <c r="AJ125" s="109">
        <f>LakeErieHABs_2014_PROCESSED!AG207</f>
        <v>4.8851404351898013</v>
      </c>
      <c r="AK125" s="109">
        <f>LakeErieHABs_2014_PROCESSED!AH207</f>
        <v>4.339495114635743</v>
      </c>
      <c r="AL125" s="109">
        <f>LakeErieHABs_2014_PROCESSED!AI207</f>
        <v>3.6227581249278962</v>
      </c>
      <c r="AM125" s="109">
        <f>LakeErieHABs_2014_PROCESSED!AJ207</f>
        <v>3.1248309229610429</v>
      </c>
      <c r="AN125" s="109">
        <f>LakeErieHABs_2014_PROCESSED!AK207</f>
        <v>2.0962190341350748</v>
      </c>
      <c r="AO125" s="109">
        <f>LakeErieHABs_2014_PROCESSED!AL207</f>
        <v>1.0401382101719259</v>
      </c>
      <c r="AP125" s="109">
        <f>LakeErieHABs_2014_PROCESSED!AM207</f>
        <v>0.80110167100120433</v>
      </c>
      <c r="AQ125" s="109">
        <f>LakeErieHABs_2014_PROCESSED!AN207</f>
        <v>0.57835193358614556</v>
      </c>
      <c r="AR125" s="109">
        <f>LakeErieHABs_2014_PROCESSED!AO207</f>
        <v>1.2404585283096061</v>
      </c>
      <c r="AS125" s="113">
        <f>LakeErieHABs_2014_PROCESSED!AP207</f>
        <v>3327.2762204538549</v>
      </c>
      <c r="AT125" s="109">
        <f>LakeErieHABs_2014_PROCESSED!AQ207</f>
        <v>0.5743050152652861</v>
      </c>
      <c r="AU125" s="109">
        <f>LakeErieHABs_2014_PROCESSED!AR207</f>
        <v>0.17384281112696953</v>
      </c>
      <c r="AV125" s="109">
        <f>LakeErieHABs_2014_PROCESSED!AS207</f>
        <v>0.2057248987058207</v>
      </c>
      <c r="AW125" s="109">
        <f>LakeErieHABs_2014_PROCESSED!AT207</f>
        <v>1.6079359922482095</v>
      </c>
      <c r="AX125" s="166"/>
      <c r="AY125" s="134"/>
      <c r="AZ125" s="172"/>
      <c r="BA125" s="140">
        <f>LakeErieHABs_MIMS_2014!M60</f>
        <v>25</v>
      </c>
      <c r="BB125" s="191">
        <f>LakeErieHABs_MIMS_2014!N60</f>
        <v>3.1923611111124046</v>
      </c>
      <c r="BC125" s="191">
        <f>LakeErieHABs_MIMS_2014!O60</f>
        <v>26.319871454443319</v>
      </c>
      <c r="BD125" s="191">
        <f>LakeErieHABs_MIMS_2014!P60</f>
        <v>3.5907539871285281</v>
      </c>
      <c r="BE125" s="191">
        <f>LakeErieHABs_MIMS_2014!Q60</f>
        <v>20.66933116991591</v>
      </c>
      <c r="BF125" s="191">
        <f>LakeErieHABs_MIMS_2014!R60</f>
        <v>2.1509076466939714</v>
      </c>
      <c r="BG125" s="191"/>
      <c r="BH125" s="191"/>
      <c r="BI125" s="251">
        <f>LakeErieHABs_MIMS_2014!U60</f>
        <v>7.9308176893115769</v>
      </c>
      <c r="BJ125" s="191">
        <f>LakeErieHABs_MIMS_2014!V60</f>
        <v>1.2691038405680575</v>
      </c>
      <c r="BK125" s="163">
        <f t="shared" si="17"/>
        <v>0.30132433218904253</v>
      </c>
      <c r="BL125" s="225">
        <f>IFERROR(BC125/$BB125,"")</f>
        <v>8.2446410472880185</v>
      </c>
      <c r="BM125" s="225">
        <f t="shared" si="20"/>
        <v>1.1247956801094161</v>
      </c>
      <c r="BN125" s="225">
        <f t="shared" si="20"/>
        <v>6.4746219022551337</v>
      </c>
      <c r="BO125" s="225">
        <f t="shared" si="19"/>
        <v>0.67376702441550229</v>
      </c>
      <c r="BP125" s="225">
        <f t="shared" si="19"/>
        <v>0</v>
      </c>
      <c r="BQ125" s="225">
        <f t="shared" si="19"/>
        <v>0</v>
      </c>
      <c r="BR125" s="225">
        <f t="shared" si="19"/>
        <v>2.4843109577124305</v>
      </c>
      <c r="BS125" s="225">
        <f t="shared" si="18"/>
        <v>0.39754394831787304</v>
      </c>
      <c r="BT125" s="165">
        <f>'2014_HABs_H2O2_Snapshot'!C125</f>
        <v>156.68796213769554</v>
      </c>
      <c r="BU125" s="188">
        <f>'2014_HABs_H2O2_Snapshot'!D125</f>
        <v>1.0743166018014123E-2</v>
      </c>
      <c r="BV125" s="178">
        <f>'2014_HABs_H2O2_Snapshot'!E125</f>
        <v>1.6833247902695743</v>
      </c>
      <c r="BW125" s="272"/>
      <c r="BX125" s="107">
        <v>0.63969999999999994</v>
      </c>
      <c r="BY125" s="107">
        <v>0.60244999999999993</v>
      </c>
      <c r="BZ125" s="107">
        <v>0.5171</v>
      </c>
    </row>
    <row r="126" spans="1:78">
      <c r="A126" s="107" t="str">
        <f>Sample_Master_2014!B127</f>
        <v>E2014-0125</v>
      </c>
      <c r="B126" s="107" t="str">
        <f>LakeErieHABs_2014_PROCESSED!A208</f>
        <v>E140207</v>
      </c>
      <c r="C126" s="107" t="str">
        <f>Sample_Master_2014!D127</f>
        <v>WLE6</v>
      </c>
      <c r="D126" s="150">
        <f>Sample_Master_2014!E127</f>
        <v>41932</v>
      </c>
      <c r="E126" s="152">
        <f>Sample_Master_2014!H127</f>
        <v>0.1</v>
      </c>
      <c r="F126" s="151" t="str">
        <f>Sample_Master_2014!J127</f>
        <v>LA</v>
      </c>
      <c r="G126" s="109">
        <f>Sample_Master_2014!L127</f>
        <v>8.3260000000000005</v>
      </c>
      <c r="H126" s="176">
        <f>'2014 WLE_Weekly Data Share'!C118</f>
        <v>0.44791666666666669</v>
      </c>
      <c r="I126" s="156">
        <f>'2014 WLE_Weekly Data Share'!D118</f>
        <v>0.4548611111111111</v>
      </c>
      <c r="J126" s="156" t="str">
        <f>'2014 WLE_Weekly Data Share'!E118</f>
        <v>41 42.685</v>
      </c>
      <c r="K126" s="156" t="str">
        <f>'2014 WLE_Weekly Data Share'!F118</f>
        <v>83 22.728</v>
      </c>
      <c r="L126" s="125" t="str">
        <f>'2014 WLE_Weekly Data Share'!G118</f>
        <v>10-20</v>
      </c>
      <c r="M126" s="125" t="str">
        <f>'2014 WLE_Weekly Data Share'!H118</f>
        <v>2</v>
      </c>
      <c r="N126" s="125" t="str">
        <f>'2014 WLE_Weekly Data Share'!I118</f>
        <v>cloudy</v>
      </c>
      <c r="O126" s="125">
        <f>'2014 WLE_Weekly Data Share'!J118</f>
        <v>2.2999999999999998</v>
      </c>
      <c r="P126" s="125">
        <f>'2014 WLE_Weekly Data Share'!K118</f>
        <v>0.9</v>
      </c>
      <c r="Q126" s="125">
        <f>'2014 WLE_Weekly Data Share'!L118</f>
        <v>12.095800000000002</v>
      </c>
      <c r="R126" s="125">
        <f>'2014 WLE_Weekly Data Share'!M118</f>
        <v>307.62479066666668</v>
      </c>
      <c r="S126" s="125">
        <f>'2014 WLE_Weekly Data Share'!N118</f>
        <v>414.60399999999998</v>
      </c>
      <c r="T126" s="125">
        <f>'2014 WLE_Weekly Data Share'!O118</f>
        <v>3.4076666666666671</v>
      </c>
      <c r="U126" s="125">
        <f>'2014 WLE_Weekly Data Share'!P118</f>
        <v>42.660233333333331</v>
      </c>
      <c r="V126" s="109">
        <f>'2014 WLE_Weekly Data Share'!Q118</f>
        <v>8.8641666666666659</v>
      </c>
      <c r="W126" s="113">
        <f>'2014 WLE_Weekly Data Share'!R118</f>
        <v>108.12475000000001</v>
      </c>
      <c r="X126" s="179">
        <f>'2014 WLE_Weekly Data Share'!S118</f>
        <v>0.97</v>
      </c>
      <c r="Y126" s="179">
        <f>'2014 WLE_Weekly Data Share'!T118</f>
        <v>1.645698969842984</v>
      </c>
      <c r="Z126" s="109">
        <f>'2014 WLE_Weekly Data Share'!U118</f>
        <v>125.93024947268893</v>
      </c>
      <c r="AA126" s="109">
        <f>'2014 WLE_Weekly Data Share'!V118</f>
        <v>14.7</v>
      </c>
      <c r="AB126" s="109" t="str">
        <f>'2014 WLE_Weekly Data Share'!W118</f>
        <v>nd</v>
      </c>
      <c r="AC126" s="109">
        <f>'2014 WLE_Weekly Data Share'!X118</f>
        <v>0.7</v>
      </c>
      <c r="AD126" s="109">
        <f>'2014 WLE_Weekly Data Share'!Y118</f>
        <v>9.4472458199999991</v>
      </c>
      <c r="AE126" s="109">
        <f>'2014 WLE_Weekly Data Share'!Z118</f>
        <v>19.370240000000003</v>
      </c>
      <c r="AF126" s="165">
        <f>LakeErieHABs_2014_PROCESSED!AC208</f>
        <v>593.84653489067637</v>
      </c>
      <c r="AG126" s="109">
        <f>LakeErieHABs_2014_PROCESSED!AD208</f>
        <v>11.42346530734166</v>
      </c>
      <c r="AH126" s="109">
        <f>LakeErieHABs_2014_PROCESSED!AE208</f>
        <v>5.6610050313430698</v>
      </c>
      <c r="AI126" s="109">
        <f>LakeErieHABs_2014_PROCESSED!AF208</f>
        <v>7.1369827776832054E-2</v>
      </c>
      <c r="AJ126" s="109">
        <f>LakeErieHABs_2014_PROCESSED!AG208</f>
        <v>13.037294587183091</v>
      </c>
      <c r="AK126" s="109">
        <f>LakeErieHABs_2014_PROCESSED!AH208</f>
        <v>11.825437303799241</v>
      </c>
      <c r="AL126" s="109">
        <f>LakeErieHABs_2014_PROCESSED!AI208</f>
        <v>10.150010766808062</v>
      </c>
      <c r="AM126" s="109">
        <f>LakeErieHABs_2014_PROCESSED!AJ208</f>
        <v>8.8823321015728798</v>
      </c>
      <c r="AN126" s="109">
        <f>LakeErieHABs_2014_PROCESSED!AK208</f>
        <v>6.1013454542541945</v>
      </c>
      <c r="AO126" s="109">
        <f>LakeErieHABs_2014_PROCESSED!AL208</f>
        <v>3.0714255246891669</v>
      </c>
      <c r="AP126" s="109">
        <f>LakeErieHABs_2014_PROCESSED!AM208</f>
        <v>2.3469460904649471</v>
      </c>
      <c r="AQ126" s="109">
        <f>LakeErieHABs_2014_PROCESSED!AN208</f>
        <v>1.7004542328369607</v>
      </c>
      <c r="AR126" s="109">
        <f>LakeErieHABs_2014_PROCESSED!AO208</f>
        <v>0.99823326028635229</v>
      </c>
      <c r="AS126" s="113">
        <f>LakeErieHABs_2014_PROCESSED!AP208</f>
        <v>8331.5234968341047</v>
      </c>
      <c r="AT126" s="109">
        <f>LakeErieHABs_2014_PROCESSED!AQ208</f>
        <v>1.4798635524262242</v>
      </c>
      <c r="AU126" s="109">
        <f>LakeErieHABs_2014_PROCESSED!AR208</f>
        <v>0.47925977520158336</v>
      </c>
      <c r="AV126" s="109">
        <f>LakeErieHABs_2014_PROCESSED!AS208</f>
        <v>0.37057928529368106</v>
      </c>
      <c r="AW126" s="109">
        <f>LakeErieHABs_2014_PROCESSED!AT208</f>
        <v>1.6065345014992805</v>
      </c>
      <c r="AX126" s="166"/>
      <c r="AY126" s="134"/>
      <c r="AZ126" s="172"/>
      <c r="BA126" s="191"/>
      <c r="BB126" s="191"/>
      <c r="BC126" s="191"/>
      <c r="BD126" s="191"/>
      <c r="BE126" s="191"/>
      <c r="BF126" s="191"/>
      <c r="BG126" s="191"/>
      <c r="BH126" s="191"/>
      <c r="BI126" s="251"/>
      <c r="BJ126" s="191"/>
      <c r="BK126" s="191"/>
      <c r="BL126" s="225" t="str">
        <f t="shared" si="20"/>
        <v/>
      </c>
      <c r="BM126" s="225" t="str">
        <f t="shared" si="20"/>
        <v/>
      </c>
      <c r="BN126" s="225" t="str">
        <f t="shared" si="20"/>
        <v/>
      </c>
      <c r="BO126" s="225" t="str">
        <f t="shared" si="19"/>
        <v/>
      </c>
      <c r="BP126" s="225" t="str">
        <f t="shared" si="19"/>
        <v/>
      </c>
      <c r="BQ126" s="225" t="str">
        <f t="shared" si="19"/>
        <v/>
      </c>
      <c r="BR126" s="225" t="str">
        <f t="shared" si="19"/>
        <v/>
      </c>
      <c r="BS126" s="225" t="str">
        <f t="shared" si="18"/>
        <v/>
      </c>
      <c r="BT126" s="165">
        <f>'2014_HABs_H2O2_Snapshot'!C126</f>
        <v>213.61557246038413</v>
      </c>
      <c r="BU126" s="188">
        <f>'2014_HABs_H2O2_Snapshot'!D126</f>
        <v>4.4737012054992774E-3</v>
      </c>
      <c r="BV126" s="178">
        <f>'2014_HABs_H2O2_Snapshot'!E126</f>
        <v>0.95565224402943871</v>
      </c>
      <c r="BW126" s="272"/>
      <c r="BX126" s="107">
        <v>0.49706666666666671</v>
      </c>
      <c r="BY126" s="107">
        <v>0.47346666666666665</v>
      </c>
      <c r="BZ126" s="107">
        <v>0.40864999999999996</v>
      </c>
    </row>
    <row r="127" spans="1:78">
      <c r="A127" s="107" t="str">
        <f>Sample_Master_2014!B128</f>
        <v>E2014-0126</v>
      </c>
      <c r="B127" s="107" t="str">
        <f>LakeErieHABs_2014_PROCESSED!A209</f>
        <v>E140208</v>
      </c>
      <c r="C127" s="107" t="str">
        <f>Sample_Master_2014!D128</f>
        <v>WLE12</v>
      </c>
      <c r="D127" s="150">
        <f>Sample_Master_2014!E128</f>
        <v>41932</v>
      </c>
      <c r="E127" s="152" t="str">
        <f>Sample_Master_2014!H128</f>
        <v>DepthINT</v>
      </c>
      <c r="F127" s="151" t="str">
        <f>Sample_Master_2014!J128</f>
        <v>LA</v>
      </c>
      <c r="G127" s="109">
        <f>Sample_Master_2014!L128</f>
        <v>7.9829999999999997</v>
      </c>
      <c r="H127" s="176">
        <f>'2014 WLE_Weekly Data Share'!C120</f>
        <v>0.4680555555555555</v>
      </c>
      <c r="I127" s="156">
        <f>'2014 WLE_Weekly Data Share'!D120</f>
        <v>0.47500000000000003</v>
      </c>
      <c r="J127" s="156" t="str">
        <f>'2014 WLE_Weekly Data Share'!E120</f>
        <v>41 42.269</v>
      </c>
      <c r="K127" s="156" t="str">
        <f>'2014 WLE_Weekly Data Share'!F120</f>
        <v>83 15.663</v>
      </c>
      <c r="L127" s="125" t="str">
        <f>'2014 WLE_Weekly Data Share'!G120</f>
        <v>10-20</v>
      </c>
      <c r="M127" s="125" t="str">
        <f>'2014 WLE_Weekly Data Share'!H120</f>
        <v>2</v>
      </c>
      <c r="N127" s="125" t="str">
        <f>'2014 WLE_Weekly Data Share'!I120</f>
        <v>partly cloudy</v>
      </c>
      <c r="O127" s="125">
        <f>'2014 WLE_Weekly Data Share'!J120</f>
        <v>5.6</v>
      </c>
      <c r="P127" s="125">
        <f>'2014 WLE_Weekly Data Share'!K120</f>
        <v>0.7</v>
      </c>
      <c r="Q127" s="125">
        <f>'2014 WLE_Weekly Data Share'!L120</f>
        <v>12.967133333333331</v>
      </c>
      <c r="R127" s="125">
        <f>'2014 WLE_Weekly Data Share'!M120</f>
        <v>209.86976866666666</v>
      </c>
      <c r="S127" s="125">
        <f>'2014 WLE_Weekly Data Share'!N120</f>
        <v>276.36099999999999</v>
      </c>
      <c r="T127" s="125">
        <f>'2014 WLE_Weekly Data Share'!O120</f>
        <v>4.5515333333333334</v>
      </c>
      <c r="U127" s="125">
        <f>'2014 WLE_Weekly Data Share'!P120</f>
        <v>32.049800000000005</v>
      </c>
      <c r="V127" s="109">
        <f>'2014 WLE_Weekly Data Share'!Q120</f>
        <v>8.6230666666666682</v>
      </c>
      <c r="W127" s="113">
        <f>'2014 WLE_Weekly Data Share'!R120</f>
        <v>161.57499999999999</v>
      </c>
      <c r="X127" s="179">
        <f>'2014 WLE_Weekly Data Share'!S120</f>
        <v>0.23</v>
      </c>
      <c r="Y127" s="179">
        <f>'2014 WLE_Weekly Data Share'!T120</f>
        <v>0.87603418625903451</v>
      </c>
      <c r="Z127" s="109">
        <f>'2014 WLE_Weekly Data Share'!U120</f>
        <v>39.022957305985891</v>
      </c>
      <c r="AA127" s="109">
        <f>'2014 WLE_Weekly Data Share'!V120</f>
        <v>9.1300000000000008</v>
      </c>
      <c r="AB127" s="109" t="str">
        <f>'2014 WLE_Weekly Data Share'!W120</f>
        <v>nd</v>
      </c>
      <c r="AC127" s="109">
        <f>'2014 WLE_Weekly Data Share'!X120</f>
        <v>0.38</v>
      </c>
      <c r="AD127" s="109">
        <f>'2014 WLE_Weekly Data Share'!Y120</f>
        <v>0.54275132999999998</v>
      </c>
      <c r="AE127" s="109">
        <f>'2014 WLE_Weekly Data Share'!Z120</f>
        <v>5.0015999999999998</v>
      </c>
      <c r="AF127" s="165">
        <f>LakeErieHABs_2014_PROCESSED!AC209</f>
        <v>160.48858312013027</v>
      </c>
      <c r="AG127" s="109">
        <f>LakeErieHABs_2014_PROCESSED!AD209</f>
        <v>3.8829413571412355</v>
      </c>
      <c r="AH127" s="109">
        <f>LakeErieHABs_2014_PROCESSED!AE209</f>
        <v>1.59550179514327</v>
      </c>
      <c r="AI127" s="109">
        <f>LakeErieHABs_2014_PROCESSED!AF209</f>
        <v>9.1562371744786111E-2</v>
      </c>
      <c r="AJ127" s="109">
        <f>LakeErieHABs_2014_PROCESSED!AG209</f>
        <v>3.6744406342149505</v>
      </c>
      <c r="AK127" s="109">
        <f>LakeErieHABs_2014_PROCESSED!AH209</f>
        <v>3.2483665627775125</v>
      </c>
      <c r="AL127" s="109">
        <f>LakeErieHABs_2014_PROCESSED!AI209</f>
        <v>2.7251746614309882</v>
      </c>
      <c r="AM127" s="109">
        <f>LakeErieHABs_2014_PROCESSED!AJ209</f>
        <v>2.3481642149613977</v>
      </c>
      <c r="AN127" s="109">
        <f>LakeErieHABs_2014_PROCESSED!AK209</f>
        <v>1.5890533476644813</v>
      </c>
      <c r="AO127" s="109">
        <f>LakeErieHABs_2014_PROCESSED!AL209</f>
        <v>0.84639024241549521</v>
      </c>
      <c r="AP127" s="109">
        <f>LakeErieHABs_2014_PROCESSED!AM209</f>
        <v>0.6708235296554993</v>
      </c>
      <c r="AQ127" s="109">
        <f>LakeErieHABs_2014_PROCESSED!AN209</f>
        <v>0.50421477129358894</v>
      </c>
      <c r="AR127" s="109">
        <f>LakeErieHABs_2014_PROCESSED!AO209</f>
        <v>1.3975150009677226</v>
      </c>
      <c r="AS127" s="113">
        <f>LakeErieHABs_2014_PROCESSED!AP209</f>
        <v>2295.0043696278058</v>
      </c>
      <c r="AT127" s="109">
        <f>LakeErieHABs_2014_PROCESSED!AQ209</f>
        <v>0.40153830635314952</v>
      </c>
      <c r="AU127" s="109">
        <f>LakeErieHABs_2014_PROCESSED!AR209</f>
        <v>0.11673250984030124</v>
      </c>
      <c r="AV127" s="109">
        <f>LakeErieHABs_2014_PROCESSED!AS209</f>
        <v>0.14748266216358</v>
      </c>
      <c r="AW127" s="109">
        <f>LakeErieHABs_2014_PROCESSED!AT209</f>
        <v>1.5832848205515935</v>
      </c>
      <c r="AX127" s="166"/>
      <c r="AY127" s="134"/>
      <c r="AZ127" s="172"/>
      <c r="BA127" s="140">
        <f>LakeErieHABs_MIMS_2014!M61</f>
        <v>25</v>
      </c>
      <c r="BB127" s="191">
        <f>LakeErieHABs_MIMS_2014!N61</f>
        <v>3.1888888888934162</v>
      </c>
      <c r="BC127" s="191">
        <f>LakeErieHABs_MIMS_2014!O61</f>
        <v>17.416132947481618</v>
      </c>
      <c r="BD127" s="191">
        <f>LakeErieHABs_MIMS_2014!P61</f>
        <v>1.6795078459627124</v>
      </c>
      <c r="BE127" s="191">
        <f>LakeErieHABs_MIMS_2014!Q61</f>
        <v>16.797852988838873</v>
      </c>
      <c r="BF127" s="191">
        <f>LakeErieHABs_MIMS_2014!R61</f>
        <v>0.64518343722023197</v>
      </c>
      <c r="BG127" s="191"/>
      <c r="BH127" s="191"/>
      <c r="BI127" s="251">
        <f>LakeErieHABs_MIMS_2014!U61</f>
        <v>4.3730915943932018</v>
      </c>
      <c r="BJ127" s="191">
        <f>LakeErieHABs_MIMS_2014!V61</f>
        <v>0.85644103243137848</v>
      </c>
      <c r="BK127" s="163">
        <f t="shared" si="17"/>
        <v>0.25109429329577743</v>
      </c>
      <c r="BL127" s="225">
        <f t="shared" si="20"/>
        <v>5.4615051054742869</v>
      </c>
      <c r="BM127" s="225">
        <f t="shared" si="20"/>
        <v>0.52667493427327361</v>
      </c>
      <c r="BN127" s="225">
        <f t="shared" si="20"/>
        <v>5.2676194041580215</v>
      </c>
      <c r="BO127" s="225">
        <f t="shared" si="19"/>
        <v>0.2023223322290538</v>
      </c>
      <c r="BP127" s="225">
        <f t="shared" si="19"/>
        <v>0</v>
      </c>
      <c r="BQ127" s="225">
        <f t="shared" si="19"/>
        <v>0</v>
      </c>
      <c r="BR127" s="225">
        <f t="shared" si="19"/>
        <v>1.3713527647903463</v>
      </c>
      <c r="BS127" s="225">
        <f t="shared" si="18"/>
        <v>0.26857035860179312</v>
      </c>
      <c r="BT127" s="165">
        <f>'2014_HABs_H2O2_Snapshot'!C127</f>
        <v>178.07873834107704</v>
      </c>
      <c r="BU127" s="188">
        <f>'2014_HABs_H2O2_Snapshot'!D127</f>
        <v>1.8559307532822471E-2</v>
      </c>
      <c r="BV127" s="178">
        <f>'2014_HABs_H2O2_Snapshot'!E127</f>
        <v>3.3050180699290728</v>
      </c>
      <c r="BW127" s="272"/>
      <c r="BX127" s="107">
        <v>0.61576666666666668</v>
      </c>
      <c r="BY127" s="107">
        <v>0.58948333333333336</v>
      </c>
      <c r="BZ127" s="107">
        <v>0.51265000000000016</v>
      </c>
    </row>
    <row r="128" spans="1:78">
      <c r="A128" s="107" t="str">
        <f>Sample_Master_2014!B129</f>
        <v>E2014-0127</v>
      </c>
      <c r="B128" s="107" t="str">
        <f>LakeErieHABs_2014_PROCESSED!A210</f>
        <v>E140209</v>
      </c>
      <c r="C128" s="107" t="str">
        <f>Sample_Master_2014!D129</f>
        <v>WLE13</v>
      </c>
      <c r="D128" s="150">
        <f>Sample_Master_2014!E129</f>
        <v>41932</v>
      </c>
      <c r="E128" s="152">
        <f>Sample_Master_2014!H129</f>
        <v>0.1</v>
      </c>
      <c r="F128" s="151" t="str">
        <f>Sample_Master_2014!J129</f>
        <v>LA</v>
      </c>
      <c r="G128" s="109">
        <f>Sample_Master_2014!L129</f>
        <v>7.9509999999999996</v>
      </c>
      <c r="H128" s="176">
        <f>'2014 WLE_Weekly Data Share'!C121</f>
        <v>0.48819444444444443</v>
      </c>
      <c r="I128" s="156">
        <f>'2014 WLE_Weekly Data Share'!D121</f>
        <v>0.49444444444444446</v>
      </c>
      <c r="J128" s="156" t="str">
        <f>'2014 WLE_Weekly Data Share'!E121</f>
        <v>41 44.533</v>
      </c>
      <c r="K128" s="156" t="str">
        <f>'2014 WLE_Weekly Data Share'!F121</f>
        <v>83 08.236</v>
      </c>
      <c r="L128" s="125" t="str">
        <f>'2014 WLE_Weekly Data Share'!G121</f>
        <v>10-20</v>
      </c>
      <c r="M128" s="125" t="str">
        <f>'2014 WLE_Weekly Data Share'!H121</f>
        <v>2-3</v>
      </c>
      <c r="N128" s="125" t="str">
        <f>'2014 WLE_Weekly Data Share'!I121</f>
        <v>mostly cloudy</v>
      </c>
      <c r="O128" s="125">
        <f>'2014 WLE_Weekly Data Share'!J121</f>
        <v>8.1999999999999993</v>
      </c>
      <c r="P128" s="125">
        <f>'2014 WLE_Weekly Data Share'!K121</f>
        <v>3</v>
      </c>
      <c r="Q128" s="125">
        <f>'2014 WLE_Weekly Data Share'!L121</f>
        <v>13.288499999999999</v>
      </c>
      <c r="R128" s="125">
        <f>'2014 WLE_Weekly Data Share'!M121</f>
        <v>200.04315300000002</v>
      </c>
      <c r="S128" s="125">
        <f>'2014 WLE_Weekly Data Share'!N121</f>
        <v>261.21000000000004</v>
      </c>
      <c r="T128" s="125">
        <f>'2014 WLE_Weekly Data Share'!O121</f>
        <v>0.71660000000000001</v>
      </c>
      <c r="U128" s="125">
        <f>'2014 WLE_Weekly Data Share'!P121</f>
        <v>83.601500000000001</v>
      </c>
      <c r="V128" s="109">
        <f>'2014 WLE_Weekly Data Share'!Q121</f>
        <v>9.0430500000000009</v>
      </c>
      <c r="W128" s="113">
        <f>'2014 WLE_Weekly Data Share'!R121</f>
        <v>978.08500000000004</v>
      </c>
      <c r="X128" s="179">
        <f>'2014 WLE_Weekly Data Share'!S121</f>
        <v>0.1</v>
      </c>
      <c r="Y128" s="179">
        <f>'2014 WLE_Weekly Data Share'!T121</f>
        <v>0.1980373431918252</v>
      </c>
      <c r="Z128" s="109">
        <f>'2014 WLE_Weekly Data Share'!U121</f>
        <v>26.882253254782167</v>
      </c>
      <c r="AA128" s="109">
        <f>'2014 WLE_Weekly Data Share'!V121</f>
        <v>2.2999999999999998</v>
      </c>
      <c r="AB128" s="109" t="str">
        <f>'2014 WLE_Weekly Data Share'!W121</f>
        <v>nd</v>
      </c>
      <c r="AC128" s="109">
        <f>'2014 WLE_Weekly Data Share'!X121</f>
        <v>0.26</v>
      </c>
      <c r="AD128" s="109">
        <f>'2014 WLE_Weekly Data Share'!Y121</f>
        <v>1.007119125</v>
      </c>
      <c r="AE128" s="109">
        <f>'2014 WLE_Weekly Data Share'!Z121</f>
        <v>2.1375999999999999</v>
      </c>
      <c r="AF128" s="165">
        <f>LakeErieHABs_2014_PROCESSED!AC210</f>
        <v>112.12287715913997</v>
      </c>
      <c r="AG128" s="109">
        <f>LakeErieHABs_2014_PROCESSED!AD210</f>
        <v>3.0597290399999997</v>
      </c>
      <c r="AH128" s="109">
        <f>LakeErieHABs_2014_PROCESSED!AE210</f>
        <v>1.167799458</v>
      </c>
      <c r="AI128" s="109">
        <f>LakeErieHABs_2014_PROCESSED!AF210</f>
        <v>3.3078386919999994E-2</v>
      </c>
      <c r="AJ128" s="109">
        <f>LakeErieHABs_2014_PROCESSED!AG210</f>
        <v>2.6894421517740001</v>
      </c>
      <c r="AK128" s="109">
        <f>LakeErieHABs_2014_PROCESSED!AH210</f>
        <v>2.3770907305151998</v>
      </c>
      <c r="AL128" s="109">
        <f>LakeErieHABs_2014_PROCESSED!AI210</f>
        <v>1.9606167927136005</v>
      </c>
      <c r="AM128" s="109">
        <f>LakeErieHABs_2014_PROCESSED!AJ210</f>
        <v>1.7078495989323998</v>
      </c>
      <c r="AN128" s="109">
        <f>LakeErieHABs_2014_PROCESSED!AK210</f>
        <v>1.1335592371081999</v>
      </c>
      <c r="AO128" s="109">
        <f>LakeErieHABs_2014_PROCESSED!AL210</f>
        <v>0.53912204566220012</v>
      </c>
      <c r="AP128" s="109">
        <f>LakeErieHABs_2014_PROCESSED!AM210</f>
        <v>0.41840892291548004</v>
      </c>
      <c r="AQ128" s="109">
        <f>LakeErieHABs_2014_PROCESSED!AN210</f>
        <v>0.31899228338334001</v>
      </c>
      <c r="AR128" s="109">
        <f>LakeErieHABs_2014_PROCESSED!AO210</f>
        <v>1.4008796508256718</v>
      </c>
      <c r="AS128" s="113">
        <f>LakeErieHABs_2014_PROCESSED!AP210</f>
        <v>1550.7675916886108</v>
      </c>
      <c r="AT128" s="109">
        <f>LakeErieHABs_2014_PROCESSED!AQ210</f>
        <v>0.26627628858970204</v>
      </c>
      <c r="AU128" s="109">
        <f>LakeErieHABs_2014_PROCESSED!AR210</f>
        <v>7.6005222006751624E-2</v>
      </c>
      <c r="AV128" s="109">
        <f>LakeErieHABs_2014_PROCESSED!AS210</f>
        <v>0.10077809887746934</v>
      </c>
      <c r="AW128" s="109">
        <f>LakeErieHABs_2014_PROCESSED!AT210</f>
        <v>1.5558821605842379</v>
      </c>
      <c r="AX128" s="166"/>
      <c r="AY128" s="134"/>
      <c r="AZ128" s="172"/>
      <c r="BA128" s="191"/>
      <c r="BB128" s="191"/>
      <c r="BC128" s="191"/>
      <c r="BD128" s="191"/>
      <c r="BE128" s="191"/>
      <c r="BF128" s="191"/>
      <c r="BG128" s="191"/>
      <c r="BH128" s="191"/>
      <c r="BI128" s="251"/>
      <c r="BJ128" s="191"/>
      <c r="BK128" s="191"/>
      <c r="BL128" s="225" t="str">
        <f t="shared" si="20"/>
        <v/>
      </c>
      <c r="BM128" s="225" t="str">
        <f t="shared" si="20"/>
        <v/>
      </c>
      <c r="BN128" s="225" t="str">
        <f t="shared" si="20"/>
        <v/>
      </c>
      <c r="BO128" s="225" t="str">
        <f t="shared" si="19"/>
        <v/>
      </c>
      <c r="BP128" s="225" t="str">
        <f t="shared" si="19"/>
        <v/>
      </c>
      <c r="BQ128" s="225" t="str">
        <f t="shared" si="19"/>
        <v/>
      </c>
      <c r="BR128" s="225" t="str">
        <f t="shared" si="19"/>
        <v/>
      </c>
      <c r="BS128" s="225" t="str">
        <f t="shared" si="18"/>
        <v/>
      </c>
      <c r="BT128" s="165">
        <f>'2014_HABs_H2O2_Snapshot'!C128</f>
        <v>175.784314916428</v>
      </c>
      <c r="BU128" s="188">
        <f>'2014_HABs_H2O2_Snapshot'!D128</f>
        <v>3.4264319013762951E-2</v>
      </c>
      <c r="BV128" s="178">
        <f>'2014_HABs_H2O2_Snapshot'!E128</f>
        <v>6.0231298439122583</v>
      </c>
      <c r="BW128" s="272"/>
      <c r="BX128" s="107">
        <v>0.90063333333333329</v>
      </c>
      <c r="BY128" s="107">
        <v>0.92335</v>
      </c>
      <c r="BZ128" s="107">
        <v>0.80787500000000001</v>
      </c>
    </row>
    <row r="129" spans="1:78">
      <c r="A129" s="107" t="str">
        <f>Sample_Master_2014!B130</f>
        <v>E2014-0128</v>
      </c>
      <c r="B129" s="107" t="str">
        <f>LakeErieHABs_2014_PROCESSED!A211</f>
        <v>E140210</v>
      </c>
      <c r="C129" s="107" t="str">
        <f>Sample_Master_2014!D130</f>
        <v>WLE4</v>
      </c>
      <c r="D129" s="150">
        <f>Sample_Master_2014!E130</f>
        <v>41932</v>
      </c>
      <c r="E129" s="152" t="str">
        <f>Sample_Master_2014!H130</f>
        <v>DepthINT</v>
      </c>
      <c r="F129" s="151" t="str">
        <f>Sample_Master_2014!J130</f>
        <v>LA</v>
      </c>
      <c r="G129" s="109">
        <f>Sample_Master_2014!L130</f>
        <v>7.9790000000000001</v>
      </c>
      <c r="H129" s="176">
        <f>'2014 WLE_Weekly Data Share'!C117</f>
        <v>0.50763888888888886</v>
      </c>
      <c r="I129" s="156">
        <f>'2014 WLE_Weekly Data Share'!D117</f>
        <v>0.51597222222222217</v>
      </c>
      <c r="J129" s="156" t="str">
        <f>'2014 WLE_Weekly Data Share'!E117</f>
        <v>41 49.580</v>
      </c>
      <c r="K129" s="156" t="str">
        <f>'2014 WLE_Weekly Data Share'!F117</f>
        <v>83 11.751</v>
      </c>
      <c r="L129" s="125" t="str">
        <f>'2014 WLE_Weekly Data Share'!G117</f>
        <v>15-20</v>
      </c>
      <c r="M129" s="125" t="str">
        <f>'2014 WLE_Weekly Data Share'!H117</f>
        <v>3</v>
      </c>
      <c r="N129" s="125" t="str">
        <f>'2014 WLE_Weekly Data Share'!I117</f>
        <v>cloudy</v>
      </c>
      <c r="O129" s="125">
        <f>'2014 WLE_Weekly Data Share'!J117</f>
        <v>7.7</v>
      </c>
      <c r="P129" s="125">
        <f>'2014 WLE_Weekly Data Share'!K117</f>
        <v>1.7</v>
      </c>
      <c r="Q129" s="125">
        <f>'2014 WLE_Weekly Data Share'!L117</f>
        <v>13.0997</v>
      </c>
      <c r="R129" s="125">
        <f>'2014 WLE_Weekly Data Share'!M117</f>
        <v>175.47763800000001</v>
      </c>
      <c r="S129" s="125">
        <f>'2014 WLE_Weekly Data Share'!N117</f>
        <v>230.26850000000002</v>
      </c>
      <c r="T129" s="125">
        <f>'2014 WLE_Weekly Data Share'!O117</f>
        <v>0.75814999999999999</v>
      </c>
      <c r="U129" s="125">
        <f>'2014 WLE_Weekly Data Share'!P117</f>
        <v>82.73429999999999</v>
      </c>
      <c r="V129" s="109">
        <f>'2014 WLE_Weekly Data Share'!Q117</f>
        <v>9.5440000000000005</v>
      </c>
      <c r="W129" s="113">
        <f>'2014 WLE_Weekly Data Share'!R117</f>
        <v>465.52499999999998</v>
      </c>
      <c r="X129" s="179">
        <f>'2014 WLE_Weekly Data Share'!S117</f>
        <v>7.0000000000000007E-2</v>
      </c>
      <c r="Y129" s="179">
        <f>'2014 WLE_Weekly Data Share'!T117</f>
        <v>0.15825691617512669</v>
      </c>
      <c r="Z129" s="109">
        <f>'2014 WLE_Weekly Data Share'!U117</f>
        <v>22.718845006909596</v>
      </c>
      <c r="AA129" s="109">
        <f>'2014 WLE_Weekly Data Share'!V117</f>
        <v>2.83</v>
      </c>
      <c r="AB129" s="109" t="str">
        <f>'2014 WLE_Weekly Data Share'!W117</f>
        <v>nd</v>
      </c>
      <c r="AC129" s="109">
        <f>'2014 WLE_Weekly Data Share'!X117</f>
        <v>0.15</v>
      </c>
      <c r="AD129" s="109">
        <f>'2014 WLE_Weekly Data Share'!Y117</f>
        <v>0.22765576499999998</v>
      </c>
      <c r="AE129" s="109">
        <f>'2014 WLE_Weekly Data Share'!Z117</f>
        <v>1.3919999999999999</v>
      </c>
      <c r="AF129" s="165">
        <f>LakeErieHABs_2014_PROCESSED!AC211</f>
        <v>63.366126852994988</v>
      </c>
      <c r="AG129" s="109">
        <f>LakeErieHABs_2014_PROCESSED!AD211</f>
        <v>2.005073726</v>
      </c>
      <c r="AH129" s="109">
        <f>LakeErieHABs_2014_PROCESSED!AE211</f>
        <v>0.672416389</v>
      </c>
      <c r="AI129" s="109">
        <f>LakeErieHABs_2014_PROCESSED!AF211</f>
        <v>3.0316649939999999E-2</v>
      </c>
      <c r="AJ129" s="109">
        <f>LakeErieHABs_2014_PROCESSED!AG211</f>
        <v>1.548574943867</v>
      </c>
      <c r="AK129" s="109">
        <f>LakeErieHABs_2014_PROCESSED!AH211</f>
        <v>1.3531133036918002</v>
      </c>
      <c r="AL129" s="109">
        <f>LakeErieHABs_2014_PROCESSED!AI211</f>
        <v>1.0803658484486003</v>
      </c>
      <c r="AM129" s="109">
        <f>LakeErieHABs_2014_PROCESSED!AJ211</f>
        <v>0.93772679781200008</v>
      </c>
      <c r="AN129" s="109">
        <f>LakeErieHABs_2014_PROCESSED!AK211</f>
        <v>0.61497296552580005</v>
      </c>
      <c r="AO129" s="109">
        <f>LakeErieHABs_2014_PROCESSED!AL211</f>
        <v>0.32273002451703997</v>
      </c>
      <c r="AP129" s="109">
        <f>LakeErieHABs_2014_PROCESSED!AM211</f>
        <v>0.24313934710506002</v>
      </c>
      <c r="AQ129" s="109">
        <f>LakeErieHABs_2014_PROCESSED!AN211</f>
        <v>0.19397805701750001</v>
      </c>
      <c r="AR129" s="109">
        <f>LakeErieHABs_2014_PROCESSED!AO211</f>
        <v>1.6394807480942664</v>
      </c>
      <c r="AS129" s="113">
        <f>LakeErieHABs_2014_PROCESSED!AP211</f>
        <v>622.89161332196227</v>
      </c>
      <c r="AT129" s="109">
        <f>LakeErieHABs_2014_PROCESSED!AQ211</f>
        <v>0.10272669028043588</v>
      </c>
      <c r="AU129" s="109">
        <f>LakeErieHABs_2014_PROCESSED!AR211</f>
        <v>2.9830566021413367E-2</v>
      </c>
      <c r="AV129" s="109">
        <f>LakeErieHABs_2014_PROCESSED!AS211</f>
        <v>3.9052910678947651E-2</v>
      </c>
      <c r="AW129" s="109">
        <f>LakeErieHABs_2014_PROCESSED!AT211</f>
        <v>1.5903694891028932</v>
      </c>
      <c r="AX129" s="166"/>
      <c r="AY129" s="134"/>
      <c r="AZ129" s="172"/>
      <c r="BA129" s="140">
        <f>LakeErieHABs_MIMS_2014!M62</f>
        <v>25</v>
      </c>
      <c r="BB129" s="191">
        <f>LakeErieHABs_MIMS_2014!N62</f>
        <v>3.1819444444408873</v>
      </c>
      <c r="BC129" s="191">
        <f>LakeErieHABs_MIMS_2014!O62</f>
        <v>12.687586245423043</v>
      </c>
      <c r="BD129" s="191">
        <f>LakeErieHABs_MIMS_2014!P62</f>
        <v>0.25009737711386687</v>
      </c>
      <c r="BE129" s="191">
        <f>LakeErieHABs_MIMS_2014!Q62</f>
        <v>13.655103765924062</v>
      </c>
      <c r="BF129" s="191">
        <f>LakeErieHABs_MIMS_2014!R62</f>
        <v>1.1478468924571752</v>
      </c>
      <c r="BG129" s="191"/>
      <c r="BH129" s="191"/>
      <c r="BI129" s="251">
        <f>LakeErieHABs_MIMS_2014!U62</f>
        <v>6.197281830033698</v>
      </c>
      <c r="BJ129" s="191">
        <f>LakeErieHABs_MIMS_2014!V62</f>
        <v>0.37888403908909407</v>
      </c>
      <c r="BK129" s="163">
        <f t="shared" si="17"/>
        <v>0.48845239040399219</v>
      </c>
      <c r="BL129" s="225">
        <f t="shared" si="20"/>
        <v>3.9873688767851609</v>
      </c>
      <c r="BM129" s="225">
        <f t="shared" si="20"/>
        <v>7.859891380278719E-2</v>
      </c>
      <c r="BN129" s="225">
        <f t="shared" si="20"/>
        <v>4.2914337457338787</v>
      </c>
      <c r="BO129" s="225">
        <f t="shared" si="19"/>
        <v>0.36073756550418595</v>
      </c>
      <c r="BP129" s="225">
        <f t="shared" si="19"/>
        <v>0</v>
      </c>
      <c r="BQ129" s="225">
        <f t="shared" si="19"/>
        <v>0</v>
      </c>
      <c r="BR129" s="225">
        <f t="shared" si="19"/>
        <v>1.9476398592881932</v>
      </c>
      <c r="BS129" s="225">
        <f t="shared" si="18"/>
        <v>0.11907311573306534</v>
      </c>
      <c r="BT129" s="165">
        <f>'2014_HABs_H2O2_Snapshot'!C129</f>
        <v>188.68977097187664</v>
      </c>
      <c r="BU129" s="188">
        <f>'2014_HABs_H2O2_Snapshot'!D129</f>
        <v>1.8982569729453225E-2</v>
      </c>
      <c r="BV129" s="178">
        <f>'2014_HABs_H2O2_Snapshot'!E129</f>
        <v>3.5818167347082075</v>
      </c>
      <c r="BW129" s="272"/>
      <c r="BX129" s="107">
        <v>0.9287333333333333</v>
      </c>
      <c r="BY129" s="107">
        <v>0.89690000000000014</v>
      </c>
      <c r="BZ129" s="107">
        <v>0.76976666666666682</v>
      </c>
    </row>
    <row r="130" spans="1:78">
      <c r="A130" s="107" t="str">
        <f>Sample_Master_2014!B131</f>
        <v>E2014-0129</v>
      </c>
      <c r="B130" s="107" t="str">
        <f>LakeErieHABs_2014_PROCESSED!A212</f>
        <v>E140211</v>
      </c>
      <c r="C130" s="107" t="str">
        <f>Sample_Master_2014!D131</f>
        <v>WLE8</v>
      </c>
      <c r="D130" s="150">
        <f>Sample_Master_2014!E131</f>
        <v>41932</v>
      </c>
      <c r="E130" s="152">
        <f>Sample_Master_2014!H131</f>
        <v>0.1</v>
      </c>
      <c r="F130" s="151" t="str">
        <f>Sample_Master_2014!J131</f>
        <v>LA</v>
      </c>
      <c r="G130" s="109">
        <f>Sample_Master_2014!L131</f>
        <v>8.3109999999999999</v>
      </c>
      <c r="H130" s="176">
        <f>'2014 WLE_Weekly Data Share'!C119</f>
        <v>0.53402777777777777</v>
      </c>
      <c r="I130" s="156">
        <f>'2014 WLE_Weekly Data Share'!D119</f>
        <v>0.5395833333333333</v>
      </c>
      <c r="J130" s="156" t="str">
        <f>'2014 WLE_Weekly Data Share'!E119</f>
        <v>41 50.021</v>
      </c>
      <c r="K130" s="156" t="str">
        <f>'2014 WLE_Weekly Data Share'!F119</f>
        <v>83 21.617</v>
      </c>
      <c r="L130" s="125" t="str">
        <f>'2014 WLE_Weekly Data Share'!G119</f>
        <v>10-20</v>
      </c>
      <c r="M130" s="125" t="str">
        <f>'2014 WLE_Weekly Data Share'!H119</f>
        <v>2</v>
      </c>
      <c r="N130" s="125" t="str">
        <f>'2014 WLE_Weekly Data Share'!I119</f>
        <v>cloudy</v>
      </c>
      <c r="O130" s="125">
        <f>'2014 WLE_Weekly Data Share'!J119</f>
        <v>4.2</v>
      </c>
      <c r="P130" s="125">
        <f>'2014 WLE_Weekly Data Share'!K119</f>
        <v>0.5</v>
      </c>
      <c r="Q130" s="125">
        <f>'2014 WLE_Weekly Data Share'!L119</f>
        <v>13.333300000000001</v>
      </c>
      <c r="R130" s="125">
        <f>'2014 WLE_Weekly Data Share'!M119</f>
        <v>261.5321515</v>
      </c>
      <c r="S130" s="125">
        <f>'2014 WLE_Weekly Data Share'!N119</f>
        <v>341.10066666666665</v>
      </c>
      <c r="T130" s="125">
        <f>'2014 WLE_Weekly Data Share'!O119</f>
        <v>7.1333166666666656</v>
      </c>
      <c r="U130" s="125">
        <f>'2014 WLE_Weekly Data Share'!P119</f>
        <v>16.808249999999997</v>
      </c>
      <c r="V130" s="109">
        <f>'2014 WLE_Weekly Data Share'!Q119</f>
        <v>8.3226833333333339</v>
      </c>
      <c r="W130" s="113">
        <f>'2014 WLE_Weekly Data Share'!R119</f>
        <v>165.65016666666665</v>
      </c>
      <c r="X130" s="179">
        <f>'2014 WLE_Weekly Data Share'!S119</f>
        <v>0.39</v>
      </c>
      <c r="Y130" s="179">
        <f>'2014 WLE_Weekly Data Share'!T119</f>
        <v>1.9397282130098861</v>
      </c>
      <c r="Z130" s="109">
        <f>'2014 WLE_Weekly Data Share'!U119</f>
        <v>84.028886464470148</v>
      </c>
      <c r="AA130" s="109">
        <f>'2014 WLE_Weekly Data Share'!V119</f>
        <v>19.3</v>
      </c>
      <c r="AB130" s="109">
        <f>'2014 WLE_Weekly Data Share'!W119</f>
        <v>0.12</v>
      </c>
      <c r="AC130" s="109">
        <f>'2014 WLE_Weekly Data Share'!X119</f>
        <v>0.8</v>
      </c>
      <c r="AD130" s="109">
        <f>'2014 WLE_Weekly Data Share'!Y119</f>
        <v>1.0377230550000001</v>
      </c>
      <c r="AE130" s="109">
        <f>'2014 WLE_Weekly Data Share'!Z119</f>
        <v>2.0672000000000001</v>
      </c>
      <c r="AF130" s="165">
        <f>LakeErieHABs_2014_PROCESSED!AC212</f>
        <v>338.13751951491804</v>
      </c>
      <c r="AG130" s="109">
        <f>LakeErieHABs_2014_PROCESSED!AD212</f>
        <v>7.0791882190349291</v>
      </c>
      <c r="AH130" s="109">
        <f>LakeErieHABs_2014_PROCESSED!AE212</f>
        <v>3.2080356020159302</v>
      </c>
      <c r="AI130" s="109">
        <f>LakeErieHABs_2014_PROCESSED!AF212</f>
        <v>0.18870243730235359</v>
      </c>
      <c r="AJ130" s="109">
        <f>LakeErieHABs_2014_PROCESSED!AG212</f>
        <v>7.3881059914426874</v>
      </c>
      <c r="AK130" s="109">
        <f>LakeErieHABs_2014_PROCESSED!AH212</f>
        <v>6.62062082212893</v>
      </c>
      <c r="AL130" s="109">
        <f>LakeErieHABs_2014_PROCESSED!AI212</f>
        <v>5.6309238501898538</v>
      </c>
      <c r="AM130" s="109">
        <f>LakeErieHABs_2014_PROCESSED!AJ212</f>
        <v>4.9158505585395664</v>
      </c>
      <c r="AN130" s="109">
        <f>LakeErieHABs_2014_PROCESSED!AK212</f>
        <v>3.4092745467185912</v>
      </c>
      <c r="AO130" s="109">
        <f>LakeErieHABs_2014_PROCESSED!AL212</f>
        <v>1.8447027706250185</v>
      </c>
      <c r="AP130" s="109">
        <f>LakeErieHABs_2014_PROCESSED!AM212</f>
        <v>1.4569303678646439</v>
      </c>
      <c r="AQ130" s="109">
        <f>LakeErieHABs_2014_PROCESSED!AN212</f>
        <v>1.0700540812549015</v>
      </c>
      <c r="AR130" s="109">
        <f>LakeErieHABs_2014_PROCESSED!AO212</f>
        <v>1.2595418993065108</v>
      </c>
      <c r="AS130" s="113">
        <f>LakeErieHABs_2014_PROCESSED!AP212</f>
        <v>4846.4146391911572</v>
      </c>
      <c r="AT130" s="109">
        <f>LakeErieHABs_2014_PROCESSED!AQ212</f>
        <v>0.83403033542175253</v>
      </c>
      <c r="AU130" s="109">
        <f>LakeErieHABs_2014_PROCESSED!AR212</f>
        <v>0.26012464558122422</v>
      </c>
      <c r="AV130" s="109">
        <f>LakeErieHABs_2014_PROCESSED!AS212</f>
        <v>0.28152053618652462</v>
      </c>
      <c r="AW130" s="109">
        <f>LakeErieHABs_2014_PROCESSED!AT212</f>
        <v>1.6088845197990587</v>
      </c>
      <c r="AX130" s="166"/>
      <c r="AY130" s="134"/>
      <c r="AZ130" s="172"/>
      <c r="BA130" s="191"/>
      <c r="BB130" s="191"/>
      <c r="BC130" s="191"/>
      <c r="BD130" s="191"/>
      <c r="BE130" s="191"/>
      <c r="BF130" s="191"/>
      <c r="BG130" s="191"/>
      <c r="BH130" s="191"/>
      <c r="BI130" s="251"/>
      <c r="BJ130" s="191"/>
      <c r="BK130" s="191"/>
      <c r="BL130" s="225" t="str">
        <f t="shared" si="20"/>
        <v/>
      </c>
      <c r="BM130" s="225" t="str">
        <f t="shared" si="20"/>
        <v/>
      </c>
      <c r="BN130" s="225" t="str">
        <f t="shared" si="20"/>
        <v/>
      </c>
      <c r="BO130" s="225" t="str">
        <f t="shared" si="19"/>
        <v/>
      </c>
      <c r="BP130" s="225" t="str">
        <f t="shared" si="19"/>
        <v/>
      </c>
      <c r="BQ130" s="225" t="str">
        <f t="shared" si="19"/>
        <v/>
      </c>
      <c r="BR130" s="225" t="str">
        <f t="shared" si="19"/>
        <v/>
      </c>
      <c r="BS130" s="225" t="str">
        <f t="shared" si="18"/>
        <v/>
      </c>
      <c r="BT130" s="165">
        <f>'2014_HABs_H2O2_Snapshot'!C130</f>
        <v>211.3675283859636</v>
      </c>
      <c r="BU130" s="188">
        <f>'2014_HABs_H2O2_Snapshot'!D130</f>
        <v>1.6134860308474268E-2</v>
      </c>
      <c r="BV130" s="178">
        <f>'2014_HABs_H2O2_Snapshot'!E130</f>
        <v>3.410385544254992</v>
      </c>
      <c r="BW130" s="272"/>
      <c r="BX130" s="107">
        <v>0.61606666666666665</v>
      </c>
      <c r="BY130" s="107">
        <v>0.50473333333333337</v>
      </c>
      <c r="BZ130" s="107">
        <v>0.4234</v>
      </c>
    </row>
    <row r="131" spans="1:78">
      <c r="A131" s="107" t="str">
        <f>Sample_Master_2014!B132</f>
        <v>E2014-0130</v>
      </c>
      <c r="B131" s="107" t="str">
        <f>LakeErieHABs_2014_PROCESSED!A213</f>
        <v>E140212</v>
      </c>
      <c r="C131" s="107" t="str">
        <f>Sample_Master_2014!D132</f>
        <v>WLE2</v>
      </c>
      <c r="D131" s="150">
        <f>Sample_Master_2014!E132</f>
        <v>41939</v>
      </c>
      <c r="E131" s="152" t="str">
        <f>Sample_Master_2014!H132</f>
        <v>DepthINT</v>
      </c>
      <c r="F131" s="151" t="str">
        <f>Sample_Master_2014!J132</f>
        <v>LA</v>
      </c>
      <c r="G131" s="109">
        <f>Sample_Master_2014!L132</f>
        <v>0</v>
      </c>
      <c r="H131" s="176">
        <f>'2014 WLE_Weekly Data Share'!C122</f>
        <v>0.42708333333333331</v>
      </c>
      <c r="I131" s="156">
        <f>'2014 WLE_Weekly Data Share'!D122</f>
        <v>0.4375</v>
      </c>
      <c r="J131" s="156" t="str">
        <f>'2014 WLE_Weekly Data Share'!E122</f>
        <v>41 45.765</v>
      </c>
      <c r="K131" s="156" t="str">
        <f>'2014 WLE_Weekly Data Share'!F122</f>
        <v>83 19.803</v>
      </c>
      <c r="L131" s="125" t="str">
        <f>'2014 WLE_Weekly Data Share'!G122</f>
        <v>10-20</v>
      </c>
      <c r="M131" s="125" t="str">
        <f>'2014 WLE_Weekly Data Share'!H122</f>
        <v>2</v>
      </c>
      <c r="N131" s="125" t="str">
        <f>'2014 WLE_Weekly Data Share'!I122</f>
        <v>cloudy</v>
      </c>
      <c r="O131" s="125">
        <f>'2014 WLE_Weekly Data Share'!J122</f>
        <v>5</v>
      </c>
      <c r="P131" s="125">
        <f>'2014 WLE_Weekly Data Share'!K122</f>
        <v>1.7</v>
      </c>
      <c r="Q131" s="125">
        <f>'2014 WLE_Weekly Data Share'!L122</f>
        <v>12.130599999999998</v>
      </c>
      <c r="R131" s="125">
        <f>'2014 WLE_Weekly Data Share'!M122</f>
        <v>219.43275999999997</v>
      </c>
      <c r="S131" s="125">
        <f>'2014 WLE_Weekly Data Share'!N122</f>
        <v>295.46449999999999</v>
      </c>
      <c r="T131" s="125">
        <f>'2014 WLE_Weekly Data Share'!O122</f>
        <v>3.0889750000000005</v>
      </c>
      <c r="U131" s="125">
        <f>'2014 WLE_Weekly Data Share'!P122</f>
        <v>46.19827500000001</v>
      </c>
      <c r="V131" s="109">
        <f>'2014 WLE_Weekly Data Share'!Q122</f>
        <v>9.0716624999999986</v>
      </c>
      <c r="W131" s="113">
        <f>'2014 WLE_Weekly Data Share'!R122</f>
        <v>241.18800000000002</v>
      </c>
      <c r="X131" s="179">
        <f>'2014 WLE_Weekly Data Share'!S122</f>
        <v>0.15</v>
      </c>
      <c r="Y131" s="179">
        <f>'2014 WLE_Weekly Data Share'!T122</f>
        <v>0.57249223228379165</v>
      </c>
      <c r="Z131" s="109">
        <f>'2014 WLE_Weekly Data Share'!U122</f>
        <v>42.929365044730524</v>
      </c>
      <c r="AA131" s="109">
        <f>'2014 WLE_Weekly Data Share'!V122</f>
        <v>5.99</v>
      </c>
      <c r="AB131" s="109" t="str">
        <f>'2014 WLE_Weekly Data Share'!W122</f>
        <v>nd</v>
      </c>
      <c r="AC131" s="109">
        <f>'2014 WLE_Weekly Data Share'!X122</f>
        <v>0.28000000000000003</v>
      </c>
      <c r="AD131" s="109">
        <f>'2014 WLE_Weekly Data Share'!Y122</f>
        <v>0.12141640799999999</v>
      </c>
      <c r="AE131" s="109">
        <f>'2014 WLE_Weekly Data Share'!Z122</f>
        <v>3.2640000000000002</v>
      </c>
      <c r="AF131" s="165">
        <f>LakeErieHABs_2014_PROCESSED!AC213</f>
        <v>183.37823595167131</v>
      </c>
      <c r="AG131" s="109">
        <f>LakeErieHABs_2014_PROCESSED!AD213</f>
        <v>4.64050089460829</v>
      </c>
      <c r="AH131" s="109">
        <f>LakeErieHABs_2014_PROCESSED!AE213</f>
        <v>1.9436625749612899</v>
      </c>
      <c r="AI131" s="109">
        <f>LakeErieHABs_2014_PROCESSED!AF213</f>
        <v>1.5788237861014839E-3</v>
      </c>
      <c r="AJ131" s="109">
        <f>LakeErieHABs_2014_PROCESSED!AG213</f>
        <v>4.4762549101358511</v>
      </c>
      <c r="AK131" s="109">
        <f>LakeErieHABs_2014_PROCESSED!AH213</f>
        <v>3.9629236429248977</v>
      </c>
      <c r="AL131" s="109">
        <f>LakeErieHABs_2014_PROCESSED!AI213</f>
        <v>3.3141091448093301</v>
      </c>
      <c r="AM131" s="109">
        <f>LakeErieHABs_2014_PROCESSED!AJ213</f>
        <v>2.8455345856602823</v>
      </c>
      <c r="AN131" s="109">
        <f>LakeErieHABs_2014_PROCESSED!AK213</f>
        <v>1.8725766948188727</v>
      </c>
      <c r="AO131" s="109">
        <f>LakeErieHABs_2014_PROCESSED!AL213</f>
        <v>0.83358299124918456</v>
      </c>
      <c r="AP131" s="109">
        <f>LakeErieHABs_2014_PROCESSED!AM213</f>
        <v>0.62044986513502531</v>
      </c>
      <c r="AQ131" s="109">
        <f>LakeErieHABs_2014_PROCESSED!AN213</f>
        <v>0.45557130746979396</v>
      </c>
      <c r="AR131" s="109">
        <f>LakeErieHABs_2014_PROCESSED!AO213</f>
        <v>1.1298876541216982</v>
      </c>
      <c r="AS131" s="113">
        <f>LakeErieHABs_2014_PROCESSED!AP213</f>
        <v>2796.4396491617763</v>
      </c>
      <c r="AT131" s="109">
        <f>LakeErieHABs_2014_PROCESSED!AQ213</f>
        <v>0.47570698701421793</v>
      </c>
      <c r="AU131" s="109">
        <f>LakeErieHABs_2014_PROCESSED!AR213</f>
        <v>0.15077985617728473</v>
      </c>
      <c r="AV131" s="109">
        <f>LakeErieHABs_2014_PROCESSED!AS213</f>
        <v>0.17032903556742585</v>
      </c>
      <c r="AW131" s="109">
        <f>LakeErieHABs_2014_PROCESSED!AT213</f>
        <v>1.6136052140913724</v>
      </c>
      <c r="AX131" s="166"/>
      <c r="AY131" s="134"/>
      <c r="AZ131" s="172"/>
      <c r="BA131" s="140">
        <f>LakeErieHABs_MIMS_2014!M63</f>
        <v>25</v>
      </c>
      <c r="BB131" s="191">
        <f>LakeErieHABs_MIMS_2014!N63</f>
        <v>3.0881944444481633</v>
      </c>
      <c r="BC131" s="191">
        <f>LakeErieHABs_MIMS_2014!O63</f>
        <v>17.559261948996134</v>
      </c>
      <c r="BD131" s="191">
        <f>LakeErieHABs_MIMS_2014!P63</f>
        <v>0.1991658596749275</v>
      </c>
      <c r="BE131" s="191">
        <f>LakeErieHABs_MIMS_2014!Q63</f>
        <v>17.442829263970037</v>
      </c>
      <c r="BF131" s="191">
        <f>LakeErieHABs_MIMS_2014!R63</f>
        <v>0.14195079735144051</v>
      </c>
      <c r="BG131" s="191"/>
      <c r="BH131" s="191"/>
      <c r="BI131" s="251">
        <f>LakeErieHABs_MIMS_2014!U63</f>
        <v>7.4970303542506445</v>
      </c>
      <c r="BJ131" s="191">
        <f>LakeErieHABs_MIMS_2014!V63</f>
        <v>0.45763252595202342</v>
      </c>
      <c r="BK131" s="163">
        <f t="shared" si="17"/>
        <v>0.42695589233915671</v>
      </c>
      <c r="BL131" s="225">
        <f t="shared" si="20"/>
        <v>5.6859314608778915</v>
      </c>
      <c r="BM131" s="225">
        <f t="shared" si="20"/>
        <v>6.4492655257825549E-2</v>
      </c>
      <c r="BN131" s="225">
        <f t="shared" si="20"/>
        <v>5.6482289498733094</v>
      </c>
      <c r="BO131" s="225">
        <f t="shared" si="19"/>
        <v>4.5965628105650594E-2</v>
      </c>
      <c r="BP131" s="225">
        <f t="shared" si="19"/>
        <v>0</v>
      </c>
      <c r="BQ131" s="225">
        <f t="shared" si="19"/>
        <v>0</v>
      </c>
      <c r="BR131" s="225">
        <f t="shared" si="19"/>
        <v>2.4276419406584053</v>
      </c>
      <c r="BS131" s="225">
        <f t="shared" si="18"/>
        <v>0.14818773046326067</v>
      </c>
      <c r="BT131" s="165">
        <f>'2014_HABs_H2O2_Snapshot'!C131</f>
        <v>131.0076975229656</v>
      </c>
      <c r="BU131" s="188">
        <f>'2014_HABs_H2O2_Snapshot'!D131</f>
        <v>0.29305568781917885</v>
      </c>
      <c r="BV131" s="178">
        <f>'2014_HABs_H2O2_Snapshot'!E131</f>
        <v>38.392550907199613</v>
      </c>
      <c r="BW131" s="272"/>
      <c r="BX131" s="107">
        <v>0.30659999999999998</v>
      </c>
      <c r="BY131" s="107">
        <v>0.23245000000000002</v>
      </c>
      <c r="BZ131" s="107">
        <v>0.23065000000000002</v>
      </c>
    </row>
    <row r="132" spans="1:78">
      <c r="A132" s="107" t="str">
        <f>Sample_Master_2014!B133</f>
        <v>E2014-0131</v>
      </c>
      <c r="B132" s="107" t="str">
        <f>LakeErieHABs_2014_PROCESSED!A214</f>
        <v>E140213</v>
      </c>
      <c r="C132" s="107" t="str">
        <f>Sample_Master_2014!D133</f>
        <v>WLE6</v>
      </c>
      <c r="D132" s="150">
        <f>Sample_Master_2014!E133</f>
        <v>41939</v>
      </c>
      <c r="E132" s="152">
        <f>Sample_Master_2014!H133</f>
        <v>0.1</v>
      </c>
      <c r="F132" s="151" t="str">
        <f>Sample_Master_2014!J133</f>
        <v>LA</v>
      </c>
      <c r="G132" s="109">
        <f>Sample_Master_2014!L133</f>
        <v>0</v>
      </c>
      <c r="H132" s="176">
        <f>'2014 WLE_Weekly Data Share'!C124</f>
        <v>0.4548611111111111</v>
      </c>
      <c r="I132" s="156">
        <f>'2014 WLE_Weekly Data Share'!D124</f>
        <v>0.46458333333333335</v>
      </c>
      <c r="J132" s="156" t="str">
        <f>'2014 WLE_Weekly Data Share'!E124</f>
        <v>41 42.601</v>
      </c>
      <c r="K132" s="156" t="str">
        <f>'2014 WLE_Weekly Data Share'!F124</f>
        <v>83 22.702</v>
      </c>
      <c r="L132" s="125" t="str">
        <f>'2014 WLE_Weekly Data Share'!G124</f>
        <v>10-15</v>
      </c>
      <c r="M132" s="125" t="str">
        <f>'2014 WLE_Weekly Data Share'!H124</f>
        <v>1</v>
      </c>
      <c r="N132" s="125" t="str">
        <f>'2014 WLE_Weekly Data Share'!I124</f>
        <v>mostly sunny</v>
      </c>
      <c r="O132" s="125">
        <f>'2014 WLE_Weekly Data Share'!J124</f>
        <v>2.6</v>
      </c>
      <c r="P132" s="125">
        <f>'2014 WLE_Weekly Data Share'!K124</f>
        <v>0.9</v>
      </c>
      <c r="Q132" s="125">
        <f>'2014 WLE_Weekly Data Share'!L124</f>
        <v>11.62176</v>
      </c>
      <c r="R132" s="125">
        <f>'2014 WLE_Weekly Data Share'!M124</f>
        <v>275.4788198</v>
      </c>
      <c r="S132" s="125">
        <f>'2014 WLE_Weekly Data Share'!N124</f>
        <v>376.08580000000006</v>
      </c>
      <c r="T132" s="125">
        <f>'2014 WLE_Weekly Data Share'!O124</f>
        <v>3.2181200000000003</v>
      </c>
      <c r="U132" s="125">
        <f>'2014 WLE_Weekly Data Share'!P124</f>
        <v>44.731039999999993</v>
      </c>
      <c r="V132" s="109">
        <f>'2014 WLE_Weekly Data Share'!Q124</f>
        <v>9.0621800000000015</v>
      </c>
      <c r="W132" s="113">
        <f>'2014 WLE_Weekly Data Share'!R124</f>
        <v>450.96500000000003</v>
      </c>
      <c r="X132" s="179">
        <f>'2014 WLE_Weekly Data Share'!S124</f>
        <v>0.83</v>
      </c>
      <c r="Y132" s="179">
        <f>'2014 WLE_Weekly Data Share'!T124</f>
        <v>1.0930969510675417</v>
      </c>
      <c r="Z132" s="109">
        <f>'2014 WLE_Weekly Data Share'!U124</f>
        <v>94.15470652411085</v>
      </c>
      <c r="AA132" s="109">
        <f>'2014 WLE_Weekly Data Share'!V124</f>
        <v>6.27</v>
      </c>
      <c r="AB132" s="109" t="str">
        <f>'2014 WLE_Weekly Data Share'!W124</f>
        <v>nd</v>
      </c>
      <c r="AC132" s="109">
        <f>'2014 WLE_Weekly Data Share'!X124</f>
        <v>0.35</v>
      </c>
      <c r="AD132" s="109">
        <f>'2014 WLE_Weekly Data Share'!Y124</f>
        <v>0.77758964999999991</v>
      </c>
      <c r="AE132" s="109">
        <f>'2014 WLE_Weekly Data Share'!Z124</f>
        <v>10.34816</v>
      </c>
      <c r="AF132" s="165">
        <f>LakeErieHABs_2014_PROCESSED!AC214</f>
        <v>404.13303228718109</v>
      </c>
      <c r="AG132" s="109">
        <f>LakeErieHABs_2014_PROCESSED!AD214</f>
        <v>8.4774146921729781</v>
      </c>
      <c r="AH132" s="109">
        <f>LakeErieHABs_2014_PROCESSED!AE214</f>
        <v>4.0255519480983404</v>
      </c>
      <c r="AI132" s="109">
        <f>LakeErieHABs_2014_PROCESSED!AF214</f>
        <v>1.6287035652224301E-2</v>
      </c>
      <c r="AJ132" s="109">
        <f>LakeErieHABs_2014_PROCESSED!AG214</f>
        <v>9.2708461364704782</v>
      </c>
      <c r="AK132" s="109">
        <f>LakeErieHABs_2014_PROCESSED!AH214</f>
        <v>8.3430480343525275</v>
      </c>
      <c r="AL132" s="109">
        <f>LakeErieHABs_2014_PROCESSED!AI214</f>
        <v>7.1088106157419819</v>
      </c>
      <c r="AM132" s="109">
        <f>LakeErieHABs_2014_PROCESSED!AJ214</f>
        <v>6.1827614179107906</v>
      </c>
      <c r="AN132" s="109">
        <f>LakeErieHABs_2014_PROCESSED!AK214</f>
        <v>4.1762105909458445</v>
      </c>
      <c r="AO132" s="109">
        <f>LakeErieHABs_2014_PROCESSED!AL214</f>
        <v>1.9541188409809991</v>
      </c>
      <c r="AP132" s="109">
        <f>LakeErieHABs_2014_PROCESSED!AM214</f>
        <v>1.4735992685461736</v>
      </c>
      <c r="AQ132" s="109">
        <f>LakeErieHABs_2014_PROCESSED!AN214</f>
        <v>1.0913568186376095</v>
      </c>
      <c r="AR132" s="109">
        <f>LakeErieHABs_2014_PROCESSED!AO214</f>
        <v>0.98124834492050583</v>
      </c>
      <c r="AS132" s="113">
        <f>LakeErieHABs_2014_PROCESSED!AP214</f>
        <v>5632.3667517765198</v>
      </c>
      <c r="AT132" s="109">
        <f>LakeErieHABs_2014_PROCESSED!AQ214</f>
        <v>0.93947451963358231</v>
      </c>
      <c r="AU132" s="109">
        <f>LakeErieHABs_2014_PROCESSED!AR214</f>
        <v>0.31430450298576335</v>
      </c>
      <c r="AV132" s="109">
        <f>LakeErieHABs_2014_PROCESSED!AS214</f>
        <v>0.29978013052837593</v>
      </c>
      <c r="AW132" s="109">
        <f>LakeErieHABs_2014_PROCESSED!AT214</f>
        <v>1.6109093655055815</v>
      </c>
      <c r="AX132" s="166"/>
      <c r="AY132" s="134"/>
      <c r="AZ132" s="172"/>
      <c r="BA132" s="191"/>
      <c r="BB132" s="191"/>
      <c r="BC132" s="191"/>
      <c r="BD132" s="191"/>
      <c r="BE132" s="191"/>
      <c r="BF132" s="191"/>
      <c r="BG132" s="191"/>
      <c r="BH132" s="191"/>
      <c r="BI132" s="251"/>
      <c r="BJ132" s="191"/>
      <c r="BK132" s="191"/>
      <c r="BL132" s="225" t="str">
        <f t="shared" si="20"/>
        <v/>
      </c>
      <c r="BM132" s="225" t="str">
        <f t="shared" si="20"/>
        <v/>
      </c>
      <c r="BN132" s="225" t="str">
        <f t="shared" si="20"/>
        <v/>
      </c>
      <c r="BO132" s="225" t="str">
        <f t="shared" si="19"/>
        <v/>
      </c>
      <c r="BP132" s="225" t="str">
        <f t="shared" si="19"/>
        <v/>
      </c>
      <c r="BQ132" s="225" t="str">
        <f t="shared" si="19"/>
        <v/>
      </c>
      <c r="BR132" s="225" t="str">
        <f t="shared" si="19"/>
        <v/>
      </c>
      <c r="BS132" s="225" t="str">
        <f t="shared" si="18"/>
        <v/>
      </c>
      <c r="BT132" s="165">
        <f>'2014_HABs_H2O2_Snapshot'!C132</f>
        <v>189.23971796297039</v>
      </c>
      <c r="BU132" s="188">
        <f>'2014_HABs_H2O2_Snapshot'!D132</f>
        <v>0.12344622621914036</v>
      </c>
      <c r="BV132" s="178">
        <f>'2014_HABs_H2O2_Snapshot'!E132</f>
        <v>23.360929033303162</v>
      </c>
      <c r="BW132" s="272"/>
      <c r="BX132" s="107">
        <v>0.53406666666666658</v>
      </c>
      <c r="BY132" s="107">
        <v>0.40466666666666667</v>
      </c>
      <c r="BZ132" s="107">
        <v>0.25594166666666668</v>
      </c>
    </row>
    <row r="133" spans="1:78">
      <c r="A133" s="107" t="str">
        <f>Sample_Master_2014!B134</f>
        <v>E2014-0132</v>
      </c>
      <c r="B133" s="107" t="str">
        <f>LakeErieHABs_2014_PROCESSED!A215</f>
        <v>E140214</v>
      </c>
      <c r="C133" s="107" t="str">
        <f>Sample_Master_2014!D134</f>
        <v>WLE12</v>
      </c>
      <c r="D133" s="150">
        <f>Sample_Master_2014!E134</f>
        <v>41939</v>
      </c>
      <c r="E133" s="152" t="str">
        <f>Sample_Master_2014!H134</f>
        <v>DepthINT</v>
      </c>
      <c r="F133" s="151" t="str">
        <f>Sample_Master_2014!J134</f>
        <v>LA</v>
      </c>
      <c r="G133" s="109">
        <f>Sample_Master_2014!L134</f>
        <v>0</v>
      </c>
      <c r="H133" s="176">
        <f>'2014 WLE_Weekly Data Share'!C126</f>
        <v>0.47916666666666669</v>
      </c>
      <c r="I133" s="156">
        <f>'2014 WLE_Weekly Data Share'!D126</f>
        <v>0.48749999999999999</v>
      </c>
      <c r="J133" s="156" t="str">
        <f>'2014 WLE_Weekly Data Share'!E126</f>
        <v>41 42.226</v>
      </c>
      <c r="K133" s="156" t="str">
        <f>'2014 WLE_Weekly Data Share'!F126</f>
        <v>83 15.641</v>
      </c>
      <c r="L133" s="125" t="str">
        <f>'2014 WLE_Weekly Data Share'!G126</f>
        <v>10-15</v>
      </c>
      <c r="M133" s="125" t="str">
        <f>'2014 WLE_Weekly Data Share'!H126</f>
        <v>2</v>
      </c>
      <c r="N133" s="125" t="str">
        <f>'2014 WLE_Weekly Data Share'!I126</f>
        <v>cloudy</v>
      </c>
      <c r="O133" s="125">
        <f>'2014 WLE_Weekly Data Share'!J126</f>
        <v>6</v>
      </c>
      <c r="P133" s="125">
        <f>'2014 WLE_Weekly Data Share'!K126</f>
        <v>0.9</v>
      </c>
      <c r="Q133" s="125">
        <f>'2014 WLE_Weekly Data Share'!L126</f>
        <v>12.155625000000001</v>
      </c>
      <c r="R133" s="125">
        <f>'2014 WLE_Weekly Data Share'!M126</f>
        <v>209.46874325000002</v>
      </c>
      <c r="S133" s="125">
        <f>'2014 WLE_Weekly Data Share'!N126</f>
        <v>281.858</v>
      </c>
      <c r="T133" s="125">
        <f>'2014 WLE_Weekly Data Share'!O126</f>
        <v>3.0949500000000003</v>
      </c>
      <c r="U133" s="125">
        <f>'2014 WLE_Weekly Data Share'!P126</f>
        <v>46.128800000000005</v>
      </c>
      <c r="V133" s="109">
        <f>'2014 WLE_Weekly Data Share'!Q126</f>
        <v>8.7434499999999993</v>
      </c>
      <c r="W133" s="113">
        <f>'2014 WLE_Weekly Data Share'!R126</f>
        <v>229.83666666666667</v>
      </c>
      <c r="X133" s="179">
        <f>'2014 WLE_Weekly Data Share'!S126</f>
        <v>0.191</v>
      </c>
      <c r="Y133" s="179">
        <f>'2014 WLE_Weekly Data Share'!T126</f>
        <v>0.55779077012544653</v>
      </c>
      <c r="Z133" s="109">
        <f>'2014 WLE_Weekly Data Share'!U126</f>
        <v>47.627334351589205</v>
      </c>
      <c r="AA133" s="109">
        <f>'2014 WLE_Weekly Data Share'!V126</f>
        <v>6.17</v>
      </c>
      <c r="AB133" s="109" t="str">
        <f>'2014 WLE_Weekly Data Share'!W126</f>
        <v>nd</v>
      </c>
      <c r="AC133" s="109">
        <f>'2014 WLE_Weekly Data Share'!X126</f>
        <v>0.19</v>
      </c>
      <c r="AD133" s="109">
        <f>'2014 WLE_Weekly Data Share'!Y126</f>
        <v>0.16938338399999997</v>
      </c>
      <c r="AE133" s="109">
        <f>'2014 WLE_Weekly Data Share'!Z126</f>
        <v>4.9055999999999997</v>
      </c>
      <c r="AF133" s="165">
        <f>LakeErieHABs_2014_PROCESSED!AC215</f>
        <v>131.05429229509036</v>
      </c>
      <c r="AG133" s="109">
        <f>LakeErieHABs_2014_PROCESSED!AD215</f>
        <v>3.8209978815657255</v>
      </c>
      <c r="AH133" s="109">
        <f>LakeErieHABs_2014_PROCESSED!AE215</f>
        <v>1.5104888605720601</v>
      </c>
      <c r="AI133" s="109">
        <f>LakeErieHABs_2014_PROCESSED!AF215</f>
        <v>-7.7267896259246738E-2</v>
      </c>
      <c r="AJ133" s="109">
        <f>LakeErieHABs_2014_PROCESSED!AG215</f>
        <v>3.4786558458974546</v>
      </c>
      <c r="AK133" s="109">
        <f>LakeErieHABs_2014_PROCESSED!AH215</f>
        <v>3.0612999087926598</v>
      </c>
      <c r="AL133" s="109">
        <f>LakeErieHABs_2014_PROCESSED!AI215</f>
        <v>2.5271962202024496</v>
      </c>
      <c r="AM133" s="109">
        <f>LakeErieHABs_2014_PROCESSED!AJ215</f>
        <v>2.145946006247708</v>
      </c>
      <c r="AN133" s="109">
        <f>LakeErieHABs_2014_PROCESSED!AK215</f>
        <v>1.3327515636403875</v>
      </c>
      <c r="AO133" s="109">
        <f>LakeErieHABs_2014_PROCESSED!AL215</f>
        <v>0.48011365686408619</v>
      </c>
      <c r="AP133" s="109">
        <f>LakeErieHABs_2014_PROCESSED!AM215</f>
        <v>0.31683799486667485</v>
      </c>
      <c r="AQ133" s="109">
        <f>LakeErieHABs_2014_PROCESSED!AN215</f>
        <v>0.20765698899042564</v>
      </c>
      <c r="AR133" s="109">
        <f>LakeErieHABs_2014_PROCESSED!AO215</f>
        <v>0.88607845318948741</v>
      </c>
      <c r="AS133" s="113">
        <f>LakeErieHABs_2014_PROCESSED!AP215</f>
        <v>2219.7526148094821</v>
      </c>
      <c r="AT133" s="109">
        <f>LakeErieHABs_2014_PROCESSED!AQ215</f>
        <v>0.34654748762047982</v>
      </c>
      <c r="AU133" s="109">
        <f>LakeErieHABs_2014_PROCESSED!AR215</f>
        <v>0.11160049126497278</v>
      </c>
      <c r="AV133" s="109">
        <f>LakeErieHABs_2014_PROCESSED!AS215</f>
        <v>0.15315446955123677</v>
      </c>
      <c r="AW133" s="109">
        <f>LakeErieHABs_2014_PROCESSED!AT215</f>
        <v>1.5775367644249434</v>
      </c>
      <c r="AX133" s="166"/>
      <c r="AY133" s="134"/>
      <c r="AZ133" s="172"/>
      <c r="BA133" s="140">
        <f>LakeErieHABs_MIMS_2014!M64</f>
        <v>25</v>
      </c>
      <c r="BB133" s="191">
        <f>LakeErieHABs_MIMS_2014!N64</f>
        <v>3.077777777776646</v>
      </c>
      <c r="BC133" s="191">
        <f>LakeErieHABs_MIMS_2014!O64</f>
        <v>19.209731380830942</v>
      </c>
      <c r="BD133" s="191">
        <f>LakeErieHABs_MIMS_2014!P64</f>
        <v>0.23198292637955445</v>
      </c>
      <c r="BE133" s="191">
        <f>LakeErieHABs_MIMS_2014!Q64</f>
        <v>18.317177383524324</v>
      </c>
      <c r="BF133" s="191">
        <f>LakeErieHABs_MIMS_2014!R64</f>
        <v>0.78274223814496557</v>
      </c>
      <c r="BG133" s="191"/>
      <c r="BH133" s="191"/>
      <c r="BI133" s="251">
        <f>LakeErieHABs_MIMS_2014!U64</f>
        <v>6.9809550216003045</v>
      </c>
      <c r="BJ133" s="191">
        <f>LakeErieHABs_MIMS_2014!V64</f>
        <v>0.5477339701098547</v>
      </c>
      <c r="BK133" s="163">
        <f t="shared" si="17"/>
        <v>0.36340721706116508</v>
      </c>
      <c r="BL133" s="225">
        <f t="shared" si="20"/>
        <v>6.2414289685033228</v>
      </c>
      <c r="BM133" s="225">
        <f t="shared" si="20"/>
        <v>7.5373513986164542E-2</v>
      </c>
      <c r="BN133" s="225">
        <f t="shared" si="20"/>
        <v>5.9514294747934855</v>
      </c>
      <c r="BO133" s="225">
        <f t="shared" si="19"/>
        <v>0.25432058279087655</v>
      </c>
      <c r="BP133" s="225">
        <f t="shared" si="19"/>
        <v>0</v>
      </c>
      <c r="BQ133" s="225">
        <f t="shared" si="19"/>
        <v>0</v>
      </c>
      <c r="BR133" s="225">
        <f t="shared" si="19"/>
        <v>2.2681803319287308</v>
      </c>
      <c r="BS133" s="225">
        <f t="shared" si="18"/>
        <v>0.17796410581193159</v>
      </c>
      <c r="BT133" s="165">
        <f>'2014_HABs_H2O2_Snapshot'!C133</f>
        <v>231.11365562189465</v>
      </c>
      <c r="BU133" s="188">
        <f>'2014_HABs_H2O2_Snapshot'!D133</f>
        <v>0.14656938160805547</v>
      </c>
      <c r="BV133" s="178">
        <f>'2014_HABs_H2O2_Snapshot'!E133</f>
        <v>33.874185585678191</v>
      </c>
      <c r="BW133" s="272"/>
      <c r="BX133" s="107">
        <v>0.49190000000000006</v>
      </c>
      <c r="BY133" s="107">
        <v>0.35600000000000004</v>
      </c>
      <c r="BZ133" s="107">
        <v>0.28612499999999996</v>
      </c>
    </row>
    <row r="134" spans="1:78">
      <c r="A134" s="107" t="str">
        <f>Sample_Master_2014!B135</f>
        <v>E2014-0133</v>
      </c>
      <c r="B134" s="107" t="str">
        <f>LakeErieHABs_2014_PROCESSED!A216</f>
        <v>E140215</v>
      </c>
      <c r="C134" s="107" t="str">
        <f>Sample_Master_2014!D135</f>
        <v>WLE13</v>
      </c>
      <c r="D134" s="150">
        <f>Sample_Master_2014!E135</f>
        <v>41939</v>
      </c>
      <c r="E134" s="152">
        <f>Sample_Master_2014!H135</f>
        <v>0.1</v>
      </c>
      <c r="F134" s="151" t="str">
        <f>Sample_Master_2014!J135</f>
        <v>LA</v>
      </c>
      <c r="G134" s="109">
        <f>Sample_Master_2014!L135</f>
        <v>0</v>
      </c>
      <c r="H134" s="176">
        <f>'2014 WLE_Weekly Data Share'!C127</f>
        <v>0.5</v>
      </c>
      <c r="I134" s="156">
        <f>'2014 WLE_Weekly Data Share'!D127</f>
        <v>0</v>
      </c>
      <c r="J134" s="156" t="str">
        <f>'2014 WLE_Weekly Data Share'!E127</f>
        <v>41 44.463</v>
      </c>
      <c r="K134" s="156" t="str">
        <f>'2014 WLE_Weekly Data Share'!F127</f>
        <v>83 08.074</v>
      </c>
      <c r="L134" s="125" t="str">
        <f>'2014 WLE_Weekly Data Share'!G127</f>
        <v>10-20</v>
      </c>
      <c r="M134" s="125" t="str">
        <f>'2014 WLE_Weekly Data Share'!H127</f>
        <v>2</v>
      </c>
      <c r="N134" s="125" t="str">
        <f>'2014 WLE_Weekly Data Share'!I127</f>
        <v>cloudy</v>
      </c>
      <c r="O134" s="125">
        <f>'2014 WLE_Weekly Data Share'!J127</f>
        <v>8.5</v>
      </c>
      <c r="P134" s="125">
        <f>'2014 WLE_Weekly Data Share'!K127</f>
        <v>2.1</v>
      </c>
      <c r="Q134" s="125">
        <f>'2014 WLE_Weekly Data Share'!L127</f>
        <v>12.277890000000001</v>
      </c>
      <c r="R134" s="125">
        <f>'2014 WLE_Weekly Data Share'!M127</f>
        <v>176.9605469</v>
      </c>
      <c r="S134" s="125">
        <f>'2014 WLE_Weekly Data Share'!N127</f>
        <v>237.33459999999997</v>
      </c>
      <c r="T134" s="125">
        <f>'2014 WLE_Weekly Data Share'!O127</f>
        <v>0.64802000000000004</v>
      </c>
      <c r="U134" s="125">
        <f>'2014 WLE_Weekly Data Share'!P127</f>
        <v>85.044560000000004</v>
      </c>
      <c r="V134" s="109">
        <f>'2014 WLE_Weekly Data Share'!Q127</f>
        <v>9.3618600000000001</v>
      </c>
      <c r="W134" s="113">
        <f>'2014 WLE_Weekly Data Share'!R127</f>
        <v>242.59636363636363</v>
      </c>
      <c r="X134" s="179">
        <f>'2014 WLE_Weekly Data Share'!S127</f>
        <v>0.115</v>
      </c>
      <c r="Y134" s="179">
        <f>'2014 WLE_Weekly Data Share'!T127</f>
        <v>0.10809898645841987</v>
      </c>
      <c r="Z134" s="109">
        <f>'2014 WLE_Weekly Data Share'!U127</f>
        <v>45.20124954542149</v>
      </c>
      <c r="AA134" s="109">
        <f>'2014 WLE_Weekly Data Share'!V127</f>
        <v>1.83</v>
      </c>
      <c r="AB134" s="109" t="str">
        <f>'2014 WLE_Weekly Data Share'!W127</f>
        <v>nd</v>
      </c>
      <c r="AC134" s="109" t="str">
        <f>'2014 WLE_Weekly Data Share'!X127</f>
        <v>nd</v>
      </c>
      <c r="AD134" s="109">
        <f>'2014 WLE_Weekly Data Share'!Y127</f>
        <v>0</v>
      </c>
      <c r="AE134" s="109">
        <f>'2014 WLE_Weekly Data Share'!Z127</f>
        <v>2.6848000000000001</v>
      </c>
      <c r="AF134" s="165">
        <f>LakeErieHABs_2014_PROCESSED!AC216</f>
        <v>197.97081265826014</v>
      </c>
      <c r="AG134" s="109">
        <f>LakeErieHABs_2014_PROCESSED!AD216</f>
        <v>5.2799861691204821</v>
      </c>
      <c r="AH134" s="109">
        <f>LakeErieHABs_2014_PROCESSED!AE216</f>
        <v>2.20383275671447</v>
      </c>
      <c r="AI134" s="109">
        <f>LakeErieHABs_2014_PROCESSED!AF216</f>
        <v>-9.9883347170128353E-2</v>
      </c>
      <c r="AJ134" s="109">
        <f>LakeErieHABs_2014_PROCESSED!AG216</f>
        <v>5.0754268387134243</v>
      </c>
      <c r="AK134" s="109">
        <f>LakeErieHABs_2014_PROCESSED!AH216</f>
        <v>4.4876887694053584</v>
      </c>
      <c r="AL134" s="109">
        <f>LakeErieHABs_2014_PROCESSED!AI216</f>
        <v>3.7377755343698755</v>
      </c>
      <c r="AM134" s="109">
        <f>LakeErieHABs_2014_PROCESSED!AJ216</f>
        <v>3.1965159058168693</v>
      </c>
      <c r="AN134" s="109">
        <f>LakeErieHABs_2014_PROCESSED!AK216</f>
        <v>2.0286733546774567</v>
      </c>
      <c r="AO134" s="109">
        <f>LakeErieHABs_2014_PROCESSED!AL216</f>
        <v>0.77718604902810196</v>
      </c>
      <c r="AP134" s="109">
        <f>LakeErieHABs_2014_PROCESSED!AM216</f>
        <v>0.52920894988722356</v>
      </c>
      <c r="AQ134" s="109">
        <f>LakeErieHABs_2014_PROCESSED!AN216</f>
        <v>0.34220383164911461</v>
      </c>
      <c r="AR134" s="109">
        <f>LakeErieHABs_2014_PROCESSED!AO216</f>
        <v>0.89345819508049407</v>
      </c>
      <c r="AS134" s="113">
        <f>LakeErieHABs_2014_PROCESSED!AP216</f>
        <v>3265.4041211573185</v>
      </c>
      <c r="AT134" s="109">
        <f>LakeErieHABs_2014_PROCESSED!AQ216</f>
        <v>0.53082789313900713</v>
      </c>
      <c r="AU134" s="109">
        <f>LakeErieHABs_2014_PROCESSED!AR216</f>
        <v>0.17363439011286827</v>
      </c>
      <c r="AV134" s="109">
        <f>LakeErieHABs_2014_PROCESSED!AS216</f>
        <v>0.21370710916133356</v>
      </c>
      <c r="AW134" s="109">
        <f>LakeErieHABs_2014_PROCESSED!AT216</f>
        <v>1.6024436426478819</v>
      </c>
      <c r="AX134" s="166"/>
      <c r="AY134" s="134"/>
      <c r="AZ134" s="172"/>
      <c r="BA134" s="191"/>
      <c r="BB134" s="191"/>
      <c r="BC134" s="191"/>
      <c r="BD134" s="191"/>
      <c r="BE134" s="191"/>
      <c r="BF134" s="191"/>
      <c r="BG134" s="191"/>
      <c r="BH134" s="191"/>
      <c r="BI134" s="251"/>
      <c r="BJ134" s="191"/>
      <c r="BK134" s="191"/>
      <c r="BL134" s="225" t="str">
        <f t="shared" si="20"/>
        <v/>
      </c>
      <c r="BM134" s="225" t="str">
        <f t="shared" si="20"/>
        <v/>
      </c>
      <c r="BN134" s="225" t="str">
        <f t="shared" si="20"/>
        <v/>
      </c>
      <c r="BO134" s="225" t="str">
        <f t="shared" si="19"/>
        <v/>
      </c>
      <c r="BP134" s="225" t="str">
        <f t="shared" si="19"/>
        <v/>
      </c>
      <c r="BQ134" s="225" t="str">
        <f t="shared" si="19"/>
        <v/>
      </c>
      <c r="BR134" s="225" t="str">
        <f t="shared" si="19"/>
        <v/>
      </c>
      <c r="BS134" s="225" t="str">
        <f t="shared" si="18"/>
        <v/>
      </c>
      <c r="BT134" s="165">
        <f>'2014_HABs_H2O2_Snapshot'!C134</f>
        <v>234.55378150670765</v>
      </c>
      <c r="BU134" s="188">
        <f>'2014_HABs_H2O2_Snapshot'!D134</f>
        <v>0.10295910500063475</v>
      </c>
      <c r="BV134" s="178">
        <f>'2014_HABs_H2O2_Snapshot'!E134</f>
        <v>24.149447418445053</v>
      </c>
      <c r="BW134" s="272"/>
      <c r="BX134" s="107">
        <v>0.59676666666666667</v>
      </c>
      <c r="BY134" s="107">
        <v>0.42169999999999996</v>
      </c>
      <c r="BZ134" s="107">
        <v>0.32989999999999997</v>
      </c>
    </row>
    <row r="135" spans="1:78">
      <c r="A135" s="107" t="str">
        <f>Sample_Master_2014!B136</f>
        <v>E2014-0134</v>
      </c>
      <c r="B135" s="107" t="str">
        <f>LakeErieHABs_2014_PROCESSED!A217</f>
        <v>E140216</v>
      </c>
      <c r="C135" s="107" t="str">
        <f>Sample_Master_2014!D136</f>
        <v>WLE4</v>
      </c>
      <c r="D135" s="150">
        <f>Sample_Master_2014!E136</f>
        <v>41939</v>
      </c>
      <c r="E135" s="152" t="str">
        <f>Sample_Master_2014!H136</f>
        <v>DepthINT</v>
      </c>
      <c r="F135" s="151" t="str">
        <f>Sample_Master_2014!J136</f>
        <v>LA</v>
      </c>
      <c r="G135" s="109">
        <f>Sample_Master_2014!L136</f>
        <v>0</v>
      </c>
      <c r="H135" s="176">
        <f>'2014 WLE_Weekly Data Share'!C123</f>
        <v>0.52986111111111112</v>
      </c>
      <c r="I135" s="156">
        <f>'2014 WLE_Weekly Data Share'!D123</f>
        <v>0.5395833333333333</v>
      </c>
      <c r="J135" s="156" t="str">
        <f>'2014 WLE_Weekly Data Share'!E123</f>
        <v>41 49.552</v>
      </c>
      <c r="K135" s="156" t="str">
        <f>'2014 WLE_Weekly Data Share'!F123</f>
        <v>83 11.677</v>
      </c>
      <c r="L135" s="125" t="str">
        <f>'2014 WLE_Weekly Data Share'!G123</f>
        <v>10-20</v>
      </c>
      <c r="M135" s="125" t="str">
        <f>'2014 WLE_Weekly Data Share'!H123</f>
        <v>2</v>
      </c>
      <c r="N135" s="125" t="str">
        <f>'2014 WLE_Weekly Data Share'!I123</f>
        <v>partly sunny</v>
      </c>
      <c r="O135" s="125">
        <f>'2014 WLE_Weekly Data Share'!J123</f>
        <v>8.1</v>
      </c>
      <c r="P135" s="125">
        <f>'2014 WLE_Weekly Data Share'!K123</f>
        <v>3.5</v>
      </c>
      <c r="Q135" s="125">
        <f>'2014 WLE_Weekly Data Share'!L123</f>
        <v>12.173522222222221</v>
      </c>
      <c r="R135" s="125">
        <f>'2014 WLE_Weekly Data Share'!M123</f>
        <v>188.27636844444442</v>
      </c>
      <c r="S135" s="125">
        <f>'2014 WLE_Weekly Data Share'!N123</f>
        <v>253.22011111111109</v>
      </c>
      <c r="T135" s="125">
        <f>'2014 WLE_Weekly Data Share'!O123</f>
        <v>0</v>
      </c>
      <c r="U135" s="125">
        <f>'2014 WLE_Weekly Data Share'!P123</f>
        <v>0</v>
      </c>
      <c r="V135" s="109">
        <f>'2014 WLE_Weekly Data Share'!Q123</f>
        <v>8.902811111111113</v>
      </c>
      <c r="W135" s="113">
        <f>'2014 WLE_Weekly Data Share'!R123</f>
        <v>179.18</v>
      </c>
      <c r="X135" s="179">
        <f>'2014 WLE_Weekly Data Share'!S123</f>
        <v>4.3999999999999997E-2</v>
      </c>
      <c r="Y135" s="179">
        <f>'2014 WLE_Weekly Data Share'!T123</f>
        <v>3.0267716208357564E-2</v>
      </c>
      <c r="Z135" s="109">
        <f>'2014 WLE_Weekly Data Share'!U123</f>
        <v>17.31155429485781</v>
      </c>
      <c r="AA135" s="109">
        <f>'2014 WLE_Weekly Data Share'!V123</f>
        <v>0.76300000000000001</v>
      </c>
      <c r="AB135" s="109" t="str">
        <f>'2014 WLE_Weekly Data Share'!W123</f>
        <v>nd</v>
      </c>
      <c r="AC135" s="109" t="str">
        <f>'2014 WLE_Weekly Data Share'!X123</f>
        <v>nd</v>
      </c>
      <c r="AD135" s="109">
        <f>'2014 WLE_Weekly Data Share'!Y123</f>
        <v>0</v>
      </c>
      <c r="AE135" s="109">
        <f>'2014 WLE_Weekly Data Share'!Z123</f>
        <v>1.1360000000000001</v>
      </c>
      <c r="AF135" s="165">
        <f>LakeErieHABs_2014_PROCESSED!AC217</f>
        <v>67.835573201333546</v>
      </c>
      <c r="AG135" s="109">
        <f>LakeErieHABs_2014_PROCESSED!AD217</f>
        <v>2.134459466</v>
      </c>
      <c r="AH135" s="109">
        <f>LakeErieHABs_2014_PROCESSED!AE217</f>
        <v>0.75046025220000001</v>
      </c>
      <c r="AI135" s="109">
        <f>LakeErieHABs_2014_PROCESSED!AF217</f>
        <v>1.6721854918E-2</v>
      </c>
      <c r="AJ135" s="109">
        <f>LakeErieHABs_2014_PROCESSED!AG217</f>
        <v>1.7283099608166002</v>
      </c>
      <c r="AK135" s="109">
        <f>LakeErieHABs_2014_PROCESSED!AH217</f>
        <v>1.5340458253694003</v>
      </c>
      <c r="AL135" s="109">
        <f>LakeErieHABs_2014_PROCESSED!AI217</f>
        <v>1.2399280832694002</v>
      </c>
      <c r="AM135" s="109">
        <f>LakeErieHABs_2014_PROCESSED!AJ217</f>
        <v>1.0491096697074</v>
      </c>
      <c r="AN135" s="109">
        <f>LakeErieHABs_2014_PROCESSED!AK217</f>
        <v>0.6724820642596</v>
      </c>
      <c r="AO135" s="109">
        <f>LakeErieHABs_2014_PROCESSED!AL217</f>
        <v>0.29167646850608003</v>
      </c>
      <c r="AP135" s="109">
        <f>LakeErieHABs_2014_PROCESSED!AM217</f>
        <v>0.22739322746448001</v>
      </c>
      <c r="AQ135" s="109">
        <f>LakeErieHABs_2014_PROCESSED!AN217</f>
        <v>0.17110451901452001</v>
      </c>
      <c r="AR135" s="109">
        <f>LakeErieHABs_2014_PROCESSED!AO217</f>
        <v>1.3896400535063245</v>
      </c>
      <c r="AS135" s="113">
        <f>LakeErieHABs_2014_PROCESSED!AP217</f>
        <v>834.99915399221777</v>
      </c>
      <c r="AT135" s="109">
        <f>LakeErieHABs_2014_PROCESSED!AQ217</f>
        <v>0.13751770413682557</v>
      </c>
      <c r="AU135" s="109">
        <f>LakeErieHABs_2014_PROCESSED!AR217</f>
        <v>4.4444029179421855E-2</v>
      </c>
      <c r="AV135" s="109">
        <f>LakeErieHABs_2014_PROCESSED!AS217</f>
        <v>5.8519926013329532E-2</v>
      </c>
      <c r="AW135" s="109">
        <f>LakeErieHABs_2014_PROCESSED!AT217</f>
        <v>1.6557284076500363</v>
      </c>
      <c r="AX135" s="166"/>
      <c r="AY135" s="134"/>
      <c r="AZ135" s="172"/>
      <c r="BA135" s="140">
        <f>LakeErieHABs_MIMS_2014!M65</f>
        <v>25</v>
      </c>
      <c r="BB135" s="191">
        <f>LakeErieHABs_MIMS_2014!N65</f>
        <v>3.070138888891961</v>
      </c>
      <c r="BC135" s="191">
        <f>LakeErieHABs_MIMS_2014!O65</f>
        <v>13.898775519363275</v>
      </c>
      <c r="BD135" s="191">
        <f>LakeErieHABs_MIMS_2014!P65</f>
        <v>0.62793336717920611</v>
      </c>
      <c r="BE135" s="191">
        <f>LakeErieHABs_MIMS_2014!Q65</f>
        <v>12.891578699768823</v>
      </c>
      <c r="BF135" s="191">
        <f>LakeErieHABs_MIMS_2014!R65</f>
        <v>1.0620023487131918</v>
      </c>
      <c r="BG135" s="191"/>
      <c r="BH135" s="191"/>
      <c r="BI135" s="251">
        <f>LakeErieHABs_MIMS_2014!U65</f>
        <v>7.168345768042343</v>
      </c>
      <c r="BJ135" s="191">
        <f>LakeErieHABs_MIMS_2014!V65</f>
        <v>0.35975360079439711</v>
      </c>
      <c r="BK135" s="163">
        <f t="shared" si="17"/>
        <v>0.51575376248473548</v>
      </c>
      <c r="BL135" s="225">
        <f t="shared" si="20"/>
        <v>4.5270836344408707</v>
      </c>
      <c r="BM135" s="225">
        <f t="shared" si="20"/>
        <v>0.20452930303939199</v>
      </c>
      <c r="BN135" s="225">
        <f t="shared" si="20"/>
        <v>4.1990213362697419</v>
      </c>
      <c r="BO135" s="225">
        <f t="shared" si="19"/>
        <v>0.34591345445497984</v>
      </c>
      <c r="BP135" s="225">
        <f t="shared" si="19"/>
        <v>0</v>
      </c>
      <c r="BQ135" s="225">
        <f t="shared" si="19"/>
        <v>0</v>
      </c>
      <c r="BR135" s="225">
        <f t="shared" si="19"/>
        <v>2.3348604175459502</v>
      </c>
      <c r="BS135" s="225">
        <f t="shared" si="18"/>
        <v>0.11717828209532084</v>
      </c>
      <c r="BT135" s="165">
        <f>'2014_HABs_H2O2_Snapshot'!C135</f>
        <v>272.03520498211822</v>
      </c>
      <c r="BU135" s="188">
        <f>'2014_HABs_H2O2_Snapshot'!D135</f>
        <v>0.10597635784702115</v>
      </c>
      <c r="BV135" s="178">
        <f>'2014_HABs_H2O2_Snapshot'!E135</f>
        <v>28.829300230172713</v>
      </c>
      <c r="BW135" s="272"/>
      <c r="BX135" s="107">
        <v>0.63449999999999995</v>
      </c>
      <c r="BY135" s="107">
        <v>0.48083333333333328</v>
      </c>
      <c r="BZ135" s="107">
        <v>0.3278666666666667</v>
      </c>
    </row>
    <row r="136" spans="1:78">
      <c r="A136" s="107" t="str">
        <f>Sample_Master_2014!B137</f>
        <v>E2014-0135</v>
      </c>
      <c r="B136" s="107" t="str">
        <f>LakeErieHABs_2014_PROCESSED!A218</f>
        <v>E140217</v>
      </c>
      <c r="C136" s="107" t="str">
        <f>Sample_Master_2014!D137</f>
        <v>WLE8</v>
      </c>
      <c r="D136" s="150">
        <f>Sample_Master_2014!E137</f>
        <v>41939</v>
      </c>
      <c r="E136" s="152">
        <f>Sample_Master_2014!H137</f>
        <v>0.1</v>
      </c>
      <c r="F136" s="151" t="str">
        <f>Sample_Master_2014!J137</f>
        <v>LA</v>
      </c>
      <c r="G136" s="109">
        <f>Sample_Master_2014!L137</f>
        <v>0</v>
      </c>
      <c r="H136" s="176">
        <f>'2014 WLE_Weekly Data Share'!C125</f>
        <v>0.55625000000000002</v>
      </c>
      <c r="I136" s="156">
        <f>'2014 WLE_Weekly Data Share'!D125</f>
        <v>0.56736111111111109</v>
      </c>
      <c r="J136" s="156" t="str">
        <f>'2014 WLE_Weekly Data Share'!E125</f>
        <v>41 50.177</v>
      </c>
      <c r="K136" s="156" t="str">
        <f>'2014 WLE_Weekly Data Share'!F125</f>
        <v>83 21.336</v>
      </c>
      <c r="L136" s="125" t="str">
        <f>'2014 WLE_Weekly Data Share'!G125</f>
        <v>10-20</v>
      </c>
      <c r="M136" s="125" t="str">
        <f>'2014 WLE_Weekly Data Share'!H125</f>
        <v>2</v>
      </c>
      <c r="N136" s="125" t="str">
        <f>'2014 WLE_Weekly Data Share'!I125</f>
        <v>mostly sunny</v>
      </c>
      <c r="O136" s="125">
        <f>'2014 WLE_Weekly Data Share'!J125</f>
        <v>4.5999999999999996</v>
      </c>
      <c r="P136" s="125">
        <f>'2014 WLE_Weekly Data Share'!K125</f>
        <v>1.5</v>
      </c>
      <c r="Q136" s="125">
        <f>'2014 WLE_Weekly Data Share'!L125</f>
        <v>12.326025000000001</v>
      </c>
      <c r="R136" s="125">
        <f>'2014 WLE_Weekly Data Share'!M125</f>
        <v>231.48920799999999</v>
      </c>
      <c r="S136" s="125">
        <f>'2014 WLE_Weekly Data Share'!N125</f>
        <v>310.06774999999999</v>
      </c>
      <c r="T136" s="125">
        <f>'2014 WLE_Weekly Data Share'!O125</f>
        <v>0.58494999999999997</v>
      </c>
      <c r="U136" s="125">
        <f>'2014 WLE_Weekly Data Share'!P125</f>
        <v>86.395925000000005</v>
      </c>
      <c r="V136" s="109">
        <f>'2014 WLE_Weekly Data Share'!Q125</f>
        <v>8.0769750000000009</v>
      </c>
      <c r="W136" s="113">
        <f>'2014 WLE_Weekly Data Share'!R125</f>
        <v>212.90500000000003</v>
      </c>
      <c r="X136" s="179">
        <f>'2014 WLE_Weekly Data Share'!S125</f>
        <v>0.19700000000000001</v>
      </c>
      <c r="Y136" s="179">
        <f>'2014 WLE_Weekly Data Share'!T125</f>
        <v>8.6479189166735901E-2</v>
      </c>
      <c r="Z136" s="109">
        <f>'2014 WLE_Weekly Data Share'!U125</f>
        <v>24.32252818386792</v>
      </c>
      <c r="AA136" s="109">
        <f>'2014 WLE_Weekly Data Share'!V125</f>
        <v>2.38</v>
      </c>
      <c r="AB136" s="109" t="str">
        <f>'2014 WLE_Weekly Data Share'!W125</f>
        <v>nd</v>
      </c>
      <c r="AC136" s="109">
        <f>'2014 WLE_Weekly Data Share'!X125</f>
        <v>0.38</v>
      </c>
      <c r="AD136" s="109">
        <f>'2014 WLE_Weekly Data Share'!Y125</f>
        <v>0.10155508199999998</v>
      </c>
      <c r="AE136" s="109">
        <f>'2014 WLE_Weekly Data Share'!Z125</f>
        <v>2.1568000000000001</v>
      </c>
      <c r="AF136" s="165">
        <f>LakeErieHABs_2014_PROCESSED!AC218</f>
        <v>67.558569168673301</v>
      </c>
      <c r="AG136" s="109">
        <f>LakeErieHABs_2014_PROCESSED!AD218</f>
        <v>2.0964488380000001</v>
      </c>
      <c r="AH136" s="109">
        <f>LakeErieHABs_2014_PROCESSED!AE218</f>
        <v>0.73756791659999998</v>
      </c>
      <c r="AI136" s="109">
        <f>LakeErieHABs_2014_PROCESSED!AF218</f>
        <v>2.2123896059999999E-2</v>
      </c>
      <c r="AJ136" s="109">
        <f>LakeErieHABs_2014_PROCESSED!AG218</f>
        <v>1.6986189119298001</v>
      </c>
      <c r="AK136" s="109">
        <f>LakeErieHABs_2014_PROCESSED!AH218</f>
        <v>1.487976123291</v>
      </c>
      <c r="AL136" s="109">
        <f>LakeErieHABs_2014_PROCESSED!AI218</f>
        <v>1.2038361577087999</v>
      </c>
      <c r="AM136" s="109">
        <f>LakeErieHABs_2014_PROCESSED!AJ218</f>
        <v>1.0395449030763999</v>
      </c>
      <c r="AN136" s="109">
        <f>LakeErieHABs_2014_PROCESSED!AK218</f>
        <v>0.67591526012780001</v>
      </c>
      <c r="AO136" s="109">
        <f>LakeErieHABs_2014_PROCESSED!AL218</f>
        <v>0.30606036000792003</v>
      </c>
      <c r="AP136" s="109">
        <f>LakeErieHABs_2014_PROCESSED!AM218</f>
        <v>0.24259142734008005</v>
      </c>
      <c r="AQ136" s="109">
        <f>LakeErieHABs_2014_PROCESSED!AN218</f>
        <v>0.19003921603534002</v>
      </c>
      <c r="AR136" s="109">
        <f>LakeErieHABs_2014_PROCESSED!AO218</f>
        <v>1.5373696821094525</v>
      </c>
      <c r="AS136" s="113">
        <f>LakeErieHABs_2014_PROCESSED!AP218</f>
        <v>815.10153475107222</v>
      </c>
      <c r="AT136" s="109">
        <f>LakeErieHABs_2014_PROCESSED!AQ218</f>
        <v>0.12490820492871924</v>
      </c>
      <c r="AU136" s="109">
        <f>LakeErieHABs_2014_PROCESSED!AR218</f>
        <v>4.074921978350228E-2</v>
      </c>
      <c r="AV136" s="109">
        <f>LakeErieHABs_2014_PROCESSED!AS218</f>
        <v>5.3219948740543095E-2</v>
      </c>
      <c r="AW136" s="109">
        <f>LakeErieHABs_2014_PROCESSED!AT218</f>
        <v>1.6217650471369998</v>
      </c>
      <c r="AX136" s="166"/>
      <c r="AY136" s="134"/>
      <c r="AZ136" s="172"/>
      <c r="BA136" s="191"/>
      <c r="BB136" s="191"/>
      <c r="BC136" s="191"/>
      <c r="BD136" s="191"/>
      <c r="BE136" s="191"/>
      <c r="BF136" s="191"/>
      <c r="BG136" s="191"/>
      <c r="BH136" s="191"/>
      <c r="BI136" s="251"/>
      <c r="BJ136" s="191"/>
      <c r="BK136" s="191"/>
      <c r="BL136" s="225" t="str">
        <f t="shared" si="20"/>
        <v/>
      </c>
      <c r="BM136" s="225" t="str">
        <f t="shared" si="20"/>
        <v/>
      </c>
      <c r="BN136" s="225" t="str">
        <f t="shared" si="20"/>
        <v/>
      </c>
      <c r="BO136" s="225" t="str">
        <f t="shared" si="19"/>
        <v/>
      </c>
      <c r="BP136" s="225" t="str">
        <f t="shared" si="19"/>
        <v/>
      </c>
      <c r="BQ136" s="225" t="str">
        <f t="shared" si="19"/>
        <v/>
      </c>
      <c r="BR136" s="225" t="str">
        <f t="shared" si="19"/>
        <v/>
      </c>
      <c r="BS136" s="225" t="str">
        <f t="shared" si="18"/>
        <v/>
      </c>
      <c r="BT136" s="165">
        <f>'2014_HABs_H2O2_Snapshot'!C136</f>
        <v>277.35237490540146</v>
      </c>
      <c r="BU136" s="188">
        <f>'2014_HABs_H2O2_Snapshot'!D136</f>
        <v>7.8024039722604993E-2</v>
      </c>
      <c r="BV136" s="178">
        <f>'2014_HABs_H2O2_Snapshot'!E136</f>
        <v>21.640152716777877</v>
      </c>
      <c r="BW136" s="272"/>
      <c r="BX136" s="107">
        <v>0.54223333333333334</v>
      </c>
      <c r="BY136" s="107">
        <v>0.4168</v>
      </c>
      <c r="BZ136" s="107">
        <v>0.2845166666666667</v>
      </c>
    </row>
    <row r="137" spans="1:78">
      <c r="A137" s="107" t="str">
        <f>Sample_Master_2014!B138</f>
        <v>E2014-0136</v>
      </c>
      <c r="B137" s="107" t="str">
        <f>LakeErieHABs_2014_PROCESSED!A220</f>
        <v>E140219</v>
      </c>
      <c r="C137" s="107" t="str">
        <f>Sample_Master_2014!D138</f>
        <v>WLE2</v>
      </c>
      <c r="D137" s="150">
        <f>Sample_Master_2014!E138</f>
        <v>41946</v>
      </c>
      <c r="E137" s="107" t="str">
        <f>Sample_Master_2014!H138</f>
        <v>DepthINT</v>
      </c>
      <c r="F137" s="151" t="str">
        <f>Sample_Master_2014!J138</f>
        <v>LA</v>
      </c>
      <c r="G137" s="109">
        <f>Sample_Master_2014!L138</f>
        <v>0</v>
      </c>
      <c r="H137" s="176">
        <f>'2014 WLE_Weekly Data Share'!C128</f>
        <v>0.45555555555555555</v>
      </c>
      <c r="I137" s="156">
        <f>'2014 WLE_Weekly Data Share'!D128</f>
        <v>0.47083333333333338</v>
      </c>
      <c r="J137" s="156" t="str">
        <f>'2014 WLE_Weekly Data Share'!E128</f>
        <v>41 45.763</v>
      </c>
      <c r="K137" s="156" t="str">
        <f>'2014 WLE_Weekly Data Share'!F128</f>
        <v>83 19.850</v>
      </c>
      <c r="L137" s="125" t="str">
        <f>'2014 WLE_Weekly Data Share'!G128</f>
        <v>15-20</v>
      </c>
      <c r="M137" s="125" t="str">
        <f>'2014 WLE_Weekly Data Share'!H128</f>
        <v>2-3</v>
      </c>
      <c r="N137" s="125" t="str">
        <f>'2014 WLE_Weekly Data Share'!I128</f>
        <v>sunny</v>
      </c>
      <c r="O137" s="125">
        <f>'2014 WLE_Weekly Data Share'!J128</f>
        <v>4.5999999999999996</v>
      </c>
      <c r="P137" s="125">
        <f>'2014 WLE_Weekly Data Share'!K128</f>
        <v>0.2</v>
      </c>
      <c r="Q137" s="125">
        <f>'2014 WLE_Weekly Data Share'!L128</f>
        <v>8.9072999999999993</v>
      </c>
      <c r="R137" s="125">
        <f>'2014 WLE_Weekly Data Share'!M128</f>
        <v>197.46718266666664</v>
      </c>
      <c r="S137" s="125">
        <f>'2014 WLE_Weekly Data Share'!N128</f>
        <v>291.1686666666667</v>
      </c>
      <c r="T137" s="125">
        <f>'2014 WLE_Weekly Data Share'!O128</f>
        <v>19.055800000000001</v>
      </c>
      <c r="U137" s="125">
        <f>'2014 WLE_Weekly Data Share'!P128</f>
        <v>0.8531833333333334</v>
      </c>
      <c r="V137" s="109">
        <f>'2014 WLE_Weekly Data Share'!Q128</f>
        <v>9.5874000000000006</v>
      </c>
      <c r="W137" s="113">
        <f>'2014 WLE_Weekly Data Share'!R128</f>
        <v>175.72750000000002</v>
      </c>
      <c r="X137" s="179">
        <f>'2014 WLE_Weekly Data Share'!S128</f>
        <v>0.14000000000000001</v>
      </c>
      <c r="Y137" s="179">
        <f>'2014 WLE_Weekly Data Share'!T128</f>
        <v>3.2161610451109075</v>
      </c>
      <c r="Z137" s="109">
        <f>'2014 WLE_Weekly Data Share'!U128</f>
        <v>63.705286202632919</v>
      </c>
      <c r="AA137" s="109">
        <f>'2014 WLE_Weekly Data Share'!V128</f>
        <v>36.200000000000003</v>
      </c>
      <c r="AB137" s="109" t="str">
        <f>'2014 WLE_Weekly Data Share'!W128</f>
        <v>nd</v>
      </c>
      <c r="AC137" s="109">
        <f>'2014 WLE_Weekly Data Share'!X128</f>
        <v>0.14000000000000001</v>
      </c>
      <c r="AD137" s="109">
        <f>'2014 WLE_Weekly Data Share'!Y128</f>
        <v>6.1082945999999999E-2</v>
      </c>
      <c r="AE137" s="109">
        <f>'2014 WLE_Weekly Data Share'!Z128</f>
        <v>2.9666999999999999</v>
      </c>
      <c r="AF137" s="165">
        <f>LakeErieHABs_2014_PROCESSED!AC220</f>
        <v>168.61904694009996</v>
      </c>
      <c r="AG137" s="109">
        <f>LakeErieHABs_2014_PROCESSED!AD220</f>
        <v>4.2029291115012262</v>
      </c>
      <c r="AH137" s="109">
        <f>LakeErieHABs_2014_PROCESSED!AE220</f>
        <v>1.7720137279313899</v>
      </c>
      <c r="AI137" s="109">
        <f>LakeErieHABs_2014_PROCESSED!AF220</f>
        <v>1.4637402259185542E-2</v>
      </c>
      <c r="AJ137" s="109">
        <f>LakeErieHABs_2014_PROCESSED!AG220</f>
        <v>4.0809476154259912</v>
      </c>
      <c r="AK137" s="109">
        <f>LakeErieHABs_2014_PROCESSED!AH220</f>
        <v>3.6163130503365064</v>
      </c>
      <c r="AL137" s="109">
        <f>LakeErieHABs_2014_PROCESSED!AI220</f>
        <v>3.0231063569693455</v>
      </c>
      <c r="AM137" s="109">
        <f>LakeErieHABs_2014_PROCESSED!AJ220</f>
        <v>2.5970943471474821</v>
      </c>
      <c r="AN137" s="109">
        <f>LakeErieHABs_2014_PROCESSED!AK220</f>
        <v>1.7152291421247832</v>
      </c>
      <c r="AO137" s="109">
        <f>LakeErieHABs_2014_PROCESSED!AL220</f>
        <v>0.78581697282329988</v>
      </c>
      <c r="AP137" s="109">
        <f>LakeErieHABs_2014_PROCESSED!AM220</f>
        <v>0.58808112414200853</v>
      </c>
      <c r="AQ137" s="109">
        <f>LakeErieHABs_2014_PROCESSED!AN220</f>
        <v>0.4343159173852601</v>
      </c>
      <c r="AR137" s="109">
        <f>LakeErieHABs_2014_PROCESSED!AO220</f>
        <v>1.1406916650766206</v>
      </c>
      <c r="AS137" s="113">
        <f>LakeErieHABs_2014_PROCESSED!AP220</f>
        <v>2474.6975982960084</v>
      </c>
      <c r="AT137" s="109">
        <f>LakeErieHABs_2014_PROCESSED!AQ220</f>
        <v>0.40139375203116168</v>
      </c>
      <c r="AU137" s="109">
        <f>LakeErieHABs_2014_PROCESSED!AR220</f>
        <v>0.13616291347057899</v>
      </c>
      <c r="AV137" s="109">
        <f>LakeErieHABs_2014_PROCESSED!AS220</f>
        <v>0.14605631431832</v>
      </c>
      <c r="AW137" s="109">
        <f>LakeErieHABs_2014_PROCESSED!AT220</f>
        <v>1.5961687971758209</v>
      </c>
      <c r="AX137" s="166"/>
      <c r="AY137" s="134"/>
      <c r="AZ137" s="172"/>
      <c r="BA137" s="140">
        <f>LakeErieHABs_MIMS_2014!M66</f>
        <v>25</v>
      </c>
      <c r="BB137" s="191">
        <f>LakeErieHABs_MIMS_2014!N66</f>
        <v>3.125</v>
      </c>
      <c r="BC137" s="191">
        <f>LakeErieHABs_MIMS_2014!O66</f>
        <v>20.233191756521858</v>
      </c>
      <c r="BD137" s="191">
        <f>LakeErieHABs_MIMS_2014!P66</f>
        <v>0.26615251022252218</v>
      </c>
      <c r="BE137" s="191">
        <f>LakeErieHABs_MIMS_2014!Q66</f>
        <v>18.867043975315443</v>
      </c>
      <c r="BF137" s="191">
        <f>LakeErieHABs_MIMS_2014!R66</f>
        <v>0.23978288783026905</v>
      </c>
      <c r="BG137" s="191"/>
      <c r="BH137" s="191"/>
      <c r="BI137" s="251">
        <f>LakeErieHABs_MIMS_2014!U66</f>
        <v>12.749372565700781</v>
      </c>
      <c r="BJ137" s="191">
        <f>LakeErieHABs_MIMS_2014!V66</f>
        <v>1.1744661849708824</v>
      </c>
      <c r="BK137" s="163">
        <f t="shared" si="17"/>
        <v>0.63012166934024227</v>
      </c>
      <c r="BL137" s="225">
        <f t="shared" si="20"/>
        <v>6.474621362086995</v>
      </c>
      <c r="BM137" s="225">
        <f t="shared" si="20"/>
        <v>8.51688032712071E-2</v>
      </c>
      <c r="BN137" s="225">
        <f t="shared" si="20"/>
        <v>6.0374540721009415</v>
      </c>
      <c r="BO137" s="225">
        <f t="shared" si="19"/>
        <v>7.6730524105686093E-2</v>
      </c>
      <c r="BP137" s="225">
        <f t="shared" si="19"/>
        <v>0</v>
      </c>
      <c r="BQ137" s="225">
        <f t="shared" si="19"/>
        <v>0</v>
      </c>
      <c r="BR137" s="225">
        <f t="shared" si="19"/>
        <v>4.07979922102425</v>
      </c>
      <c r="BS137" s="225">
        <f t="shared" si="18"/>
        <v>0.37582917919068237</v>
      </c>
      <c r="BT137" s="165">
        <f>'2014_HABs_H2O2_Snapshot'!C137</f>
        <v>522.88304413149444</v>
      </c>
      <c r="BU137" s="188">
        <f>'2014_HABs_H2O2_Snapshot'!D137</f>
        <v>0.1157989165433895</v>
      </c>
      <c r="BV137" s="178">
        <f>'2014_HABs_H2O2_Snapshot'!E137</f>
        <v>60.549289989336373</v>
      </c>
      <c r="BW137" s="272"/>
      <c r="BX137" s="107"/>
      <c r="BY137" s="107"/>
      <c r="BZ137" s="107"/>
    </row>
    <row r="138" spans="1:78">
      <c r="A138" s="107" t="str">
        <f>Sample_Master_2014!B139</f>
        <v>E2014-0137</v>
      </c>
      <c r="B138" s="107" t="str">
        <f>LakeErieHABs_2014_PROCESSED!A221</f>
        <v>E140220</v>
      </c>
      <c r="C138" s="107" t="str">
        <f>Sample_Master_2014!D139</f>
        <v>WLE6</v>
      </c>
      <c r="D138" s="150">
        <f>Sample_Master_2014!E139</f>
        <v>41946</v>
      </c>
      <c r="E138" s="107">
        <f>Sample_Master_2014!H139</f>
        <v>0.1</v>
      </c>
      <c r="F138" s="151" t="str">
        <f>Sample_Master_2014!J139</f>
        <v>LA</v>
      </c>
      <c r="G138" s="109">
        <f>Sample_Master_2014!L139</f>
        <v>0</v>
      </c>
      <c r="H138" s="176">
        <f>'2014 WLE_Weekly Data Share'!C129</f>
        <v>0.48472222222222222</v>
      </c>
      <c r="I138" s="156">
        <f>'2014 WLE_Weekly Data Share'!D129</f>
        <v>0.49861111111111112</v>
      </c>
      <c r="J138" s="156" t="str">
        <f>'2014 WLE_Weekly Data Share'!E129</f>
        <v>41 42.849</v>
      </c>
      <c r="K138" s="156" t="str">
        <f>'2014 WLE_Weekly Data Share'!F129</f>
        <v>83 22.485</v>
      </c>
      <c r="L138" s="125" t="str">
        <f>'2014 WLE_Weekly Data Share'!G129</f>
        <v>15-20</v>
      </c>
      <c r="M138" s="125" t="str">
        <f>'2014 WLE_Weekly Data Share'!H129</f>
        <v>2</v>
      </c>
      <c r="N138" s="125" t="str">
        <f>'2014 WLE_Weekly Data Share'!I129</f>
        <v>sunny</v>
      </c>
      <c r="O138" s="125">
        <f>'2014 WLE_Weekly Data Share'!J129</f>
        <v>2.6</v>
      </c>
      <c r="P138" s="125">
        <f>'2014 WLE_Weekly Data Share'!K129</f>
        <v>0.2</v>
      </c>
      <c r="Q138" s="125">
        <f>'2014 WLE_Weekly Data Share'!L129</f>
        <v>7.4204500000000007</v>
      </c>
      <c r="R138" s="125">
        <f>'2014 WLE_Weekly Data Share'!M129</f>
        <v>233.3698545</v>
      </c>
      <c r="S138" s="125">
        <f>'2014 WLE_Weekly Data Share'!N129</f>
        <v>359.89200000000005</v>
      </c>
      <c r="T138" s="125">
        <f>'2014 WLE_Weekly Data Share'!O129</f>
        <v>24.263425000000002</v>
      </c>
      <c r="U138" s="125">
        <f>'2014 WLE_Weekly Data Share'!P129</f>
        <v>0.23215</v>
      </c>
      <c r="V138" s="109">
        <f>'2014 WLE_Weekly Data Share'!Q129</f>
        <v>10.499224999999999</v>
      </c>
      <c r="W138" s="113">
        <f>'2014 WLE_Weekly Data Share'!R129</f>
        <v>62.433</v>
      </c>
      <c r="X138" s="179">
        <f>'2014 WLE_Weekly Data Share'!S129</f>
        <v>0.43</v>
      </c>
      <c r="Y138" s="179">
        <f>'2014 WLE_Weekly Data Share'!T129</f>
        <v>6.6623567334053329</v>
      </c>
      <c r="Z138" s="109">
        <f>'2014 WLE_Weekly Data Share'!U129</f>
        <v>138.98587533638809</v>
      </c>
      <c r="AA138" s="109">
        <f>'2014 WLE_Weekly Data Share'!V129</f>
        <v>73.400000000000006</v>
      </c>
      <c r="AB138" s="109" t="str">
        <f>'2014 WLE_Weekly Data Share'!W129</f>
        <v>nd</v>
      </c>
      <c r="AC138" s="109">
        <f>'2014 WLE_Weekly Data Share'!X129</f>
        <v>0.23</v>
      </c>
      <c r="AD138" s="109">
        <f>'2014 WLE_Weekly Data Share'!Y129</f>
        <v>4.4969039999999995E-2</v>
      </c>
      <c r="AE138" s="109">
        <f>'2014 WLE_Weekly Data Share'!Z129</f>
        <v>7.5949999999999998</v>
      </c>
      <c r="AF138" s="165">
        <f>LakeErieHABs_2014_PROCESSED!AC221</f>
        <v>286.63727136966259</v>
      </c>
      <c r="AG138" s="109">
        <f>LakeErieHABs_2014_PROCESSED!AD221</f>
        <v>6.4089127987170338</v>
      </c>
      <c r="AH138" s="109">
        <f>LakeErieHABs_2014_PROCESSED!AE221</f>
        <v>2.9359796975127299</v>
      </c>
      <c r="AI138" s="109">
        <f>LakeErieHABs_2014_PROCESSED!AF221</f>
        <v>-1.1546052893758262E-3</v>
      </c>
      <c r="AJ138" s="109">
        <f>LakeErieHABs_2014_PROCESSED!AG221</f>
        <v>6.7615612433718173</v>
      </c>
      <c r="AK138" s="109">
        <f>LakeErieHABs_2014_PROCESSED!AH221</f>
        <v>6.0591204525383429</v>
      </c>
      <c r="AL138" s="109">
        <f>LakeErieHABs_2014_PROCESSED!AI221</f>
        <v>5.1318940063885714</v>
      </c>
      <c r="AM138" s="109">
        <f>LakeErieHABs_2014_PROCESSED!AJ221</f>
        <v>4.4388777700958437</v>
      </c>
      <c r="AN138" s="109">
        <f>LakeErieHABs_2014_PROCESSED!AK221</f>
        <v>2.9501211589693499</v>
      </c>
      <c r="AO138" s="109">
        <f>LakeErieHABs_2014_PROCESSED!AL221</f>
        <v>1.3324445743316689</v>
      </c>
      <c r="AP138" s="109">
        <f>LakeErieHABs_2014_PROCESSED!AM221</f>
        <v>0.99612783654674952</v>
      </c>
      <c r="AQ138" s="109">
        <f>LakeErieHABs_2014_PROCESSED!AN221</f>
        <v>0.72053031939671475</v>
      </c>
      <c r="AR138" s="109">
        <f>LakeErieHABs_2014_PROCESSED!AO221</f>
        <v>0.99757787709554191</v>
      </c>
      <c r="AS138" s="113">
        <f>LakeErieHABs_2014_PROCESSED!AP221</f>
        <v>4175.8286270181989</v>
      </c>
      <c r="AT138" s="109">
        <f>LakeErieHABs_2014_PROCESSED!AQ221</f>
        <v>0.69924851750753902</v>
      </c>
      <c r="AU138" s="109">
        <f>LakeErieHABs_2014_PROCESSED!AR221</f>
        <v>0.2363699366829829</v>
      </c>
      <c r="AV138" s="109">
        <f>LakeErieHABs_2014_PROCESSED!AS221</f>
        <v>0.22823319497371888</v>
      </c>
      <c r="AW138" s="109">
        <f>LakeErieHABs_2014_PROCESSED!AT221</f>
        <v>1.5871653777295867</v>
      </c>
      <c r="AX138" s="166"/>
      <c r="AY138" s="134"/>
      <c r="AZ138" s="172"/>
      <c r="BA138" s="191"/>
      <c r="BB138" s="191"/>
      <c r="BC138" s="191"/>
      <c r="BD138" s="191"/>
      <c r="BE138" s="191"/>
      <c r="BF138" s="191"/>
      <c r="BG138" s="191"/>
      <c r="BH138" s="191"/>
      <c r="BI138" s="251"/>
      <c r="BJ138" s="191"/>
      <c r="BK138" s="191"/>
      <c r="BL138" s="225" t="str">
        <f t="shared" si="20"/>
        <v/>
      </c>
      <c r="BM138" s="225" t="str">
        <f t="shared" si="20"/>
        <v/>
      </c>
      <c r="BN138" s="225" t="str">
        <f t="shared" si="20"/>
        <v/>
      </c>
      <c r="BO138" s="225" t="str">
        <f t="shared" si="19"/>
        <v/>
      </c>
      <c r="BP138" s="225" t="str">
        <f t="shared" si="19"/>
        <v/>
      </c>
      <c r="BQ138" s="225" t="str">
        <f t="shared" si="19"/>
        <v/>
      </c>
      <c r="BR138" s="225" t="str">
        <f t="shared" si="19"/>
        <v/>
      </c>
      <c r="BS138" s="225" t="str">
        <f t="shared" si="18"/>
        <v/>
      </c>
      <c r="BT138" s="165">
        <f>'2014_HABs_H2O2_Snapshot'!C138</f>
        <v>476.58178521525338</v>
      </c>
      <c r="BU138" s="188">
        <f>'2014_HABs_H2O2_Snapshot'!D138</f>
        <v>1.9188362596905859E-2</v>
      </c>
      <c r="BV138" s="178">
        <f>'2014_HABs_H2O2_Snapshot'!E138</f>
        <v>9.1448241017909897</v>
      </c>
      <c r="BW138" s="272"/>
      <c r="BX138" s="107"/>
      <c r="BY138" s="107"/>
      <c r="BZ138" s="107"/>
    </row>
    <row r="139" spans="1:78">
      <c r="A139" s="107" t="str">
        <f>Sample_Master_2014!B140</f>
        <v>E2014-0138</v>
      </c>
      <c r="B139" s="107" t="str">
        <f>LakeErieHABs_2014_PROCESSED!A222</f>
        <v>E140221</v>
      </c>
      <c r="C139" s="107" t="str">
        <f>Sample_Master_2014!D140</f>
        <v>WLE12</v>
      </c>
      <c r="D139" s="150">
        <f>Sample_Master_2014!E140</f>
        <v>41946</v>
      </c>
      <c r="E139" s="107" t="str">
        <f>Sample_Master_2014!H140</f>
        <v>DepthINT</v>
      </c>
      <c r="F139" s="151" t="str">
        <f>Sample_Master_2014!J140</f>
        <v>LA</v>
      </c>
      <c r="G139" s="109">
        <f>Sample_Master_2014!L140</f>
        <v>0</v>
      </c>
      <c r="H139" s="176">
        <f>'2014 WLE_Weekly Data Share'!C131</f>
        <v>0.51041666666666663</v>
      </c>
      <c r="I139" s="156">
        <f>'2014 WLE_Weekly Data Share'!D131</f>
        <v>0.52777777777777779</v>
      </c>
      <c r="J139" s="156" t="str">
        <f>'2014 WLE_Weekly Data Share'!E131</f>
        <v>41 42.190</v>
      </c>
      <c r="K139" s="156" t="str">
        <f>'2014 WLE_Weekly Data Share'!F131</f>
        <v>83 15.560</v>
      </c>
      <c r="L139" s="125" t="str">
        <f>'2014 WLE_Weekly Data Share'!G131</f>
        <v>15-20</v>
      </c>
      <c r="M139" s="125" t="str">
        <f>'2014 WLE_Weekly Data Share'!H131</f>
        <v>2-3</v>
      </c>
      <c r="N139" s="125" t="str">
        <f>'2014 WLE_Weekly Data Share'!I131</f>
        <v>sunny</v>
      </c>
      <c r="O139" s="125">
        <f>'2014 WLE_Weekly Data Share'!J131</f>
        <v>5.7</v>
      </c>
      <c r="P139" s="125">
        <f>'2014 WLE_Weekly Data Share'!K131</f>
        <v>0.2</v>
      </c>
      <c r="Q139" s="125">
        <f>'2014 WLE_Weekly Data Share'!L131</f>
        <v>9.1979250000000015</v>
      </c>
      <c r="R139" s="125">
        <f>'2014 WLE_Weekly Data Share'!M131</f>
        <v>199.75229200000001</v>
      </c>
      <c r="S139" s="125">
        <f>'2014 WLE_Weekly Data Share'!N131</f>
        <v>292.03450000000004</v>
      </c>
      <c r="T139" s="125">
        <f>'2014 WLE_Weekly Data Share'!O131</f>
        <v>24.461275000000001</v>
      </c>
      <c r="U139" s="125">
        <f>'2014 WLE_Weekly Data Share'!P131</f>
        <v>0.22095000000000001</v>
      </c>
      <c r="V139" s="109">
        <f>'2014 WLE_Weekly Data Share'!Q131</f>
        <v>10.674825</v>
      </c>
      <c r="W139" s="113">
        <f>'2014 WLE_Weekly Data Share'!R131</f>
        <v>8.5525333333333329</v>
      </c>
      <c r="X139" s="179">
        <f>'2014 WLE_Weekly Data Share'!S131</f>
        <v>0.41899999999999998</v>
      </c>
      <c r="Y139" s="179">
        <f>'2014 WLE_Weekly Data Share'!T131</f>
        <v>9.2532732408407394</v>
      </c>
      <c r="Z139" s="109">
        <f>'2014 WLE_Weekly Data Share'!U131</f>
        <v>148.03229325769149</v>
      </c>
      <c r="AA139" s="109">
        <f>'2014 WLE_Weekly Data Share'!V131</f>
        <v>105</v>
      </c>
      <c r="AB139" s="109" t="str">
        <f>'2014 WLE_Weekly Data Share'!W131</f>
        <v>nd</v>
      </c>
      <c r="AC139" s="109">
        <f>'2014 WLE_Weekly Data Share'!X131</f>
        <v>0.16</v>
      </c>
      <c r="AD139" s="109">
        <f>'2014 WLE_Weekly Data Share'!Y131</f>
        <v>0.19205527499999997</v>
      </c>
      <c r="AE139" s="109">
        <f>'2014 WLE_Weekly Data Share'!Z131</f>
        <v>7.3469999999999995</v>
      </c>
      <c r="AF139" s="165">
        <f>LakeErieHABs_2014_PROCESSED!AC222</f>
        <v>172.91033910859355</v>
      </c>
      <c r="AG139" s="109">
        <f>LakeErieHABs_2014_PROCESSED!AD222</f>
        <v>4.4054655661527677</v>
      </c>
      <c r="AH139" s="109">
        <f>LakeErieHABs_2014_PROCESSED!AE222</f>
        <v>1.87403571307787</v>
      </c>
      <c r="AI139" s="109">
        <f>LakeErieHABs_2014_PROCESSED!AF222</f>
        <v>-4.1082141562111138E-2</v>
      </c>
      <c r="AJ139" s="109">
        <f>LakeErieHABs_2014_PROCESSED!AG222</f>
        <v>4.3159042472183344</v>
      </c>
      <c r="AK139" s="109">
        <f>LakeErieHABs_2014_PROCESSED!AH222</f>
        <v>3.8230017989367391</v>
      </c>
      <c r="AL139" s="109">
        <f>LakeErieHABs_2014_PROCESSED!AI222</f>
        <v>3.1985615861104839</v>
      </c>
      <c r="AM139" s="109">
        <f>LakeErieHABs_2014_PROCESSED!AJ222</f>
        <v>2.7395280239064856</v>
      </c>
      <c r="AN139" s="109">
        <f>LakeErieHABs_2014_PROCESSED!AK222</f>
        <v>1.7679128718092159</v>
      </c>
      <c r="AO139" s="109">
        <f>LakeErieHABs_2014_PROCESSED!AL222</f>
        <v>0.7314785305736361</v>
      </c>
      <c r="AP139" s="109">
        <f>LakeErieHABs_2014_PROCESSED!AM222</f>
        <v>0.52862431368946228</v>
      </c>
      <c r="AQ139" s="109">
        <f>LakeErieHABs_2014_PROCESSED!AN222</f>
        <v>0.37072811534356115</v>
      </c>
      <c r="AR139" s="109">
        <f>LakeErieHABs_2014_PROCESSED!AO222</f>
        <v>0.99448357095946627</v>
      </c>
      <c r="AS139" s="113">
        <f>LakeErieHABs_2014_PROCESSED!AP222</f>
        <v>2688.7773073038866</v>
      </c>
      <c r="AT139" s="109">
        <f>LakeErieHABs_2014_PROCESSED!AQ222</f>
        <v>0.42425028995793945</v>
      </c>
      <c r="AU139" s="109">
        <f>LakeErieHABs_2014_PROCESSED!AR222</f>
        <v>0.14211892419802297</v>
      </c>
      <c r="AV139" s="109">
        <f>LakeErieHABs_2014_PROCESSED!AS222</f>
        <v>0.15748549198690423</v>
      </c>
      <c r="AW139" s="109">
        <f>LakeErieHABs_2014_PROCESSED!AT222</f>
        <v>1.553690584814132</v>
      </c>
      <c r="AX139" s="166"/>
      <c r="AY139" s="134"/>
      <c r="AZ139" s="172"/>
      <c r="BA139" s="140">
        <f>LakeErieHABs_MIMS_2014!M67</f>
        <v>25</v>
      </c>
      <c r="BB139" s="191">
        <f>LakeErieHABs_MIMS_2014!N67</f>
        <v>3.1180555555547471</v>
      </c>
      <c r="BC139" s="191">
        <f>LakeErieHABs_MIMS_2014!O67</f>
        <v>18.519215030663599</v>
      </c>
      <c r="BD139" s="191">
        <f>LakeErieHABs_MIMS_2014!P67</f>
        <v>1.6591003009915337</v>
      </c>
      <c r="BE139" s="191">
        <f>LakeErieHABs_MIMS_2014!Q67</f>
        <v>19.084356013013775</v>
      </c>
      <c r="BF139" s="191">
        <f>LakeErieHABs_MIMS_2014!R67</f>
        <v>0.49519939783317246</v>
      </c>
      <c r="BG139" s="191"/>
      <c r="BH139" s="191"/>
      <c r="BI139" s="251">
        <f>LakeErieHABs_MIMS_2014!U67</f>
        <v>11.811470076536315</v>
      </c>
      <c r="BJ139" s="191">
        <f>LakeErieHABs_MIMS_2014!V67</f>
        <v>1.7547895694920144</v>
      </c>
      <c r="BK139" s="163">
        <f>BI139/BC139</f>
        <v>0.63779539559204923</v>
      </c>
      <c r="BL139" s="225">
        <f t="shared" si="20"/>
        <v>5.9393473595016699</v>
      </c>
      <c r="BM139" s="225">
        <f t="shared" si="20"/>
        <v>0.53209452860321338</v>
      </c>
      <c r="BN139" s="225">
        <f t="shared" si="20"/>
        <v>6.1205952469369622</v>
      </c>
      <c r="BO139" s="225">
        <f t="shared" si="19"/>
        <v>0.15881673338083591</v>
      </c>
      <c r="BP139" s="225">
        <f t="shared" si="19"/>
        <v>0</v>
      </c>
      <c r="BQ139" s="225">
        <f t="shared" si="19"/>
        <v>0</v>
      </c>
      <c r="BR139" s="225">
        <f t="shared" si="19"/>
        <v>3.7880883987119609</v>
      </c>
      <c r="BS139" s="225">
        <f t="shared" si="18"/>
        <v>0.56278329177486763</v>
      </c>
      <c r="BT139" s="165">
        <f>'2014_HABs_H2O2_Snapshot'!C139</f>
        <v>413.42529256102188</v>
      </c>
      <c r="BU139" s="188">
        <f>'2014_HABs_H2O2_Snapshot'!D139</f>
        <v>9.7047263319259058E-2</v>
      </c>
      <c r="BV139" s="178">
        <f>'2014_HABs_H2O2_Snapshot'!E139</f>
        <v>40.1217932300112</v>
      </c>
      <c r="BW139" s="272"/>
      <c r="BX139" s="107"/>
      <c r="BY139" s="107"/>
      <c r="BZ139" s="107"/>
    </row>
    <row r="140" spans="1:78">
      <c r="A140" s="107" t="str">
        <f>Sample_Master_2014!B141</f>
        <v>E2014-0139</v>
      </c>
      <c r="B140" s="107"/>
      <c r="C140" s="107" t="str">
        <f>Sample_Master_2014!D141</f>
        <v>NOT COLLECTED</v>
      </c>
      <c r="D140" s="107">
        <f>Sample_Master_2014!E141</f>
        <v>0</v>
      </c>
      <c r="E140" s="107">
        <f>Sample_Master_2014!H141</f>
        <v>0</v>
      </c>
      <c r="F140" s="107">
        <f>Sample_Master_2014!J141</f>
        <v>0</v>
      </c>
      <c r="G140" s="109">
        <f>Sample_Master_2014!L141</f>
        <v>0</v>
      </c>
      <c r="H140" s="176"/>
      <c r="I140" s="156"/>
      <c r="J140" s="156"/>
      <c r="K140" s="156"/>
      <c r="L140" s="125"/>
      <c r="M140" s="125"/>
      <c r="N140" s="125"/>
      <c r="O140" s="125"/>
      <c r="P140" s="125"/>
      <c r="Q140" s="125"/>
      <c r="R140" s="125"/>
      <c r="S140" s="125"/>
      <c r="T140" s="125"/>
      <c r="U140" s="125"/>
      <c r="V140" s="109"/>
      <c r="W140" s="113"/>
      <c r="X140" s="179"/>
      <c r="Y140" s="179"/>
      <c r="Z140" s="109"/>
      <c r="AA140" s="109"/>
      <c r="AB140" s="109"/>
      <c r="AC140" s="109"/>
      <c r="AD140" s="109"/>
      <c r="AE140" s="109"/>
      <c r="AF140" s="165"/>
      <c r="AG140" s="109"/>
      <c r="AH140" s="109"/>
      <c r="AI140" s="109"/>
      <c r="AJ140" s="109"/>
      <c r="AK140" s="109"/>
      <c r="AL140" s="109"/>
      <c r="AM140" s="109"/>
      <c r="AN140" s="109"/>
      <c r="AO140" s="109"/>
      <c r="AP140" s="109"/>
      <c r="AQ140" s="109"/>
      <c r="AR140" s="109"/>
      <c r="AS140" s="113"/>
      <c r="AT140" s="109"/>
      <c r="AU140" s="109"/>
      <c r="AV140" s="109"/>
      <c r="AW140" s="109"/>
      <c r="AX140" s="166"/>
      <c r="AY140" s="134"/>
      <c r="AZ140" s="172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225" t="str">
        <f t="shared" si="20"/>
        <v/>
      </c>
      <c r="BM140" s="225" t="str">
        <f t="shared" si="20"/>
        <v/>
      </c>
      <c r="BN140" s="225" t="str">
        <f t="shared" si="20"/>
        <v/>
      </c>
      <c r="BO140" s="225" t="str">
        <f t="shared" si="19"/>
        <v/>
      </c>
      <c r="BP140" s="225" t="str">
        <f t="shared" si="19"/>
        <v/>
      </c>
      <c r="BQ140" s="225" t="str">
        <f t="shared" si="19"/>
        <v/>
      </c>
      <c r="BR140" s="225" t="str">
        <f t="shared" si="19"/>
        <v/>
      </c>
      <c r="BS140" s="225" t="str">
        <f t="shared" si="18"/>
        <v/>
      </c>
      <c r="BT140" s="234"/>
      <c r="BU140" s="191"/>
      <c r="BV140" s="235"/>
      <c r="BW140" s="272"/>
      <c r="BX140" s="107"/>
      <c r="BY140" s="107"/>
      <c r="BZ140" s="107"/>
    </row>
    <row r="141" spans="1:78">
      <c r="A141" s="107" t="str">
        <f>Sample_Master_2014!B142</f>
        <v>E2014-0140</v>
      </c>
      <c r="B141" s="107"/>
      <c r="C141" s="107" t="str">
        <f>Sample_Master_2014!D142</f>
        <v>NOT COLLECTED</v>
      </c>
      <c r="D141" s="107">
        <f>Sample_Master_2014!E142</f>
        <v>0</v>
      </c>
      <c r="E141" s="107">
        <f>Sample_Master_2014!H142</f>
        <v>0</v>
      </c>
      <c r="F141" s="107">
        <f>Sample_Master_2014!J142</f>
        <v>0</v>
      </c>
      <c r="G141" s="109">
        <f>Sample_Master_2014!L142</f>
        <v>0</v>
      </c>
      <c r="H141" s="176"/>
      <c r="I141" s="156"/>
      <c r="J141" s="156"/>
      <c r="K141" s="156"/>
      <c r="L141" s="125"/>
      <c r="M141" s="125"/>
      <c r="N141" s="125"/>
      <c r="O141" s="125"/>
      <c r="P141" s="125"/>
      <c r="Q141" s="125"/>
      <c r="R141" s="125"/>
      <c r="S141" s="125"/>
      <c r="T141" s="125"/>
      <c r="U141" s="125"/>
      <c r="V141" s="109"/>
      <c r="W141" s="113"/>
      <c r="X141" s="179"/>
      <c r="Y141" s="179"/>
      <c r="Z141" s="109"/>
      <c r="AA141" s="109"/>
      <c r="AB141" s="109"/>
      <c r="AC141" s="109"/>
      <c r="AD141" s="109"/>
      <c r="AE141" s="109"/>
      <c r="AF141" s="165"/>
      <c r="AG141" s="109"/>
      <c r="AH141" s="109"/>
      <c r="AI141" s="109"/>
      <c r="AJ141" s="109"/>
      <c r="AK141" s="109"/>
      <c r="AL141" s="109"/>
      <c r="AM141" s="109"/>
      <c r="AN141" s="109"/>
      <c r="AO141" s="109"/>
      <c r="AP141" s="109"/>
      <c r="AQ141" s="109"/>
      <c r="AR141" s="109"/>
      <c r="AS141" s="113"/>
      <c r="AT141" s="109"/>
      <c r="AU141" s="109"/>
      <c r="AV141" s="109"/>
      <c r="AW141" s="109"/>
      <c r="AX141" s="166"/>
      <c r="AY141" s="134"/>
      <c r="AZ141" s="172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225" t="str">
        <f t="shared" si="20"/>
        <v/>
      </c>
      <c r="BM141" s="225" t="str">
        <f t="shared" si="20"/>
        <v/>
      </c>
      <c r="BN141" s="225" t="str">
        <f t="shared" si="20"/>
        <v/>
      </c>
      <c r="BO141" s="225" t="str">
        <f t="shared" si="19"/>
        <v/>
      </c>
      <c r="BP141" s="225" t="str">
        <f t="shared" si="19"/>
        <v/>
      </c>
      <c r="BQ141" s="225" t="str">
        <f t="shared" si="19"/>
        <v/>
      </c>
      <c r="BR141" s="225" t="str">
        <f t="shared" si="19"/>
        <v/>
      </c>
      <c r="BS141" s="225" t="str">
        <f t="shared" si="18"/>
        <v/>
      </c>
      <c r="BT141" s="234"/>
      <c r="BU141" s="191"/>
      <c r="BV141" s="235"/>
      <c r="BW141" s="272"/>
      <c r="BX141" s="107"/>
      <c r="BY141" s="107"/>
      <c r="BZ141" s="107"/>
    </row>
    <row r="142" spans="1:78">
      <c r="A142" s="107" t="str">
        <f>Sample_Master_2014!B143</f>
        <v>E2014-0141</v>
      </c>
      <c r="B142" s="107" t="str">
        <f>LakeErieHABs_2014_PROCESSED!A223</f>
        <v>E140222</v>
      </c>
      <c r="C142" s="107" t="str">
        <f>Sample_Master_2014!D143</f>
        <v>WLE8</v>
      </c>
      <c r="D142" s="150">
        <f>Sample_Master_2014!E143</f>
        <v>41946</v>
      </c>
      <c r="E142" s="107">
        <f>Sample_Master_2014!H143</f>
        <v>0.1</v>
      </c>
      <c r="F142" s="151" t="str">
        <f>Sample_Master_2014!J143</f>
        <v>LA</v>
      </c>
      <c r="G142" s="109">
        <f>Sample_Master_2014!L143</f>
        <v>0</v>
      </c>
      <c r="H142" s="176">
        <f>'2014 WLE_Weekly Data Share'!C130</f>
        <v>0.54999999999999993</v>
      </c>
      <c r="I142" s="156">
        <f>'2014 WLE_Weekly Data Share'!D130</f>
        <v>0.56041666666666667</v>
      </c>
      <c r="J142" s="156" t="str">
        <f>'2014 WLE_Weekly Data Share'!E130</f>
        <v>41 50.136</v>
      </c>
      <c r="K142" s="156" t="str">
        <f>'2014 WLE_Weekly Data Share'!F130</f>
        <v>83 21.553</v>
      </c>
      <c r="L142" s="125" t="str">
        <f>'2014 WLE_Weekly Data Share'!G130</f>
        <v>15-20</v>
      </c>
      <c r="M142" s="125" t="str">
        <f>'2014 WLE_Weekly Data Share'!H130</f>
        <v>2-3</v>
      </c>
      <c r="N142" s="125" t="str">
        <f>'2014 WLE_Weekly Data Share'!I130</f>
        <v>sunny</v>
      </c>
      <c r="O142" s="125">
        <f>'2014 WLE_Weekly Data Share'!J130</f>
        <v>4.0999999999999996</v>
      </c>
      <c r="P142" s="125">
        <f>'2014 WLE_Weekly Data Share'!K130</f>
        <v>0.3</v>
      </c>
      <c r="Q142" s="125">
        <f>'2014 WLE_Weekly Data Share'!L130</f>
        <v>9.1870999999999992</v>
      </c>
      <c r="R142" s="125">
        <f>'2014 WLE_Weekly Data Share'!M130</f>
        <v>205.38509033333332</v>
      </c>
      <c r="S142" s="125">
        <f>'2014 WLE_Weekly Data Share'!N130</f>
        <v>300.36433333333338</v>
      </c>
      <c r="T142" s="125">
        <f>'2014 WLE_Weekly Data Share'!O130</f>
        <v>8.8618000000000006</v>
      </c>
      <c r="U142" s="125">
        <f>'2014 WLE_Weekly Data Share'!P130</f>
        <v>10.932</v>
      </c>
      <c r="V142" s="109">
        <f>'2014 WLE_Weekly Data Share'!Q130</f>
        <v>10.013599999999999</v>
      </c>
      <c r="W142" s="113">
        <f>'2014 WLE_Weekly Data Share'!R130</f>
        <v>547.54333333333341</v>
      </c>
      <c r="X142" s="179">
        <f>'2014 WLE_Weekly Data Share'!S130</f>
        <v>0.193</v>
      </c>
      <c r="Y142" s="179">
        <f>'2014 WLE_Weekly Data Share'!T130</f>
        <v>1.4909012212345267</v>
      </c>
      <c r="Z142" s="109">
        <f>'2014 WLE_Weekly Data Share'!U130</f>
        <v>61.24836133536985</v>
      </c>
      <c r="AA142" s="109">
        <f>'2014 WLE_Weekly Data Share'!V130</f>
        <v>16.100000000000001</v>
      </c>
      <c r="AB142" s="109" t="str">
        <f>'2014 WLE_Weekly Data Share'!W130</f>
        <v>nd</v>
      </c>
      <c r="AC142" s="109">
        <f>'2014 WLE_Weekly Data Share'!X130</f>
        <v>0.18</v>
      </c>
      <c r="AD142" s="109">
        <f>'2014 WLE_Weekly Data Share'!Y130</f>
        <v>5.696078399999998E-2</v>
      </c>
      <c r="AE142" s="109">
        <f>'2014 WLE_Weekly Data Share'!Z130</f>
        <v>3.6456</v>
      </c>
      <c r="AF142" s="165">
        <f>LakeErieHABs_2014_PROCESSED!AC223</f>
        <v>167.55537802438062</v>
      </c>
      <c r="AG142" s="109">
        <f>LakeErieHABs_2014_PROCESSED!AD223</f>
        <v>4.4628576379377405</v>
      </c>
      <c r="AH142" s="109">
        <f>LakeErieHABs_2014_PROCESSED!AE223</f>
        <v>1.8545271879452998</v>
      </c>
      <c r="AI142" s="109">
        <f>LakeErieHABs_2014_PROCESSED!AF223</f>
        <v>-5.5431149935276459E-2</v>
      </c>
      <c r="AJ142" s="109">
        <f>LakeErieHABs_2014_PROCESSED!AG223</f>
        <v>4.2709761138380262</v>
      </c>
      <c r="AK142" s="109">
        <f>LakeErieHABs_2014_PROCESSED!AH223</f>
        <v>3.7780314936344563</v>
      </c>
      <c r="AL142" s="109">
        <f>LakeErieHABs_2014_PROCESSED!AI223</f>
        <v>3.1471793796133429</v>
      </c>
      <c r="AM142" s="109">
        <f>LakeErieHABs_2014_PROCESSED!AJ223</f>
        <v>2.687201997052195</v>
      </c>
      <c r="AN142" s="109">
        <f>LakeErieHABs_2014_PROCESSED!AK223</f>
        <v>1.7131646762903281</v>
      </c>
      <c r="AO142" s="109">
        <f>LakeErieHABs_2014_PROCESSED!AL223</f>
        <v>0.67311799753965607</v>
      </c>
      <c r="AP142" s="109">
        <f>LakeErieHABs_2014_PROCESSED!AM223</f>
        <v>0.47643681275006244</v>
      </c>
      <c r="AQ142" s="109">
        <f>LakeErieHABs_2014_PROCESSED!AN223</f>
        <v>0.32374414899751192</v>
      </c>
      <c r="AR142" s="109">
        <f>LakeErieHABs_2014_PROCESSED!AO223</f>
        <v>0.96204088043767877</v>
      </c>
      <c r="AS142" s="113">
        <f>LakeErieHABs_2014_PROCESSED!AP223</f>
        <v>2672.5890313100103</v>
      </c>
      <c r="AT142" s="109">
        <f>LakeErieHABs_2014_PROCESSED!AQ223</f>
        <v>0.43741821126927632</v>
      </c>
      <c r="AU142" s="109">
        <f>LakeErieHABs_2014_PROCESSED!AR223</f>
        <v>0.14504729081978324</v>
      </c>
      <c r="AV142" s="109">
        <f>LakeErieHABs_2014_PROCESSED!AS223</f>
        <v>0.16905370843176201</v>
      </c>
      <c r="AW142" s="109">
        <f>LakeErieHABs_2014_PROCESSED!AT223</f>
        <v>1.6033753386475051</v>
      </c>
      <c r="AX142" s="166"/>
      <c r="AY142" s="134"/>
      <c r="AZ142" s="172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225" t="str">
        <f t="shared" si="20"/>
        <v/>
      </c>
      <c r="BM142" s="225" t="str">
        <f t="shared" si="20"/>
        <v/>
      </c>
      <c r="BN142" s="225" t="str">
        <f t="shared" si="20"/>
        <v/>
      </c>
      <c r="BO142" s="225" t="str">
        <f t="shared" si="19"/>
        <v/>
      </c>
      <c r="BP142" s="225" t="str">
        <f t="shared" si="19"/>
        <v/>
      </c>
      <c r="BQ142" s="225" t="str">
        <f t="shared" si="19"/>
        <v/>
      </c>
      <c r="BR142" s="225" t="str">
        <f t="shared" si="19"/>
        <v/>
      </c>
      <c r="BS142" s="225" t="str">
        <f t="shared" si="18"/>
        <v/>
      </c>
      <c r="BT142" s="165">
        <f>'2014_HABs_H2O2_Snapshot'!C142</f>
        <v>280.58684674639028</v>
      </c>
      <c r="BU142" s="188">
        <f>'2014_HABs_H2O2_Snapshot'!D142</f>
        <v>3.085267078682238E-2</v>
      </c>
      <c r="BV142" s="178">
        <f>'2014_HABs_H2O2_Snapshot'!E142</f>
        <v>8.6568536097789632</v>
      </c>
      <c r="BW142" s="272"/>
      <c r="BX142" s="107"/>
      <c r="BY142" s="107"/>
      <c r="BZ142" s="107"/>
    </row>
  </sheetData>
  <pageMargins left="0.7" right="0.7" top="0.75" bottom="0.75" header="0.3" footer="0.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U441"/>
  <sheetViews>
    <sheetView zoomScale="80" zoomScaleNormal="80" zoomScaleSheetLayoutView="100" zoomScalePageLayoutView="80" workbookViewId="0">
      <pane xSplit="8" ySplit="2" topLeftCell="AX6" activePane="bottomRight" state="frozen"/>
      <selection pane="topRight" activeCell="I1" sqref="I1"/>
      <selection pane="bottomLeft" activeCell="A3" sqref="A3"/>
      <selection pane="bottomRight" activeCell="E10" sqref="E10"/>
    </sheetView>
  </sheetViews>
  <sheetFormatPr baseColWidth="10" defaultColWidth="11" defaultRowHeight="12" x14ac:dyDescent="0"/>
  <cols>
    <col min="1" max="1" width="3.83203125" style="107" customWidth="1"/>
    <col min="2" max="2" width="10.5" style="107" customWidth="1"/>
    <col min="3" max="3" width="10" style="107" customWidth="1"/>
    <col min="4" max="4" width="10.5" style="107" customWidth="1"/>
    <col min="5" max="5" width="8.33203125" style="107" customWidth="1"/>
    <col min="6" max="6" width="4.83203125" style="107" customWidth="1"/>
    <col min="7" max="7" width="6.6640625" style="107" customWidth="1"/>
    <col min="8" max="8" width="6.33203125" style="107" customWidth="1"/>
    <col min="9" max="9" width="6.6640625" style="107" bestFit="1" customWidth="1"/>
    <col min="10" max="10" width="4.33203125" style="107" customWidth="1"/>
    <col min="11" max="11" width="5.1640625" style="107" customWidth="1"/>
    <col min="12" max="12" width="6.5" style="107" customWidth="1"/>
    <col min="13" max="13" width="3.33203125" style="107" customWidth="1"/>
    <col min="14" max="14" width="4.5" style="107" customWidth="1"/>
    <col min="15" max="15" width="4.1640625" style="107" customWidth="1"/>
    <col min="16" max="16" width="4" style="107" customWidth="1"/>
    <col min="17" max="17" width="6" style="107" customWidth="1"/>
    <col min="18" max="18" width="7.1640625" style="107" customWidth="1"/>
    <col min="19" max="19" width="6.6640625" style="107" bestFit="1" customWidth="1"/>
    <col min="20" max="26" width="5" style="107" customWidth="1"/>
    <col min="27" max="27" width="6" style="107" customWidth="1"/>
    <col min="28" max="28" width="9.1640625" style="107" customWidth="1"/>
    <col min="29" max="29" width="5" style="107" customWidth="1"/>
    <col min="30" max="30" width="8.33203125" style="107" customWidth="1"/>
    <col min="31" max="31" width="6.5" style="107" customWidth="1"/>
    <col min="32" max="74" width="6.1640625" style="107" customWidth="1"/>
    <col min="75" max="16384" width="11" style="107"/>
  </cols>
  <sheetData>
    <row r="1" spans="1:78">
      <c r="A1" s="107" t="s">
        <v>7634</v>
      </c>
    </row>
    <row r="2" spans="1:78" s="134" customFormat="1" ht="182" thickBot="1">
      <c r="A2" s="136" t="s">
        <v>300</v>
      </c>
      <c r="B2" s="167" t="s">
        <v>298</v>
      </c>
      <c r="C2" s="136" t="s">
        <v>6375</v>
      </c>
      <c r="D2" s="136" t="s">
        <v>25</v>
      </c>
      <c r="E2" s="147" t="s">
        <v>6373</v>
      </c>
      <c r="F2" s="147" t="s">
        <v>305</v>
      </c>
      <c r="G2" s="147" t="s">
        <v>6391</v>
      </c>
      <c r="H2" s="174" t="s">
        <v>27</v>
      </c>
      <c r="I2" s="146" t="s">
        <v>28</v>
      </c>
      <c r="J2" s="146" t="s">
        <v>29</v>
      </c>
      <c r="K2" s="146" t="s">
        <v>30</v>
      </c>
      <c r="L2" s="146" t="s">
        <v>31</v>
      </c>
      <c r="M2" s="146" t="s">
        <v>32</v>
      </c>
      <c r="N2" s="146" t="s">
        <v>33</v>
      </c>
      <c r="O2" s="157" t="s">
        <v>6374</v>
      </c>
      <c r="P2" s="157" t="s">
        <v>6393</v>
      </c>
      <c r="Q2" s="146" t="s">
        <v>7534</v>
      </c>
      <c r="R2" s="146" t="s">
        <v>6376</v>
      </c>
      <c r="S2" s="146" t="s">
        <v>6377</v>
      </c>
      <c r="T2" s="146" t="s">
        <v>7607</v>
      </c>
      <c r="U2" s="146" t="s">
        <v>6378</v>
      </c>
      <c r="V2" s="146" t="s">
        <v>6379</v>
      </c>
      <c r="W2" s="146" t="s">
        <v>7608</v>
      </c>
      <c r="X2" s="146" t="s">
        <v>7470</v>
      </c>
      <c r="Y2" s="146" t="s">
        <v>6394</v>
      </c>
      <c r="Z2" s="146" t="s">
        <v>6395</v>
      </c>
      <c r="AA2" s="146" t="s">
        <v>6396</v>
      </c>
      <c r="AB2" s="146" t="s">
        <v>7466</v>
      </c>
      <c r="AC2" s="146" t="s">
        <v>7467</v>
      </c>
      <c r="AD2" s="146" t="s">
        <v>7468</v>
      </c>
      <c r="AE2" s="146" t="s">
        <v>7469</v>
      </c>
      <c r="AF2" s="173" t="s">
        <v>7609</v>
      </c>
      <c r="AG2" s="168" t="s">
        <v>7610</v>
      </c>
      <c r="AH2" s="168" t="s">
        <v>7611</v>
      </c>
      <c r="AI2" s="168" t="s">
        <v>7612</v>
      </c>
      <c r="AJ2" s="168" t="s">
        <v>7613</v>
      </c>
      <c r="AK2" s="168" t="s">
        <v>7614</v>
      </c>
      <c r="AL2" s="168" t="s">
        <v>7615</v>
      </c>
      <c r="AM2" s="168" t="s">
        <v>7616</v>
      </c>
      <c r="AN2" s="168" t="s">
        <v>7617</v>
      </c>
      <c r="AO2" s="168" t="s">
        <v>7618</v>
      </c>
      <c r="AP2" s="168" t="s">
        <v>7619</v>
      </c>
      <c r="AQ2" s="168" t="s">
        <v>7620</v>
      </c>
      <c r="AR2" s="168" t="s">
        <v>337</v>
      </c>
      <c r="AS2" s="168" t="s">
        <v>6383</v>
      </c>
      <c r="AT2" s="168" t="s">
        <v>6384</v>
      </c>
      <c r="AU2" s="168" t="s">
        <v>6385</v>
      </c>
      <c r="AV2" s="168" t="s">
        <v>6386</v>
      </c>
      <c r="AW2" s="168" t="s">
        <v>342</v>
      </c>
      <c r="AX2" s="238" t="s">
        <v>7415</v>
      </c>
      <c r="AY2" s="239" t="s">
        <v>6387</v>
      </c>
      <c r="AZ2" s="240" t="s">
        <v>6390</v>
      </c>
      <c r="BA2" s="189" t="s">
        <v>834</v>
      </c>
      <c r="BB2" s="171" t="s">
        <v>6372</v>
      </c>
      <c r="BC2" s="170" t="s">
        <v>7621</v>
      </c>
      <c r="BD2" s="169" t="s">
        <v>7622</v>
      </c>
      <c r="BE2" s="170" t="s">
        <v>7623</v>
      </c>
      <c r="BF2" s="169" t="s">
        <v>7624</v>
      </c>
      <c r="BG2" s="170" t="s">
        <v>7625</v>
      </c>
      <c r="BH2" s="169" t="s">
        <v>7626</v>
      </c>
      <c r="BI2" s="170" t="s">
        <v>7627</v>
      </c>
      <c r="BJ2" s="169" t="s">
        <v>7628</v>
      </c>
      <c r="BK2" s="149" t="s">
        <v>7416</v>
      </c>
      <c r="BL2" s="228" t="s">
        <v>7604</v>
      </c>
      <c r="BM2" s="229" t="s">
        <v>7597</v>
      </c>
      <c r="BN2" s="228" t="s">
        <v>7598</v>
      </c>
      <c r="BO2" s="229" t="s">
        <v>7599</v>
      </c>
      <c r="BP2" s="228" t="s">
        <v>7600</v>
      </c>
      <c r="BQ2" s="229" t="s">
        <v>7601</v>
      </c>
      <c r="BR2" s="228" t="s">
        <v>7602</v>
      </c>
      <c r="BS2" s="229" t="s">
        <v>7603</v>
      </c>
      <c r="BT2" s="164" t="s">
        <v>7629</v>
      </c>
      <c r="BU2" s="148" t="s">
        <v>7630</v>
      </c>
      <c r="BV2" s="177" t="s">
        <v>7631</v>
      </c>
      <c r="BW2" s="134" t="s">
        <v>7635</v>
      </c>
      <c r="BX2" s="134" t="s">
        <v>7700</v>
      </c>
      <c r="BZ2" s="164" t="s">
        <v>7629</v>
      </c>
    </row>
    <row r="3" spans="1:78">
      <c r="A3" s="107" t="s">
        <v>367</v>
      </c>
      <c r="B3" s="107" t="s">
        <v>366</v>
      </c>
      <c r="C3" s="107" t="s">
        <v>835</v>
      </c>
      <c r="D3" s="150">
        <v>41773</v>
      </c>
      <c r="E3" s="152">
        <v>0.01</v>
      </c>
      <c r="F3" s="151" t="s">
        <v>369</v>
      </c>
      <c r="G3" s="109">
        <v>8.2200000000000006</v>
      </c>
      <c r="H3" s="175"/>
      <c r="I3" s="150"/>
      <c r="J3" s="150"/>
      <c r="K3" s="150"/>
      <c r="L3" s="109"/>
      <c r="M3" s="109"/>
      <c r="N3" s="109"/>
      <c r="V3" s="109"/>
      <c r="W3" s="113"/>
      <c r="X3" s="179"/>
      <c r="Y3" s="179"/>
      <c r="Z3" s="109"/>
      <c r="AA3" s="109"/>
      <c r="AB3" s="109"/>
      <c r="AC3" s="109"/>
      <c r="AD3" s="109"/>
      <c r="AE3" s="109"/>
      <c r="AF3" s="165">
        <v>1168.8728277426421</v>
      </c>
      <c r="AG3" s="109">
        <v>21.899684942158</v>
      </c>
      <c r="AH3" s="109">
        <v>11.091963633220001</v>
      </c>
      <c r="AI3" s="109">
        <v>8.8830237850524726E-2</v>
      </c>
      <c r="AJ3" s="109">
        <v>25.544792247305661</v>
      </c>
      <c r="AK3" s="109">
        <v>23.311768805410622</v>
      </c>
      <c r="AL3" s="109">
        <v>20.132605139067312</v>
      </c>
      <c r="AM3" s="109">
        <v>17.663040034484538</v>
      </c>
      <c r="AN3" s="109">
        <v>12.169993394106665</v>
      </c>
      <c r="AO3" s="109">
        <v>5.9022671281912658</v>
      </c>
      <c r="AP3" s="109">
        <v>4.4414587967136807</v>
      </c>
      <c r="AQ3" s="109">
        <v>3.1556541638252735</v>
      </c>
      <c r="AR3" s="109">
        <v>0.91014608835134103</v>
      </c>
      <c r="AS3" s="113">
        <v>14688.574496701312</v>
      </c>
      <c r="AT3" s="109">
        <v>2.7896186706265231</v>
      </c>
      <c r="AU3" s="109">
        <v>0.9092585377872584</v>
      </c>
      <c r="AV3" s="109">
        <v>0.33871951151214835</v>
      </c>
      <c r="AW3" s="109">
        <v>1.5481114319142593</v>
      </c>
      <c r="AX3" s="241"/>
      <c r="AY3" s="242"/>
      <c r="AZ3" s="243"/>
      <c r="BA3" s="192">
        <v>25</v>
      </c>
      <c r="BB3" s="193">
        <v>3.9715277777795563</v>
      </c>
      <c r="BC3" s="192">
        <v>39.322671032478461</v>
      </c>
      <c r="BD3" s="193">
        <v>2.1813983445951486E-2</v>
      </c>
      <c r="BE3" s="192">
        <v>42.480197776871655</v>
      </c>
      <c r="BF3" s="193">
        <v>0.70105785627245432</v>
      </c>
      <c r="BG3" s="192">
        <v>44.721395877315025</v>
      </c>
      <c r="BH3" s="193">
        <v>0.36844463393734028</v>
      </c>
      <c r="BI3" s="192">
        <v>42.236480684712213</v>
      </c>
      <c r="BJ3" s="193">
        <v>0.36022001069032145</v>
      </c>
      <c r="BK3" s="163">
        <v>1.0740999931013613</v>
      </c>
      <c r="BL3" s="225">
        <v>9.901144655839067</v>
      </c>
      <c r="BM3" s="225">
        <v>5.4925924396146304E-3</v>
      </c>
      <c r="BN3" s="225">
        <v>10.696185486740303</v>
      </c>
      <c r="BO3" s="225">
        <v>0.17652094999683199</v>
      </c>
      <c r="BP3" s="225">
        <v>11.260501847054519</v>
      </c>
      <c r="BQ3" s="225">
        <v>9.277151125538248E-2</v>
      </c>
      <c r="BR3" s="225">
        <v>10.634819406532323</v>
      </c>
      <c r="BS3" s="230">
        <v>9.0700614686803738E-2</v>
      </c>
      <c r="BT3" s="231"/>
      <c r="BU3" s="232"/>
      <c r="BV3" s="233"/>
      <c r="BW3" s="248">
        <f>AV3/AT3</f>
        <v>0.12142143837748082</v>
      </c>
    </row>
    <row r="4" spans="1:78">
      <c r="A4" s="107" t="s">
        <v>998</v>
      </c>
      <c r="C4" s="107" t="s">
        <v>7527</v>
      </c>
      <c r="G4" s="109"/>
      <c r="H4" s="176"/>
      <c r="I4" s="156"/>
      <c r="J4" s="156"/>
      <c r="K4" s="156"/>
      <c r="L4" s="125"/>
      <c r="M4" s="125"/>
      <c r="N4" s="125"/>
      <c r="O4" s="125"/>
      <c r="P4" s="125"/>
      <c r="Q4" s="125"/>
      <c r="R4" s="125"/>
      <c r="S4" s="125"/>
      <c r="T4" s="125"/>
      <c r="U4" s="125"/>
      <c r="V4" s="109"/>
      <c r="W4" s="113"/>
      <c r="X4" s="179"/>
      <c r="Y4" s="179"/>
      <c r="Z4" s="109"/>
      <c r="AA4" s="109"/>
      <c r="AB4" s="109"/>
      <c r="AC4" s="109"/>
      <c r="AD4" s="109"/>
      <c r="AE4" s="109"/>
      <c r="AF4" s="165"/>
      <c r="AG4" s="109"/>
      <c r="AH4" s="109"/>
      <c r="AI4" s="109"/>
      <c r="AJ4" s="109"/>
      <c r="AK4" s="109"/>
      <c r="AL4" s="109"/>
      <c r="AM4" s="109"/>
      <c r="AN4" s="109"/>
      <c r="AO4" s="109"/>
      <c r="AP4" s="109"/>
      <c r="AQ4" s="109"/>
      <c r="AR4" s="109"/>
      <c r="AS4" s="113"/>
      <c r="AT4" s="109"/>
      <c r="AU4" s="109"/>
      <c r="AV4" s="109"/>
      <c r="AW4" s="109"/>
      <c r="AX4" s="166"/>
      <c r="AY4" s="134"/>
      <c r="AZ4" s="172"/>
      <c r="BA4" s="191"/>
      <c r="BB4" s="191"/>
      <c r="BC4" s="191"/>
      <c r="BD4" s="191"/>
      <c r="BE4" s="191"/>
      <c r="BF4" s="191"/>
      <c r="BG4" s="191"/>
      <c r="BH4" s="191"/>
      <c r="BI4" s="191"/>
      <c r="BJ4" s="191"/>
      <c r="BK4" s="191"/>
      <c r="BL4" s="225"/>
      <c r="BM4" s="225"/>
      <c r="BN4" s="225"/>
      <c r="BO4" s="225"/>
      <c r="BP4" s="225"/>
      <c r="BQ4" s="225"/>
      <c r="BR4" s="225"/>
      <c r="BS4" s="225"/>
      <c r="BT4" s="234"/>
      <c r="BU4" s="191"/>
      <c r="BV4" s="235"/>
      <c r="BW4" s="248"/>
    </row>
    <row r="5" spans="1:78">
      <c r="A5" s="107" t="s">
        <v>999</v>
      </c>
      <c r="C5" s="107" t="s">
        <v>7527</v>
      </c>
      <c r="G5" s="109"/>
      <c r="H5" s="176"/>
      <c r="I5" s="156"/>
      <c r="J5" s="156"/>
      <c r="K5" s="156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09"/>
      <c r="W5" s="113"/>
      <c r="X5" s="179"/>
      <c r="Y5" s="179"/>
      <c r="Z5" s="109"/>
      <c r="AA5" s="109"/>
      <c r="AB5" s="109"/>
      <c r="AC5" s="109"/>
      <c r="AD5" s="109"/>
      <c r="AE5" s="109"/>
      <c r="AF5" s="165"/>
      <c r="AG5" s="109"/>
      <c r="AH5" s="109"/>
      <c r="AI5" s="109"/>
      <c r="AJ5" s="109"/>
      <c r="AK5" s="109"/>
      <c r="AL5" s="109"/>
      <c r="AM5" s="109"/>
      <c r="AN5" s="109"/>
      <c r="AO5" s="109"/>
      <c r="AP5" s="109"/>
      <c r="AQ5" s="109"/>
      <c r="AR5" s="109"/>
      <c r="AS5" s="113"/>
      <c r="AT5" s="109"/>
      <c r="AU5" s="109"/>
      <c r="AV5" s="109"/>
      <c r="AW5" s="109"/>
      <c r="AX5" s="166"/>
      <c r="AY5" s="134"/>
      <c r="AZ5" s="172"/>
      <c r="BA5" s="191"/>
      <c r="BB5" s="191"/>
      <c r="BC5" s="191"/>
      <c r="BD5" s="191"/>
      <c r="BE5" s="191"/>
      <c r="BF5" s="191"/>
      <c r="BG5" s="191"/>
      <c r="BH5" s="191"/>
      <c r="BI5" s="191"/>
      <c r="BJ5" s="191"/>
      <c r="BK5" s="191"/>
      <c r="BL5" s="225"/>
      <c r="BM5" s="225"/>
      <c r="BN5" s="225"/>
      <c r="BO5" s="225"/>
      <c r="BP5" s="225"/>
      <c r="BQ5" s="225"/>
      <c r="BR5" s="225"/>
      <c r="BS5" s="225"/>
      <c r="BT5" s="234"/>
      <c r="BU5" s="191"/>
      <c r="BV5" s="235"/>
      <c r="BW5" s="248"/>
    </row>
    <row r="6" spans="1:78">
      <c r="A6" s="107" t="s">
        <v>372</v>
      </c>
      <c r="B6" s="107" t="s">
        <v>371</v>
      </c>
      <c r="C6" s="107" t="s">
        <v>841</v>
      </c>
      <c r="D6" s="150">
        <v>41781</v>
      </c>
      <c r="E6" s="152">
        <v>0</v>
      </c>
      <c r="F6" s="151" t="s">
        <v>374</v>
      </c>
      <c r="G6" s="109">
        <v>8.32</v>
      </c>
      <c r="H6" s="175"/>
      <c r="I6" s="150"/>
      <c r="J6" s="150"/>
      <c r="K6" s="150"/>
      <c r="L6" s="109"/>
      <c r="M6" s="109"/>
      <c r="N6" s="109"/>
      <c r="V6" s="109"/>
      <c r="W6" s="113"/>
      <c r="X6" s="179"/>
      <c r="Y6" s="179"/>
      <c r="Z6" s="109"/>
      <c r="AA6" s="109"/>
      <c r="AB6" s="109"/>
      <c r="AC6" s="109"/>
      <c r="AD6" s="109"/>
      <c r="AE6" s="109"/>
      <c r="AF6" s="165">
        <v>162.42411725475085</v>
      </c>
      <c r="AG6" s="109">
        <v>4.0202714962632724</v>
      </c>
      <c r="AH6" s="109">
        <v>1.6757354888342999</v>
      </c>
      <c r="AI6" s="109">
        <v>2.9515681296308181E-2</v>
      </c>
      <c r="AJ6" s="109">
        <v>3.8592188307853927</v>
      </c>
      <c r="AK6" s="109">
        <v>3.4188939405219583</v>
      </c>
      <c r="AL6" s="109">
        <v>2.8405862849513426</v>
      </c>
      <c r="AM6" s="109">
        <v>2.4182397792196078</v>
      </c>
      <c r="AN6" s="109">
        <v>1.6046018624478067</v>
      </c>
      <c r="AO6" s="109">
        <v>0.81447082327059139</v>
      </c>
      <c r="AP6" s="109">
        <v>0.62277244654917074</v>
      </c>
      <c r="AQ6" s="109">
        <v>0.44317754860433256</v>
      </c>
      <c r="AR6" s="109">
        <v>1.2276660514177757</v>
      </c>
      <c r="AS6" s="113">
        <v>2029.6881254338105</v>
      </c>
      <c r="AT6" s="109">
        <v>0.34511671078203698</v>
      </c>
      <c r="AU6" s="109">
        <v>9.8608516098786111E-2</v>
      </c>
      <c r="AV6" s="109">
        <v>0.11659754994122094</v>
      </c>
      <c r="AW6" s="109">
        <v>1.5453810547998112</v>
      </c>
      <c r="AX6" s="166"/>
      <c r="AY6" s="134"/>
      <c r="AZ6" s="172"/>
      <c r="BA6" s="140">
        <v>25</v>
      </c>
      <c r="BB6" s="191">
        <v>3.8013888888890506</v>
      </c>
      <c r="BC6" s="140">
        <v>32.485546794714196</v>
      </c>
      <c r="BD6" s="191">
        <v>0.8789471919658679</v>
      </c>
      <c r="BE6" s="140">
        <v>27.645051983701354</v>
      </c>
      <c r="BF6" s="191">
        <v>0.58559952702225926</v>
      </c>
      <c r="BG6" s="140">
        <v>20.055213587986163</v>
      </c>
      <c r="BH6" s="191">
        <v>6.2106631229991809</v>
      </c>
      <c r="BI6" s="140">
        <v>17.524677321361384</v>
      </c>
      <c r="BJ6" s="191">
        <v>4.0093418041833111</v>
      </c>
      <c r="BK6" s="163">
        <v>0.53946074640839559</v>
      </c>
      <c r="BL6" s="225">
        <v>8.5457046738009588</v>
      </c>
      <c r="BM6" s="225">
        <v>0.23121738334504857</v>
      </c>
      <c r="BN6" s="225">
        <v>7.2723556551933237</v>
      </c>
      <c r="BO6" s="225">
        <v>0.1540488342915633</v>
      </c>
      <c r="BP6" s="225">
        <v>5.2757595116366183</v>
      </c>
      <c r="BQ6" s="225">
        <v>1.6337878876723493</v>
      </c>
      <c r="BR6" s="225">
        <v>4.6100722219143808</v>
      </c>
      <c r="BS6" s="226">
        <v>1.0547044570741182</v>
      </c>
      <c r="BT6" s="234"/>
      <c r="BU6" s="191"/>
      <c r="BV6" s="235"/>
      <c r="BW6" s="248">
        <f t="shared" ref="BW6:BW67" si="0">AV6/AT6</f>
        <v>0.33784962100794841</v>
      </c>
    </row>
    <row r="7" spans="1:78">
      <c r="A7" s="107" t="s">
        <v>401</v>
      </c>
      <c r="B7" s="107" t="s">
        <v>400</v>
      </c>
      <c r="C7" s="107" t="s">
        <v>841</v>
      </c>
      <c r="D7" s="150">
        <v>41806</v>
      </c>
      <c r="E7" s="152" t="s">
        <v>894</v>
      </c>
      <c r="F7" s="151" t="s">
        <v>374</v>
      </c>
      <c r="G7" s="109">
        <v>8.39</v>
      </c>
      <c r="H7" s="176">
        <v>0.5083333333333333</v>
      </c>
      <c r="I7" s="156">
        <v>0.51874999999999993</v>
      </c>
      <c r="J7" s="156" t="s">
        <v>79</v>
      </c>
      <c r="K7" s="156" t="s">
        <v>80</v>
      </c>
      <c r="L7" s="125" t="s">
        <v>60</v>
      </c>
      <c r="M7" s="125">
        <v>0</v>
      </c>
      <c r="N7" s="125" t="s">
        <v>61</v>
      </c>
      <c r="O7" s="125">
        <v>6.1</v>
      </c>
      <c r="P7" s="125">
        <v>0.9</v>
      </c>
      <c r="Q7" s="125">
        <v>23.297646153846156</v>
      </c>
      <c r="R7" s="125">
        <v>290.23009000000002</v>
      </c>
      <c r="S7" s="125">
        <v>300.42953846153847</v>
      </c>
      <c r="T7" s="125">
        <v>7.914823076923077</v>
      </c>
      <c r="U7" s="125">
        <v>13.838100000000001</v>
      </c>
      <c r="V7" s="109">
        <v>7.5922815384615392</v>
      </c>
      <c r="W7" s="113">
        <v>284.82066666666663</v>
      </c>
      <c r="X7" s="179">
        <v>0.80800000000000005</v>
      </c>
      <c r="Y7" s="179">
        <v>1.355</v>
      </c>
      <c r="Z7" s="109">
        <v>167</v>
      </c>
      <c r="AA7" s="109">
        <v>11.9</v>
      </c>
      <c r="AB7" s="109"/>
      <c r="AC7" s="109">
        <v>0</v>
      </c>
      <c r="AD7" s="109">
        <v>1.0614567149999998</v>
      </c>
      <c r="AE7" s="109">
        <v>34.367999999999995</v>
      </c>
      <c r="AF7" s="165">
        <v>204.08873770251256</v>
      </c>
      <c r="AG7" s="109">
        <v>4.7385655863095542</v>
      </c>
      <c r="AH7" s="109">
        <v>2.0767251249244798</v>
      </c>
      <c r="AI7" s="109">
        <v>5.0482116669237638E-2</v>
      </c>
      <c r="AJ7" s="109">
        <v>4.7826979627010777</v>
      </c>
      <c r="AK7" s="109">
        <v>4.2524376824694166</v>
      </c>
      <c r="AL7" s="109">
        <v>3.5542737871387833</v>
      </c>
      <c r="AM7" s="109">
        <v>3.0516241532307191</v>
      </c>
      <c r="AN7" s="109">
        <v>2.0278617607748295</v>
      </c>
      <c r="AO7" s="109">
        <v>1.0429172271491325</v>
      </c>
      <c r="AP7" s="109">
        <v>0.80772402121309961</v>
      </c>
      <c r="AQ7" s="109">
        <v>0.6011101520738259</v>
      </c>
      <c r="AR7" s="109">
        <v>1.2165369307681473</v>
      </c>
      <c r="AS7" s="113">
        <v>2776.1024505771543</v>
      </c>
      <c r="AT7" s="109">
        <v>0.43468888465642647</v>
      </c>
      <c r="AU7" s="109">
        <v>0.12505589027843331</v>
      </c>
      <c r="AV7" s="109">
        <v>0.15410221891097323</v>
      </c>
      <c r="AW7" s="109">
        <v>1.5419054964663463</v>
      </c>
      <c r="AX7" s="166"/>
      <c r="AY7" s="134"/>
      <c r="AZ7" s="172"/>
      <c r="BA7" s="140">
        <v>25</v>
      </c>
      <c r="BB7" s="191">
        <v>3.0138888888905058</v>
      </c>
      <c r="BC7" s="140">
        <v>44.577627318925117</v>
      </c>
      <c r="BD7" s="191">
        <v>0.3777094136530143</v>
      </c>
      <c r="BE7" s="140">
        <v>40.724689063004327</v>
      </c>
      <c r="BF7" s="191">
        <v>0.13544411975946613</v>
      </c>
      <c r="BG7" s="191"/>
      <c r="BH7" s="191"/>
      <c r="BI7" s="140">
        <v>12.867172958073885</v>
      </c>
      <c r="BJ7" s="191">
        <v>0.2506209974950126</v>
      </c>
      <c r="BK7" s="163">
        <v>0.28864642943011048</v>
      </c>
      <c r="BL7" s="225">
        <v>14.790733488299017</v>
      </c>
      <c r="BM7" s="225">
        <v>0.12532293909217715</v>
      </c>
      <c r="BN7" s="225">
        <v>13.512339228270685</v>
      </c>
      <c r="BO7" s="225">
        <v>4.4939984436296453E-2</v>
      </c>
      <c r="BP7" s="225">
        <v>0</v>
      </c>
      <c r="BQ7" s="225">
        <v>0</v>
      </c>
      <c r="BR7" s="225">
        <v>4.2692924100498741</v>
      </c>
      <c r="BS7" s="225">
        <v>8.3155354007517168E-2</v>
      </c>
      <c r="BT7" s="165">
        <v>180.32694309544911</v>
      </c>
      <c r="BU7" s="188">
        <v>0.16137231709919644</v>
      </c>
      <c r="BV7" s="178">
        <v>29.099776642727566</v>
      </c>
      <c r="BW7" s="248">
        <f t="shared" si="0"/>
        <v>0.35451152387476853</v>
      </c>
    </row>
    <row r="8" spans="1:78">
      <c r="A8" s="107" t="s">
        <v>414</v>
      </c>
      <c r="B8" s="107" t="s">
        <v>413</v>
      </c>
      <c r="C8" s="107" t="s">
        <v>841</v>
      </c>
      <c r="D8" s="150">
        <v>41820</v>
      </c>
      <c r="E8" s="152" t="s">
        <v>894</v>
      </c>
      <c r="F8" s="151" t="s">
        <v>374</v>
      </c>
      <c r="G8" s="109">
        <v>8.3889999999999993</v>
      </c>
      <c r="H8" s="176">
        <v>0.48472222222222222</v>
      </c>
      <c r="I8" s="156">
        <v>0.49583333333333335</v>
      </c>
      <c r="J8" s="156" t="s">
        <v>94</v>
      </c>
      <c r="K8" s="156" t="s">
        <v>95</v>
      </c>
      <c r="L8" s="125" t="s">
        <v>85</v>
      </c>
      <c r="M8" s="125" t="s">
        <v>86</v>
      </c>
      <c r="N8" s="125" t="s">
        <v>61</v>
      </c>
      <c r="O8" s="125">
        <v>6</v>
      </c>
      <c r="P8" s="125">
        <v>1.4</v>
      </c>
      <c r="Q8" s="125">
        <v>24.486624999999997</v>
      </c>
      <c r="R8" s="125">
        <v>287.04167131249994</v>
      </c>
      <c r="S8" s="125">
        <v>289.98506249999997</v>
      </c>
      <c r="T8" s="125">
        <v>1.4921624999999998</v>
      </c>
      <c r="U8" s="125">
        <v>68.8986625</v>
      </c>
      <c r="V8" s="109">
        <v>7.0615562499999998</v>
      </c>
      <c r="W8" s="113">
        <v>680.5</v>
      </c>
      <c r="X8" s="179">
        <v>0.39</v>
      </c>
      <c r="Y8" s="179">
        <v>0.55000000000000004</v>
      </c>
      <c r="Z8" s="109">
        <v>57.56</v>
      </c>
      <c r="AA8" s="109">
        <v>4.01</v>
      </c>
      <c r="AB8" s="109"/>
      <c r="AC8" s="109">
        <v>0</v>
      </c>
      <c r="AD8" s="109">
        <v>0.62619388199999992</v>
      </c>
      <c r="AE8" s="109">
        <v>7.8784000000000001</v>
      </c>
      <c r="AF8" s="165">
        <v>261.86733858339255</v>
      </c>
      <c r="AG8" s="109">
        <v>4.7745861914882326</v>
      </c>
      <c r="AH8" s="109">
        <v>2.2047429637669098</v>
      </c>
      <c r="AI8" s="109">
        <v>0.27035697422048022</v>
      </c>
      <c r="AJ8" s="109">
        <v>5.0775230455551936</v>
      </c>
      <c r="AK8" s="109">
        <v>4.5957794139905372</v>
      </c>
      <c r="AL8" s="109">
        <v>3.9667763002795424</v>
      </c>
      <c r="AM8" s="109">
        <v>3.5048750746483575</v>
      </c>
      <c r="AN8" s="109">
        <v>2.5962605573050048</v>
      </c>
      <c r="AO8" s="109">
        <v>1.721491967119622</v>
      </c>
      <c r="AP8" s="109">
        <v>1.4933297522770248</v>
      </c>
      <c r="AQ8" s="109">
        <v>1.2460550515871347</v>
      </c>
      <c r="AR8" s="109">
        <v>1.8739137521808931</v>
      </c>
      <c r="AS8" s="113">
        <v>2206.6024687733598</v>
      </c>
      <c r="AT8" s="109">
        <v>0.36847546485289351</v>
      </c>
      <c r="AU8" s="109">
        <v>0.10800150149747925</v>
      </c>
      <c r="AV8" s="109">
        <v>0.10484241014318316</v>
      </c>
      <c r="AW8" s="109">
        <v>1.5653871037260163</v>
      </c>
      <c r="AX8" s="166"/>
      <c r="AY8" s="134"/>
      <c r="AZ8" s="172"/>
      <c r="BA8" s="140">
        <v>25</v>
      </c>
      <c r="BB8" s="191">
        <v>2.0305555555532919</v>
      </c>
      <c r="BC8" s="140">
        <v>12.751061018790503</v>
      </c>
      <c r="BD8" s="191">
        <v>1.9101689222540861</v>
      </c>
      <c r="BE8" s="140">
        <v>14.014129701104793</v>
      </c>
      <c r="BF8" s="191">
        <v>2.6510449770340623</v>
      </c>
      <c r="BG8" s="191"/>
      <c r="BH8" s="191"/>
      <c r="BI8" s="140">
        <v>8.0077170907317363</v>
      </c>
      <c r="BJ8" s="191">
        <v>0.855358541383481</v>
      </c>
      <c r="BK8" s="163">
        <v>0.62800398170248151</v>
      </c>
      <c r="BL8" s="225">
        <v>6.2795922938025974</v>
      </c>
      <c r="BM8" s="225">
        <v>0.94071246513301998</v>
      </c>
      <c r="BN8" s="225">
        <v>6.9016233822207242</v>
      </c>
      <c r="BO8" s="225">
        <v>1.305576185681705</v>
      </c>
      <c r="BP8" s="225">
        <v>0</v>
      </c>
      <c r="BQ8" s="225">
        <v>0</v>
      </c>
      <c r="BR8" s="225">
        <v>3.9436089639762502</v>
      </c>
      <c r="BS8" s="225">
        <v>0.42124360451217024</v>
      </c>
      <c r="BT8" s="234"/>
      <c r="BU8" s="191"/>
      <c r="BV8" s="235"/>
      <c r="BW8" s="248">
        <f t="shared" si="0"/>
        <v>0.28453023374307812</v>
      </c>
    </row>
    <row r="9" spans="1:78">
      <c r="A9" s="107" t="s">
        <v>426</v>
      </c>
      <c r="B9" s="107" t="s">
        <v>425</v>
      </c>
      <c r="C9" s="107" t="s">
        <v>841</v>
      </c>
      <c r="D9" s="150">
        <v>41828</v>
      </c>
      <c r="E9" s="152" t="s">
        <v>894</v>
      </c>
      <c r="F9" s="151" t="s">
        <v>374</v>
      </c>
      <c r="G9" s="109">
        <v>8.3339999999999996</v>
      </c>
      <c r="H9" s="176">
        <v>0.50624999999999998</v>
      </c>
      <c r="I9" s="156">
        <v>0.51736111111111105</v>
      </c>
      <c r="J9" s="156">
        <v>0</v>
      </c>
      <c r="K9" s="156">
        <v>0</v>
      </c>
      <c r="L9" s="125" t="s">
        <v>100</v>
      </c>
      <c r="M9" s="125" t="s">
        <v>114</v>
      </c>
      <c r="N9" s="125" t="s">
        <v>109</v>
      </c>
      <c r="O9" s="125">
        <v>5.7</v>
      </c>
      <c r="P9" s="125">
        <v>1</v>
      </c>
      <c r="Q9" s="125">
        <v>23.546019999999999</v>
      </c>
      <c r="R9" s="125">
        <v>271.52269560000002</v>
      </c>
      <c r="S9" s="125">
        <v>279.62220000000002</v>
      </c>
      <c r="T9" s="125">
        <v>4.5009399999999999</v>
      </c>
      <c r="U9" s="125">
        <v>32.459379999999996</v>
      </c>
      <c r="V9" s="109">
        <v>8.4122400000000006</v>
      </c>
      <c r="W9" s="113">
        <v>66.664999999999992</v>
      </c>
      <c r="X9" s="179">
        <v>0.19900000000000001</v>
      </c>
      <c r="Y9" s="179">
        <v>1.1000000000000001</v>
      </c>
      <c r="Z9" s="109">
        <v>73</v>
      </c>
      <c r="AA9" s="109">
        <v>9.4700000000000006</v>
      </c>
      <c r="AB9" s="109"/>
      <c r="AC9" s="109">
        <v>0</v>
      </c>
      <c r="AD9" s="109">
        <v>0.11804372999999999</v>
      </c>
      <c r="AE9" s="109">
        <v>6.976</v>
      </c>
      <c r="AF9" s="165">
        <v>195.04026265479519</v>
      </c>
      <c r="AG9" s="109">
        <v>4.091004470019258</v>
      </c>
      <c r="AH9" s="109">
        <v>1.7751235120580799</v>
      </c>
      <c r="AI9" s="109">
        <v>0.15612711189402362</v>
      </c>
      <c r="AJ9" s="109">
        <v>4.0881094482697584</v>
      </c>
      <c r="AK9" s="109">
        <v>3.6628722362825599</v>
      </c>
      <c r="AL9" s="109">
        <v>3.1159686199647414</v>
      </c>
      <c r="AM9" s="109">
        <v>2.7092136532287161</v>
      </c>
      <c r="AN9" s="109">
        <v>1.9273400793931785</v>
      </c>
      <c r="AO9" s="109">
        <v>1.1621370254089149</v>
      </c>
      <c r="AP9" s="109">
        <v>0.98010681046098913</v>
      </c>
      <c r="AQ9" s="109">
        <v>0.78248480345971883</v>
      </c>
      <c r="AR9" s="109">
        <v>1.6536163552779837</v>
      </c>
      <c r="AS9" s="113">
        <v>1946.4757037132101</v>
      </c>
      <c r="AT9" s="109">
        <v>0.32872713985330887</v>
      </c>
      <c r="AU9" s="109">
        <v>9.2580711212958203E-2</v>
      </c>
      <c r="AV9" s="109">
        <v>9.6628450653393816E-2</v>
      </c>
      <c r="AW9" s="109">
        <v>1.5278313971211539</v>
      </c>
      <c r="AX9" s="166"/>
      <c r="AY9" s="134"/>
      <c r="AZ9" s="172"/>
      <c r="BA9" s="140">
        <v>25</v>
      </c>
      <c r="BB9" s="191">
        <v>2.0604166666671517</v>
      </c>
      <c r="BC9" s="140">
        <v>22.014626530930297</v>
      </c>
      <c r="BD9" s="191">
        <v>1.3991446334555542</v>
      </c>
      <c r="BE9" s="140">
        <v>18.131252811104599</v>
      </c>
      <c r="BF9" s="191">
        <v>0.2988607475097011</v>
      </c>
      <c r="BG9" s="191"/>
      <c r="BH9" s="191"/>
      <c r="BI9" s="140">
        <v>7.3253568235956168</v>
      </c>
      <c r="BJ9" s="191">
        <v>0.24748156171133989</v>
      </c>
      <c r="BK9" s="163">
        <v>0.33274953873523927</v>
      </c>
      <c r="BL9" s="225">
        <v>10.684550793573361</v>
      </c>
      <c r="BM9" s="225">
        <v>0.67905907387108988</v>
      </c>
      <c r="BN9" s="225">
        <v>8.7997991398666926</v>
      </c>
      <c r="BO9" s="225">
        <v>0.14504869444350127</v>
      </c>
      <c r="BP9" s="225">
        <v>0</v>
      </c>
      <c r="BQ9" s="225">
        <v>0</v>
      </c>
      <c r="BR9" s="225">
        <v>3.5552793481547709</v>
      </c>
      <c r="BS9" s="225">
        <v>0.12011238586594053</v>
      </c>
      <c r="BT9" s="165">
        <v>154.95022013848384</v>
      </c>
      <c r="BU9" s="188">
        <v>0.20269283432387294</v>
      </c>
      <c r="BV9" s="178">
        <v>31.407299298977346</v>
      </c>
      <c r="BW9" s="248">
        <f t="shared" si="0"/>
        <v>0.29394728617939264</v>
      </c>
    </row>
    <row r="10" spans="1:78">
      <c r="A10" s="107" t="s">
        <v>438</v>
      </c>
      <c r="B10" s="119"/>
      <c r="C10" s="107" t="s">
        <v>841</v>
      </c>
      <c r="D10" s="150">
        <v>41834</v>
      </c>
      <c r="E10" s="152" t="s">
        <v>894</v>
      </c>
      <c r="F10" s="151" t="s">
        <v>374</v>
      </c>
      <c r="G10" s="109">
        <v>8.32</v>
      </c>
      <c r="H10" s="176">
        <v>0.47013888888888888</v>
      </c>
      <c r="I10" s="156">
        <v>0.48055555555555557</v>
      </c>
      <c r="J10" s="156" t="s">
        <v>129</v>
      </c>
      <c r="K10" s="156" t="s">
        <v>130</v>
      </c>
      <c r="L10" s="125" t="s">
        <v>131</v>
      </c>
      <c r="M10" s="125" t="s">
        <v>119</v>
      </c>
      <c r="N10" s="125" t="s">
        <v>47</v>
      </c>
      <c r="O10" s="125">
        <v>6.1</v>
      </c>
      <c r="P10" s="125">
        <v>1.5</v>
      </c>
      <c r="Q10" s="125">
        <v>24.64086</v>
      </c>
      <c r="R10" s="125">
        <v>283.92243340000005</v>
      </c>
      <c r="S10" s="125">
        <v>285.94220000000001</v>
      </c>
      <c r="T10" s="125">
        <v>1.8987799999999999</v>
      </c>
      <c r="U10" s="125">
        <v>62.261220000000002</v>
      </c>
      <c r="V10" s="109">
        <v>8.7275639999999992</v>
      </c>
      <c r="W10" s="113">
        <v>529.62333333333333</v>
      </c>
      <c r="X10" s="179">
        <v>0.26</v>
      </c>
      <c r="Y10" s="179">
        <v>0.55000000000000004</v>
      </c>
      <c r="Z10" s="109">
        <v>26.75</v>
      </c>
      <c r="AA10" s="109">
        <v>3.7</v>
      </c>
      <c r="AB10" s="109"/>
      <c r="AC10" s="109">
        <v>0</v>
      </c>
      <c r="AD10" s="109">
        <v>0.72653105249999994</v>
      </c>
      <c r="AE10" s="109">
        <v>7.7439999999999998</v>
      </c>
      <c r="AF10" s="165"/>
      <c r="AG10" s="109"/>
      <c r="AH10" s="109"/>
      <c r="AI10" s="109"/>
      <c r="AJ10" s="109"/>
      <c r="AK10" s="109"/>
      <c r="AL10" s="109"/>
      <c r="AM10" s="109"/>
      <c r="AN10" s="109"/>
      <c r="AO10" s="109"/>
      <c r="AP10" s="109"/>
      <c r="AQ10" s="109"/>
      <c r="AR10" s="109"/>
      <c r="AS10" s="113"/>
      <c r="AT10" s="109"/>
      <c r="AU10" s="109"/>
      <c r="AV10" s="109"/>
      <c r="AW10" s="109"/>
      <c r="AX10" s="166"/>
      <c r="AY10" s="134"/>
      <c r="AZ10" s="172"/>
      <c r="BA10" s="140">
        <v>25</v>
      </c>
      <c r="BB10" s="191">
        <v>2.9826388888905058</v>
      </c>
      <c r="BC10" s="140">
        <v>27.470182893893082</v>
      </c>
      <c r="BD10" s="191">
        <v>0.2197086710541894</v>
      </c>
      <c r="BE10" s="140">
        <v>23.978587034270674</v>
      </c>
      <c r="BF10" s="191">
        <v>0.10959523280393778</v>
      </c>
      <c r="BG10" s="191"/>
      <c r="BH10" s="191"/>
      <c r="BI10" s="140">
        <v>8.0110869552280324</v>
      </c>
      <c r="BJ10" s="191">
        <v>0.62611697863074189</v>
      </c>
      <c r="BK10" s="163">
        <v>0.29162845351892375</v>
      </c>
      <c r="BL10" s="225">
        <v>9.210026395153573</v>
      </c>
      <c r="BM10" s="225">
        <v>7.3662511366207509E-2</v>
      </c>
      <c r="BN10" s="225">
        <v>8.0393865726032718</v>
      </c>
      <c r="BO10" s="225">
        <v>3.6744385387097754E-2</v>
      </c>
      <c r="BP10" s="225">
        <v>0</v>
      </c>
      <c r="BQ10" s="225">
        <v>0</v>
      </c>
      <c r="BR10" s="225">
        <v>2.6859057544871043</v>
      </c>
      <c r="BS10" s="225">
        <v>0.20992047711938988</v>
      </c>
      <c r="BT10" s="165">
        <v>421.58052846292054</v>
      </c>
      <c r="BU10" s="188">
        <v>1.9752897367768266E-2</v>
      </c>
      <c r="BV10" s="178">
        <v>8.3274369109775783</v>
      </c>
      <c r="BW10" s="248"/>
    </row>
    <row r="11" spans="1:78">
      <c r="A11" s="107" t="s">
        <v>452</v>
      </c>
      <c r="B11" s="107" t="s">
        <v>451</v>
      </c>
      <c r="C11" s="107" t="s">
        <v>841</v>
      </c>
      <c r="D11" s="150">
        <v>41841</v>
      </c>
      <c r="E11" s="152" t="s">
        <v>894</v>
      </c>
      <c r="F11" s="151" t="s">
        <v>374</v>
      </c>
      <c r="G11" s="109">
        <v>8.7940000000000005</v>
      </c>
      <c r="H11" s="176">
        <v>0.4604166666666667</v>
      </c>
      <c r="I11" s="156">
        <v>0.47222222222222227</v>
      </c>
      <c r="J11" s="156" t="s">
        <v>145</v>
      </c>
      <c r="K11" s="156" t="s">
        <v>146</v>
      </c>
      <c r="L11" s="125" t="s">
        <v>136</v>
      </c>
      <c r="M11" s="125" t="s">
        <v>136</v>
      </c>
      <c r="N11" s="125" t="s">
        <v>71</v>
      </c>
      <c r="O11" s="125">
        <v>6</v>
      </c>
      <c r="P11" s="125">
        <v>1.2</v>
      </c>
      <c r="Q11" s="125">
        <v>23.91075</v>
      </c>
      <c r="R11" s="125">
        <v>305.46753864285716</v>
      </c>
      <c r="S11" s="125">
        <v>312.23385714285718</v>
      </c>
      <c r="T11" s="125">
        <v>1.8373000000000002</v>
      </c>
      <c r="U11" s="125">
        <v>63.176978571428563</v>
      </c>
      <c r="V11" s="109">
        <v>7.2390278571428555</v>
      </c>
      <c r="W11" s="113">
        <v>945.19800000000009</v>
      </c>
      <c r="X11" s="179">
        <v>0.13800000000000001</v>
      </c>
      <c r="Y11" s="179">
        <v>0.29899999999999999</v>
      </c>
      <c r="Z11" s="109">
        <v>34.020000000000003</v>
      </c>
      <c r="AA11" s="109">
        <v>5.58</v>
      </c>
      <c r="AB11" s="109">
        <v>6.14</v>
      </c>
      <c r="AC11" s="109">
        <v>0</v>
      </c>
      <c r="AD11" s="109">
        <v>5.5892769299999987</v>
      </c>
      <c r="AE11" s="109">
        <v>18.62</v>
      </c>
      <c r="AF11" s="165">
        <v>314.03083536167031</v>
      </c>
      <c r="AG11" s="109">
        <v>7.0142403697064735</v>
      </c>
      <c r="AH11" s="109">
        <v>3.1758696882941999</v>
      </c>
      <c r="AI11" s="109">
        <v>2.9633204714668241E-2</v>
      </c>
      <c r="AJ11" s="109">
        <v>7.3140278921415431</v>
      </c>
      <c r="AK11" s="109">
        <v>6.5619968332954439</v>
      </c>
      <c r="AL11" s="109">
        <v>5.5321451378966024</v>
      </c>
      <c r="AM11" s="109">
        <v>4.7335451241333697</v>
      </c>
      <c r="AN11" s="109">
        <v>3.1422973229094664</v>
      </c>
      <c r="AO11" s="109">
        <v>1.5610277103089949</v>
      </c>
      <c r="AP11" s="109">
        <v>1.1889432448997328</v>
      </c>
      <c r="AQ11" s="109">
        <v>0.83814333200230529</v>
      </c>
      <c r="AR11" s="109">
        <v>1.0861078604041516</v>
      </c>
      <c r="AS11" s="113">
        <v>4329.8780692957162</v>
      </c>
      <c r="AT11" s="109">
        <v>0.74424877390958855</v>
      </c>
      <c r="AU11" s="109">
        <v>0.21276599207288199</v>
      </c>
      <c r="AV11" s="109">
        <v>0.23234397664359979</v>
      </c>
      <c r="AW11" s="109">
        <v>1.5781121175237474</v>
      </c>
      <c r="AX11" s="166"/>
      <c r="AY11" s="134"/>
      <c r="AZ11" s="172"/>
      <c r="BA11" s="140">
        <v>25</v>
      </c>
      <c r="BB11" s="191">
        <v>2.9791666666642413</v>
      </c>
      <c r="BC11" s="140">
        <v>39.117129430215051</v>
      </c>
      <c r="BD11" s="191">
        <v>0.83371926602849666</v>
      </c>
      <c r="BE11" s="140">
        <v>33.257565943225323</v>
      </c>
      <c r="BF11" s="191">
        <v>8.6092767198669387E-2</v>
      </c>
      <c r="BG11" s="191"/>
      <c r="BH11" s="191"/>
      <c r="BI11" s="140">
        <v>9.4764811151292552</v>
      </c>
      <c r="BJ11" s="191">
        <v>0.12437866037845453</v>
      </c>
      <c r="BK11" s="163">
        <v>0.24225911392693819</v>
      </c>
      <c r="BL11" s="225">
        <v>13.130225263299657</v>
      </c>
      <c r="BM11" s="225">
        <v>0.2798498235622407</v>
      </c>
      <c r="BN11" s="225">
        <v>11.163378778154652</v>
      </c>
      <c r="BO11" s="225">
        <v>2.8898271507269195E-2</v>
      </c>
      <c r="BP11" s="225">
        <v>0</v>
      </c>
      <c r="BQ11" s="225">
        <v>0</v>
      </c>
      <c r="BR11" s="225">
        <v>3.1809167379480736</v>
      </c>
      <c r="BS11" s="225">
        <v>4.1749480406787956E-2</v>
      </c>
      <c r="BT11" s="165">
        <v>463.56374018670186</v>
      </c>
      <c r="BU11" s="188">
        <v>2.9665706727606172E-3</v>
      </c>
      <c r="BV11" s="178">
        <v>1.3751945965930921</v>
      </c>
      <c r="BW11" s="248">
        <f t="shared" si="0"/>
        <v>0.31218590448336431</v>
      </c>
      <c r="BX11" s="107">
        <f>AB11/AE11</f>
        <v>0.32975295381310415</v>
      </c>
    </row>
    <row r="12" spans="1:78">
      <c r="A12" s="107" t="s">
        <v>470</v>
      </c>
      <c r="B12" s="107" t="s">
        <v>469</v>
      </c>
      <c r="C12" s="107" t="s">
        <v>841</v>
      </c>
      <c r="D12" s="150">
        <v>41849</v>
      </c>
      <c r="E12" s="152" t="s">
        <v>894</v>
      </c>
      <c r="F12" s="151" t="s">
        <v>374</v>
      </c>
      <c r="G12" s="109">
        <v>8.5850000000000009</v>
      </c>
      <c r="H12" s="176">
        <v>0.45347222222222222</v>
      </c>
      <c r="I12" s="156">
        <v>0.46388888888888885</v>
      </c>
      <c r="J12" s="156" t="s">
        <v>156</v>
      </c>
      <c r="K12" s="156" t="s">
        <v>157</v>
      </c>
      <c r="L12" s="125" t="s">
        <v>60</v>
      </c>
      <c r="M12" s="125" t="s">
        <v>119</v>
      </c>
      <c r="N12" s="125" t="s">
        <v>71</v>
      </c>
      <c r="O12" s="125">
        <v>5.9</v>
      </c>
      <c r="P12" s="125">
        <v>0.6</v>
      </c>
      <c r="Q12" s="125">
        <v>22.161566666666669</v>
      </c>
      <c r="R12" s="125">
        <v>296.81479733333339</v>
      </c>
      <c r="S12" s="125">
        <v>314.64333333333332</v>
      </c>
      <c r="T12" s="125">
        <v>7.6822333333333335</v>
      </c>
      <c r="U12" s="125">
        <v>14.6654</v>
      </c>
      <c r="V12" s="109">
        <v>8.8363666666666649</v>
      </c>
      <c r="W12" s="113">
        <v>467.01333333333332</v>
      </c>
      <c r="X12" s="179">
        <v>0.46500000000000002</v>
      </c>
      <c r="Y12" s="179">
        <v>1.2789999999999999</v>
      </c>
      <c r="Z12" s="109">
        <v>85.57</v>
      </c>
      <c r="AA12" s="109">
        <v>15.5</v>
      </c>
      <c r="AB12" s="109">
        <v>6.9279999999999999</v>
      </c>
      <c r="AC12" s="109">
        <v>0</v>
      </c>
      <c r="AD12" s="109">
        <v>27.744023969999994</v>
      </c>
      <c r="AE12" s="109">
        <v>33.152000000000001</v>
      </c>
      <c r="AF12" s="165">
        <v>301.71064513737525</v>
      </c>
      <c r="AG12" s="109">
        <v>7.0332650245302801</v>
      </c>
      <c r="AH12" s="109">
        <v>3.14181144791542</v>
      </c>
      <c r="AI12" s="109">
        <v>-1.138040546236585E-2</v>
      </c>
      <c r="AJ12" s="109">
        <v>7.2355917645492127</v>
      </c>
      <c r="AK12" s="109">
        <v>6.4652232895485886</v>
      </c>
      <c r="AL12" s="109">
        <v>5.4204338269368124</v>
      </c>
      <c r="AM12" s="109">
        <v>4.6410050135655778</v>
      </c>
      <c r="AN12" s="109">
        <v>3.0319434334936752</v>
      </c>
      <c r="AO12" s="109">
        <v>1.4286240686326148</v>
      </c>
      <c r="AP12" s="109">
        <v>1.0504322976423974</v>
      </c>
      <c r="AQ12" s="109">
        <v>0.71152223756388389</v>
      </c>
      <c r="AR12" s="109">
        <v>1.0254785841482312</v>
      </c>
      <c r="AS12" s="113">
        <v>4229.2878962647255</v>
      </c>
      <c r="AT12" s="109">
        <v>0.78182958333295505</v>
      </c>
      <c r="AU12" s="109">
        <v>0.23412049801806084</v>
      </c>
      <c r="AV12" s="109">
        <v>0.17627079930557504</v>
      </c>
      <c r="AW12" s="109">
        <v>1.5837988954836799</v>
      </c>
      <c r="AX12" s="166"/>
      <c r="AY12" s="134"/>
      <c r="AZ12" s="172"/>
      <c r="BA12" s="140">
        <v>25</v>
      </c>
      <c r="BB12" s="191">
        <v>2.0819444444496185</v>
      </c>
      <c r="BC12" s="140">
        <v>29.275261165503224</v>
      </c>
      <c r="BD12" s="191">
        <v>0.94283613094182617</v>
      </c>
      <c r="BE12" s="140">
        <v>18.626292659774133</v>
      </c>
      <c r="BF12" s="191">
        <v>0.19150675397303982</v>
      </c>
      <c r="BG12" s="191"/>
      <c r="BH12" s="191"/>
      <c r="BI12" s="140">
        <v>5.7664931162782223</v>
      </c>
      <c r="BJ12" s="191">
        <v>9.4490128654921533E-3</v>
      </c>
      <c r="BK12" s="163">
        <v>0.19697495040875068</v>
      </c>
      <c r="BL12" s="225">
        <v>14.061499692534982</v>
      </c>
      <c r="BM12" s="225">
        <v>0.45286325168540881</v>
      </c>
      <c r="BN12" s="225">
        <v>8.9465848665804177</v>
      </c>
      <c r="BO12" s="225">
        <v>9.1984564950130757E-2</v>
      </c>
      <c r="BP12" s="225">
        <v>0</v>
      </c>
      <c r="BQ12" s="225">
        <v>0</v>
      </c>
      <c r="BR12" s="225">
        <v>2.7697632046097409</v>
      </c>
      <c r="BS12" s="225">
        <v>4.538551876676079E-3</v>
      </c>
      <c r="BT12" s="165">
        <v>883.46764780960063</v>
      </c>
      <c r="BU12" s="188">
        <v>0.24546567836274621</v>
      </c>
      <c r="BV12" s="178">
        <v>216.86098548112338</v>
      </c>
      <c r="BW12" s="248">
        <f t="shared" si="0"/>
        <v>0.22545936232564789</v>
      </c>
      <c r="BX12" s="107">
        <f t="shared" ref="BX12:BX23" si="1">AB12/AE12</f>
        <v>0.20897683397683398</v>
      </c>
    </row>
    <row r="13" spans="1:78">
      <c r="A13" s="107" t="s">
        <v>481</v>
      </c>
      <c r="B13" s="107" t="s">
        <v>480</v>
      </c>
      <c r="C13" s="107" t="s">
        <v>841</v>
      </c>
      <c r="D13" s="150">
        <v>41855</v>
      </c>
      <c r="E13" s="152" t="s">
        <v>894</v>
      </c>
      <c r="F13" s="151" t="s">
        <v>374</v>
      </c>
      <c r="G13" s="109">
        <v>9.2899999999999991</v>
      </c>
      <c r="H13" s="176">
        <v>0.53333333333333333</v>
      </c>
      <c r="I13" s="156">
        <v>0.55347222222222225</v>
      </c>
      <c r="J13" s="156" t="s">
        <v>168</v>
      </c>
      <c r="K13" s="156" t="s">
        <v>169</v>
      </c>
      <c r="L13" s="125" t="s">
        <v>125</v>
      </c>
      <c r="M13" s="125" t="s">
        <v>136</v>
      </c>
      <c r="N13" s="125" t="s">
        <v>170</v>
      </c>
      <c r="O13" s="125">
        <v>6</v>
      </c>
      <c r="P13" s="125">
        <v>0.6</v>
      </c>
      <c r="Q13" s="125">
        <v>24.60098</v>
      </c>
      <c r="R13" s="125">
        <v>289.47255179999996</v>
      </c>
      <c r="S13" s="125">
        <v>291.77080000000001</v>
      </c>
      <c r="T13" s="125">
        <v>4.4209399999999999</v>
      </c>
      <c r="U13" s="125">
        <v>33.120519999999999</v>
      </c>
      <c r="V13" s="109">
        <v>9.0149019999999993</v>
      </c>
      <c r="W13" s="113">
        <v>530.36500000000001</v>
      </c>
      <c r="X13" s="179">
        <v>0.33400000000000002</v>
      </c>
      <c r="Y13" s="179">
        <v>2.2389999999999999</v>
      </c>
      <c r="Z13" s="109">
        <v>61.84</v>
      </c>
      <c r="AA13" s="109">
        <v>17.7</v>
      </c>
      <c r="AB13" s="109">
        <v>9.2767226937586074</v>
      </c>
      <c r="AC13" s="109">
        <v>0</v>
      </c>
      <c r="AD13" s="109">
        <v>45.426225239999994</v>
      </c>
      <c r="AE13" s="109">
        <v>54.463999999999999</v>
      </c>
      <c r="AF13" s="165">
        <v>299.10906480188106</v>
      </c>
      <c r="AG13" s="109">
        <v>7.0038811335212632</v>
      </c>
      <c r="AH13" s="109">
        <v>3.0772575687794901</v>
      </c>
      <c r="AI13" s="109">
        <v>2.213742499752468E-2</v>
      </c>
      <c r="AJ13" s="109">
        <v>7.0869241808991656</v>
      </c>
      <c r="AK13" s="109">
        <v>6.3220728791063312</v>
      </c>
      <c r="AL13" s="109">
        <v>5.2883316851543309</v>
      </c>
      <c r="AM13" s="109">
        <v>4.5438068510820928</v>
      </c>
      <c r="AN13" s="109">
        <v>3.0110771335217916</v>
      </c>
      <c r="AO13" s="109">
        <v>1.4518032776226302</v>
      </c>
      <c r="AP13" s="109">
        <v>1.0931032328829091</v>
      </c>
      <c r="AQ13" s="109">
        <v>0.7557815541020011</v>
      </c>
      <c r="AR13" s="109">
        <v>1.1091190562881657</v>
      </c>
      <c r="AS13" s="113">
        <v>4061.1484119693018</v>
      </c>
      <c r="AT13" s="109">
        <v>0.72741012057858867</v>
      </c>
      <c r="AU13" s="109">
        <v>0.21762112840845843</v>
      </c>
      <c r="AV13" s="109">
        <v>0.22194301341878545</v>
      </c>
      <c r="AW13" s="109">
        <v>1.5760915110568943</v>
      </c>
      <c r="AX13" s="166"/>
      <c r="AY13" s="134"/>
      <c r="AZ13" s="172"/>
      <c r="BA13" s="140">
        <v>25</v>
      </c>
      <c r="BB13" s="191">
        <v>3.0263888888948713</v>
      </c>
      <c r="BC13" s="140">
        <v>66.707572041918226</v>
      </c>
      <c r="BD13" s="191">
        <v>2.2226011207372274</v>
      </c>
      <c r="BE13" s="140">
        <v>40.064908719035593</v>
      </c>
      <c r="BF13" s="191">
        <v>0.58408702682695002</v>
      </c>
      <c r="BG13" s="191"/>
      <c r="BH13" s="191"/>
      <c r="BI13" s="140">
        <v>11.734186660612048</v>
      </c>
      <c r="BJ13" s="191">
        <v>0.20319315138838975</v>
      </c>
      <c r="BK13" s="163">
        <v>0.175904868089614</v>
      </c>
      <c r="BL13" s="225">
        <v>22.041969651255705</v>
      </c>
      <c r="BM13" s="225">
        <v>0.73440697885619111</v>
      </c>
      <c r="BN13" s="225">
        <v>13.238519631779992</v>
      </c>
      <c r="BO13" s="225">
        <v>0.19299800794610955</v>
      </c>
      <c r="BP13" s="225">
        <v>0</v>
      </c>
      <c r="BQ13" s="225">
        <v>0</v>
      </c>
      <c r="BR13" s="225">
        <v>3.8772897639394097</v>
      </c>
      <c r="BS13" s="225">
        <v>6.7140463056150262E-2</v>
      </c>
      <c r="BT13" s="165">
        <v>331.06310260069409</v>
      </c>
      <c r="BU13" s="188">
        <v>0.11289370025172171</v>
      </c>
      <c r="BV13" s="178">
        <v>37.374938669407747</v>
      </c>
      <c r="BW13" s="248">
        <f t="shared" si="0"/>
        <v>0.30511400259629318</v>
      </c>
      <c r="BX13" s="107">
        <f t="shared" si="1"/>
        <v>0.17032760527612015</v>
      </c>
    </row>
    <row r="14" spans="1:78">
      <c r="A14" s="107" t="s">
        <v>494</v>
      </c>
      <c r="B14" s="107" t="s">
        <v>493</v>
      </c>
      <c r="C14" s="107" t="s">
        <v>841</v>
      </c>
      <c r="D14" s="150">
        <v>41862</v>
      </c>
      <c r="E14" s="152">
        <v>0.01</v>
      </c>
      <c r="F14" s="151" t="s">
        <v>374</v>
      </c>
      <c r="G14" s="109">
        <v>8.6129999999999995</v>
      </c>
      <c r="H14" s="176">
        <v>0.52152777777777781</v>
      </c>
      <c r="I14" s="156">
        <v>0.52777777777777779</v>
      </c>
      <c r="J14" s="156" t="s">
        <v>188</v>
      </c>
      <c r="K14" s="156" t="s">
        <v>189</v>
      </c>
      <c r="L14" s="125" t="s">
        <v>100</v>
      </c>
      <c r="M14" s="125" t="s">
        <v>114</v>
      </c>
      <c r="N14" s="125" t="s">
        <v>68</v>
      </c>
      <c r="O14" s="125">
        <v>6.1</v>
      </c>
      <c r="P14" s="125">
        <v>0.6</v>
      </c>
      <c r="Q14" s="125">
        <v>23.764133333333334</v>
      </c>
      <c r="R14" s="125">
        <v>262.94742400000001</v>
      </c>
      <c r="S14" s="125">
        <v>269.58</v>
      </c>
      <c r="T14" s="125">
        <v>4.8734333333333337</v>
      </c>
      <c r="U14" s="125">
        <v>29.5792</v>
      </c>
      <c r="V14" s="109">
        <v>8.2364200000000007</v>
      </c>
      <c r="W14" s="113">
        <v>26.034666666666666</v>
      </c>
      <c r="X14" s="179">
        <v>0.20200000000000001</v>
      </c>
      <c r="Y14" s="179">
        <v>2.5030000000000001</v>
      </c>
      <c r="Z14" s="109">
        <v>49</v>
      </c>
      <c r="AA14" s="109">
        <v>11</v>
      </c>
      <c r="AB14" s="109">
        <v>2.9</v>
      </c>
      <c r="AC14" s="109">
        <v>0</v>
      </c>
      <c r="AD14" s="109">
        <v>16.973002035</v>
      </c>
      <c r="AE14" s="109">
        <v>11.576499999999999</v>
      </c>
      <c r="AF14" s="165">
        <v>154.87116859218611</v>
      </c>
      <c r="AG14" s="109">
        <v>3.887935099892676</v>
      </c>
      <c r="AH14" s="109">
        <v>1.57263789086176</v>
      </c>
      <c r="AI14" s="109">
        <v>3.5761418347666621E-2</v>
      </c>
      <c r="AJ14" s="109">
        <v>3.6217850626546335</v>
      </c>
      <c r="AK14" s="109">
        <v>3.2042451875604687</v>
      </c>
      <c r="AL14" s="109">
        <v>2.661009942521829</v>
      </c>
      <c r="AM14" s="109">
        <v>2.2877965360996257</v>
      </c>
      <c r="AN14" s="109">
        <v>1.545973247092185</v>
      </c>
      <c r="AO14" s="109">
        <v>0.80157478285890205</v>
      </c>
      <c r="AP14" s="109">
        <v>0.61169793688530072</v>
      </c>
      <c r="AQ14" s="109">
        <v>0.45004490772492417</v>
      </c>
      <c r="AR14" s="109">
        <v>1.3419835026338971</v>
      </c>
      <c r="AS14" s="113">
        <v>2095.1253188263277</v>
      </c>
      <c r="AT14" s="109">
        <v>0.36186571617690561</v>
      </c>
      <c r="AU14" s="109">
        <v>0.10610594265453882</v>
      </c>
      <c r="AV14" s="109">
        <v>0.12583658319914007</v>
      </c>
      <c r="AW14" s="109">
        <v>1.627586637315706</v>
      </c>
      <c r="AX14" s="166"/>
      <c r="AY14" s="134"/>
      <c r="AZ14" s="172"/>
      <c r="BA14" s="140">
        <v>25</v>
      </c>
      <c r="BB14" s="191">
        <v>3.0458333333299379</v>
      </c>
      <c r="BC14" s="140">
        <v>31.259699032893622</v>
      </c>
      <c r="BD14" s="191">
        <v>0.17086768531803648</v>
      </c>
      <c r="BE14" s="140">
        <v>18.791241073894508</v>
      </c>
      <c r="BF14" s="191">
        <v>0.3289022192915505</v>
      </c>
      <c r="BG14" s="191"/>
      <c r="BH14" s="191"/>
      <c r="BI14" s="140">
        <v>8.4971816262993034</v>
      </c>
      <c r="BJ14" s="191">
        <v>0.45023602075911351</v>
      </c>
      <c r="BK14" s="163">
        <v>0.27182544583548229</v>
      </c>
      <c r="BL14" s="225">
        <v>10.263102281672822</v>
      </c>
      <c r="BM14" s="225">
        <v>5.6098829653043053E-2</v>
      </c>
      <c r="BN14" s="225">
        <v>6.1694909134606144</v>
      </c>
      <c r="BO14" s="225">
        <v>0.10798431276342013</v>
      </c>
      <c r="BP14" s="225">
        <v>0</v>
      </c>
      <c r="BQ14" s="225">
        <v>0</v>
      </c>
      <c r="BR14" s="225">
        <v>2.7897723533708705</v>
      </c>
      <c r="BS14" s="225">
        <v>0.14782030777333474</v>
      </c>
      <c r="BT14" s="165">
        <v>295.55887516090655</v>
      </c>
      <c r="BU14" s="188">
        <v>2.9748244366938643E-2</v>
      </c>
      <c r="BV14" s="178">
        <v>8.7923576431041592</v>
      </c>
      <c r="BW14" s="248">
        <f t="shared" si="0"/>
        <v>0.34774386622915732</v>
      </c>
      <c r="BX14" s="107">
        <f t="shared" si="1"/>
        <v>0.25050749362933528</v>
      </c>
    </row>
    <row r="15" spans="1:78">
      <c r="A15" s="107" t="s">
        <v>506</v>
      </c>
      <c r="B15" s="107" t="s">
        <v>505</v>
      </c>
      <c r="C15" s="107" t="s">
        <v>841</v>
      </c>
      <c r="D15" s="150">
        <v>41869</v>
      </c>
      <c r="E15" s="152" t="s">
        <v>894</v>
      </c>
      <c r="F15" s="151" t="s">
        <v>374</v>
      </c>
      <c r="G15" s="109">
        <v>9.0329999999999995</v>
      </c>
      <c r="H15" s="176">
        <v>0.4597222222222222</v>
      </c>
      <c r="I15" s="156">
        <v>0.4777777777777778</v>
      </c>
      <c r="J15" s="156" t="s">
        <v>203</v>
      </c>
      <c r="K15" s="156" t="s">
        <v>204</v>
      </c>
      <c r="L15" s="125" t="s">
        <v>100</v>
      </c>
      <c r="M15" s="125" t="s">
        <v>113</v>
      </c>
      <c r="N15" s="125" t="s">
        <v>197</v>
      </c>
      <c r="O15" s="125">
        <v>6</v>
      </c>
      <c r="P15" s="125">
        <v>0.5</v>
      </c>
      <c r="Q15" s="125">
        <v>21.970524999999999</v>
      </c>
      <c r="R15" s="125">
        <v>249.10413600000001</v>
      </c>
      <c r="S15" s="125">
        <v>265.14075000000003</v>
      </c>
      <c r="T15" s="125">
        <v>12.219275</v>
      </c>
      <c r="U15" s="125">
        <v>4.7482249999999997</v>
      </c>
      <c r="V15" s="109">
        <v>8.2159824999999991</v>
      </c>
      <c r="W15" s="113">
        <v>147.74166666666667</v>
      </c>
      <c r="X15" s="179">
        <v>0.36</v>
      </c>
      <c r="Y15" s="179">
        <v>2.1659999999999999</v>
      </c>
      <c r="Z15" s="109">
        <v>71.88</v>
      </c>
      <c r="AA15" s="109">
        <v>31.6</v>
      </c>
      <c r="AB15" s="109">
        <v>3.3900916508991399</v>
      </c>
      <c r="AC15" s="109">
        <v>0</v>
      </c>
      <c r="AD15" s="109">
        <v>15.780385619999995</v>
      </c>
      <c r="AE15" s="109">
        <v>33.344999999999999</v>
      </c>
      <c r="AF15" s="165">
        <v>242.40697383842561</v>
      </c>
      <c r="AG15" s="109">
        <v>5.9481058933012987</v>
      </c>
      <c r="AH15" s="109">
        <v>2.5497379218899399</v>
      </c>
      <c r="AI15" s="109">
        <v>-3.5323897814757643E-2</v>
      </c>
      <c r="AJ15" s="109">
        <v>5.8720464341125318</v>
      </c>
      <c r="AK15" s="109">
        <v>5.198318474918211</v>
      </c>
      <c r="AL15" s="109">
        <v>4.3292308854590846</v>
      </c>
      <c r="AM15" s="109">
        <v>3.6989718947597883</v>
      </c>
      <c r="AN15" s="109">
        <v>2.4303970285787075</v>
      </c>
      <c r="AO15" s="109">
        <v>1.1265519343350134</v>
      </c>
      <c r="AP15" s="109">
        <v>0.79508447901934942</v>
      </c>
      <c r="AQ15" s="109">
        <v>0.47539685117068603</v>
      </c>
      <c r="AR15" s="109">
        <v>1.002094661947345</v>
      </c>
      <c r="AS15" s="113">
        <v>3739.4910198403727</v>
      </c>
      <c r="AT15" s="109">
        <v>0.64840479014335262</v>
      </c>
      <c r="AU15" s="109">
        <v>0.19654087755216046</v>
      </c>
      <c r="AV15" s="109">
        <v>0.22601391889336303</v>
      </c>
      <c r="AW15" s="109">
        <v>1.6131400057176526</v>
      </c>
      <c r="AX15" s="166"/>
      <c r="AY15" s="134"/>
      <c r="AZ15" s="172"/>
      <c r="BA15" s="140">
        <v>25</v>
      </c>
      <c r="BB15" s="191">
        <v>2.0631944444467081</v>
      </c>
      <c r="BC15" s="140">
        <v>40.791964652723863</v>
      </c>
      <c r="BD15" s="191">
        <v>1.0916483623578928</v>
      </c>
      <c r="BE15" s="140">
        <v>21.630459553772567</v>
      </c>
      <c r="BF15" s="191">
        <v>0.37307198163228827</v>
      </c>
      <c r="BG15" s="191"/>
      <c r="BH15" s="191"/>
      <c r="BI15" s="140">
        <v>4.9324916719564653</v>
      </c>
      <c r="BJ15" s="191">
        <v>5.2647818840906566E-2</v>
      </c>
      <c r="BK15" s="163">
        <v>0.12091821793700001</v>
      </c>
      <c r="BL15" s="225">
        <v>19.771265264172978</v>
      </c>
      <c r="BM15" s="225">
        <v>0.52910590433983196</v>
      </c>
      <c r="BN15" s="225">
        <v>10.483965586468639</v>
      </c>
      <c r="BO15" s="225">
        <v>0.18082250203631967</v>
      </c>
      <c r="BP15" s="225">
        <v>0</v>
      </c>
      <c r="BQ15" s="225">
        <v>0</v>
      </c>
      <c r="BR15" s="225">
        <v>2.3907061621035064</v>
      </c>
      <c r="BS15" s="225">
        <v>2.5517623403171416E-2</v>
      </c>
      <c r="BT15" s="165">
        <v>214.24968305383197</v>
      </c>
      <c r="BU15" s="188">
        <v>3.3797360944563329E-2</v>
      </c>
      <c r="BV15" s="178">
        <v>7.2410738704286528</v>
      </c>
      <c r="BW15" s="248">
        <f t="shared" si="0"/>
        <v>0.34856916902695112</v>
      </c>
      <c r="BX15" s="107">
        <f t="shared" si="1"/>
        <v>0.10166716601886759</v>
      </c>
    </row>
    <row r="16" spans="1:78">
      <c r="A16" s="107" t="s">
        <v>526</v>
      </c>
      <c r="B16" s="107" t="s">
        <v>525</v>
      </c>
      <c r="C16" s="107" t="s">
        <v>841</v>
      </c>
      <c r="D16" s="150">
        <v>41876</v>
      </c>
      <c r="E16" s="152" t="s">
        <v>894</v>
      </c>
      <c r="F16" s="151" t="s">
        <v>374</v>
      </c>
      <c r="G16" s="109">
        <v>9.2940000000000005</v>
      </c>
      <c r="H16" s="176">
        <v>0.46180555555555558</v>
      </c>
      <c r="I16" s="156">
        <v>0.4777777777777778</v>
      </c>
      <c r="J16" s="156" t="s">
        <v>216</v>
      </c>
      <c r="K16" s="156" t="s">
        <v>217</v>
      </c>
      <c r="L16" s="125" t="s">
        <v>60</v>
      </c>
      <c r="M16" s="125" t="s">
        <v>56</v>
      </c>
      <c r="N16" s="125" t="s">
        <v>71</v>
      </c>
      <c r="O16" s="125">
        <v>6</v>
      </c>
      <c r="P16" s="125">
        <v>0.3</v>
      </c>
      <c r="Q16" s="125">
        <v>25.034039999999997</v>
      </c>
      <c r="R16" s="125">
        <v>279.47946000000002</v>
      </c>
      <c r="S16" s="125">
        <v>279.25580000000002</v>
      </c>
      <c r="T16" s="125">
        <v>12.572799999999999</v>
      </c>
      <c r="U16" s="125">
        <v>4.3157599999999992</v>
      </c>
      <c r="V16" s="109">
        <v>7.3801999999999994</v>
      </c>
      <c r="W16" s="113">
        <v>22.654500000000002</v>
      </c>
      <c r="X16" s="179">
        <v>0.56999999999999995</v>
      </c>
      <c r="Y16" s="179">
        <v>3.165</v>
      </c>
      <c r="Z16" s="109">
        <v>107.2</v>
      </c>
      <c r="AA16" s="109">
        <v>31.6</v>
      </c>
      <c r="AB16" s="109">
        <v>3.1</v>
      </c>
      <c r="AC16" s="109">
        <v>0</v>
      </c>
      <c r="AD16" s="109">
        <v>45.71946085499998</v>
      </c>
      <c r="AE16" s="109">
        <v>38.28</v>
      </c>
      <c r="AF16" s="165">
        <v>348.19410851868662</v>
      </c>
      <c r="AG16" s="109">
        <v>7.7682060749914514</v>
      </c>
      <c r="AH16" s="109">
        <v>3.4969895219155998</v>
      </c>
      <c r="AI16" s="109">
        <v>2.4417916234501201E-2</v>
      </c>
      <c r="AJ16" s="109">
        <v>8.0535668689716271</v>
      </c>
      <c r="AK16" s="109">
        <v>7.1753728710851945</v>
      </c>
      <c r="AL16" s="109">
        <v>6.033741602037126</v>
      </c>
      <c r="AM16" s="109">
        <v>5.2259764313305439</v>
      </c>
      <c r="AN16" s="109">
        <v>3.5302147855439752</v>
      </c>
      <c r="AO16" s="109">
        <v>1.7475146083103328</v>
      </c>
      <c r="AP16" s="109">
        <v>1.3133645279160187</v>
      </c>
      <c r="AQ16" s="109">
        <v>0.90802678984019214</v>
      </c>
      <c r="AR16" s="109">
        <v>1.1196479517108937</v>
      </c>
      <c r="AS16" s="113">
        <v>4930.1087526399115</v>
      </c>
      <c r="AT16" s="109">
        <v>0.87331987997832095</v>
      </c>
      <c r="AU16" s="109">
        <v>0.26224651019214762</v>
      </c>
      <c r="AV16" s="109">
        <v>0.29398069200118571</v>
      </c>
      <c r="AW16" s="109">
        <v>1.5905605439219097</v>
      </c>
      <c r="AX16" s="166"/>
      <c r="AY16" s="134"/>
      <c r="AZ16" s="172"/>
      <c r="BA16" s="140">
        <v>25</v>
      </c>
      <c r="BB16" s="191">
        <v>3.0604166666671517</v>
      </c>
      <c r="BC16" s="140">
        <v>70.968198570466768</v>
      </c>
      <c r="BD16" s="191">
        <v>3.6636909744553119</v>
      </c>
      <c r="BE16" s="140">
        <v>51.060536009099515</v>
      </c>
      <c r="BF16" s="191">
        <v>0.16326972180577243</v>
      </c>
      <c r="BG16" s="191"/>
      <c r="BH16" s="191"/>
      <c r="BI16" s="140">
        <v>9.8134170592380396</v>
      </c>
      <c r="BJ16" s="191">
        <v>0.64011702506418056</v>
      </c>
      <c r="BK16" s="163">
        <v>0.1382790779097198</v>
      </c>
      <c r="BL16" s="225">
        <v>23.189064202735636</v>
      </c>
      <c r="BM16" s="225">
        <v>1.1971216254174752</v>
      </c>
      <c r="BN16" s="225">
        <v>16.684177865462139</v>
      </c>
      <c r="BO16" s="225">
        <v>5.3348853959672121E-2</v>
      </c>
      <c r="BP16" s="225">
        <v>0</v>
      </c>
      <c r="BQ16" s="225">
        <v>0</v>
      </c>
      <c r="BR16" s="225">
        <v>3.2065624155435755</v>
      </c>
      <c r="BS16" s="225">
        <v>0.20916008987798365</v>
      </c>
      <c r="BT16" s="165">
        <v>392.58837411135318</v>
      </c>
      <c r="BU16" s="188">
        <v>1.4502159446526408E-3</v>
      </c>
      <c r="BV16" s="178">
        <v>0.56933791982154036</v>
      </c>
      <c r="BW16" s="248">
        <f t="shared" si="0"/>
        <v>0.33662429854280129</v>
      </c>
      <c r="BX16" s="107">
        <f t="shared" si="1"/>
        <v>8.0982236154649945E-2</v>
      </c>
    </row>
    <row r="17" spans="1:76">
      <c r="A17" s="107" t="s">
        <v>605</v>
      </c>
      <c r="B17" s="107" t="s">
        <v>604</v>
      </c>
      <c r="C17" s="107" t="s">
        <v>841</v>
      </c>
      <c r="D17" s="150">
        <v>41884</v>
      </c>
      <c r="E17" s="152" t="s">
        <v>894</v>
      </c>
      <c r="F17" s="151" t="s">
        <v>374</v>
      </c>
      <c r="G17" s="109">
        <v>8.9009999999999998</v>
      </c>
      <c r="H17" s="176">
        <v>0.47361111111111115</v>
      </c>
      <c r="I17" s="156">
        <v>0.4826388888888889</v>
      </c>
      <c r="J17" s="156" t="s">
        <v>228</v>
      </c>
      <c r="K17" s="156" t="s">
        <v>229</v>
      </c>
      <c r="L17" s="125" t="s">
        <v>100</v>
      </c>
      <c r="M17" s="125" t="s">
        <v>91</v>
      </c>
      <c r="N17" s="125" t="s">
        <v>68</v>
      </c>
      <c r="O17" s="125">
        <v>5.8</v>
      </c>
      <c r="P17" s="125">
        <v>0.6</v>
      </c>
      <c r="Q17" s="125">
        <v>0</v>
      </c>
      <c r="R17" s="125">
        <v>0</v>
      </c>
      <c r="S17" s="125"/>
      <c r="T17" s="125">
        <v>0</v>
      </c>
      <c r="U17" s="125">
        <v>0</v>
      </c>
      <c r="V17" s="109">
        <v>0</v>
      </c>
      <c r="W17" s="113">
        <v>0</v>
      </c>
      <c r="X17" s="179">
        <v>0.77</v>
      </c>
      <c r="Y17" s="179">
        <v>1.27</v>
      </c>
      <c r="Z17" s="109">
        <v>206.9</v>
      </c>
      <c r="AA17" s="109">
        <v>11.1</v>
      </c>
      <c r="AB17" s="109">
        <v>0.3</v>
      </c>
      <c r="AC17" s="109"/>
      <c r="AD17" s="109">
        <v>6.2450754299999991</v>
      </c>
      <c r="AE17" s="109">
        <v>23.616</v>
      </c>
      <c r="AF17" s="165">
        <v>211.45821048547984</v>
      </c>
      <c r="AG17" s="109">
        <v>4.4890832796336895</v>
      </c>
      <c r="AH17" s="109">
        <v>1.9560328928812001</v>
      </c>
      <c r="AI17" s="109">
        <v>0.1709866069845912</v>
      </c>
      <c r="AJ17" s="109">
        <v>4.5047437523054041</v>
      </c>
      <c r="AK17" s="109">
        <v>4.0114277457388869</v>
      </c>
      <c r="AL17" s="109">
        <v>3.3995638506932373</v>
      </c>
      <c r="AM17" s="109">
        <v>2.9678506331012771</v>
      </c>
      <c r="AN17" s="109">
        <v>2.1100340557226023</v>
      </c>
      <c r="AO17" s="109">
        <v>1.258957272241128</v>
      </c>
      <c r="AP17" s="109">
        <v>1.0558795849329603</v>
      </c>
      <c r="AQ17" s="109">
        <v>0.86846760911509524</v>
      </c>
      <c r="AR17" s="109">
        <v>1.7415476647226706</v>
      </c>
      <c r="AS17" s="113">
        <v>2437.1597367265617</v>
      </c>
      <c r="AT17" s="109">
        <v>0.41401859821492698</v>
      </c>
      <c r="AU17" s="109">
        <v>0.12281946765831199</v>
      </c>
      <c r="AV17" s="109">
        <v>0.15855776403868793</v>
      </c>
      <c r="AW17" s="109">
        <v>1.5728088328889065</v>
      </c>
      <c r="AX17" s="166"/>
      <c r="AY17" s="134"/>
      <c r="AZ17" s="172"/>
      <c r="BA17" s="140">
        <v>25</v>
      </c>
      <c r="BB17" s="191">
        <v>2.015277777776646</v>
      </c>
      <c r="BC17" s="140">
        <v>20.426370062463423</v>
      </c>
      <c r="BD17" s="191">
        <v>0.84594177657010949</v>
      </c>
      <c r="BE17" s="140">
        <v>14.39081287257873</v>
      </c>
      <c r="BF17" s="191">
        <v>0.76931997479230929</v>
      </c>
      <c r="BG17" s="191"/>
      <c r="BH17" s="191"/>
      <c r="BI17" s="140">
        <v>5.1108757816500274</v>
      </c>
      <c r="BJ17" s="191">
        <v>0.38147246566883991</v>
      </c>
      <c r="BK17" s="163">
        <v>0.25020969296165074</v>
      </c>
      <c r="BL17" s="225">
        <v>10.135759093716006</v>
      </c>
      <c r="BM17" s="225">
        <v>0.41976435501779524</v>
      </c>
      <c r="BN17" s="225">
        <v>7.1408582138266743</v>
      </c>
      <c r="BO17" s="225">
        <v>0.38174388825001637</v>
      </c>
      <c r="BP17" s="225">
        <v>0</v>
      </c>
      <c r="BQ17" s="225">
        <v>0</v>
      </c>
      <c r="BR17" s="225">
        <v>2.5360651707719408</v>
      </c>
      <c r="BS17" s="225">
        <v>0.1892902655284073</v>
      </c>
      <c r="BT17" s="165">
        <v>279.03393525538968</v>
      </c>
      <c r="BU17" s="188">
        <v>1.1959366828342124E-3</v>
      </c>
      <c r="BV17" s="178">
        <v>0.33370691892750715</v>
      </c>
      <c r="BW17" s="248">
        <f t="shared" si="0"/>
        <v>0.38297256384694295</v>
      </c>
      <c r="BX17" s="107">
        <f t="shared" si="1"/>
        <v>1.2703252032520325E-2</v>
      </c>
    </row>
    <row r="18" spans="1:76">
      <c r="A18" s="107" t="s">
        <v>637</v>
      </c>
      <c r="B18" s="107" t="s">
        <v>636</v>
      </c>
      <c r="C18" s="107" t="s">
        <v>841</v>
      </c>
      <c r="D18" s="150">
        <v>41890</v>
      </c>
      <c r="E18" s="152" t="s">
        <v>894</v>
      </c>
      <c r="F18" s="151" t="s">
        <v>374</v>
      </c>
      <c r="G18" s="109">
        <v>8.77</v>
      </c>
      <c r="H18" s="176">
        <v>0.46388888888888885</v>
      </c>
      <c r="I18" s="156">
        <v>0.47430555555555554</v>
      </c>
      <c r="J18" s="156" t="s">
        <v>240</v>
      </c>
      <c r="K18" s="156" t="s">
        <v>241</v>
      </c>
      <c r="L18" s="125" t="s">
        <v>85</v>
      </c>
      <c r="M18" s="125" t="s">
        <v>101</v>
      </c>
      <c r="N18" s="125" t="s">
        <v>71</v>
      </c>
      <c r="O18" s="125">
        <v>6</v>
      </c>
      <c r="P18" s="125">
        <v>0.7</v>
      </c>
      <c r="Q18" s="125">
        <v>0</v>
      </c>
      <c r="R18" s="125">
        <v>0</v>
      </c>
      <c r="S18" s="125"/>
      <c r="T18" s="125">
        <v>0</v>
      </c>
      <c r="U18" s="125">
        <v>0</v>
      </c>
      <c r="V18" s="109">
        <v>0</v>
      </c>
      <c r="W18" s="113">
        <v>0</v>
      </c>
      <c r="X18" s="179">
        <v>1.08</v>
      </c>
      <c r="Y18" s="179">
        <v>1.34907535100108</v>
      </c>
      <c r="Z18" s="109">
        <v>184.4235653502073</v>
      </c>
      <c r="AA18" s="109">
        <v>9.4600000000000009</v>
      </c>
      <c r="AB18" s="109">
        <v>0.4</v>
      </c>
      <c r="AC18" s="109">
        <v>0.31</v>
      </c>
      <c r="AD18" s="109">
        <v>4.4436906359999995</v>
      </c>
      <c r="AE18" s="109">
        <v>23.200000000000003</v>
      </c>
      <c r="AF18" s="165">
        <v>142.36293228028242</v>
      </c>
      <c r="AG18" s="109">
        <v>3.8832106559809279</v>
      </c>
      <c r="AH18" s="109">
        <v>1.5325624115899101</v>
      </c>
      <c r="AI18" s="109">
        <v>-1.1004250912864539E-2</v>
      </c>
      <c r="AJ18" s="109">
        <v>3.5294912338915632</v>
      </c>
      <c r="AK18" s="109">
        <v>3.0894231738032736</v>
      </c>
      <c r="AL18" s="109">
        <v>2.5351999020117124</v>
      </c>
      <c r="AM18" s="109">
        <v>2.1517203427092704</v>
      </c>
      <c r="AN18" s="109">
        <v>1.4080454287003552</v>
      </c>
      <c r="AO18" s="109">
        <v>0.67601520373303747</v>
      </c>
      <c r="AP18" s="109">
        <v>0.4836338226563226</v>
      </c>
      <c r="AQ18" s="109">
        <v>0.29777126664118581</v>
      </c>
      <c r="AR18" s="109">
        <v>1.1769850280223693</v>
      </c>
      <c r="AS18" s="113">
        <v>2178.7515478255391</v>
      </c>
      <c r="AT18" s="109">
        <v>0.36049812453673297</v>
      </c>
      <c r="AU18" s="109">
        <v>0.10631155770661778</v>
      </c>
      <c r="AV18" s="109">
        <v>0.14716106440504573</v>
      </c>
      <c r="AW18" s="109">
        <v>1.5745210007566481</v>
      </c>
      <c r="AX18" s="166"/>
      <c r="AY18" s="134"/>
      <c r="AZ18" s="172"/>
      <c r="BA18" s="140">
        <v>25</v>
      </c>
      <c r="BB18" s="191">
        <v>3.1319444444379769</v>
      </c>
      <c r="BC18" s="140">
        <v>36.886327750804043</v>
      </c>
      <c r="BD18" s="191">
        <v>1.0757913207788092</v>
      </c>
      <c r="BE18" s="140">
        <v>26.876040998734197</v>
      </c>
      <c r="BF18" s="191">
        <v>0.41638145173945373</v>
      </c>
      <c r="BG18" s="191"/>
      <c r="BH18" s="191"/>
      <c r="BI18" s="140">
        <v>7.4026362416201623</v>
      </c>
      <c r="BJ18" s="191">
        <v>6.3068155322810307E-2</v>
      </c>
      <c r="BK18" s="163">
        <v>0.200687807461636</v>
      </c>
      <c r="BL18" s="225">
        <v>11.777452763030489</v>
      </c>
      <c r="BM18" s="225">
        <v>0.34348991173496324</v>
      </c>
      <c r="BN18" s="225">
        <v>8.581263644846377</v>
      </c>
      <c r="BO18" s="225">
        <v>0.13294662760666331</v>
      </c>
      <c r="BP18" s="225">
        <v>0</v>
      </c>
      <c r="BQ18" s="225">
        <v>0</v>
      </c>
      <c r="BR18" s="225">
        <v>2.3635911724955756</v>
      </c>
      <c r="BS18" s="225">
        <v>2.013706067960851E-2</v>
      </c>
      <c r="BT18" s="165">
        <v>283.62309377411424</v>
      </c>
      <c r="BU18" s="188">
        <v>5.0515840603400405E-2</v>
      </c>
      <c r="BV18" s="178">
        <v>14.327458996536441</v>
      </c>
      <c r="BW18" s="248">
        <f t="shared" si="0"/>
        <v>0.40821589458796409</v>
      </c>
      <c r="BX18" s="107">
        <f t="shared" si="1"/>
        <v>1.7241379310344827E-2</v>
      </c>
    </row>
    <row r="19" spans="1:76">
      <c r="A19" s="107" t="s">
        <v>696</v>
      </c>
      <c r="B19" s="107" t="s">
        <v>695</v>
      </c>
      <c r="C19" s="107" t="s">
        <v>841</v>
      </c>
      <c r="D19" s="150">
        <v>41897</v>
      </c>
      <c r="E19" s="152" t="s">
        <v>894</v>
      </c>
      <c r="F19" s="151" t="s">
        <v>374</v>
      </c>
      <c r="G19" s="109">
        <v>8.5050000000000008</v>
      </c>
      <c r="H19" s="176">
        <v>0.4694444444444445</v>
      </c>
      <c r="I19" s="156">
        <v>0.47916666666666669</v>
      </c>
      <c r="J19" s="156" t="s">
        <v>252</v>
      </c>
      <c r="K19" s="156" t="s">
        <v>253</v>
      </c>
      <c r="L19" s="125" t="s">
        <v>85</v>
      </c>
      <c r="M19" s="125" t="s">
        <v>91</v>
      </c>
      <c r="N19" s="125" t="s">
        <v>68</v>
      </c>
      <c r="O19" s="125">
        <v>5.8</v>
      </c>
      <c r="P19" s="125">
        <v>0.4</v>
      </c>
      <c r="Q19" s="125">
        <v>18.4148</v>
      </c>
      <c r="R19" s="125">
        <v>254.52228099999999</v>
      </c>
      <c r="S19" s="125">
        <v>293.09800000000001</v>
      </c>
      <c r="T19" s="125">
        <v>0</v>
      </c>
      <c r="U19" s="125">
        <v>0</v>
      </c>
      <c r="V19" s="109">
        <v>7.5423999999999998</v>
      </c>
      <c r="W19" s="113">
        <v>130.45349999999999</v>
      </c>
      <c r="X19" s="179">
        <v>0.56000000000000005</v>
      </c>
      <c r="Y19" s="179">
        <v>1.8350883941181355</v>
      </c>
      <c r="Z19" s="109">
        <v>70.798500254563976</v>
      </c>
      <c r="AA19" s="109">
        <v>15</v>
      </c>
      <c r="AB19" s="109">
        <v>1.3</v>
      </c>
      <c r="AC19" s="109">
        <v>1.04</v>
      </c>
      <c r="AD19" s="109">
        <v>4.7845184849999987</v>
      </c>
      <c r="AE19" s="109">
        <v>18.4925</v>
      </c>
      <c r="AF19" s="165">
        <v>249.39020493641527</v>
      </c>
      <c r="AG19" s="109">
        <v>6.1169791180459665</v>
      </c>
      <c r="AH19" s="109">
        <v>2.6286228685442201</v>
      </c>
      <c r="AI19" s="109">
        <v>-2.5047433537744378E-2</v>
      </c>
      <c r="AJ19" s="109">
        <v>6.0537184662573393</v>
      </c>
      <c r="AK19" s="109">
        <v>5.3580859625201924</v>
      </c>
      <c r="AL19" s="109">
        <v>4.4788754265776296</v>
      </c>
      <c r="AM19" s="109">
        <v>3.8352630243750907</v>
      </c>
      <c r="AN19" s="109">
        <v>2.5108603201205337</v>
      </c>
      <c r="AO19" s="109">
        <v>1.1336718737760298</v>
      </c>
      <c r="AP19" s="109">
        <v>0.78420475148470359</v>
      </c>
      <c r="AQ19" s="109">
        <v>0.46095271201909227</v>
      </c>
      <c r="AR19" s="109">
        <v>0.95385136771753276</v>
      </c>
      <c r="AS19" s="113">
        <v>4307.7461962205844</v>
      </c>
      <c r="AT19" s="109">
        <v>0.68478400867305922</v>
      </c>
      <c r="AU19" s="109">
        <v>0.20511163639367402</v>
      </c>
      <c r="AV19" s="109">
        <v>0.30234670915212958</v>
      </c>
      <c r="AW19" s="109">
        <v>1.5696886245874537</v>
      </c>
      <c r="AX19" s="166"/>
      <c r="AY19" s="134"/>
      <c r="AZ19" s="172"/>
      <c r="BA19" s="140">
        <v>25</v>
      </c>
      <c r="BB19" s="191">
        <v>2.9125000000058208</v>
      </c>
      <c r="BC19" s="140">
        <v>34.695321634264879</v>
      </c>
      <c r="BD19" s="191">
        <v>1.1905289938562336</v>
      </c>
      <c r="BE19" s="140">
        <v>29.239526910580292</v>
      </c>
      <c r="BF19" s="191">
        <v>0.51005711851560331</v>
      </c>
      <c r="BG19" s="191"/>
      <c r="BH19" s="191"/>
      <c r="BI19" s="140">
        <v>7.6669298270035711</v>
      </c>
      <c r="BJ19" s="191">
        <v>0.28718310893300247</v>
      </c>
      <c r="BK19" s="163">
        <v>0.22097877943958186</v>
      </c>
      <c r="BL19" s="225">
        <v>11.912556784273146</v>
      </c>
      <c r="BM19" s="225">
        <v>0.4087653197781474</v>
      </c>
      <c r="BN19" s="225">
        <v>10.039322544385186</v>
      </c>
      <c r="BO19" s="225">
        <v>0.17512690764449235</v>
      </c>
      <c r="BP19" s="225">
        <v>0</v>
      </c>
      <c r="BQ19" s="225">
        <v>0</v>
      </c>
      <c r="BR19" s="225">
        <v>2.6324222581933898</v>
      </c>
      <c r="BS19" s="225">
        <v>9.8603642551906789E-2</v>
      </c>
      <c r="BT19" s="165">
        <v>180.3205478631842</v>
      </c>
      <c r="BU19" s="188">
        <v>7.0360416240352761E-2</v>
      </c>
      <c r="BV19" s="178">
        <v>12.687428804342092</v>
      </c>
      <c r="BW19" s="248">
        <f t="shared" si="0"/>
        <v>0.44152127579322736</v>
      </c>
      <c r="BX19" s="107">
        <f t="shared" si="1"/>
        <v>7.0298769771529004E-2</v>
      </c>
    </row>
    <row r="20" spans="1:76">
      <c r="A20" s="107" t="s">
        <v>753</v>
      </c>
      <c r="B20" s="107" t="s">
        <v>752</v>
      </c>
      <c r="C20" s="107" t="s">
        <v>841</v>
      </c>
      <c r="D20" s="150">
        <v>41905</v>
      </c>
      <c r="E20" s="152" t="s">
        <v>894</v>
      </c>
      <c r="F20" s="151" t="s">
        <v>374</v>
      </c>
      <c r="G20" s="109">
        <v>8.3320000000000007</v>
      </c>
      <c r="H20" s="176">
        <v>0.48194444444444445</v>
      </c>
      <c r="I20" s="156">
        <v>0</v>
      </c>
      <c r="J20" s="156" t="s">
        <v>266</v>
      </c>
      <c r="K20" s="156" t="s">
        <v>267</v>
      </c>
      <c r="L20" s="125" t="s">
        <v>136</v>
      </c>
      <c r="M20" s="125" t="s">
        <v>136</v>
      </c>
      <c r="N20" s="125" t="s">
        <v>71</v>
      </c>
      <c r="O20" s="125">
        <v>5.8</v>
      </c>
      <c r="P20" s="125">
        <v>0</v>
      </c>
      <c r="Q20" s="125">
        <v>17.933916666666669</v>
      </c>
      <c r="R20" s="125">
        <v>233.16007533333334</v>
      </c>
      <c r="S20" s="125">
        <v>271.50650000000002</v>
      </c>
      <c r="T20" s="125">
        <v>0</v>
      </c>
      <c r="U20" s="125">
        <v>0</v>
      </c>
      <c r="V20" s="109">
        <v>8.1499666666666659</v>
      </c>
      <c r="W20" s="113">
        <v>951.30400000000009</v>
      </c>
      <c r="X20" s="179">
        <v>0.13</v>
      </c>
      <c r="Y20" s="179">
        <v>1.7027752346930298</v>
      </c>
      <c r="Z20" s="109">
        <v>59.356837588188235</v>
      </c>
      <c r="AA20" s="109">
        <v>11</v>
      </c>
      <c r="AB20" s="109">
        <v>0.9</v>
      </c>
      <c r="AC20" s="109">
        <v>0.9</v>
      </c>
      <c r="AD20" s="109">
        <v>17.551978424999998</v>
      </c>
      <c r="AE20" s="109">
        <v>16.964999999999996</v>
      </c>
      <c r="AF20" s="165">
        <v>186.49215731354442</v>
      </c>
      <c r="AG20" s="109">
        <v>5.0282236339029822</v>
      </c>
      <c r="AH20" s="109">
        <v>2.00859967389649</v>
      </c>
      <c r="AI20" s="109">
        <v>-2.9476336696310896E-3</v>
      </c>
      <c r="AJ20" s="109">
        <v>4.6258050489836169</v>
      </c>
      <c r="AK20" s="109">
        <v>4.0724454446655933</v>
      </c>
      <c r="AL20" s="109">
        <v>3.3732189986384729</v>
      </c>
      <c r="AM20" s="109">
        <v>2.8748554148689429</v>
      </c>
      <c r="AN20" s="109">
        <v>1.8659301034407729</v>
      </c>
      <c r="AO20" s="109">
        <v>0.84126623267737033</v>
      </c>
      <c r="AP20" s="109">
        <v>0.60342066838920816</v>
      </c>
      <c r="AQ20" s="109">
        <v>0.3923240449176284</v>
      </c>
      <c r="AR20" s="109">
        <v>1.1114546801699519</v>
      </c>
      <c r="AS20" s="113">
        <v>3093.2800241716136</v>
      </c>
      <c r="AT20" s="109">
        <v>0.53070991523612554</v>
      </c>
      <c r="AU20" s="109">
        <v>0.15678515333450821</v>
      </c>
      <c r="AV20" s="109">
        <v>0.21363604044928386</v>
      </c>
      <c r="AW20" s="109">
        <v>1.594541351485997</v>
      </c>
      <c r="AX20" s="166"/>
      <c r="AY20" s="134"/>
      <c r="AZ20" s="172"/>
      <c r="BA20" s="140">
        <v>25</v>
      </c>
      <c r="BB20" s="191">
        <v>1.8486111111124046</v>
      </c>
      <c r="BC20" s="140">
        <v>20.177411860571425</v>
      </c>
      <c r="BD20" s="191">
        <v>0.37838580088428059</v>
      </c>
      <c r="BE20" s="140">
        <v>15.00448885931497</v>
      </c>
      <c r="BF20" s="191">
        <v>1.5776491003695203</v>
      </c>
      <c r="BG20" s="191"/>
      <c r="BH20" s="191"/>
      <c r="BI20" s="140">
        <v>6.4702966584662436</v>
      </c>
      <c r="BJ20" s="191">
        <v>0.11073157205360021</v>
      </c>
      <c r="BK20" s="163">
        <v>0.32067029722031976</v>
      </c>
      <c r="BL20" s="225">
        <v>10.914903485801098</v>
      </c>
      <c r="BM20" s="225">
        <v>0.20468653391171404</v>
      </c>
      <c r="BN20" s="225">
        <v>8.116628083169962</v>
      </c>
      <c r="BO20" s="225">
        <v>0.85342400620981207</v>
      </c>
      <c r="BP20" s="225">
        <v>0</v>
      </c>
      <c r="BQ20" s="225">
        <v>0</v>
      </c>
      <c r="BR20" s="225">
        <v>3.5000853449229421</v>
      </c>
      <c r="BS20" s="225">
        <v>5.9899873687856021E-2</v>
      </c>
      <c r="BT20" s="165">
        <v>270.79018627281135</v>
      </c>
      <c r="BU20" s="188">
        <v>2.1246835019300445E-2</v>
      </c>
      <c r="BV20" s="178">
        <v>5.7534344125840589</v>
      </c>
      <c r="BW20" s="248">
        <f t="shared" si="0"/>
        <v>0.40254767117782614</v>
      </c>
      <c r="BX20" s="107">
        <f t="shared" si="1"/>
        <v>5.3050397877984094E-2</v>
      </c>
    </row>
    <row r="21" spans="1:76">
      <c r="A21" s="107" t="s">
        <v>766</v>
      </c>
      <c r="B21" s="107" t="s">
        <v>765</v>
      </c>
      <c r="C21" s="107" t="s">
        <v>841</v>
      </c>
      <c r="D21" s="150">
        <v>41911</v>
      </c>
      <c r="E21" s="152" t="s">
        <v>894</v>
      </c>
      <c r="F21" s="151" t="s">
        <v>374</v>
      </c>
      <c r="G21" s="109">
        <v>8.7379999999999995</v>
      </c>
      <c r="H21" s="176">
        <v>0.46527777777777773</v>
      </c>
      <c r="I21" s="156">
        <v>0.47569444444444442</v>
      </c>
      <c r="J21" s="156" t="s">
        <v>278</v>
      </c>
      <c r="K21" s="156" t="s">
        <v>279</v>
      </c>
      <c r="L21" s="125" t="s">
        <v>136</v>
      </c>
      <c r="M21" s="125" t="s">
        <v>136</v>
      </c>
      <c r="N21" s="125" t="s">
        <v>280</v>
      </c>
      <c r="O21" s="125">
        <v>5.9</v>
      </c>
      <c r="P21" s="125">
        <v>0.8</v>
      </c>
      <c r="Q21" s="125">
        <v>19.536755555555558</v>
      </c>
      <c r="R21" s="125">
        <v>247.71809977777775</v>
      </c>
      <c r="S21" s="125">
        <v>278.07644444444446</v>
      </c>
      <c r="T21" s="125">
        <v>4.1214555555555554</v>
      </c>
      <c r="U21" s="125">
        <v>35.696544444444449</v>
      </c>
      <c r="V21" s="109">
        <v>8.3008000000000006</v>
      </c>
      <c r="W21" s="113">
        <v>291.39</v>
      </c>
      <c r="X21" s="179">
        <v>1.26</v>
      </c>
      <c r="Y21" s="179">
        <v>7.7381578466395284</v>
      </c>
      <c r="Z21" s="109">
        <v>240.14127572914396</v>
      </c>
      <c r="AA21" s="109">
        <v>31.9</v>
      </c>
      <c r="AB21" s="109">
        <v>0.6</v>
      </c>
      <c r="AC21" s="109">
        <v>0.5</v>
      </c>
      <c r="AD21" s="109">
        <v>21.873690539999998</v>
      </c>
      <c r="AE21" s="109">
        <v>22.251666666666669</v>
      </c>
      <c r="AF21" s="165">
        <v>174.12063128625229</v>
      </c>
      <c r="AG21" s="109">
        <v>4.9766766994148686</v>
      </c>
      <c r="AH21" s="109">
        <v>1.9830145242984001</v>
      </c>
      <c r="AI21" s="109">
        <v>-5.7362261448929641E-2</v>
      </c>
      <c r="AJ21" s="109">
        <v>4.5668824494592162</v>
      </c>
      <c r="AK21" s="109">
        <v>3.9914140886947442</v>
      </c>
      <c r="AL21" s="109">
        <v>3.2711642385741602</v>
      </c>
      <c r="AM21" s="109">
        <v>2.7568738111904043</v>
      </c>
      <c r="AN21" s="109">
        <v>1.7047307309148381</v>
      </c>
      <c r="AO21" s="109">
        <v>0.69501912040108593</v>
      </c>
      <c r="AP21" s="109">
        <v>0.44287648593601198</v>
      </c>
      <c r="AQ21" s="109">
        <v>0.17868747443454902</v>
      </c>
      <c r="AR21" s="109">
        <v>0.86372116681206546</v>
      </c>
      <c r="AS21" s="113">
        <v>3156.3549652658576</v>
      </c>
      <c r="AT21" s="109">
        <v>0.5428180417671814</v>
      </c>
      <c r="AU21" s="109">
        <v>0.16178297978875625</v>
      </c>
      <c r="AV21" s="109">
        <v>0.20122267537227009</v>
      </c>
      <c r="AW21" s="109">
        <v>1.5977834494056622</v>
      </c>
      <c r="AX21" s="166"/>
      <c r="AY21" s="134"/>
      <c r="AZ21" s="172"/>
      <c r="BA21" s="140">
        <v>25</v>
      </c>
      <c r="BB21" s="191">
        <v>3.0402777777781012</v>
      </c>
      <c r="BC21" s="140">
        <v>54.203055206018377</v>
      </c>
      <c r="BD21" s="191">
        <v>1.2415243152810791</v>
      </c>
      <c r="BE21" s="140">
        <v>48.624461872493093</v>
      </c>
      <c r="BF21" s="191">
        <v>1.5544895592054522</v>
      </c>
      <c r="BG21" s="191"/>
      <c r="BH21" s="191"/>
      <c r="BI21" s="140">
        <v>12.101065730109989</v>
      </c>
      <c r="BJ21" s="191">
        <v>2.6562767873112274</v>
      </c>
      <c r="BK21" s="163">
        <v>0.22325431074162699</v>
      </c>
      <c r="BL21" s="225">
        <v>17.828323320387884</v>
      </c>
      <c r="BM21" s="225">
        <v>0.40835884285165913</v>
      </c>
      <c r="BN21" s="225">
        <v>15.993427386108408</v>
      </c>
      <c r="BO21" s="225">
        <v>0.51129853020913962</v>
      </c>
      <c r="BP21" s="225">
        <v>0</v>
      </c>
      <c r="BQ21" s="225">
        <v>0</v>
      </c>
      <c r="BR21" s="225">
        <v>3.9802500345720717</v>
      </c>
      <c r="BS21" s="225">
        <v>0.87369542570300607</v>
      </c>
      <c r="BT21" s="165">
        <v>320.77280262581257</v>
      </c>
      <c r="BU21" s="188">
        <v>8.8824783834939545E-3</v>
      </c>
      <c r="BV21" s="178">
        <v>2.8492574853365529</v>
      </c>
      <c r="BW21" s="248">
        <f t="shared" si="0"/>
        <v>0.37070005027315572</v>
      </c>
      <c r="BX21" s="107">
        <f t="shared" si="1"/>
        <v>2.6964272339150622E-2</v>
      </c>
    </row>
    <row r="22" spans="1:76">
      <c r="A22" s="107" t="s">
        <v>778</v>
      </c>
      <c r="B22" s="107" t="s">
        <v>777</v>
      </c>
      <c r="C22" s="107" t="s">
        <v>841</v>
      </c>
      <c r="D22" s="150">
        <v>41918</v>
      </c>
      <c r="E22" s="152" t="s">
        <v>894</v>
      </c>
      <c r="F22" s="151" t="s">
        <v>374</v>
      </c>
      <c r="G22" s="109">
        <v>7.9770000000000003</v>
      </c>
      <c r="H22" s="176">
        <v>0.47361111111111115</v>
      </c>
      <c r="I22" s="156">
        <v>0.48194444444444445</v>
      </c>
      <c r="J22" s="156" t="s">
        <v>293</v>
      </c>
      <c r="K22" s="156" t="s">
        <v>294</v>
      </c>
      <c r="L22" s="125" t="s">
        <v>100</v>
      </c>
      <c r="M22" s="125" t="s">
        <v>91</v>
      </c>
      <c r="N22" s="125" t="s">
        <v>68</v>
      </c>
      <c r="O22" s="125">
        <v>5.9</v>
      </c>
      <c r="P22" s="125">
        <v>0.6</v>
      </c>
      <c r="Q22" s="125">
        <v>15.450825</v>
      </c>
      <c r="R22" s="125">
        <v>225.07344499999999</v>
      </c>
      <c r="S22" s="125">
        <v>278.18074999999999</v>
      </c>
      <c r="T22" s="125">
        <v>5.4145000000000012</v>
      </c>
      <c r="U22" s="125">
        <v>25.830374999999997</v>
      </c>
      <c r="V22" s="109">
        <v>7.3440500000000002</v>
      </c>
      <c r="W22" s="113">
        <v>172.035</v>
      </c>
      <c r="X22" s="179">
        <v>0.14000000000000001</v>
      </c>
      <c r="Y22" s="179">
        <v>0.85182001329234858</v>
      </c>
      <c r="Z22" s="109">
        <v>42.281723761728131</v>
      </c>
      <c r="AA22" s="109">
        <v>11.5</v>
      </c>
      <c r="AB22" s="109"/>
      <c r="AC22" s="109">
        <v>0.2</v>
      </c>
      <c r="AD22" s="109">
        <v>0.50252902199999994</v>
      </c>
      <c r="AE22" s="109">
        <v>3.9710999999999994</v>
      </c>
      <c r="AF22" s="165">
        <v>155.84337094249233</v>
      </c>
      <c r="AG22" s="109">
        <v>3.9992433685730258</v>
      </c>
      <c r="AH22" s="109">
        <v>1.63036239733542</v>
      </c>
      <c r="AI22" s="109">
        <v>4.182849478560062E-2</v>
      </c>
      <c r="AJ22" s="109">
        <v>3.7547246010634723</v>
      </c>
      <c r="AK22" s="109">
        <v>3.318569844570423</v>
      </c>
      <c r="AL22" s="109">
        <v>2.7500415370612057</v>
      </c>
      <c r="AM22" s="109">
        <v>2.3516147689454425</v>
      </c>
      <c r="AN22" s="109">
        <v>1.5609262225349709</v>
      </c>
      <c r="AO22" s="109">
        <v>0.76410045112720126</v>
      </c>
      <c r="AP22" s="109">
        <v>0.59760904341651744</v>
      </c>
      <c r="AQ22" s="109">
        <v>0.44890168063632696</v>
      </c>
      <c r="AR22" s="109">
        <v>1.3427713479140315</v>
      </c>
      <c r="AS22" s="113">
        <v>2307.502812808229</v>
      </c>
      <c r="AT22" s="109">
        <v>0.39891153907023202</v>
      </c>
      <c r="AU22" s="109">
        <v>0.11985005879403078</v>
      </c>
      <c r="AV22" s="109">
        <v>0.14718088367467566</v>
      </c>
      <c r="AW22" s="109">
        <v>1.6094876144953134</v>
      </c>
      <c r="AX22" s="166"/>
      <c r="AY22" s="134"/>
      <c r="AZ22" s="172"/>
      <c r="BA22" s="140">
        <v>25</v>
      </c>
      <c r="BB22" s="191">
        <v>2.9124999999985448</v>
      </c>
      <c r="BC22" s="140">
        <v>18.854065875871878</v>
      </c>
      <c r="BD22" s="191">
        <v>0.4983082077651757</v>
      </c>
      <c r="BE22" s="140">
        <v>19.465982777262639</v>
      </c>
      <c r="BF22" s="191">
        <v>0.50875170536945191</v>
      </c>
      <c r="BG22" s="191"/>
      <c r="BH22" s="191"/>
      <c r="BI22" s="140">
        <v>8.7991030684657208</v>
      </c>
      <c r="BJ22" s="191">
        <v>0.29423430763759673</v>
      </c>
      <c r="BK22" s="163">
        <v>0.46669525429664488</v>
      </c>
      <c r="BL22" s="225">
        <v>6.4734990131781283</v>
      </c>
      <c r="BM22" s="225">
        <v>0.17109294687224882</v>
      </c>
      <c r="BN22" s="225">
        <v>6.6835992368317134</v>
      </c>
      <c r="BO22" s="225">
        <v>0.17467869712264586</v>
      </c>
      <c r="BP22" s="225">
        <v>0</v>
      </c>
      <c r="BQ22" s="225">
        <v>0</v>
      </c>
      <c r="BR22" s="225">
        <v>3.0211512681442461</v>
      </c>
      <c r="BS22" s="225">
        <v>0.10102465498291631</v>
      </c>
      <c r="BT22" s="165">
        <v>183.07699196773549</v>
      </c>
      <c r="BU22" s="188">
        <v>7.1073391440699588E-2</v>
      </c>
      <c r="BV22" s="178">
        <v>13.011902713908679</v>
      </c>
      <c r="BW22" s="248">
        <f t="shared" si="0"/>
        <v>0.36895619519485279</v>
      </c>
    </row>
    <row r="23" spans="1:76">
      <c r="A23" s="107" t="s">
        <v>822</v>
      </c>
      <c r="B23" s="107" t="s">
        <v>821</v>
      </c>
      <c r="C23" s="107" t="s">
        <v>841</v>
      </c>
      <c r="D23" s="150">
        <v>41927</v>
      </c>
      <c r="E23" s="152" t="s">
        <v>894</v>
      </c>
      <c r="F23" s="151" t="s">
        <v>374</v>
      </c>
      <c r="G23" s="109">
        <v>8.0220000000000002</v>
      </c>
      <c r="H23" s="176">
        <v>0.46597222222222223</v>
      </c>
      <c r="I23" s="156">
        <v>0.47569444444444442</v>
      </c>
      <c r="J23" s="156" t="s">
        <v>7425</v>
      </c>
      <c r="K23" s="156" t="s">
        <v>7426</v>
      </c>
      <c r="L23" s="125" t="s">
        <v>85</v>
      </c>
      <c r="M23" s="125" t="s">
        <v>119</v>
      </c>
      <c r="N23" s="125" t="s">
        <v>61</v>
      </c>
      <c r="O23" s="125">
        <v>5.7</v>
      </c>
      <c r="P23" s="125">
        <v>0.7</v>
      </c>
      <c r="Q23" s="125">
        <v>14.583175000000001</v>
      </c>
      <c r="R23" s="125">
        <v>205.01763850000003</v>
      </c>
      <c r="S23" s="125">
        <v>258.94799999999998</v>
      </c>
      <c r="T23" s="125">
        <v>6.2068250000000003</v>
      </c>
      <c r="U23" s="125">
        <v>21.188599999999997</v>
      </c>
      <c r="V23" s="109">
        <v>8.600125000000002</v>
      </c>
      <c r="W23" s="113">
        <v>371.84499999999997</v>
      </c>
      <c r="X23" s="179">
        <v>1.53</v>
      </c>
      <c r="Y23" s="179">
        <v>1.165</v>
      </c>
      <c r="Z23" s="109">
        <v>57.62</v>
      </c>
      <c r="AA23" s="109">
        <v>11.1</v>
      </c>
      <c r="AB23" s="109">
        <v>0.30453643883045406</v>
      </c>
      <c r="AC23" s="109">
        <v>0.1</v>
      </c>
      <c r="AD23" s="109">
        <v>0.38598425999999997</v>
      </c>
      <c r="AE23" s="109">
        <v>4.1056000000000008</v>
      </c>
      <c r="AF23" s="165">
        <v>125.60243308755553</v>
      </c>
      <c r="AG23" s="109">
        <v>3.1084348685603898</v>
      </c>
      <c r="AH23" s="109">
        <v>1.2487630434563199</v>
      </c>
      <c r="AI23" s="109">
        <v>6.3638730747927114E-2</v>
      </c>
      <c r="AJ23" s="109">
        <v>2.8759012890799047</v>
      </c>
      <c r="AK23" s="109">
        <v>2.5349597282070313</v>
      </c>
      <c r="AL23" s="109">
        <v>2.1091281271664846</v>
      </c>
      <c r="AM23" s="109">
        <v>1.8205766885512693</v>
      </c>
      <c r="AN23" s="109">
        <v>1.2488067309545783</v>
      </c>
      <c r="AO23" s="109">
        <v>0.69417052220432496</v>
      </c>
      <c r="AP23" s="109">
        <v>0.55965213191848207</v>
      </c>
      <c r="AQ23" s="109">
        <v>0.43617032267105582</v>
      </c>
      <c r="AR23" s="109">
        <v>1.6250941214295214</v>
      </c>
      <c r="AS23" s="113">
        <v>1624.0185676165941</v>
      </c>
      <c r="AT23" s="109">
        <v>0.26952163424056336</v>
      </c>
      <c r="AU23" s="109">
        <v>8.2402250713475594E-2</v>
      </c>
      <c r="AV23" s="109">
        <v>0.10852119671434751</v>
      </c>
      <c r="AW23" s="109">
        <v>1.5845251865066357</v>
      </c>
      <c r="AX23" s="166"/>
      <c r="AY23" s="134"/>
      <c r="AZ23" s="172"/>
      <c r="BA23" s="140">
        <v>25</v>
      </c>
      <c r="BB23" s="191">
        <v>3.0361111111124046</v>
      </c>
      <c r="BC23" s="140">
        <v>17.833954720743481</v>
      </c>
      <c r="BD23" s="191">
        <v>0.91043514618589882</v>
      </c>
      <c r="BE23" s="140">
        <v>14.049156401742286</v>
      </c>
      <c r="BF23" s="191">
        <v>1.2319532160548392</v>
      </c>
      <c r="BG23" s="191"/>
      <c r="BH23" s="191"/>
      <c r="BI23" s="140">
        <v>6.1340693075725126</v>
      </c>
      <c r="BJ23" s="191">
        <v>0.61488598868707456</v>
      </c>
      <c r="BK23" s="163">
        <v>0.34395451842421121</v>
      </c>
      <c r="BL23" s="225">
        <v>5.8739466600776922</v>
      </c>
      <c r="BM23" s="225">
        <v>0.29986884961279409</v>
      </c>
      <c r="BN23" s="225">
        <v>4.6273525202425141</v>
      </c>
      <c r="BO23" s="225">
        <v>0.40576684151834691</v>
      </c>
      <c r="BP23" s="225">
        <v>0</v>
      </c>
      <c r="BQ23" s="225">
        <v>0</v>
      </c>
      <c r="BR23" s="225">
        <v>2.0203704947165266</v>
      </c>
      <c r="BS23" s="225">
        <v>0.20252420487397305</v>
      </c>
      <c r="BT23" s="165">
        <v>214.31445071240552</v>
      </c>
      <c r="BU23" s="188">
        <v>3.7631863455078046E-2</v>
      </c>
      <c r="BV23" s="178">
        <v>8.0650521456592976</v>
      </c>
      <c r="BW23" s="248">
        <f t="shared" si="0"/>
        <v>0.40264373218175942</v>
      </c>
      <c r="BX23" s="107">
        <f t="shared" si="1"/>
        <v>7.4175866823473796E-2</v>
      </c>
    </row>
    <row r="24" spans="1:76">
      <c r="A24" s="107" t="s">
        <v>985</v>
      </c>
      <c r="B24" s="107" t="s">
        <v>7288</v>
      </c>
      <c r="C24" s="107" t="s">
        <v>841</v>
      </c>
      <c r="D24" s="150">
        <v>41932</v>
      </c>
      <c r="E24" s="152" t="s">
        <v>894</v>
      </c>
      <c r="F24" s="151" t="s">
        <v>374</v>
      </c>
      <c r="G24" s="109">
        <v>7.9829999999999997</v>
      </c>
      <c r="H24" s="176">
        <v>0.4680555555555555</v>
      </c>
      <c r="I24" s="156">
        <v>0.47500000000000003</v>
      </c>
      <c r="J24" s="156" t="s">
        <v>7439</v>
      </c>
      <c r="K24" s="156" t="s">
        <v>7440</v>
      </c>
      <c r="L24" s="125" t="s">
        <v>288</v>
      </c>
      <c r="M24" s="125" t="s">
        <v>101</v>
      </c>
      <c r="N24" s="125" t="s">
        <v>122</v>
      </c>
      <c r="O24" s="125">
        <v>5.6</v>
      </c>
      <c r="P24" s="125">
        <v>0.7</v>
      </c>
      <c r="Q24" s="125">
        <v>12.967133333333331</v>
      </c>
      <c r="R24" s="125">
        <v>209.86976866666666</v>
      </c>
      <c r="S24" s="125">
        <v>276.36099999999999</v>
      </c>
      <c r="T24" s="125">
        <v>4.5515333333333334</v>
      </c>
      <c r="U24" s="125">
        <v>32.049800000000005</v>
      </c>
      <c r="V24" s="109">
        <v>8.6230666666666682</v>
      </c>
      <c r="W24" s="113">
        <v>161.57499999999999</v>
      </c>
      <c r="X24" s="179">
        <v>0.23</v>
      </c>
      <c r="Y24" s="179">
        <v>0.87603418625903451</v>
      </c>
      <c r="Z24" s="109">
        <v>39.022957305985891</v>
      </c>
      <c r="AA24" s="109">
        <v>9.1300000000000008</v>
      </c>
      <c r="AB24" s="109"/>
      <c r="AC24" s="109">
        <v>0.38</v>
      </c>
      <c r="AD24" s="109">
        <v>0.54275132999999998</v>
      </c>
      <c r="AE24" s="109">
        <v>5.0015999999999998</v>
      </c>
      <c r="AF24" s="165">
        <v>160.48858312013027</v>
      </c>
      <c r="AG24" s="109">
        <v>3.8829413571412355</v>
      </c>
      <c r="AH24" s="109">
        <v>1.59550179514327</v>
      </c>
      <c r="AI24" s="109">
        <v>9.1562371744786111E-2</v>
      </c>
      <c r="AJ24" s="109">
        <v>3.6744406342149505</v>
      </c>
      <c r="AK24" s="109">
        <v>3.2483665627775125</v>
      </c>
      <c r="AL24" s="109">
        <v>2.7251746614309882</v>
      </c>
      <c r="AM24" s="109">
        <v>2.3481642149613977</v>
      </c>
      <c r="AN24" s="109">
        <v>1.5890533476644813</v>
      </c>
      <c r="AO24" s="109">
        <v>0.84639024241549521</v>
      </c>
      <c r="AP24" s="109">
        <v>0.6708235296554993</v>
      </c>
      <c r="AQ24" s="109">
        <v>0.50421477129358894</v>
      </c>
      <c r="AR24" s="109">
        <v>1.3975150009677226</v>
      </c>
      <c r="AS24" s="113">
        <v>2295.0043696278058</v>
      </c>
      <c r="AT24" s="109">
        <v>0.40153830635314952</v>
      </c>
      <c r="AU24" s="109">
        <v>0.11673250984030124</v>
      </c>
      <c r="AV24" s="109">
        <v>0.14748266216358</v>
      </c>
      <c r="AW24" s="109">
        <v>1.5832848205515935</v>
      </c>
      <c r="AX24" s="166"/>
      <c r="AY24" s="134"/>
      <c r="AZ24" s="172"/>
      <c r="BA24" s="140">
        <v>25</v>
      </c>
      <c r="BB24" s="191">
        <v>3.1888888888934162</v>
      </c>
      <c r="BC24" s="140">
        <v>17.416132947481618</v>
      </c>
      <c r="BD24" s="191">
        <v>1.6795078459627124</v>
      </c>
      <c r="BE24" s="140">
        <v>16.797852988838873</v>
      </c>
      <c r="BF24" s="191">
        <v>0.64518343722023197</v>
      </c>
      <c r="BG24" s="191"/>
      <c r="BH24" s="191"/>
      <c r="BI24" s="140">
        <v>4.3730915943932018</v>
      </c>
      <c r="BJ24" s="191">
        <v>0.85644103243137848</v>
      </c>
      <c r="BK24" s="163">
        <v>0</v>
      </c>
      <c r="BL24" s="225">
        <v>5.4615051054742869</v>
      </c>
      <c r="BM24" s="225">
        <v>0.52667493427327361</v>
      </c>
      <c r="BN24" s="225">
        <v>5.2676194041580215</v>
      </c>
      <c r="BO24" s="225">
        <v>0.2023223322290538</v>
      </c>
      <c r="BP24" s="225">
        <v>0</v>
      </c>
      <c r="BQ24" s="225">
        <v>0</v>
      </c>
      <c r="BR24" s="225">
        <v>1.3713527647903463</v>
      </c>
      <c r="BS24" s="225">
        <v>0.26857035860179312</v>
      </c>
      <c r="BT24" s="165">
        <v>178.07873834107704</v>
      </c>
      <c r="BU24" s="188">
        <v>1.8559307532822471E-2</v>
      </c>
      <c r="BV24" s="178">
        <v>3.3050180699290728</v>
      </c>
      <c r="BW24" s="248">
        <f t="shared" si="0"/>
        <v>0.36729412818180851</v>
      </c>
    </row>
    <row r="25" spans="1:76">
      <c r="A25" s="107" t="s">
        <v>991</v>
      </c>
      <c r="B25" s="107" t="s">
        <v>7523</v>
      </c>
      <c r="C25" s="107" t="s">
        <v>841</v>
      </c>
      <c r="D25" s="150">
        <v>41939</v>
      </c>
      <c r="E25" s="152" t="s">
        <v>894</v>
      </c>
      <c r="F25" s="151" t="s">
        <v>374</v>
      </c>
      <c r="G25" s="109">
        <v>0</v>
      </c>
      <c r="H25" s="176">
        <v>0.47916666666666669</v>
      </c>
      <c r="I25" s="156">
        <v>0.48749999999999999</v>
      </c>
      <c r="J25" s="156" t="s">
        <v>7510</v>
      </c>
      <c r="K25" s="156" t="s">
        <v>7511</v>
      </c>
      <c r="L25" s="125" t="s">
        <v>100</v>
      </c>
      <c r="M25" s="125" t="s">
        <v>101</v>
      </c>
      <c r="N25" s="125" t="s">
        <v>68</v>
      </c>
      <c r="O25" s="125">
        <v>6</v>
      </c>
      <c r="P25" s="125">
        <v>0.9</v>
      </c>
      <c r="Q25" s="125">
        <v>12.155625000000001</v>
      </c>
      <c r="R25" s="125">
        <v>209.46874325000002</v>
      </c>
      <c r="S25" s="125">
        <v>281.858</v>
      </c>
      <c r="T25" s="125">
        <v>3.0949500000000003</v>
      </c>
      <c r="U25" s="125">
        <v>46.128800000000005</v>
      </c>
      <c r="V25" s="109">
        <v>8.7434499999999993</v>
      </c>
      <c r="W25" s="113">
        <v>229.83666666666667</v>
      </c>
      <c r="X25" s="179">
        <v>0.191</v>
      </c>
      <c r="Y25" s="179">
        <v>0.55779077012544653</v>
      </c>
      <c r="Z25" s="109">
        <v>47.627334351589205</v>
      </c>
      <c r="AA25" s="109">
        <v>6.17</v>
      </c>
      <c r="AB25" s="109"/>
      <c r="AC25" s="109">
        <v>0.19</v>
      </c>
      <c r="AD25" s="109">
        <v>0.16938338399999997</v>
      </c>
      <c r="AE25" s="109">
        <v>4.9055999999999997</v>
      </c>
      <c r="AF25" s="165">
        <v>131.05429229509036</v>
      </c>
      <c r="AG25" s="109">
        <v>3.8209978815657255</v>
      </c>
      <c r="AH25" s="109">
        <v>1.5104888605720601</v>
      </c>
      <c r="AI25" s="109">
        <v>-7.7267896259246738E-2</v>
      </c>
      <c r="AJ25" s="109">
        <v>3.4786558458974546</v>
      </c>
      <c r="AK25" s="109">
        <v>3.0612999087926598</v>
      </c>
      <c r="AL25" s="109">
        <v>2.5271962202024496</v>
      </c>
      <c r="AM25" s="109">
        <v>2.145946006247708</v>
      </c>
      <c r="AN25" s="109">
        <v>1.3327515636403875</v>
      </c>
      <c r="AO25" s="109">
        <v>0.48011365686408619</v>
      </c>
      <c r="AP25" s="109">
        <v>0.31683799486667485</v>
      </c>
      <c r="AQ25" s="109">
        <v>0.20765698899042564</v>
      </c>
      <c r="AR25" s="109">
        <v>0.88607845318948741</v>
      </c>
      <c r="AS25" s="113">
        <v>2219.7526148094821</v>
      </c>
      <c r="AT25" s="109">
        <v>0.34654748762047982</v>
      </c>
      <c r="AU25" s="109">
        <v>0.11160049126497278</v>
      </c>
      <c r="AV25" s="109">
        <v>0.15315446955123677</v>
      </c>
      <c r="AW25" s="109">
        <v>1.5775367644249434</v>
      </c>
      <c r="AX25" s="166"/>
      <c r="AY25" s="134"/>
      <c r="AZ25" s="172"/>
      <c r="BA25" s="140">
        <v>25</v>
      </c>
      <c r="BB25" s="191">
        <v>3.077777777776646</v>
      </c>
      <c r="BC25" s="140">
        <v>19.209731380830942</v>
      </c>
      <c r="BD25" s="191">
        <v>0.23198292637955445</v>
      </c>
      <c r="BE25" s="140">
        <v>18.317177383524324</v>
      </c>
      <c r="BF25" s="191">
        <v>0.78274223814496557</v>
      </c>
      <c r="BG25" s="191"/>
      <c r="BH25" s="191"/>
      <c r="BI25" s="140">
        <v>6.9809550216003045</v>
      </c>
      <c r="BJ25" s="191">
        <v>0.5477339701098547</v>
      </c>
      <c r="BK25" s="163">
        <v>0</v>
      </c>
      <c r="BL25" s="225">
        <v>6.2414289685033228</v>
      </c>
      <c r="BM25" s="225">
        <v>7.5373513986164542E-2</v>
      </c>
      <c r="BN25" s="225">
        <v>5.9514294747934855</v>
      </c>
      <c r="BO25" s="225">
        <v>0.25432058279087655</v>
      </c>
      <c r="BP25" s="225">
        <v>0</v>
      </c>
      <c r="BQ25" s="225">
        <v>0</v>
      </c>
      <c r="BR25" s="225">
        <v>2.2681803319287308</v>
      </c>
      <c r="BS25" s="225">
        <v>0.17796410581193159</v>
      </c>
      <c r="BT25" s="165">
        <v>231.11365562189465</v>
      </c>
      <c r="BU25" s="188">
        <v>0.14656938160805547</v>
      </c>
      <c r="BV25" s="178">
        <v>33.874185585678191</v>
      </c>
      <c r="BW25" s="248">
        <f t="shared" si="0"/>
        <v>0.44194367300957987</v>
      </c>
    </row>
    <row r="26" spans="1:76">
      <c r="A26" s="107" t="s">
        <v>997</v>
      </c>
      <c r="B26" s="107" t="s">
        <v>7584</v>
      </c>
      <c r="C26" s="107" t="s">
        <v>841</v>
      </c>
      <c r="D26" s="150">
        <v>41946</v>
      </c>
      <c r="E26" s="107" t="s">
        <v>894</v>
      </c>
      <c r="F26" s="151" t="s">
        <v>374</v>
      </c>
      <c r="G26" s="109">
        <v>0</v>
      </c>
      <c r="H26" s="176">
        <v>0.51041666666666663</v>
      </c>
      <c r="I26" s="156">
        <v>0.52777777777777779</v>
      </c>
      <c r="J26" s="156" t="s">
        <v>7542</v>
      </c>
      <c r="K26" s="156" t="s">
        <v>7543</v>
      </c>
      <c r="L26" s="125" t="s">
        <v>7434</v>
      </c>
      <c r="M26" s="125" t="s">
        <v>114</v>
      </c>
      <c r="N26" s="125" t="s">
        <v>71</v>
      </c>
      <c r="O26" s="125">
        <v>5.7</v>
      </c>
      <c r="P26" s="125">
        <v>0.2</v>
      </c>
      <c r="Q26" s="125">
        <v>0</v>
      </c>
      <c r="R26" s="125">
        <v>0</v>
      </c>
      <c r="S26" s="125"/>
      <c r="T26" s="125">
        <v>0</v>
      </c>
      <c r="U26" s="125">
        <v>0</v>
      </c>
      <c r="V26" s="109">
        <v>0</v>
      </c>
      <c r="W26" s="113">
        <v>0</v>
      </c>
      <c r="X26" s="179">
        <v>0.41899999999999998</v>
      </c>
      <c r="Y26" s="179">
        <v>9.2532732408407394</v>
      </c>
      <c r="Z26" s="109">
        <v>148.03229325769149</v>
      </c>
      <c r="AA26" s="109">
        <v>105</v>
      </c>
      <c r="AB26" s="109"/>
      <c r="AC26" s="109">
        <v>0.16</v>
      </c>
      <c r="AD26" s="109">
        <v>0</v>
      </c>
      <c r="AE26" s="109">
        <v>7.3469999999999995</v>
      </c>
      <c r="AF26" s="165">
        <v>172.91033910859355</v>
      </c>
      <c r="AG26" s="109">
        <v>4.4054655661527677</v>
      </c>
      <c r="AH26" s="109">
        <v>1.87403571307787</v>
      </c>
      <c r="AI26" s="109">
        <v>-4.1082141562111138E-2</v>
      </c>
      <c r="AJ26" s="109">
        <v>4.3159042472183344</v>
      </c>
      <c r="AK26" s="109">
        <v>3.8230017989367391</v>
      </c>
      <c r="AL26" s="109">
        <v>3.1985615861104839</v>
      </c>
      <c r="AM26" s="109">
        <v>2.7395280239064856</v>
      </c>
      <c r="AN26" s="109">
        <v>1.7679128718092159</v>
      </c>
      <c r="AO26" s="109">
        <v>0.7314785305736361</v>
      </c>
      <c r="AP26" s="109">
        <v>0.52862431368946228</v>
      </c>
      <c r="AQ26" s="109">
        <v>0.37072811534356115</v>
      </c>
      <c r="AR26" s="109">
        <v>0.99448357095946627</v>
      </c>
      <c r="AS26" s="113">
        <v>2688.7773073038866</v>
      </c>
      <c r="AT26" s="109">
        <v>0.42425028995793945</v>
      </c>
      <c r="AU26" s="109">
        <v>0.14211892419802297</v>
      </c>
      <c r="AV26" s="109">
        <v>0.15748549198690423</v>
      </c>
      <c r="AW26" s="109">
        <v>1.553690584814132</v>
      </c>
      <c r="AX26" s="166"/>
      <c r="AY26" s="134"/>
      <c r="AZ26" s="172"/>
      <c r="BA26" s="191"/>
      <c r="BB26" s="191"/>
      <c r="BC26" s="191"/>
      <c r="BD26" s="191"/>
      <c r="BE26" s="191"/>
      <c r="BF26" s="191"/>
      <c r="BG26" s="191"/>
      <c r="BH26" s="191"/>
      <c r="BI26" s="191"/>
      <c r="BJ26" s="191"/>
      <c r="BK26" s="191"/>
      <c r="BL26" s="225"/>
      <c r="BM26" s="225"/>
      <c r="BN26" s="225"/>
      <c r="BO26" s="225"/>
      <c r="BP26" s="225"/>
      <c r="BQ26" s="225"/>
      <c r="BR26" s="225"/>
      <c r="BS26" s="225"/>
      <c r="BT26" s="165">
        <v>413.42529256102188</v>
      </c>
      <c r="BU26" s="188">
        <v>9.7047263319259058E-2</v>
      </c>
      <c r="BV26" s="178">
        <v>40.1217932300112</v>
      </c>
      <c r="BW26" s="248">
        <f t="shared" si="0"/>
        <v>0.37120892009883477</v>
      </c>
    </row>
    <row r="27" spans="1:76">
      <c r="A27" s="107" t="s">
        <v>591</v>
      </c>
      <c r="B27" s="107" t="s">
        <v>590</v>
      </c>
      <c r="C27" s="107" t="s">
        <v>592</v>
      </c>
      <c r="D27" s="150">
        <v>41877</v>
      </c>
      <c r="E27" s="152">
        <v>4</v>
      </c>
      <c r="F27" s="151" t="s">
        <v>374</v>
      </c>
      <c r="G27" s="109">
        <v>9.1609999999999996</v>
      </c>
      <c r="H27" s="176"/>
      <c r="I27" s="156"/>
      <c r="J27" s="156"/>
      <c r="K27" s="156"/>
      <c r="L27" s="109"/>
      <c r="M27" s="109"/>
      <c r="N27" s="109"/>
      <c r="V27" s="109"/>
      <c r="W27" s="113"/>
      <c r="X27" s="179"/>
      <c r="Y27" s="179"/>
      <c r="Z27" s="109"/>
      <c r="AA27" s="109"/>
      <c r="AB27" s="109"/>
      <c r="AC27" s="109"/>
      <c r="AD27" s="109"/>
      <c r="AE27" s="109"/>
      <c r="AF27" s="165">
        <v>390.38005936016771</v>
      </c>
      <c r="AG27" s="109">
        <v>8.1781436721355298</v>
      </c>
      <c r="AH27" s="109">
        <v>3.7336313716237699</v>
      </c>
      <c r="AI27" s="109">
        <v>0.1027544604577016</v>
      </c>
      <c r="AJ27" s="109">
        <v>8.5985530488495421</v>
      </c>
      <c r="AK27" s="109">
        <v>7.6964480777820157</v>
      </c>
      <c r="AL27" s="109">
        <v>6.5339662759473978</v>
      </c>
      <c r="AM27" s="109">
        <v>5.6914163407280665</v>
      </c>
      <c r="AN27" s="109">
        <v>3.9757069607195437</v>
      </c>
      <c r="AO27" s="109">
        <v>2.1173756602543223</v>
      </c>
      <c r="AP27" s="109">
        <v>1.6779128072951612</v>
      </c>
      <c r="AQ27" s="109">
        <v>1.2652845949104849</v>
      </c>
      <c r="AR27" s="109">
        <v>1.2717569332392864</v>
      </c>
      <c r="AS27" s="113">
        <v>5021.4140087567785</v>
      </c>
      <c r="AT27" s="109">
        <v>0.85236037967056477</v>
      </c>
      <c r="AU27" s="109">
        <v>0.26164485376034502</v>
      </c>
      <c r="AV27" s="109">
        <v>0.32501447141687168</v>
      </c>
      <c r="AW27" s="109">
        <v>1.6111355505069089</v>
      </c>
      <c r="AX27" s="166"/>
      <c r="AY27" s="134"/>
      <c r="AZ27" s="172"/>
      <c r="BA27" s="191"/>
      <c r="BB27" s="191"/>
      <c r="BC27" s="191"/>
      <c r="BD27" s="191"/>
      <c r="BE27" s="191"/>
      <c r="BF27" s="191"/>
      <c r="BG27" s="191"/>
      <c r="BH27" s="191"/>
      <c r="BI27" s="191"/>
      <c r="BJ27" s="191"/>
      <c r="BK27" s="191"/>
      <c r="BL27" s="225"/>
      <c r="BM27" s="225"/>
      <c r="BN27" s="225"/>
      <c r="BO27" s="225"/>
      <c r="BP27" s="225"/>
      <c r="BQ27" s="225"/>
      <c r="BR27" s="225"/>
      <c r="BS27" s="225"/>
      <c r="BT27" s="165">
        <v>391.96342750358622</v>
      </c>
      <c r="BU27" s="188">
        <v>4.3844556685849231E-2</v>
      </c>
      <c r="BV27" s="178">
        <v>17.185462715960742</v>
      </c>
      <c r="BW27" s="248">
        <f t="shared" si="0"/>
        <v>0.38131109700627919</v>
      </c>
    </row>
    <row r="28" spans="1:76">
      <c r="A28" s="107" t="s">
        <v>730</v>
      </c>
      <c r="B28" s="107" t="s">
        <v>729</v>
      </c>
      <c r="C28" s="107" t="s">
        <v>592</v>
      </c>
      <c r="D28" s="150">
        <v>41900</v>
      </c>
      <c r="E28" s="152">
        <v>4</v>
      </c>
      <c r="F28" s="151" t="s">
        <v>374</v>
      </c>
      <c r="G28" s="109">
        <v>8.34</v>
      </c>
      <c r="H28" s="176"/>
      <c r="I28" s="156"/>
      <c r="J28" s="156"/>
      <c r="K28" s="156"/>
      <c r="L28" s="109"/>
      <c r="M28" s="109"/>
      <c r="N28" s="109"/>
      <c r="V28" s="109"/>
      <c r="W28" s="113"/>
      <c r="X28" s="179"/>
      <c r="Y28" s="179"/>
      <c r="Z28" s="109"/>
      <c r="AA28" s="109"/>
      <c r="AB28" s="109"/>
      <c r="AC28" s="109"/>
      <c r="AD28" s="109"/>
      <c r="AE28" s="109"/>
      <c r="AF28" s="165">
        <v>184.92847715802941</v>
      </c>
      <c r="AG28" s="109">
        <v>4.8186245577385005</v>
      </c>
      <c r="AH28" s="109">
        <v>1.9859081180336702</v>
      </c>
      <c r="AI28" s="109">
        <v>-3.00476474732508E-2</v>
      </c>
      <c r="AJ28" s="109">
        <v>4.5735463958315421</v>
      </c>
      <c r="AK28" s="109">
        <v>4.0330091374894748</v>
      </c>
      <c r="AL28" s="109">
        <v>3.3451004415649259</v>
      </c>
      <c r="AM28" s="109">
        <v>2.8591736344008685</v>
      </c>
      <c r="AN28" s="109">
        <v>1.8496704425757087</v>
      </c>
      <c r="AO28" s="109">
        <v>0.82670670947761438</v>
      </c>
      <c r="AP28" s="109">
        <v>0.58715598010894976</v>
      </c>
      <c r="AQ28" s="109">
        <v>0.37122513795926665</v>
      </c>
      <c r="AR28" s="109">
        <v>1.0465969662259136</v>
      </c>
      <c r="AS28" s="113">
        <v>3189.4605726478376</v>
      </c>
      <c r="AT28" s="109">
        <v>0.52133928255380002</v>
      </c>
      <c r="AU28" s="109">
        <v>0.15278233092096949</v>
      </c>
      <c r="AV28" s="109">
        <v>0.19752494384166092</v>
      </c>
      <c r="AW28" s="109">
        <v>1.5820149129947498</v>
      </c>
      <c r="AX28" s="166"/>
      <c r="AY28" s="134"/>
      <c r="AZ28" s="172"/>
      <c r="BA28" s="191"/>
      <c r="BB28" s="191"/>
      <c r="BC28" s="191"/>
      <c r="BD28" s="191"/>
      <c r="BE28" s="191"/>
      <c r="BF28" s="191"/>
      <c r="BG28" s="191"/>
      <c r="BH28" s="191"/>
      <c r="BI28" s="191"/>
      <c r="BJ28" s="191"/>
      <c r="BK28" s="191"/>
      <c r="BL28" s="225"/>
      <c r="BM28" s="225"/>
      <c r="BN28" s="225"/>
      <c r="BO28" s="225"/>
      <c r="BP28" s="225"/>
      <c r="BQ28" s="225"/>
      <c r="BR28" s="225"/>
      <c r="BS28" s="225"/>
      <c r="BT28" s="165">
        <v>198.42554365886576</v>
      </c>
      <c r="BU28" s="188">
        <v>2.3676585117947551E-2</v>
      </c>
      <c r="BV28" s="178">
        <v>4.6980392740141532</v>
      </c>
      <c r="BW28" s="248">
        <f t="shared" si="0"/>
        <v>0.37887983977358769</v>
      </c>
    </row>
    <row r="29" spans="1:76">
      <c r="A29" s="107" t="s">
        <v>588</v>
      </c>
      <c r="B29" s="107" t="s">
        <v>587</v>
      </c>
      <c r="C29" s="107" t="s">
        <v>589</v>
      </c>
      <c r="D29" s="150">
        <v>41877</v>
      </c>
      <c r="E29" s="152">
        <v>0.1</v>
      </c>
      <c r="F29" s="151" t="s">
        <v>374</v>
      </c>
      <c r="G29" s="109">
        <v>9.1809999999999992</v>
      </c>
      <c r="H29" s="176"/>
      <c r="I29" s="156"/>
      <c r="J29" s="156"/>
      <c r="K29" s="156"/>
      <c r="L29" s="109"/>
      <c r="M29" s="109"/>
      <c r="N29" s="109"/>
      <c r="V29" s="109"/>
      <c r="W29" s="113"/>
      <c r="X29" s="179"/>
      <c r="Y29" s="179"/>
      <c r="Z29" s="109"/>
      <c r="AA29" s="109"/>
      <c r="AB29" s="109"/>
      <c r="AC29" s="109"/>
      <c r="AD29" s="109"/>
      <c r="AE29" s="109"/>
      <c r="AF29" s="165">
        <v>374.94909405029659</v>
      </c>
      <c r="AG29" s="109">
        <v>8.0655510696394845</v>
      </c>
      <c r="AH29" s="109">
        <v>3.6552367757350699</v>
      </c>
      <c r="AI29" s="109">
        <v>4.4395936424719736E-2</v>
      </c>
      <c r="AJ29" s="109">
        <v>8.4180102945178668</v>
      </c>
      <c r="AK29" s="109">
        <v>7.515738270959738</v>
      </c>
      <c r="AL29" s="109">
        <v>6.3510211484458337</v>
      </c>
      <c r="AM29" s="109">
        <v>5.5212326472818347</v>
      </c>
      <c r="AN29" s="109">
        <v>3.8298775435237444</v>
      </c>
      <c r="AO29" s="109">
        <v>1.9700075590841344</v>
      </c>
      <c r="AP29" s="109">
        <v>1.5297103044587117</v>
      </c>
      <c r="AQ29" s="109">
        <v>1.1302362335398441</v>
      </c>
      <c r="AR29" s="109">
        <v>1.1978379291465453</v>
      </c>
      <c r="AS29" s="113">
        <v>4953.5063991166717</v>
      </c>
      <c r="AT29" s="109">
        <v>0.83472315438141986</v>
      </c>
      <c r="AU29" s="109">
        <v>0.25308860809616629</v>
      </c>
      <c r="AV29" s="109">
        <v>0.31457125377168255</v>
      </c>
      <c r="AW29" s="109">
        <v>1.5996104710290664</v>
      </c>
      <c r="AX29" s="166"/>
      <c r="AY29" s="134"/>
      <c r="AZ29" s="172"/>
      <c r="BA29" s="191"/>
      <c r="BB29" s="191"/>
      <c r="BC29" s="191"/>
      <c r="BD29" s="191"/>
      <c r="BE29" s="191"/>
      <c r="BF29" s="191"/>
      <c r="BG29" s="191"/>
      <c r="BH29" s="191"/>
      <c r="BI29" s="191"/>
      <c r="BJ29" s="191"/>
      <c r="BK29" s="191"/>
      <c r="BL29" s="225"/>
      <c r="BM29" s="225"/>
      <c r="BN29" s="225"/>
      <c r="BO29" s="225"/>
      <c r="BP29" s="225"/>
      <c r="BQ29" s="225"/>
      <c r="BR29" s="225"/>
      <c r="BS29" s="225"/>
      <c r="BT29" s="165">
        <v>608.96970129416627</v>
      </c>
      <c r="BU29" s="188">
        <v>8.7524094936100763E-2</v>
      </c>
      <c r="BV29" s="178">
        <v>53.29952194927953</v>
      </c>
      <c r="BW29" s="248">
        <f t="shared" si="0"/>
        <v>0.37685698799717471</v>
      </c>
    </row>
    <row r="30" spans="1:76">
      <c r="A30" s="107" t="s">
        <v>728</v>
      </c>
      <c r="B30" s="107" t="s">
        <v>727</v>
      </c>
      <c r="C30" s="107" t="s">
        <v>589</v>
      </c>
      <c r="D30" s="150">
        <v>41900</v>
      </c>
      <c r="E30" s="152">
        <v>0.1</v>
      </c>
      <c r="F30" s="151" t="s">
        <v>374</v>
      </c>
      <c r="G30" s="109">
        <v>8.3420000000000005</v>
      </c>
      <c r="H30" s="176"/>
      <c r="I30" s="156"/>
      <c r="J30" s="156"/>
      <c r="K30" s="156"/>
      <c r="L30" s="109"/>
      <c r="M30" s="109"/>
      <c r="N30" s="109"/>
      <c r="V30" s="109"/>
      <c r="W30" s="113"/>
      <c r="X30" s="179"/>
      <c r="Y30" s="179"/>
      <c r="Z30" s="109"/>
      <c r="AA30" s="109"/>
      <c r="AB30" s="109"/>
      <c r="AC30" s="109"/>
      <c r="AD30" s="109"/>
      <c r="AE30" s="109"/>
      <c r="AF30" s="165">
        <v>212.95450512189097</v>
      </c>
      <c r="AG30" s="109">
        <v>4.9889716041544103</v>
      </c>
      <c r="AH30" s="109">
        <v>2.1292249567859098</v>
      </c>
      <c r="AI30" s="109">
        <v>6.3611219440760952E-2</v>
      </c>
      <c r="AJ30" s="109">
        <v>4.9036050754779508</v>
      </c>
      <c r="AK30" s="109">
        <v>4.3598326189610717</v>
      </c>
      <c r="AL30" s="109">
        <v>3.6447161651340458</v>
      </c>
      <c r="AM30" s="109">
        <v>3.1492343477732962</v>
      </c>
      <c r="AN30" s="109">
        <v>2.1177048984393774</v>
      </c>
      <c r="AO30" s="109">
        <v>1.1103894170681119</v>
      </c>
      <c r="AP30" s="109">
        <v>0.86297971439191978</v>
      </c>
      <c r="AQ30" s="109">
        <v>0.6509306134993269</v>
      </c>
      <c r="AR30" s="109">
        <v>1.3241380795513196</v>
      </c>
      <c r="AS30" s="113">
        <v>3320.4926863289925</v>
      </c>
      <c r="AT30" s="109">
        <v>0.49390959510159915</v>
      </c>
      <c r="AU30" s="109">
        <v>0.14428276788561195</v>
      </c>
      <c r="AV30" s="109">
        <v>0.21846669103991276</v>
      </c>
      <c r="AW30" s="109">
        <v>1.5754361196009075</v>
      </c>
      <c r="AX30" s="166"/>
      <c r="AY30" s="134"/>
      <c r="AZ30" s="172"/>
      <c r="BA30" s="191"/>
      <c r="BB30" s="191"/>
      <c r="BC30" s="191"/>
      <c r="BD30" s="191"/>
      <c r="BE30" s="191"/>
      <c r="BF30" s="191"/>
      <c r="BG30" s="191"/>
      <c r="BH30" s="191"/>
      <c r="BI30" s="191"/>
      <c r="BJ30" s="191"/>
      <c r="BK30" s="191"/>
      <c r="BL30" s="225"/>
      <c r="BM30" s="225"/>
      <c r="BN30" s="225"/>
      <c r="BO30" s="225"/>
      <c r="BP30" s="225"/>
      <c r="BQ30" s="225"/>
      <c r="BR30" s="225"/>
      <c r="BS30" s="225"/>
      <c r="BT30" s="165">
        <v>210.48055183152246</v>
      </c>
      <c r="BU30" s="188">
        <v>5.1226074288750374E-2</v>
      </c>
      <c r="BV30" s="178">
        <v>10.782092384458743</v>
      </c>
      <c r="BW30" s="248">
        <f t="shared" si="0"/>
        <v>0.44232121264008506</v>
      </c>
    </row>
    <row r="31" spans="1:76">
      <c r="A31" s="107" t="s">
        <v>403</v>
      </c>
      <c r="B31" s="107" t="s">
        <v>402</v>
      </c>
      <c r="C31" s="107" t="s">
        <v>909</v>
      </c>
      <c r="D31" s="150">
        <v>41806</v>
      </c>
      <c r="E31" s="152" t="s">
        <v>894</v>
      </c>
      <c r="F31" s="151" t="s">
        <v>374</v>
      </c>
      <c r="G31" s="109">
        <v>8.2100000000000009</v>
      </c>
      <c r="H31" s="176">
        <v>0.54027777777777775</v>
      </c>
      <c r="I31" s="156">
        <v>0.54722222222222217</v>
      </c>
      <c r="J31" s="156" t="s">
        <v>81</v>
      </c>
      <c r="K31" s="156" t="s">
        <v>82</v>
      </c>
      <c r="L31" s="125" t="s">
        <v>60</v>
      </c>
      <c r="M31" s="125">
        <v>0</v>
      </c>
      <c r="N31" s="125" t="s">
        <v>76</v>
      </c>
      <c r="O31" s="125">
        <v>8.4</v>
      </c>
      <c r="P31" s="125">
        <v>2</v>
      </c>
      <c r="Q31" s="125">
        <v>22.844263157894737</v>
      </c>
      <c r="R31" s="125">
        <v>291.76824963157895</v>
      </c>
      <c r="S31" s="125">
        <v>304.88257894736836</v>
      </c>
      <c r="T31" s="125">
        <v>1.8519631578947364</v>
      </c>
      <c r="U31" s="125">
        <v>62.943768421052638</v>
      </c>
      <c r="V31" s="109">
        <v>6.8977747368421074</v>
      </c>
      <c r="W31" s="113">
        <v>1135.6333333333334</v>
      </c>
      <c r="X31" s="179">
        <v>0.16400000000000001</v>
      </c>
      <c r="Y31" s="179">
        <v>0.46400000000000002</v>
      </c>
      <c r="Z31" s="109">
        <v>49.12</v>
      </c>
      <c r="AA31" s="109">
        <v>3.13</v>
      </c>
      <c r="AB31" s="109"/>
      <c r="AC31" s="109">
        <v>0</v>
      </c>
      <c r="AD31" s="109">
        <v>0.20517124499999995</v>
      </c>
      <c r="AE31" s="109">
        <v>5.0880000000000001</v>
      </c>
      <c r="AF31" s="165">
        <v>190.57960250726222</v>
      </c>
      <c r="AG31" s="109">
        <v>4.7357173125053658</v>
      </c>
      <c r="AH31" s="109">
        <v>2.0201095522203301</v>
      </c>
      <c r="AI31" s="109">
        <v>2.7017735665637803E-2</v>
      </c>
      <c r="AJ31" s="109">
        <v>4.6523122987634205</v>
      </c>
      <c r="AK31" s="109">
        <v>4.1202556333498466</v>
      </c>
      <c r="AL31" s="109">
        <v>3.4223890978486091</v>
      </c>
      <c r="AM31" s="109">
        <v>2.9048047430957573</v>
      </c>
      <c r="AN31" s="109">
        <v>1.8877034422957477</v>
      </c>
      <c r="AO31" s="109">
        <v>0.90856388248889652</v>
      </c>
      <c r="AP31" s="109">
        <v>0.67966200249237019</v>
      </c>
      <c r="AQ31" s="109">
        <v>0.47857774524438856</v>
      </c>
      <c r="AR31" s="109">
        <v>1.1306729270899605</v>
      </c>
      <c r="AS31" s="113">
        <v>2692.7588019675982</v>
      </c>
      <c r="AT31" s="109">
        <v>0.41466423958597964</v>
      </c>
      <c r="AU31" s="109">
        <v>0.11136562888792167</v>
      </c>
      <c r="AV31" s="109">
        <v>0.18840950421365607</v>
      </c>
      <c r="AW31" s="109">
        <v>1.5121094688179246</v>
      </c>
      <c r="AX31" s="166"/>
      <c r="AY31" s="134"/>
      <c r="AZ31" s="172"/>
      <c r="BA31" s="191"/>
      <c r="BB31" s="191"/>
      <c r="BC31" s="191"/>
      <c r="BD31" s="191"/>
      <c r="BE31" s="191"/>
      <c r="BF31" s="191"/>
      <c r="BG31" s="191"/>
      <c r="BH31" s="191"/>
      <c r="BI31" s="191"/>
      <c r="BJ31" s="191"/>
      <c r="BK31" s="191"/>
      <c r="BL31" s="225"/>
      <c r="BM31" s="225"/>
      <c r="BN31" s="225"/>
      <c r="BO31" s="225"/>
      <c r="BP31" s="225"/>
      <c r="BQ31" s="225"/>
      <c r="BR31" s="225"/>
      <c r="BS31" s="225"/>
      <c r="BT31" s="165">
        <v>264.81315299756722</v>
      </c>
      <c r="BU31" s="188">
        <v>4.5505848879013593E-2</v>
      </c>
      <c r="BV31" s="178">
        <v>12.0505473214824</v>
      </c>
      <c r="BW31" s="248">
        <f t="shared" si="0"/>
        <v>0.45436641558908725</v>
      </c>
    </row>
    <row r="32" spans="1:76">
      <c r="A32" s="107" t="s">
        <v>416</v>
      </c>
      <c r="B32" s="107" t="s">
        <v>415</v>
      </c>
      <c r="C32" s="107" t="s">
        <v>909</v>
      </c>
      <c r="D32" s="150">
        <v>41820</v>
      </c>
      <c r="E32" s="152" t="s">
        <v>894</v>
      </c>
      <c r="F32" s="151" t="s">
        <v>374</v>
      </c>
      <c r="G32" s="109">
        <v>8.5579999999999998</v>
      </c>
      <c r="H32" s="176">
        <v>0.50902777777777775</v>
      </c>
      <c r="I32" s="156">
        <v>0.51736111111111105</v>
      </c>
      <c r="J32" s="156" t="s">
        <v>96</v>
      </c>
      <c r="K32" s="156" t="s">
        <v>97</v>
      </c>
      <c r="L32" s="125" t="s">
        <v>85</v>
      </c>
      <c r="M32" s="125" t="s">
        <v>86</v>
      </c>
      <c r="N32" s="125" t="s">
        <v>76</v>
      </c>
      <c r="O32" s="125">
        <v>8.3000000000000007</v>
      </c>
      <c r="P32" s="125">
        <v>3</v>
      </c>
      <c r="Q32" s="125">
        <v>24.661938461538469</v>
      </c>
      <c r="R32" s="125">
        <v>291.53821900000003</v>
      </c>
      <c r="S32" s="125">
        <v>293.48753846153846</v>
      </c>
      <c r="T32" s="125">
        <v>0.40829230769230773</v>
      </c>
      <c r="U32" s="125">
        <v>90.297107692307691</v>
      </c>
      <c r="V32" s="109">
        <v>7.824876923076924</v>
      </c>
      <c r="W32" s="113">
        <v>202.988</v>
      </c>
      <c r="X32" s="179">
        <v>0.43</v>
      </c>
      <c r="Y32" s="179">
        <v>0.34</v>
      </c>
      <c r="Z32" s="109">
        <v>168.1</v>
      </c>
      <c r="AA32" s="109">
        <v>1.41</v>
      </c>
      <c r="AB32" s="109"/>
      <c r="AC32" s="109">
        <v>0</v>
      </c>
      <c r="AD32" s="109">
        <v>0.80944271999999984</v>
      </c>
      <c r="AE32" s="109">
        <v>10.623999999999999</v>
      </c>
      <c r="AF32" s="165">
        <v>155.21643324480272</v>
      </c>
      <c r="AG32" s="109">
        <v>4.3628725866804441</v>
      </c>
      <c r="AH32" s="109">
        <v>1.7442355820097601</v>
      </c>
      <c r="AI32" s="109">
        <v>-7.43965906410059E-2</v>
      </c>
      <c r="AJ32" s="109">
        <v>4.0169745453684778</v>
      </c>
      <c r="AK32" s="109">
        <v>3.5351347697618576</v>
      </c>
      <c r="AL32" s="109">
        <v>2.9088372882398601</v>
      </c>
      <c r="AM32" s="109">
        <v>2.4516094746252022</v>
      </c>
      <c r="AN32" s="109">
        <v>1.5312789110626412</v>
      </c>
      <c r="AO32" s="109">
        <v>0.64895678462417494</v>
      </c>
      <c r="AP32" s="109">
        <v>0.43559443293136474</v>
      </c>
      <c r="AQ32" s="109">
        <v>0.24301319735988344</v>
      </c>
      <c r="AR32" s="109">
        <v>0.92158196417960991</v>
      </c>
      <c r="AS32" s="113">
        <v>2202.8615925977556</v>
      </c>
      <c r="AT32" s="109">
        <v>0.39356960902669696</v>
      </c>
      <c r="AU32" s="109">
        <v>0.10918383261782152</v>
      </c>
      <c r="AV32" s="109">
        <v>0.10885478629741052</v>
      </c>
      <c r="AW32" s="109">
        <v>1.5493880793702384</v>
      </c>
      <c r="AX32" s="166"/>
      <c r="AY32" s="134"/>
      <c r="AZ32" s="172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225"/>
      <c r="BM32" s="225"/>
      <c r="BN32" s="225"/>
      <c r="BO32" s="225"/>
      <c r="BP32" s="225"/>
      <c r="BQ32" s="225"/>
      <c r="BR32" s="225"/>
      <c r="BS32" s="225"/>
      <c r="BT32" s="234"/>
      <c r="BU32" s="191"/>
      <c r="BV32" s="235"/>
      <c r="BW32" s="248">
        <f t="shared" si="0"/>
        <v>0.276583312839144</v>
      </c>
    </row>
    <row r="33" spans="1:76">
      <c r="A33" s="107" t="s">
        <v>428</v>
      </c>
      <c r="B33" s="119"/>
      <c r="C33" s="107" t="s">
        <v>909</v>
      </c>
      <c r="D33" s="150">
        <v>41828</v>
      </c>
      <c r="E33" s="152" t="s">
        <v>894</v>
      </c>
      <c r="F33" s="151" t="s">
        <v>374</v>
      </c>
      <c r="G33" s="109">
        <v>8.3019999999999996</v>
      </c>
      <c r="H33" s="176">
        <v>0.53055555555555556</v>
      </c>
      <c r="I33" s="156">
        <v>0.53819444444444442</v>
      </c>
      <c r="J33" s="156" t="s">
        <v>115</v>
      </c>
      <c r="K33" s="156" t="s">
        <v>116</v>
      </c>
      <c r="L33" s="125" t="s">
        <v>105</v>
      </c>
      <c r="M33" s="125" t="s">
        <v>113</v>
      </c>
      <c r="N33" s="125" t="s">
        <v>68</v>
      </c>
      <c r="O33" s="125">
        <v>8.1999999999999993</v>
      </c>
      <c r="P33" s="125">
        <v>2</v>
      </c>
      <c r="Q33" s="125">
        <v>23.305300000000003</v>
      </c>
      <c r="R33" s="125">
        <v>236.91603325</v>
      </c>
      <c r="S33" s="125">
        <v>245.19937499999997</v>
      </c>
      <c r="T33" s="125">
        <v>0.35094999999999998</v>
      </c>
      <c r="U33" s="125">
        <v>91.600312500000001</v>
      </c>
      <c r="V33" s="109">
        <v>7.7125624999999998</v>
      </c>
      <c r="W33" s="113">
        <v>454.42714285714288</v>
      </c>
      <c r="X33" s="179">
        <v>0.14899999999999999</v>
      </c>
      <c r="Y33" s="179">
        <v>0.313</v>
      </c>
      <c r="Z33" s="109">
        <v>34.380000000000003</v>
      </c>
      <c r="AA33" s="109">
        <v>2.2200000000000002</v>
      </c>
      <c r="AB33" s="109"/>
      <c r="AC33" s="109">
        <v>0</v>
      </c>
      <c r="AD33" s="109">
        <v>0.14015350799999998</v>
      </c>
      <c r="AE33" s="109">
        <v>3.2991999999999999</v>
      </c>
      <c r="AF33" s="165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13"/>
      <c r="AT33" s="109"/>
      <c r="AU33" s="109"/>
      <c r="AV33" s="109"/>
      <c r="AW33" s="109"/>
      <c r="AX33" s="166"/>
      <c r="AY33" s="134"/>
      <c r="AZ33" s="172"/>
      <c r="BA33" s="191"/>
      <c r="BB33" s="191"/>
      <c r="BC33" s="191"/>
      <c r="BD33" s="191"/>
      <c r="BE33" s="191"/>
      <c r="BF33" s="191"/>
      <c r="BG33" s="191"/>
      <c r="BH33" s="191"/>
      <c r="BI33" s="191"/>
      <c r="BJ33" s="191"/>
      <c r="BK33" s="191"/>
      <c r="BL33" s="225"/>
      <c r="BM33" s="225"/>
      <c r="BN33" s="225"/>
      <c r="BO33" s="225"/>
      <c r="BP33" s="225"/>
      <c r="BQ33" s="225"/>
      <c r="BR33" s="225"/>
      <c r="BS33" s="225"/>
      <c r="BT33" s="165">
        <v>160.42064913590761</v>
      </c>
      <c r="BU33" s="188">
        <v>1.0274061836184588E-3</v>
      </c>
      <c r="BV33" s="178">
        <v>0.16481716690231865</v>
      </c>
      <c r="BW33" s="248"/>
    </row>
    <row r="34" spans="1:76">
      <c r="A34" s="107" t="s">
        <v>440</v>
      </c>
      <c r="B34" s="107" t="s">
        <v>439</v>
      </c>
      <c r="C34" s="107" t="s">
        <v>909</v>
      </c>
      <c r="D34" s="150">
        <v>41834</v>
      </c>
      <c r="E34" s="152" t="s">
        <v>894</v>
      </c>
      <c r="F34" s="151" t="s">
        <v>374</v>
      </c>
      <c r="G34" s="109">
        <v>8.4480000000000004</v>
      </c>
      <c r="H34" s="176">
        <v>0.49236111111111108</v>
      </c>
      <c r="I34" s="156">
        <v>0.50138888888888888</v>
      </c>
      <c r="J34" s="156" t="s">
        <v>132</v>
      </c>
      <c r="K34" s="156" t="s">
        <v>133</v>
      </c>
      <c r="L34" s="125" t="s">
        <v>100</v>
      </c>
      <c r="M34" s="125" t="s">
        <v>119</v>
      </c>
      <c r="N34" s="125" t="s">
        <v>122</v>
      </c>
      <c r="O34" s="125">
        <v>8.5</v>
      </c>
      <c r="P34" s="125">
        <v>4</v>
      </c>
      <c r="Q34" s="125">
        <v>24.534063636363634</v>
      </c>
      <c r="R34" s="125">
        <v>256.965417</v>
      </c>
      <c r="S34" s="125">
        <v>259.35190909090909</v>
      </c>
      <c r="T34" s="125">
        <v>9.7172727272727272E-2</v>
      </c>
      <c r="U34" s="125">
        <v>97.600536363636365</v>
      </c>
      <c r="V34" s="109">
        <v>7.3870518181818197</v>
      </c>
      <c r="W34" s="113">
        <v>1522.925</v>
      </c>
      <c r="X34" s="179">
        <v>0.13600000000000001</v>
      </c>
      <c r="Y34" s="179">
        <v>0.27200000000000002</v>
      </c>
      <c r="Z34" s="109">
        <v>38.270000000000003</v>
      </c>
      <c r="AA34" s="109">
        <v>0.99399999999999999</v>
      </c>
      <c r="AB34" s="109">
        <v>0.442</v>
      </c>
      <c r="AC34" s="109">
        <v>0</v>
      </c>
      <c r="AD34" s="109">
        <v>0.96121323000000003</v>
      </c>
      <c r="AE34" s="109">
        <v>4.2816000000000001</v>
      </c>
      <c r="AF34" s="165">
        <v>101.16411844746982</v>
      </c>
      <c r="AG34" s="109">
        <v>2.9444600076205556</v>
      </c>
      <c r="AH34" s="109">
        <v>1.1204678256815399</v>
      </c>
      <c r="AI34" s="109">
        <v>4.2236849985862815E-3</v>
      </c>
      <c r="AJ34" s="109">
        <v>2.5804374025445869</v>
      </c>
      <c r="AK34" s="109">
        <v>2.2679235473094832</v>
      </c>
      <c r="AL34" s="109">
        <v>1.845122177922885</v>
      </c>
      <c r="AM34" s="109">
        <v>1.5540539024655153</v>
      </c>
      <c r="AN34" s="109">
        <v>0.9855046568010376</v>
      </c>
      <c r="AO34" s="109">
        <v>0.47368374777101491</v>
      </c>
      <c r="AP34" s="109">
        <v>0.34794989194277159</v>
      </c>
      <c r="AQ34" s="109">
        <v>0.2440130471520176</v>
      </c>
      <c r="AR34" s="109">
        <v>1.2557243270407974</v>
      </c>
      <c r="AS34" s="113">
        <v>1279.8173819228664</v>
      </c>
      <c r="AT34" s="109">
        <v>0.23162728210093822</v>
      </c>
      <c r="AU34" s="109">
        <v>6.2510311399656515E-2</v>
      </c>
      <c r="AV34" s="109">
        <v>7.7704766328284686E-2</v>
      </c>
      <c r="AW34" s="109">
        <v>1.5694368716432114</v>
      </c>
      <c r="AX34" s="166"/>
      <c r="AY34" s="134"/>
      <c r="AZ34" s="172"/>
      <c r="BA34" s="191"/>
      <c r="BB34" s="191"/>
      <c r="BC34" s="191"/>
      <c r="BD34" s="191"/>
      <c r="BE34" s="191"/>
      <c r="BF34" s="191"/>
      <c r="BG34" s="191"/>
      <c r="BH34" s="191"/>
      <c r="BI34" s="191"/>
      <c r="BJ34" s="191"/>
      <c r="BK34" s="191"/>
      <c r="BL34" s="225"/>
      <c r="BM34" s="225"/>
      <c r="BN34" s="225"/>
      <c r="BO34" s="225"/>
      <c r="BP34" s="225"/>
      <c r="BQ34" s="225"/>
      <c r="BR34" s="225"/>
      <c r="BS34" s="225"/>
      <c r="BT34" s="165">
        <v>476.11264771905178</v>
      </c>
      <c r="BU34" s="188">
        <v>3.7065175849163433E-2</v>
      </c>
      <c r="BV34" s="178">
        <v>17.647199011717454</v>
      </c>
      <c r="BW34" s="248">
        <f t="shared" si="0"/>
        <v>0.33547328977604035</v>
      </c>
      <c r="BX34" s="107">
        <f t="shared" ref="BX34:BX47" si="2">AB34/AE34</f>
        <v>0.10323243647234678</v>
      </c>
    </row>
    <row r="35" spans="1:76">
      <c r="A35" s="107" t="s">
        <v>454</v>
      </c>
      <c r="B35" s="107" t="s">
        <v>453</v>
      </c>
      <c r="C35" s="107" t="s">
        <v>909</v>
      </c>
      <c r="D35" s="150">
        <v>41841</v>
      </c>
      <c r="E35" s="152" t="s">
        <v>894</v>
      </c>
      <c r="F35" s="151" t="s">
        <v>374</v>
      </c>
      <c r="G35" s="109">
        <v>8.423</v>
      </c>
      <c r="H35" s="176">
        <v>0.48819444444444443</v>
      </c>
      <c r="I35" s="156">
        <v>0.49861111111111112</v>
      </c>
      <c r="J35" s="156" t="s">
        <v>132</v>
      </c>
      <c r="K35" s="156" t="s">
        <v>147</v>
      </c>
      <c r="L35" s="125" t="s">
        <v>136</v>
      </c>
      <c r="M35" s="125" t="s">
        <v>136</v>
      </c>
      <c r="N35" s="125" t="s">
        <v>71</v>
      </c>
      <c r="O35" s="125">
        <v>8.1999999999999993</v>
      </c>
      <c r="P35" s="125">
        <v>3.8</v>
      </c>
      <c r="Q35" s="125">
        <v>24.165499999999994</v>
      </c>
      <c r="R35" s="125">
        <v>261.73429712499996</v>
      </c>
      <c r="S35" s="125">
        <v>266.145375</v>
      </c>
      <c r="T35" s="125">
        <v>0.17181249999999995</v>
      </c>
      <c r="U35" s="125">
        <v>95.797024999999991</v>
      </c>
      <c r="V35" s="109">
        <v>6.5588556250000005</v>
      </c>
      <c r="W35" s="113">
        <v>1599.3</v>
      </c>
      <c r="X35" s="179">
        <v>0.316</v>
      </c>
      <c r="Y35" s="179">
        <v>1.3169999999999999</v>
      </c>
      <c r="Z35" s="109">
        <v>44.04</v>
      </c>
      <c r="AA35" s="109">
        <v>6.67</v>
      </c>
      <c r="AB35" s="109">
        <v>2.8119999999999998</v>
      </c>
      <c r="AC35" s="109">
        <v>0</v>
      </c>
      <c r="AD35" s="109">
        <v>1.7612873999999996</v>
      </c>
      <c r="AE35" s="109">
        <v>7.81</v>
      </c>
      <c r="AF35" s="165">
        <v>125.62381889955637</v>
      </c>
      <c r="AG35" s="109">
        <v>3.2890854047682216</v>
      </c>
      <c r="AH35" s="109">
        <v>1.28839545931355</v>
      </c>
      <c r="AI35" s="109">
        <v>6.8280042259527725E-3</v>
      </c>
      <c r="AJ35" s="109">
        <v>2.9671747427991058</v>
      </c>
      <c r="AK35" s="109">
        <v>2.6184711840513555</v>
      </c>
      <c r="AL35" s="109">
        <v>2.1765688366167999</v>
      </c>
      <c r="AM35" s="109">
        <v>1.8465059387207068</v>
      </c>
      <c r="AN35" s="109">
        <v>1.2223878888635604</v>
      </c>
      <c r="AO35" s="109">
        <v>0.6541868579018375</v>
      </c>
      <c r="AP35" s="109">
        <v>0.49858885153693167</v>
      </c>
      <c r="AQ35" s="109">
        <v>0.33933091511217534</v>
      </c>
      <c r="AR35" s="109">
        <v>1.3433203890162926</v>
      </c>
      <c r="AS35" s="113">
        <v>1356.0463938984144</v>
      </c>
      <c r="AT35" s="109">
        <v>0.24622652033897166</v>
      </c>
      <c r="AU35" s="109">
        <v>6.6377566526048815E-2</v>
      </c>
      <c r="AV35" s="109">
        <v>8.2836493193429631E-2</v>
      </c>
      <c r="AW35" s="109">
        <v>1.5335859864945365</v>
      </c>
      <c r="AX35" s="166"/>
      <c r="AY35" s="134"/>
      <c r="AZ35" s="172"/>
      <c r="BA35" s="191"/>
      <c r="BB35" s="191"/>
      <c r="BC35" s="191"/>
      <c r="BD35" s="191"/>
      <c r="BE35" s="191"/>
      <c r="BF35" s="191"/>
      <c r="BG35" s="191"/>
      <c r="BH35" s="191"/>
      <c r="BI35" s="191"/>
      <c r="BJ35" s="191"/>
      <c r="BK35" s="191"/>
      <c r="BL35" s="225"/>
      <c r="BM35" s="225"/>
      <c r="BN35" s="225"/>
      <c r="BO35" s="225"/>
      <c r="BP35" s="225"/>
      <c r="BQ35" s="225"/>
      <c r="BR35" s="225"/>
      <c r="BS35" s="225"/>
      <c r="BT35" s="165">
        <v>370.70514377719502</v>
      </c>
      <c r="BU35" s="188">
        <v>2.1720164508426291E-2</v>
      </c>
      <c r="BV35" s="178">
        <v>8.0517767069604957</v>
      </c>
      <c r="BW35" s="248">
        <f t="shared" si="0"/>
        <v>0.33642392817553307</v>
      </c>
      <c r="BX35" s="107">
        <f t="shared" si="2"/>
        <v>0.36005121638924453</v>
      </c>
    </row>
    <row r="36" spans="1:76">
      <c r="A36" s="107" t="s">
        <v>935</v>
      </c>
      <c r="C36" s="107" t="s">
        <v>909</v>
      </c>
      <c r="D36" s="150">
        <v>41849</v>
      </c>
      <c r="E36" s="152" t="s">
        <v>894</v>
      </c>
      <c r="F36" s="151" t="s">
        <v>374</v>
      </c>
      <c r="G36" s="109">
        <v>8.36</v>
      </c>
      <c r="H36" s="176">
        <v>0.4770833333333333</v>
      </c>
      <c r="I36" s="156">
        <v>0.49652777777777773</v>
      </c>
      <c r="J36" s="156" t="s">
        <v>158</v>
      </c>
      <c r="K36" s="156" t="s">
        <v>159</v>
      </c>
      <c r="L36" s="125" t="s">
        <v>60</v>
      </c>
      <c r="M36" s="125" t="s">
        <v>119</v>
      </c>
      <c r="N36" s="125" t="s">
        <v>71</v>
      </c>
      <c r="O36" s="125">
        <v>8.1999999999999993</v>
      </c>
      <c r="P36" s="125" t="s">
        <v>140</v>
      </c>
      <c r="Q36" s="125">
        <v>22.554133333333329</v>
      </c>
      <c r="R36" s="125">
        <v>243.93435466666665</v>
      </c>
      <c r="S36" s="125">
        <v>256.45166666666665</v>
      </c>
      <c r="T36" s="125">
        <v>1.1279333333333335</v>
      </c>
      <c r="U36" s="125">
        <v>75.430066666666661</v>
      </c>
      <c r="V36" s="109">
        <v>8.7950866666666681</v>
      </c>
      <c r="W36" s="113">
        <v>1278.8333333333333</v>
      </c>
      <c r="X36" s="179">
        <v>0.122</v>
      </c>
      <c r="Y36" s="179">
        <v>0.70099999999999996</v>
      </c>
      <c r="Z36" s="109">
        <v>26.71</v>
      </c>
      <c r="AA36" s="109">
        <v>2.35</v>
      </c>
      <c r="AB36" s="109">
        <v>1.7410000000000001</v>
      </c>
      <c r="AC36" s="109">
        <v>0</v>
      </c>
      <c r="AD36" s="109">
        <v>2.5557404400000001</v>
      </c>
      <c r="AE36" s="109">
        <v>5.6288</v>
      </c>
      <c r="AF36" s="165"/>
      <c r="AG36" s="109"/>
      <c r="AH36" s="109"/>
      <c r="AI36" s="109"/>
      <c r="AJ36" s="109"/>
      <c r="AK36" s="109"/>
      <c r="AL36" s="109"/>
      <c r="AM36" s="109"/>
      <c r="AN36" s="109"/>
      <c r="AO36" s="109"/>
      <c r="AP36" s="109"/>
      <c r="AQ36" s="109"/>
      <c r="AR36" s="109"/>
      <c r="AS36" s="113"/>
      <c r="AT36" s="109"/>
      <c r="AU36" s="109"/>
      <c r="AV36" s="109"/>
      <c r="AW36" s="109"/>
      <c r="AX36" s="166"/>
      <c r="AY36" s="134"/>
      <c r="AZ36" s="172"/>
      <c r="BA36" s="191"/>
      <c r="BB36" s="191"/>
      <c r="BC36" s="191"/>
      <c r="BD36" s="191"/>
      <c r="BE36" s="191"/>
      <c r="BF36" s="191"/>
      <c r="BG36" s="191"/>
      <c r="BH36" s="191"/>
      <c r="BI36" s="191"/>
      <c r="BJ36" s="191"/>
      <c r="BK36" s="191"/>
      <c r="BL36" s="225"/>
      <c r="BM36" s="225"/>
      <c r="BN36" s="225"/>
      <c r="BO36" s="225"/>
      <c r="BP36" s="225"/>
      <c r="BQ36" s="225"/>
      <c r="BR36" s="225"/>
      <c r="BS36" s="225"/>
      <c r="BT36" s="165">
        <v>434.06642417119059</v>
      </c>
      <c r="BU36" s="188">
        <v>0.3812945133933327</v>
      </c>
      <c r="BV36" s="178">
        <v>165.50714598473806</v>
      </c>
      <c r="BW36" s="248"/>
      <c r="BX36" s="107">
        <f t="shared" si="2"/>
        <v>0.30930216031836272</v>
      </c>
    </row>
    <row r="37" spans="1:76">
      <c r="A37" s="107" t="s">
        <v>483</v>
      </c>
      <c r="B37" s="107" t="s">
        <v>516</v>
      </c>
      <c r="C37" s="107" t="s">
        <v>909</v>
      </c>
      <c r="D37" s="150">
        <v>41855</v>
      </c>
      <c r="E37" s="152" t="s">
        <v>894</v>
      </c>
      <c r="F37" s="151" t="s">
        <v>374</v>
      </c>
      <c r="G37" s="109">
        <v>8.798</v>
      </c>
      <c r="H37" s="176">
        <v>0.58888888888888891</v>
      </c>
      <c r="I37" s="156">
        <v>0.60347222222222219</v>
      </c>
      <c r="J37" s="156" t="s">
        <v>172</v>
      </c>
      <c r="K37" s="156" t="s">
        <v>173</v>
      </c>
      <c r="L37" s="125" t="s">
        <v>125</v>
      </c>
      <c r="M37" s="125" t="s">
        <v>136</v>
      </c>
      <c r="N37" s="125" t="s">
        <v>47</v>
      </c>
      <c r="O37" s="125">
        <v>8.3000000000000007</v>
      </c>
      <c r="P37" s="125">
        <v>1.2</v>
      </c>
      <c r="Q37" s="125">
        <v>24.157912499999998</v>
      </c>
      <c r="R37" s="125">
        <v>237.59402062500001</v>
      </c>
      <c r="S37" s="125">
        <v>241.633375</v>
      </c>
      <c r="T37" s="125">
        <v>0.69184999999999997</v>
      </c>
      <c r="U37" s="125">
        <v>84.174787499999994</v>
      </c>
      <c r="V37" s="109">
        <v>7.7514425000000005</v>
      </c>
      <c r="W37" s="113">
        <v>1255.0300000000002</v>
      </c>
      <c r="X37" s="179">
        <v>0.17399999999999999</v>
      </c>
      <c r="Y37" s="179">
        <v>0.379</v>
      </c>
      <c r="Z37" s="109">
        <v>19.57</v>
      </c>
      <c r="AA37" s="109">
        <v>2.11</v>
      </c>
      <c r="AB37" s="109">
        <v>1.1695649428794315</v>
      </c>
      <c r="AC37" s="109">
        <v>0</v>
      </c>
      <c r="AD37" s="109">
        <v>8.4626112149999972</v>
      </c>
      <c r="AE37" s="109">
        <v>6.7413333333333334</v>
      </c>
      <c r="AF37" s="165">
        <v>72.181760300873577</v>
      </c>
      <c r="AG37" s="109">
        <v>2.39334479</v>
      </c>
      <c r="AH37" s="109">
        <v>0.8009365946</v>
      </c>
      <c r="AI37" s="109">
        <v>4.4338445880000004E-3</v>
      </c>
      <c r="AJ37" s="109">
        <v>1.8445569773638</v>
      </c>
      <c r="AK37" s="109">
        <v>1.5917530640899999</v>
      </c>
      <c r="AL37" s="109">
        <v>1.3002816205273999</v>
      </c>
      <c r="AM37" s="109">
        <v>1.1026747155857999</v>
      </c>
      <c r="AN37" s="109">
        <v>0.72995053991580006</v>
      </c>
      <c r="AO37" s="109">
        <v>0.33518654503754003</v>
      </c>
      <c r="AP37" s="109">
        <v>0.23469652234419999</v>
      </c>
      <c r="AQ37" s="109">
        <v>0.15990348893904002</v>
      </c>
      <c r="AR37" s="109">
        <v>1.3701525182372507</v>
      </c>
      <c r="AS37" s="113">
        <v>926.27319175117384</v>
      </c>
      <c r="AT37" s="109">
        <v>0.16427542257389044</v>
      </c>
      <c r="AU37" s="109">
        <v>4.3287735595595109E-2</v>
      </c>
      <c r="AV37" s="109">
        <v>6.579833431318706E-2</v>
      </c>
      <c r="AW37" s="109">
        <v>1.5882411615250811</v>
      </c>
      <c r="AX37" s="166"/>
      <c r="AY37" s="134"/>
      <c r="AZ37" s="172"/>
      <c r="BA37" s="191"/>
      <c r="BB37" s="191"/>
      <c r="BC37" s="191"/>
      <c r="BD37" s="191"/>
      <c r="BE37" s="191"/>
      <c r="BF37" s="191"/>
      <c r="BG37" s="191"/>
      <c r="BH37" s="191"/>
      <c r="BI37" s="191"/>
      <c r="BJ37" s="191"/>
      <c r="BK37" s="191"/>
      <c r="BL37" s="225"/>
      <c r="BM37" s="225"/>
      <c r="BN37" s="225"/>
      <c r="BO37" s="225"/>
      <c r="BP37" s="225"/>
      <c r="BQ37" s="225"/>
      <c r="BR37" s="225"/>
      <c r="BS37" s="225"/>
      <c r="BT37" s="165">
        <v>291.10646139802145</v>
      </c>
      <c r="BU37" s="188">
        <v>2.2147910959588745E-2</v>
      </c>
      <c r="BV37" s="178">
        <v>6.4473999868043377</v>
      </c>
      <c r="BW37" s="248">
        <f t="shared" si="0"/>
        <v>0.40053669186935875</v>
      </c>
      <c r="BX37" s="107">
        <f t="shared" si="2"/>
        <v>0.17349163511858656</v>
      </c>
    </row>
    <row r="38" spans="1:76">
      <c r="A38" s="107" t="s">
        <v>496</v>
      </c>
      <c r="B38" s="119"/>
      <c r="C38" s="107" t="s">
        <v>909</v>
      </c>
      <c r="D38" s="150">
        <v>41862</v>
      </c>
      <c r="E38" s="152">
        <v>0.01</v>
      </c>
      <c r="F38" s="151" t="s">
        <v>374</v>
      </c>
      <c r="G38" s="109">
        <v>8.6050000000000004</v>
      </c>
      <c r="H38" s="176">
        <v>0.54305555555555551</v>
      </c>
      <c r="I38" s="156">
        <v>0.5493055555555556</v>
      </c>
      <c r="J38" s="156" t="s">
        <v>190</v>
      </c>
      <c r="K38" s="156" t="s">
        <v>191</v>
      </c>
      <c r="L38" s="125" t="s">
        <v>100</v>
      </c>
      <c r="M38" s="125" t="s">
        <v>114</v>
      </c>
      <c r="N38" s="125" t="s">
        <v>68</v>
      </c>
      <c r="O38" s="125">
        <v>8.3000000000000007</v>
      </c>
      <c r="P38" s="125">
        <v>1.2</v>
      </c>
      <c r="Q38" s="125">
        <v>23.4556</v>
      </c>
      <c r="R38" s="125">
        <v>261.78018700000001</v>
      </c>
      <c r="S38" s="125">
        <v>270.09199999999998</v>
      </c>
      <c r="T38" s="125">
        <v>2.0525000000000002</v>
      </c>
      <c r="U38" s="125">
        <v>59.8628</v>
      </c>
      <c r="V38" s="109">
        <v>7.0314800000000002</v>
      </c>
      <c r="W38" s="113">
        <v>83.072000000000003</v>
      </c>
      <c r="X38" s="179">
        <v>0.16400000000000001</v>
      </c>
      <c r="Y38" s="179">
        <v>0.47899999999999998</v>
      </c>
      <c r="Z38" s="109">
        <v>34.49</v>
      </c>
      <c r="AA38" s="109">
        <v>8.5</v>
      </c>
      <c r="AB38" s="109">
        <v>3.4</v>
      </c>
      <c r="AC38" s="109">
        <v>0</v>
      </c>
      <c r="AD38" s="109">
        <v>5.8553437499999994</v>
      </c>
      <c r="AE38" s="109">
        <v>8.8074999999999992</v>
      </c>
      <c r="AF38" s="165"/>
      <c r="AG38" s="109"/>
      <c r="AH38" s="109"/>
      <c r="AI38" s="109"/>
      <c r="AJ38" s="109"/>
      <c r="AK38" s="109"/>
      <c r="AL38" s="109"/>
      <c r="AM38" s="109"/>
      <c r="AN38" s="109"/>
      <c r="AO38" s="109"/>
      <c r="AP38" s="109"/>
      <c r="AQ38" s="109"/>
      <c r="AR38" s="109"/>
      <c r="AS38" s="113"/>
      <c r="AT38" s="109"/>
      <c r="AU38" s="109"/>
      <c r="AV38" s="109"/>
      <c r="AW38" s="109"/>
      <c r="AX38" s="166"/>
      <c r="AY38" s="134"/>
      <c r="AZ38" s="172"/>
      <c r="BA38" s="191"/>
      <c r="BB38" s="191"/>
      <c r="BC38" s="191"/>
      <c r="BD38" s="191"/>
      <c r="BE38" s="191"/>
      <c r="BF38" s="191"/>
      <c r="BG38" s="191"/>
      <c r="BH38" s="191"/>
      <c r="BI38" s="191"/>
      <c r="BJ38" s="191"/>
      <c r="BK38" s="191"/>
      <c r="BL38" s="225"/>
      <c r="BM38" s="225"/>
      <c r="BN38" s="225"/>
      <c r="BO38" s="225"/>
      <c r="BP38" s="225"/>
      <c r="BQ38" s="225"/>
      <c r="BR38" s="225"/>
      <c r="BS38" s="225"/>
      <c r="BT38" s="165">
        <v>272.75043106982838</v>
      </c>
      <c r="BU38" s="188">
        <v>1.7435182692786034E-2</v>
      </c>
      <c r="BV38" s="178">
        <v>4.7554535952386017</v>
      </c>
      <c r="BW38" s="248"/>
      <c r="BX38" s="107">
        <f t="shared" si="2"/>
        <v>0.38603462957706502</v>
      </c>
    </row>
    <row r="39" spans="1:76">
      <c r="A39" s="107" t="s">
        <v>508</v>
      </c>
      <c r="B39" s="107" t="s">
        <v>518</v>
      </c>
      <c r="C39" s="107" t="s">
        <v>909</v>
      </c>
      <c r="D39" s="150">
        <v>41869</v>
      </c>
      <c r="E39" s="152" t="s">
        <v>894</v>
      </c>
      <c r="F39" s="151" t="s">
        <v>374</v>
      </c>
      <c r="G39" s="109">
        <v>8.5299999999999994</v>
      </c>
      <c r="H39" s="176">
        <v>0.49374999999999997</v>
      </c>
      <c r="I39" s="156">
        <v>0.50763888888888886</v>
      </c>
      <c r="J39" s="156" t="s">
        <v>205</v>
      </c>
      <c r="K39" s="156" t="s">
        <v>206</v>
      </c>
      <c r="L39" s="125" t="s">
        <v>100</v>
      </c>
      <c r="M39" s="125" t="s">
        <v>91</v>
      </c>
      <c r="N39" s="125" t="s">
        <v>197</v>
      </c>
      <c r="O39" s="125">
        <v>8.4</v>
      </c>
      <c r="P39" s="125">
        <v>2</v>
      </c>
      <c r="Q39" s="125">
        <v>21.989550000000001</v>
      </c>
      <c r="R39" s="125">
        <v>214.763361</v>
      </c>
      <c r="S39" s="125">
        <v>228.49700000000001</v>
      </c>
      <c r="T39" s="125">
        <v>1.9437500000000001</v>
      </c>
      <c r="U39" s="125">
        <v>61.514749999999999</v>
      </c>
      <c r="V39" s="109">
        <v>8.5465</v>
      </c>
      <c r="W39" s="113">
        <v>1171.4000000000001</v>
      </c>
      <c r="X39" s="179">
        <v>0.23</v>
      </c>
      <c r="Y39" s="179">
        <v>0.33400000000000002</v>
      </c>
      <c r="Z39" s="109">
        <v>47.28</v>
      </c>
      <c r="AA39" s="109">
        <v>2.0099999999999998</v>
      </c>
      <c r="AB39" s="109">
        <v>0.21309415748332439</v>
      </c>
      <c r="AC39" s="109">
        <v>0</v>
      </c>
      <c r="AD39" s="109">
        <v>0.68015672999999988</v>
      </c>
      <c r="AE39" s="109">
        <v>5.9539999999999988</v>
      </c>
      <c r="AF39" s="165">
        <v>58.693822197506456</v>
      </c>
      <c r="AG39" s="109">
        <v>1.9985893368000001</v>
      </c>
      <c r="AH39" s="109">
        <v>0.64827144139999993</v>
      </c>
      <c r="AI39" s="109">
        <v>1.2365205911999999E-2</v>
      </c>
      <c r="AJ39" s="109">
        <v>1.4929691295442</v>
      </c>
      <c r="AK39" s="109">
        <v>1.2941255126814002</v>
      </c>
      <c r="AL39" s="109">
        <v>1.0524195804584</v>
      </c>
      <c r="AM39" s="109">
        <v>0.87162853253140005</v>
      </c>
      <c r="AN39" s="109">
        <v>0.58016446685959999</v>
      </c>
      <c r="AO39" s="109">
        <v>0.28695750783000001</v>
      </c>
      <c r="AP39" s="109">
        <v>0.20721600556622</v>
      </c>
      <c r="AQ39" s="109">
        <v>0.15441527214246001</v>
      </c>
      <c r="AR39" s="109">
        <v>1.6270284265906794</v>
      </c>
      <c r="AS39" s="113">
        <v>749.28206303591764</v>
      </c>
      <c r="AT39" s="109">
        <v>0.12191431183716676</v>
      </c>
      <c r="AU39" s="109">
        <v>3.240840977964983E-2</v>
      </c>
      <c r="AV39" s="109">
        <v>5.8066672507538782E-2</v>
      </c>
      <c r="AW39" s="109">
        <v>1.6005326715039703</v>
      </c>
      <c r="AX39" s="166"/>
      <c r="AY39" s="134"/>
      <c r="AZ39" s="172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225"/>
      <c r="BM39" s="225"/>
      <c r="BN39" s="225"/>
      <c r="BO39" s="225"/>
      <c r="BP39" s="225"/>
      <c r="BQ39" s="225"/>
      <c r="BR39" s="225"/>
      <c r="BS39" s="225"/>
      <c r="BT39" s="165">
        <v>177.97289589810828</v>
      </c>
      <c r="BU39" s="188">
        <v>6.3043522143970392E-3</v>
      </c>
      <c r="BV39" s="178">
        <v>1.1220038203578926</v>
      </c>
      <c r="BW39" s="248">
        <f t="shared" si="0"/>
        <v>0.47629086062590226</v>
      </c>
      <c r="BX39" s="107">
        <f t="shared" si="2"/>
        <v>3.5790083554471684E-2</v>
      </c>
    </row>
    <row r="40" spans="1:76">
      <c r="A40" s="107" t="s">
        <v>528</v>
      </c>
      <c r="B40" s="119"/>
      <c r="C40" s="107" t="s">
        <v>909</v>
      </c>
      <c r="D40" s="150">
        <v>41876</v>
      </c>
      <c r="E40" s="152" t="s">
        <v>894</v>
      </c>
      <c r="F40" s="151" t="s">
        <v>374</v>
      </c>
      <c r="G40" s="109">
        <v>8.85</v>
      </c>
      <c r="H40" s="176">
        <v>0.48958333333333331</v>
      </c>
      <c r="I40" s="156">
        <v>0.49861111111111112</v>
      </c>
      <c r="J40" s="156" t="s">
        <v>218</v>
      </c>
      <c r="K40" s="156" t="s">
        <v>219</v>
      </c>
      <c r="L40" s="125" t="s">
        <v>85</v>
      </c>
      <c r="M40" s="125" t="s">
        <v>209</v>
      </c>
      <c r="N40" s="125" t="s">
        <v>71</v>
      </c>
      <c r="O40" s="125">
        <v>8.1</v>
      </c>
      <c r="P40" s="125">
        <v>1.7</v>
      </c>
      <c r="Q40" s="125">
        <v>24.058957142857142</v>
      </c>
      <c r="R40" s="125">
        <v>227.07369228571429</v>
      </c>
      <c r="S40" s="125">
        <v>231.40228571428568</v>
      </c>
      <c r="T40" s="125">
        <v>1.3702857142857141</v>
      </c>
      <c r="U40" s="125">
        <v>70.996328571428563</v>
      </c>
      <c r="V40" s="109">
        <v>6.6166714285714283</v>
      </c>
      <c r="W40" s="113">
        <v>1406.0666666666668</v>
      </c>
      <c r="X40" s="179">
        <v>0.3</v>
      </c>
      <c r="Y40" s="179">
        <v>0.51300000000000001</v>
      </c>
      <c r="Z40" s="109">
        <v>35.799999999999997</v>
      </c>
      <c r="AA40" s="109">
        <v>3.11</v>
      </c>
      <c r="AB40" s="109">
        <v>1.8</v>
      </c>
      <c r="AC40" s="109">
        <v>0</v>
      </c>
      <c r="AD40" s="109">
        <v>16.761272804999997</v>
      </c>
      <c r="AE40" s="109">
        <v>11.007999999999999</v>
      </c>
      <c r="AF40" s="165"/>
      <c r="AG40" s="109"/>
      <c r="AH40" s="109"/>
      <c r="AI40" s="109"/>
      <c r="AJ40" s="109"/>
      <c r="AK40" s="109"/>
      <c r="AL40" s="109"/>
      <c r="AM40" s="109"/>
      <c r="AN40" s="109"/>
      <c r="AO40" s="109"/>
      <c r="AP40" s="109"/>
      <c r="AQ40" s="109"/>
      <c r="AR40" s="109"/>
      <c r="AS40" s="113"/>
      <c r="AT40" s="109"/>
      <c r="AU40" s="109"/>
      <c r="AV40" s="109"/>
      <c r="AW40" s="109"/>
      <c r="AX40" s="166"/>
      <c r="AY40" s="134"/>
      <c r="AZ40" s="172"/>
      <c r="BA40" s="191"/>
      <c r="BB40" s="191"/>
      <c r="BC40" s="191"/>
      <c r="BD40" s="191"/>
      <c r="BE40" s="191"/>
      <c r="BF40" s="191"/>
      <c r="BG40" s="191"/>
      <c r="BH40" s="191"/>
      <c r="BI40" s="191"/>
      <c r="BJ40" s="191"/>
      <c r="BK40" s="191"/>
      <c r="BL40" s="225"/>
      <c r="BM40" s="225"/>
      <c r="BN40" s="225"/>
      <c r="BO40" s="225"/>
      <c r="BP40" s="225"/>
      <c r="BQ40" s="225"/>
      <c r="BR40" s="225"/>
      <c r="BS40" s="225"/>
      <c r="BT40" s="165">
        <v>294.57748219878528</v>
      </c>
      <c r="BU40" s="188">
        <v>2.0823104002904526E-2</v>
      </c>
      <c r="BV40" s="178">
        <v>6.1340175487390622</v>
      </c>
      <c r="BW40" s="248"/>
      <c r="BX40" s="107">
        <f t="shared" si="2"/>
        <v>0.16351744186046513</v>
      </c>
    </row>
    <row r="41" spans="1:76">
      <c r="A41" s="107" t="s">
        <v>607</v>
      </c>
      <c r="B41" s="107" t="s">
        <v>606</v>
      </c>
      <c r="C41" s="107" t="s">
        <v>909</v>
      </c>
      <c r="D41" s="150">
        <v>41884</v>
      </c>
      <c r="E41" s="152">
        <v>0.1</v>
      </c>
      <c r="F41" s="151" t="s">
        <v>374</v>
      </c>
      <c r="G41" s="109">
        <v>8.7070000000000007</v>
      </c>
      <c r="H41" s="176">
        <v>0.49583333333333335</v>
      </c>
      <c r="I41" s="156">
        <v>0.50138888888888888</v>
      </c>
      <c r="J41" s="156" t="s">
        <v>230</v>
      </c>
      <c r="K41" s="156" t="s">
        <v>231</v>
      </c>
      <c r="L41" s="125" t="s">
        <v>100</v>
      </c>
      <c r="M41" s="125" t="s">
        <v>114</v>
      </c>
      <c r="N41" s="125" t="s">
        <v>68</v>
      </c>
      <c r="O41" s="125">
        <v>8</v>
      </c>
      <c r="P41" s="125">
        <v>1</v>
      </c>
      <c r="Q41" s="125">
        <v>0</v>
      </c>
      <c r="R41" s="125">
        <v>0</v>
      </c>
      <c r="S41" s="125"/>
      <c r="T41" s="125">
        <v>0</v>
      </c>
      <c r="U41" s="125">
        <v>0</v>
      </c>
      <c r="V41" s="109">
        <v>0</v>
      </c>
      <c r="W41" s="113">
        <v>0</v>
      </c>
      <c r="X41" s="179">
        <v>0.53</v>
      </c>
      <c r="Y41" s="179">
        <v>0.375</v>
      </c>
      <c r="Z41" s="109">
        <v>88.9</v>
      </c>
      <c r="AA41" s="109">
        <v>4.3600000000000003</v>
      </c>
      <c r="AB41" s="109"/>
      <c r="AC41" s="109"/>
      <c r="AD41" s="109">
        <v>23.760516509999999</v>
      </c>
      <c r="AE41" s="109">
        <v>18.687999999999999</v>
      </c>
      <c r="AF41" s="165">
        <v>81.66642407370999</v>
      </c>
      <c r="AG41" s="109">
        <v>2.463812232</v>
      </c>
      <c r="AH41" s="109">
        <v>0.85008233780000009</v>
      </c>
      <c r="AI41" s="109">
        <v>1.4543515861999999E-2</v>
      </c>
      <c r="AJ41" s="109">
        <v>1.9577396239534002</v>
      </c>
      <c r="AK41" s="109">
        <v>1.7067186697890002</v>
      </c>
      <c r="AL41" s="109">
        <v>1.4138814804394</v>
      </c>
      <c r="AM41" s="109">
        <v>1.2198988337732</v>
      </c>
      <c r="AN41" s="109">
        <v>0.84188909577220006</v>
      </c>
      <c r="AO41" s="109">
        <v>0.40886959370249998</v>
      </c>
      <c r="AP41" s="109">
        <v>0.28794694208126004</v>
      </c>
      <c r="AQ41" s="109">
        <v>0.22428696888471999</v>
      </c>
      <c r="AR41" s="109">
        <v>1.4769206989492365</v>
      </c>
      <c r="AS41" s="113">
        <v>1055.9882345420685</v>
      </c>
      <c r="AT41" s="109">
        <v>0.17737621031748105</v>
      </c>
      <c r="AU41" s="109">
        <v>4.9441705394249351E-2</v>
      </c>
      <c r="AV41" s="109">
        <v>7.7941669534945718E-2</v>
      </c>
      <c r="AW41" s="109">
        <v>1.6425364082112015</v>
      </c>
      <c r="AX41" s="166"/>
      <c r="AY41" s="134"/>
      <c r="AZ41" s="172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225"/>
      <c r="BM41" s="225"/>
      <c r="BN41" s="225"/>
      <c r="BO41" s="225"/>
      <c r="BP41" s="225"/>
      <c r="BQ41" s="225"/>
      <c r="BR41" s="225"/>
      <c r="BS41" s="225"/>
      <c r="BT41" s="165">
        <v>243.57998281188009</v>
      </c>
      <c r="BU41" s="188">
        <v>2.7041921517620842E-2</v>
      </c>
      <c r="BV41" s="178">
        <v>6.5868707784622949</v>
      </c>
      <c r="BW41" s="248">
        <f t="shared" si="0"/>
        <v>0.43941444794338519</v>
      </c>
    </row>
    <row r="42" spans="1:76">
      <c r="A42" s="107" t="s">
        <v>639</v>
      </c>
      <c r="B42" s="107" t="s">
        <v>638</v>
      </c>
      <c r="C42" s="107" t="s">
        <v>909</v>
      </c>
      <c r="D42" s="150">
        <v>41890</v>
      </c>
      <c r="E42" s="152">
        <v>0.1</v>
      </c>
      <c r="F42" s="151" t="s">
        <v>374</v>
      </c>
      <c r="G42" s="109">
        <v>8.7899999999999991</v>
      </c>
      <c r="H42" s="176">
        <v>0.49236111111111108</v>
      </c>
      <c r="I42" s="156">
        <v>0.50347222222222221</v>
      </c>
      <c r="J42" s="156" t="s">
        <v>242</v>
      </c>
      <c r="K42" s="156" t="s">
        <v>243</v>
      </c>
      <c r="L42" s="125" t="s">
        <v>100</v>
      </c>
      <c r="M42" s="125" t="s">
        <v>101</v>
      </c>
      <c r="N42" s="125" t="s">
        <v>71</v>
      </c>
      <c r="O42" s="125">
        <v>8</v>
      </c>
      <c r="P42" s="125">
        <v>1.2</v>
      </c>
      <c r="Q42" s="125">
        <v>0</v>
      </c>
      <c r="R42" s="125">
        <v>0</v>
      </c>
      <c r="S42" s="125"/>
      <c r="T42" s="125">
        <v>0</v>
      </c>
      <c r="U42" s="125">
        <v>0</v>
      </c>
      <c r="V42" s="109">
        <v>0</v>
      </c>
      <c r="W42" s="113">
        <v>0</v>
      </c>
      <c r="X42" s="179">
        <v>0.26</v>
      </c>
      <c r="Y42" s="179">
        <v>2.0495567832516408</v>
      </c>
      <c r="Z42" s="109">
        <v>74.427347443450444</v>
      </c>
      <c r="AA42" s="109">
        <v>4.97</v>
      </c>
      <c r="AB42" s="109">
        <v>1.4</v>
      </c>
      <c r="AC42" s="109">
        <v>0.09</v>
      </c>
      <c r="AD42" s="109">
        <v>9.2119078439999988</v>
      </c>
      <c r="AE42" s="109">
        <v>13.088000000000001</v>
      </c>
      <c r="AF42" s="165">
        <v>87.264329215973049</v>
      </c>
      <c r="AG42" s="109">
        <v>2.5114986299999997</v>
      </c>
      <c r="AH42" s="109">
        <v>0.88557079440000008</v>
      </c>
      <c r="AI42" s="109">
        <v>2.3472986640000002E-2</v>
      </c>
      <c r="AJ42" s="109">
        <v>2.0394695395032003</v>
      </c>
      <c r="AK42" s="109">
        <v>1.8169829672148001</v>
      </c>
      <c r="AL42" s="109">
        <v>1.4966513838079998</v>
      </c>
      <c r="AM42" s="109">
        <v>1.2921120264962001</v>
      </c>
      <c r="AN42" s="109">
        <v>0.90743116260160017</v>
      </c>
      <c r="AO42" s="109">
        <v>0.43290012053750004</v>
      </c>
      <c r="AP42" s="109">
        <v>0.32841008618810003</v>
      </c>
      <c r="AQ42" s="109">
        <v>0.25750284121226003</v>
      </c>
      <c r="AR42" s="109">
        <v>1.4922207289844158</v>
      </c>
      <c r="AS42" s="113">
        <v>1125.2832353571612</v>
      </c>
      <c r="AT42" s="109">
        <v>0.19421869611562553</v>
      </c>
      <c r="AU42" s="109">
        <v>5.4484804079002483E-2</v>
      </c>
      <c r="AV42" s="109">
        <v>8.5300600440454954E-2</v>
      </c>
      <c r="AW42" s="109">
        <v>1.5866705726884316</v>
      </c>
      <c r="AX42" s="166"/>
      <c r="AY42" s="134"/>
      <c r="AZ42" s="172"/>
      <c r="BA42" s="191"/>
      <c r="BB42" s="191"/>
      <c r="BC42" s="191"/>
      <c r="BD42" s="191"/>
      <c r="BE42" s="191"/>
      <c r="BF42" s="191"/>
      <c r="BG42" s="191"/>
      <c r="BH42" s="191"/>
      <c r="BI42" s="191"/>
      <c r="BJ42" s="191"/>
      <c r="BK42" s="191"/>
      <c r="BL42" s="225"/>
      <c r="BM42" s="225"/>
      <c r="BN42" s="225"/>
      <c r="BO42" s="225"/>
      <c r="BP42" s="225"/>
      <c r="BQ42" s="225"/>
      <c r="BR42" s="225"/>
      <c r="BS42" s="225"/>
      <c r="BT42" s="165">
        <v>256.09817666218879</v>
      </c>
      <c r="BU42" s="188">
        <v>6.3861184359064668E-2</v>
      </c>
      <c r="BV42" s="178">
        <v>16.354732873844352</v>
      </c>
      <c r="BW42" s="248">
        <f t="shared" si="0"/>
        <v>0.43919870819064899</v>
      </c>
      <c r="BX42" s="107">
        <f t="shared" si="2"/>
        <v>0.10696821515892418</v>
      </c>
    </row>
    <row r="43" spans="1:76">
      <c r="A43" s="107" t="s">
        <v>698</v>
      </c>
      <c r="B43" s="107" t="s">
        <v>697</v>
      </c>
      <c r="C43" s="107" t="s">
        <v>909</v>
      </c>
      <c r="D43" s="150">
        <v>41897</v>
      </c>
      <c r="E43" s="152">
        <v>0.1</v>
      </c>
      <c r="F43" s="151" t="s">
        <v>374</v>
      </c>
      <c r="G43" s="109">
        <v>8.4879999999999995</v>
      </c>
      <c r="H43" s="176">
        <v>0.49236111111111108</v>
      </c>
      <c r="I43" s="156">
        <v>0.49861111111111112</v>
      </c>
      <c r="J43" s="156" t="s">
        <v>254</v>
      </c>
      <c r="K43" s="156" t="s">
        <v>255</v>
      </c>
      <c r="L43" s="125" t="s">
        <v>85</v>
      </c>
      <c r="M43" s="125" t="s">
        <v>91</v>
      </c>
      <c r="N43" s="125" t="s">
        <v>68</v>
      </c>
      <c r="O43" s="125">
        <v>8.1</v>
      </c>
      <c r="P43" s="125">
        <v>1.4</v>
      </c>
      <c r="Q43" s="125">
        <v>20.588899999999999</v>
      </c>
      <c r="R43" s="125">
        <v>223.4082086666667</v>
      </c>
      <c r="S43" s="125">
        <v>244.99833333333333</v>
      </c>
      <c r="T43" s="125">
        <v>0</v>
      </c>
      <c r="U43" s="125">
        <v>0</v>
      </c>
      <c r="V43" s="109">
        <v>9.113999999999999</v>
      </c>
      <c r="W43" s="113">
        <v>113.58366666666667</v>
      </c>
      <c r="X43" s="179">
        <v>0.28000000000000003</v>
      </c>
      <c r="Y43" s="179">
        <v>0.47390595663371271</v>
      </c>
      <c r="Z43" s="109">
        <v>39.125757509637069</v>
      </c>
      <c r="AA43" s="109">
        <v>5.2</v>
      </c>
      <c r="AB43" s="109">
        <v>0.6</v>
      </c>
      <c r="AC43" s="109">
        <v>0.2</v>
      </c>
      <c r="AD43" s="109">
        <v>8.9244807299999973</v>
      </c>
      <c r="AE43" s="109">
        <v>11.959999999999997</v>
      </c>
      <c r="AF43" s="165">
        <v>109.88442159295154</v>
      </c>
      <c r="AG43" s="109">
        <v>3.0578518824219998</v>
      </c>
      <c r="AH43" s="109">
        <v>1.18220097260165</v>
      </c>
      <c r="AI43" s="109">
        <v>-3.4120462050294252E-2</v>
      </c>
      <c r="AJ43" s="109">
        <v>2.7226088399016</v>
      </c>
      <c r="AK43" s="109">
        <v>2.3776151184941803</v>
      </c>
      <c r="AL43" s="109">
        <v>1.9619943667918174</v>
      </c>
      <c r="AM43" s="109">
        <v>1.6719943340701215</v>
      </c>
      <c r="AN43" s="109">
        <v>1.0955069410155607</v>
      </c>
      <c r="AO43" s="109">
        <v>0.5274600760078455</v>
      </c>
      <c r="AP43" s="109">
        <v>0.39285143237453163</v>
      </c>
      <c r="AQ43" s="109">
        <v>0.27002455794279945</v>
      </c>
      <c r="AR43" s="109">
        <v>1.285888866605881</v>
      </c>
      <c r="AS43" s="113">
        <v>1741.0369590115638</v>
      </c>
      <c r="AT43" s="109">
        <v>0.28003680518988205</v>
      </c>
      <c r="AU43" s="109">
        <v>7.8156831744664326E-2</v>
      </c>
      <c r="AV43" s="109">
        <v>0.12559753560951428</v>
      </c>
      <c r="AW43" s="109">
        <v>1.5627362566667247</v>
      </c>
      <c r="AX43" s="166"/>
      <c r="AY43" s="134"/>
      <c r="AZ43" s="172"/>
      <c r="BA43" s="191"/>
      <c r="BB43" s="191"/>
      <c r="BC43" s="191"/>
      <c r="BD43" s="191"/>
      <c r="BE43" s="191"/>
      <c r="BF43" s="191"/>
      <c r="BG43" s="191"/>
      <c r="BH43" s="191"/>
      <c r="BI43" s="191"/>
      <c r="BJ43" s="191"/>
      <c r="BK43" s="191"/>
      <c r="BL43" s="225"/>
      <c r="BM43" s="225"/>
      <c r="BN43" s="225"/>
      <c r="BO43" s="225"/>
      <c r="BP43" s="225"/>
      <c r="BQ43" s="225"/>
      <c r="BR43" s="225"/>
      <c r="BS43" s="225"/>
      <c r="BT43" s="165">
        <v>182.89892685900372</v>
      </c>
      <c r="BU43" s="188">
        <v>4.9675140470540044E-2</v>
      </c>
      <c r="BV43" s="178">
        <v>9.0855298836320397</v>
      </c>
      <c r="BW43" s="248">
        <f t="shared" si="0"/>
        <v>0.44850367266671065</v>
      </c>
      <c r="BX43" s="107">
        <f t="shared" si="2"/>
        <v>5.0167224080267567E-2</v>
      </c>
    </row>
    <row r="44" spans="1:76">
      <c r="A44" s="107" t="s">
        <v>755</v>
      </c>
      <c r="B44" s="107" t="s">
        <v>754</v>
      </c>
      <c r="C44" s="107" t="s">
        <v>909</v>
      </c>
      <c r="D44" s="150">
        <v>41905</v>
      </c>
      <c r="E44" s="152">
        <v>0.1</v>
      </c>
      <c r="F44" s="151" t="s">
        <v>374</v>
      </c>
      <c r="G44" s="109">
        <v>8.1120000000000001</v>
      </c>
      <c r="H44" s="176">
        <v>0.51250000000000007</v>
      </c>
      <c r="I44" s="156">
        <v>0.52986111111111112</v>
      </c>
      <c r="J44" s="156" t="s">
        <v>268</v>
      </c>
      <c r="K44" s="156" t="s">
        <v>269</v>
      </c>
      <c r="L44" s="125" t="s">
        <v>136</v>
      </c>
      <c r="M44" s="125" t="s">
        <v>56</v>
      </c>
      <c r="N44" s="125" t="s">
        <v>71</v>
      </c>
      <c r="O44" s="125">
        <v>8.1</v>
      </c>
      <c r="P44" s="125">
        <v>0</v>
      </c>
      <c r="Q44" s="125">
        <v>19.014345454545456</v>
      </c>
      <c r="R44" s="125">
        <v>220.35456390909093</v>
      </c>
      <c r="S44" s="125">
        <v>250.2953636363637</v>
      </c>
      <c r="T44" s="125">
        <v>0</v>
      </c>
      <c r="U44" s="125">
        <v>0</v>
      </c>
      <c r="V44" s="109">
        <v>8.3085272727272717</v>
      </c>
      <c r="W44" s="113">
        <v>1553.2736842105264</v>
      </c>
      <c r="X44" s="179">
        <v>0.24</v>
      </c>
      <c r="Y44" s="179">
        <v>0.4808242917670516</v>
      </c>
      <c r="Z44" s="109">
        <v>27.622414721070626</v>
      </c>
      <c r="AA44" s="109">
        <v>3.12</v>
      </c>
      <c r="AB44" s="109">
        <v>0.1</v>
      </c>
      <c r="AC44" s="109">
        <v>0.1</v>
      </c>
      <c r="AD44" s="109">
        <v>0.96758384399999997</v>
      </c>
      <c r="AE44" s="109">
        <v>5.07</v>
      </c>
      <c r="AF44" s="165">
        <v>78.783228460456598</v>
      </c>
      <c r="AG44" s="109">
        <v>2.3884265120000001</v>
      </c>
      <c r="AH44" s="109">
        <v>0.86135797199999997</v>
      </c>
      <c r="AI44" s="109">
        <v>1.1089376639999999E-2</v>
      </c>
      <c r="AJ44" s="109">
        <v>1.9837074095160001</v>
      </c>
      <c r="AK44" s="109">
        <v>1.7459484047530001</v>
      </c>
      <c r="AL44" s="109">
        <v>1.4197789213132002</v>
      </c>
      <c r="AM44" s="109">
        <v>1.2089563098284</v>
      </c>
      <c r="AN44" s="109">
        <v>0.79726775822399998</v>
      </c>
      <c r="AO44" s="109">
        <v>0.36011318428022004</v>
      </c>
      <c r="AP44" s="109">
        <v>0.27023904827808004</v>
      </c>
      <c r="AQ44" s="109">
        <v>0.19664252226374002</v>
      </c>
      <c r="AR44" s="109">
        <v>1.4019952869943555</v>
      </c>
      <c r="AS44" s="113">
        <v>1086.2139343419956</v>
      </c>
      <c r="AT44" s="109">
        <v>0.19451124332799874</v>
      </c>
      <c r="AU44" s="109">
        <v>5.409840439884038E-2</v>
      </c>
      <c r="AV44" s="109">
        <v>7.6074046485356164E-2</v>
      </c>
      <c r="AW44" s="109">
        <v>1.6852008573680399</v>
      </c>
      <c r="AX44" s="166"/>
      <c r="AY44" s="134"/>
      <c r="AZ44" s="172"/>
      <c r="BA44" s="191"/>
      <c r="BB44" s="191"/>
      <c r="BC44" s="191"/>
      <c r="BD44" s="191"/>
      <c r="BE44" s="191"/>
      <c r="BF44" s="191"/>
      <c r="BG44" s="191"/>
      <c r="BH44" s="191"/>
      <c r="BI44" s="191"/>
      <c r="BJ44" s="191"/>
      <c r="BK44" s="191"/>
      <c r="BL44" s="225"/>
      <c r="BM44" s="225"/>
      <c r="BN44" s="225"/>
      <c r="BO44" s="225"/>
      <c r="BP44" s="225"/>
      <c r="BQ44" s="225"/>
      <c r="BR44" s="225"/>
      <c r="BS44" s="225"/>
      <c r="BT44" s="165">
        <v>284.56713343522694</v>
      </c>
      <c r="BU44" s="188">
        <v>1.6617312777961409E-2</v>
      </c>
      <c r="BV44" s="178">
        <v>4.7287410626210455</v>
      </c>
      <c r="BW44" s="248">
        <f t="shared" si="0"/>
        <v>0.39110359475248779</v>
      </c>
      <c r="BX44" s="107">
        <f t="shared" si="2"/>
        <v>1.9723865877712032E-2</v>
      </c>
    </row>
    <row r="45" spans="1:76">
      <c r="A45" s="107" t="s">
        <v>768</v>
      </c>
      <c r="B45" s="107" t="s">
        <v>767</v>
      </c>
      <c r="C45" s="107" t="s">
        <v>909</v>
      </c>
      <c r="D45" s="150">
        <v>41911</v>
      </c>
      <c r="E45" s="152">
        <v>0.1</v>
      </c>
      <c r="F45" s="151" t="s">
        <v>374</v>
      </c>
      <c r="G45" s="109">
        <v>8.9130000000000003</v>
      </c>
      <c r="H45" s="176">
        <v>0.4916666666666667</v>
      </c>
      <c r="I45" s="156">
        <v>0.49861111111111112</v>
      </c>
      <c r="J45" s="156" t="s">
        <v>281</v>
      </c>
      <c r="K45" s="156" t="s">
        <v>282</v>
      </c>
      <c r="L45" s="125" t="s">
        <v>136</v>
      </c>
      <c r="M45" s="125" t="s">
        <v>136</v>
      </c>
      <c r="N45" s="125" t="s">
        <v>280</v>
      </c>
      <c r="O45" s="125">
        <v>8.1</v>
      </c>
      <c r="P45" s="125">
        <v>0.6</v>
      </c>
      <c r="Q45" s="125">
        <v>20.130990000000001</v>
      </c>
      <c r="R45" s="125">
        <v>229.43175880000004</v>
      </c>
      <c r="S45" s="125">
        <v>254.15710000000004</v>
      </c>
      <c r="T45" s="125">
        <v>2.0628099999999998</v>
      </c>
      <c r="U45" s="125">
        <v>59.73171</v>
      </c>
      <c r="V45" s="109">
        <v>9.916360000000001</v>
      </c>
      <c r="W45" s="113">
        <v>583.1</v>
      </c>
      <c r="X45" s="179">
        <v>0.39200000000000002</v>
      </c>
      <c r="Y45" s="179">
        <v>3.4427365207277556</v>
      </c>
      <c r="Z45" s="109">
        <v>91.358540984798907</v>
      </c>
      <c r="AA45" s="109">
        <v>12.6</v>
      </c>
      <c r="AB45" s="109">
        <v>0.2</v>
      </c>
      <c r="AC45" s="109">
        <v>0.1</v>
      </c>
      <c r="AD45" s="109">
        <v>110.02799861999998</v>
      </c>
      <c r="AE45" s="109">
        <v>94.444999999999993</v>
      </c>
      <c r="AF45" s="165">
        <v>82.035819006476501</v>
      </c>
      <c r="AG45" s="109">
        <v>2.7456888817932561</v>
      </c>
      <c r="AH45" s="109">
        <v>0.99121767542990002</v>
      </c>
      <c r="AI45" s="109">
        <v>-1.9960693746975119E-2</v>
      </c>
      <c r="AJ45" s="109">
        <v>2.2827743065150599</v>
      </c>
      <c r="AK45" s="109">
        <v>1.9634177323497974</v>
      </c>
      <c r="AL45" s="109">
        <v>1.5623017208033851</v>
      </c>
      <c r="AM45" s="109">
        <v>1.2966444692374619</v>
      </c>
      <c r="AN45" s="109">
        <v>0.77485591526605879</v>
      </c>
      <c r="AO45" s="109">
        <v>0.33163537563473916</v>
      </c>
      <c r="AP45" s="109">
        <v>0.21658384366753475</v>
      </c>
      <c r="AQ45" s="109">
        <v>9.2548562744016225E-2</v>
      </c>
      <c r="AR45" s="109">
        <v>0.98935380689047758</v>
      </c>
      <c r="AS45" s="113">
        <v>1385.2611710360545</v>
      </c>
      <c r="AT45" s="109">
        <v>0.23790373046057803</v>
      </c>
      <c r="AU45" s="109">
        <v>6.7440194555989638E-2</v>
      </c>
      <c r="AV45" s="109">
        <v>0.10244320139860207</v>
      </c>
      <c r="AW45" s="109">
        <v>1.5940170383737908</v>
      </c>
      <c r="AX45" s="166"/>
      <c r="AY45" s="134"/>
      <c r="AZ45" s="172"/>
      <c r="BA45" s="191"/>
      <c r="BB45" s="191"/>
      <c r="BC45" s="191"/>
      <c r="BD45" s="191"/>
      <c r="BE45" s="191"/>
      <c r="BF45" s="191"/>
      <c r="BG45" s="191"/>
      <c r="BH45" s="191"/>
      <c r="BI45" s="191"/>
      <c r="BJ45" s="191"/>
      <c r="BK45" s="191"/>
      <c r="BL45" s="225"/>
      <c r="BM45" s="225"/>
      <c r="BN45" s="225"/>
      <c r="BO45" s="225"/>
      <c r="BP45" s="225"/>
      <c r="BQ45" s="225"/>
      <c r="BR45" s="225"/>
      <c r="BS45" s="225"/>
      <c r="BT45" s="165">
        <v>318.63849281669081</v>
      </c>
      <c r="BU45" s="188">
        <v>2.4411517666906454E-2</v>
      </c>
      <c r="BV45" s="178">
        <v>7.7784491967510929</v>
      </c>
      <c r="BW45" s="248">
        <f t="shared" si="0"/>
        <v>0.4306077975333702</v>
      </c>
      <c r="BX45" s="107">
        <f t="shared" si="2"/>
        <v>2.1176346021493995E-3</v>
      </c>
    </row>
    <row r="46" spans="1:76">
      <c r="A46" s="107" t="s">
        <v>780</v>
      </c>
      <c r="B46" s="107" t="s">
        <v>779</v>
      </c>
      <c r="C46" s="107" t="s">
        <v>909</v>
      </c>
      <c r="D46" s="150">
        <v>41918</v>
      </c>
      <c r="E46" s="152">
        <v>0.1</v>
      </c>
      <c r="F46" s="151" t="s">
        <v>374</v>
      </c>
      <c r="G46" s="109">
        <v>7.9740000000000002</v>
      </c>
      <c r="H46" s="176">
        <v>0.50277777777777777</v>
      </c>
      <c r="I46" s="156">
        <v>0.51388888888888895</v>
      </c>
      <c r="J46" s="156" t="s">
        <v>295</v>
      </c>
      <c r="K46" s="156" t="s">
        <v>296</v>
      </c>
      <c r="L46" s="125" t="s">
        <v>288</v>
      </c>
      <c r="M46" s="125" t="s">
        <v>114</v>
      </c>
      <c r="N46" s="125" t="s">
        <v>68</v>
      </c>
      <c r="O46" s="125">
        <v>8.3000000000000007</v>
      </c>
      <c r="P46" s="125">
        <v>1</v>
      </c>
      <c r="Q46" s="125">
        <v>15.426000000000002</v>
      </c>
      <c r="R46" s="125">
        <v>213.11110214285713</v>
      </c>
      <c r="S46" s="125">
        <v>263.55828571428572</v>
      </c>
      <c r="T46" s="125">
        <v>2.0453857142857141</v>
      </c>
      <c r="U46" s="125">
        <v>59.970114285714281</v>
      </c>
      <c r="V46" s="109">
        <v>8.0079714285714285</v>
      </c>
      <c r="W46" s="113">
        <v>200.64777777777778</v>
      </c>
      <c r="X46" s="179">
        <v>0.11</v>
      </c>
      <c r="Y46" s="179">
        <v>0.44882699177535929</v>
      </c>
      <c r="Z46" s="109">
        <v>30.726980871336099</v>
      </c>
      <c r="AA46" s="109">
        <v>5.42</v>
      </c>
      <c r="AB46" s="109">
        <v>0.5</v>
      </c>
      <c r="AC46" s="109">
        <v>0.2</v>
      </c>
      <c r="AD46" s="109">
        <v>6.7453559999999992</v>
      </c>
      <c r="AE46" s="109">
        <v>4.9433999999999996</v>
      </c>
      <c r="AF46" s="165">
        <v>96.739394589700936</v>
      </c>
      <c r="AG46" s="109">
        <v>2.8480169196455778</v>
      </c>
      <c r="AH46" s="109">
        <v>1.08793416657243</v>
      </c>
      <c r="AI46" s="109">
        <v>1.364970225065277E-3</v>
      </c>
      <c r="AJ46" s="109">
        <v>2.5055123856163064</v>
      </c>
      <c r="AK46" s="109">
        <v>2.1938496696668066</v>
      </c>
      <c r="AL46" s="109">
        <v>1.7994140198612258</v>
      </c>
      <c r="AM46" s="109">
        <v>1.5194927783964223</v>
      </c>
      <c r="AN46" s="109">
        <v>0.94971918605998495</v>
      </c>
      <c r="AO46" s="109">
        <v>0.42262550975684104</v>
      </c>
      <c r="AP46" s="109">
        <v>0.30955674690011248</v>
      </c>
      <c r="AQ46" s="109">
        <v>0.20808914285759916</v>
      </c>
      <c r="AR46" s="109">
        <v>1.1847933244187649</v>
      </c>
      <c r="AS46" s="113">
        <v>1440.9696460839332</v>
      </c>
      <c r="AT46" s="109">
        <v>0.24825230357662603</v>
      </c>
      <c r="AU46" s="109">
        <v>7.2884644997353878E-2</v>
      </c>
      <c r="AV46" s="109">
        <v>9.2047818655899213E-2</v>
      </c>
      <c r="AW46" s="109">
        <v>1.5725935426845223</v>
      </c>
      <c r="AX46" s="166"/>
      <c r="AY46" s="134"/>
      <c r="AZ46" s="172"/>
      <c r="BA46" s="191"/>
      <c r="BB46" s="191"/>
      <c r="BC46" s="191"/>
      <c r="BD46" s="191"/>
      <c r="BE46" s="191"/>
      <c r="BF46" s="191"/>
      <c r="BG46" s="191"/>
      <c r="BH46" s="191"/>
      <c r="BI46" s="191"/>
      <c r="BJ46" s="191"/>
      <c r="BK46" s="191"/>
      <c r="BL46" s="225"/>
      <c r="BM46" s="225"/>
      <c r="BN46" s="225"/>
      <c r="BO46" s="225"/>
      <c r="BP46" s="225"/>
      <c r="BQ46" s="225"/>
      <c r="BR46" s="225"/>
      <c r="BS46" s="225"/>
      <c r="BT46" s="165">
        <v>182.99944522464307</v>
      </c>
      <c r="BU46" s="188">
        <v>8.4800169238858514E-3</v>
      </c>
      <c r="BV46" s="178">
        <v>1.551838392566695</v>
      </c>
      <c r="BW46" s="248">
        <f t="shared" si="0"/>
        <v>0.37078334150276093</v>
      </c>
      <c r="BX46" s="107">
        <f t="shared" si="2"/>
        <v>0.10114496095804508</v>
      </c>
    </row>
    <row r="47" spans="1:76">
      <c r="A47" s="107" t="s">
        <v>824</v>
      </c>
      <c r="B47" s="107" t="s">
        <v>823</v>
      </c>
      <c r="C47" s="107" t="s">
        <v>909</v>
      </c>
      <c r="D47" s="150">
        <v>41927</v>
      </c>
      <c r="E47" s="152">
        <v>0.1</v>
      </c>
      <c r="F47" s="151" t="s">
        <v>374</v>
      </c>
      <c r="G47" s="109">
        <v>8.0229999999999997</v>
      </c>
      <c r="H47" s="176">
        <v>0.48819444444444443</v>
      </c>
      <c r="I47" s="156">
        <v>0.49652777777777773</v>
      </c>
      <c r="J47" s="156" t="s">
        <v>7427</v>
      </c>
      <c r="K47" s="156" t="s">
        <v>7428</v>
      </c>
      <c r="L47" s="125" t="s">
        <v>85</v>
      </c>
      <c r="M47" s="125" t="s">
        <v>91</v>
      </c>
      <c r="N47" s="125" t="s">
        <v>76</v>
      </c>
      <c r="O47" s="125">
        <v>8.3000000000000007</v>
      </c>
      <c r="P47" s="125">
        <v>2.5</v>
      </c>
      <c r="Q47" s="125">
        <v>14.6577</v>
      </c>
      <c r="R47" s="125">
        <v>187.82354766666666</v>
      </c>
      <c r="S47" s="125">
        <v>236.785</v>
      </c>
      <c r="T47" s="125">
        <v>1.0651666666666666</v>
      </c>
      <c r="U47" s="125">
        <v>76.621600000000001</v>
      </c>
      <c r="V47" s="109">
        <v>8.811633333333333</v>
      </c>
      <c r="W47" s="113">
        <v>336.17</v>
      </c>
      <c r="X47" s="179">
        <v>7.0999999999999994E-2</v>
      </c>
      <c r="Y47" s="179">
        <v>0.10299999999999999</v>
      </c>
      <c r="Z47" s="109">
        <v>17.11</v>
      </c>
      <c r="AA47" s="109">
        <v>2.29</v>
      </c>
      <c r="AB47" s="109">
        <v>0.23822702415437583</v>
      </c>
      <c r="AC47" s="109">
        <v>0.1</v>
      </c>
      <c r="AD47" s="109">
        <v>1.4742350280000001</v>
      </c>
      <c r="AE47" s="109">
        <v>1.6415999999999999</v>
      </c>
      <c r="AF47" s="165">
        <v>61.602469866493742</v>
      </c>
      <c r="AG47" s="109">
        <v>1.9489058310255221</v>
      </c>
      <c r="AH47" s="109">
        <v>0.68352797776290697</v>
      </c>
      <c r="AI47" s="109">
        <v>2.5702112815744861E-3</v>
      </c>
      <c r="AJ47" s="109">
        <v>1.574164932787975</v>
      </c>
      <c r="AK47" s="109">
        <v>1.3665091118071069</v>
      </c>
      <c r="AL47" s="109">
        <v>1.1110727977451715</v>
      </c>
      <c r="AM47" s="109">
        <v>0.93057426552215727</v>
      </c>
      <c r="AN47" s="109">
        <v>0.59457614068061049</v>
      </c>
      <c r="AO47" s="109">
        <v>0.29531702416212868</v>
      </c>
      <c r="AP47" s="109">
        <v>0.22341768604863338</v>
      </c>
      <c r="AQ47" s="109">
        <v>0.14429959840332068</v>
      </c>
      <c r="AR47" s="109">
        <v>1.4419729524788036</v>
      </c>
      <c r="AS47" s="113">
        <v>785.11059493202958</v>
      </c>
      <c r="AT47" s="109">
        <v>0.11985221464025134</v>
      </c>
      <c r="AU47" s="109">
        <v>3.4989745919272341E-2</v>
      </c>
      <c r="AV47" s="109">
        <v>5.4750560510618627E-2</v>
      </c>
      <c r="AW47" s="109">
        <v>1.6478209326777435</v>
      </c>
      <c r="AX47" s="166"/>
      <c r="AY47" s="134"/>
      <c r="AZ47" s="172"/>
      <c r="BA47" s="191"/>
      <c r="BB47" s="191"/>
      <c r="BC47" s="191"/>
      <c r="BD47" s="191"/>
      <c r="BE47" s="191"/>
      <c r="BF47" s="191"/>
      <c r="BG47" s="191"/>
      <c r="BH47" s="191"/>
      <c r="BI47" s="191"/>
      <c r="BJ47" s="191"/>
      <c r="BK47" s="191"/>
      <c r="BL47" s="225"/>
      <c r="BM47" s="225"/>
      <c r="BN47" s="225"/>
      <c r="BO47" s="225"/>
      <c r="BP47" s="225"/>
      <c r="BQ47" s="225"/>
      <c r="BR47" s="225"/>
      <c r="BS47" s="225"/>
      <c r="BT47" s="165">
        <v>223.26267045918252</v>
      </c>
      <c r="BU47" s="188">
        <v>1.071039934557228E-3</v>
      </c>
      <c r="BV47" s="178">
        <v>0.23912323595767482</v>
      </c>
      <c r="BW47" s="248">
        <f t="shared" si="0"/>
        <v>0.45681726178325555</v>
      </c>
      <c r="BX47" s="107">
        <f t="shared" si="2"/>
        <v>0.1451188012636305</v>
      </c>
    </row>
    <row r="48" spans="1:76">
      <c r="A48" s="107" t="s">
        <v>986</v>
      </c>
      <c r="B48" s="107" t="s">
        <v>7293</v>
      </c>
      <c r="C48" s="107" t="s">
        <v>909</v>
      </c>
      <c r="D48" s="150">
        <v>41932</v>
      </c>
      <c r="E48" s="152">
        <v>0.1</v>
      </c>
      <c r="F48" s="151" t="s">
        <v>374</v>
      </c>
      <c r="G48" s="109">
        <v>7.9509999999999996</v>
      </c>
      <c r="H48" s="176">
        <v>0.48819444444444443</v>
      </c>
      <c r="I48" s="156">
        <v>0.49444444444444446</v>
      </c>
      <c r="J48" s="156" t="s">
        <v>7441</v>
      </c>
      <c r="K48" s="156" t="s">
        <v>7442</v>
      </c>
      <c r="L48" s="125" t="s">
        <v>288</v>
      </c>
      <c r="M48" s="125" t="s">
        <v>114</v>
      </c>
      <c r="N48" s="125" t="s">
        <v>61</v>
      </c>
      <c r="O48" s="125">
        <v>8.1999999999999993</v>
      </c>
      <c r="P48" s="125">
        <v>3</v>
      </c>
      <c r="Q48" s="125">
        <v>13.288499999999999</v>
      </c>
      <c r="R48" s="125">
        <v>200.04315300000002</v>
      </c>
      <c r="S48" s="125">
        <v>261.21000000000004</v>
      </c>
      <c r="T48" s="125">
        <v>0.71660000000000001</v>
      </c>
      <c r="U48" s="125">
        <v>83.601500000000001</v>
      </c>
      <c r="V48" s="109">
        <v>9.0430500000000009</v>
      </c>
      <c r="W48" s="113">
        <v>978.08500000000004</v>
      </c>
      <c r="X48" s="179">
        <v>0.1</v>
      </c>
      <c r="Y48" s="179">
        <v>0.1980373431918252</v>
      </c>
      <c r="Z48" s="109">
        <v>26.882253254782167</v>
      </c>
      <c r="AA48" s="109">
        <v>2.2999999999999998</v>
      </c>
      <c r="AB48" s="109"/>
      <c r="AC48" s="109">
        <v>0.26</v>
      </c>
      <c r="AD48" s="109">
        <v>1.007119125</v>
      </c>
      <c r="AE48" s="109">
        <v>2.1375999999999999</v>
      </c>
      <c r="AF48" s="165">
        <v>96.912036508812406</v>
      </c>
      <c r="AG48" s="109">
        <v>2.835111426874076</v>
      </c>
      <c r="AH48" s="109">
        <v>1.0806051775351999</v>
      </c>
      <c r="AI48" s="109">
        <v>-1.2992304924790379E-2</v>
      </c>
      <c r="AJ48" s="109">
        <v>2.4886337238635656</v>
      </c>
      <c r="AK48" s="109">
        <v>2.1669733961402811</v>
      </c>
      <c r="AL48" s="109">
        <v>1.7754932726832111</v>
      </c>
      <c r="AM48" s="109">
        <v>1.4967927539737664</v>
      </c>
      <c r="AN48" s="109">
        <v>0.95555991238110793</v>
      </c>
      <c r="AO48" s="109">
        <v>0.4405757257072575</v>
      </c>
      <c r="AP48" s="109">
        <v>0.32253603581834545</v>
      </c>
      <c r="AQ48" s="109">
        <v>0.21206854662977884</v>
      </c>
      <c r="AR48" s="109">
        <v>1.2334161517278981</v>
      </c>
      <c r="AS48" s="113">
        <v>1546.3983067385032</v>
      </c>
      <c r="AT48" s="109">
        <v>0.26518266683853187</v>
      </c>
      <c r="AU48" s="109">
        <v>7.5888341215631747E-2</v>
      </c>
      <c r="AV48" s="109">
        <v>0.10050585644923118</v>
      </c>
      <c r="AW48" s="109">
        <v>1.554214455521278</v>
      </c>
      <c r="AX48" s="166"/>
      <c r="AY48" s="134"/>
      <c r="AZ48" s="172"/>
      <c r="BA48" s="191"/>
      <c r="BB48" s="191"/>
      <c r="BC48" s="191"/>
      <c r="BD48" s="191"/>
      <c r="BE48" s="191"/>
      <c r="BF48" s="191"/>
      <c r="BG48" s="191"/>
      <c r="BH48" s="191"/>
      <c r="BI48" s="191"/>
      <c r="BJ48" s="191"/>
      <c r="BK48" s="191"/>
      <c r="BL48" s="225"/>
      <c r="BM48" s="225"/>
      <c r="BN48" s="225"/>
      <c r="BO48" s="225"/>
      <c r="BP48" s="225"/>
      <c r="BQ48" s="225"/>
      <c r="BR48" s="225"/>
      <c r="BS48" s="225"/>
      <c r="BT48" s="165">
        <v>175.784314916428</v>
      </c>
      <c r="BU48" s="188">
        <v>3.4264319013762951E-2</v>
      </c>
      <c r="BV48" s="178">
        <v>6.0231298439122583</v>
      </c>
      <c r="BW48" s="248">
        <f t="shared" si="0"/>
        <v>0.37900613055689869</v>
      </c>
    </row>
    <row r="49" spans="1:76">
      <c r="A49" s="107" t="s">
        <v>992</v>
      </c>
      <c r="B49" s="107" t="s">
        <v>7524</v>
      </c>
      <c r="C49" s="107" t="s">
        <v>909</v>
      </c>
      <c r="D49" s="150">
        <v>41939</v>
      </c>
      <c r="E49" s="152">
        <v>0.1</v>
      </c>
      <c r="F49" s="151" t="s">
        <v>374</v>
      </c>
      <c r="G49" s="109">
        <v>0</v>
      </c>
      <c r="H49" s="176">
        <v>0.5</v>
      </c>
      <c r="I49" s="156">
        <v>0</v>
      </c>
      <c r="J49" s="156" t="s">
        <v>7512</v>
      </c>
      <c r="K49" s="156" t="s">
        <v>7513</v>
      </c>
      <c r="L49" s="125" t="s">
        <v>288</v>
      </c>
      <c r="M49" s="125" t="s">
        <v>101</v>
      </c>
      <c r="N49" s="125" t="s">
        <v>68</v>
      </c>
      <c r="O49" s="125">
        <v>8.5</v>
      </c>
      <c r="P49" s="125">
        <v>2.1</v>
      </c>
      <c r="Q49" s="125">
        <v>12.277890000000001</v>
      </c>
      <c r="R49" s="125">
        <v>176.9605469</v>
      </c>
      <c r="S49" s="125">
        <v>237.33459999999997</v>
      </c>
      <c r="T49" s="125">
        <v>0.64802000000000004</v>
      </c>
      <c r="U49" s="125">
        <v>85.044560000000004</v>
      </c>
      <c r="V49" s="109">
        <v>9.3618600000000001</v>
      </c>
      <c r="W49" s="113">
        <v>242.59636363636363</v>
      </c>
      <c r="X49" s="179">
        <v>0.115</v>
      </c>
      <c r="Y49" s="179">
        <v>0.10809898645841987</v>
      </c>
      <c r="Z49" s="109">
        <v>45.20124954542149</v>
      </c>
      <c r="AA49" s="109">
        <v>1.83</v>
      </c>
      <c r="AB49" s="109"/>
      <c r="AC49" s="109"/>
      <c r="AD49" s="109">
        <v>0</v>
      </c>
      <c r="AE49" s="109">
        <v>2.6848000000000001</v>
      </c>
      <c r="AF49" s="165">
        <v>197.97081265826014</v>
      </c>
      <c r="AG49" s="109">
        <v>5.2799861691204821</v>
      </c>
      <c r="AH49" s="109">
        <v>2.20383275671447</v>
      </c>
      <c r="AI49" s="109">
        <v>-9.9883347170128353E-2</v>
      </c>
      <c r="AJ49" s="109">
        <v>5.0754268387134243</v>
      </c>
      <c r="AK49" s="109">
        <v>4.4876887694053584</v>
      </c>
      <c r="AL49" s="109">
        <v>3.7377755343698755</v>
      </c>
      <c r="AM49" s="109">
        <v>3.1965159058168693</v>
      </c>
      <c r="AN49" s="109">
        <v>2.0286733546774567</v>
      </c>
      <c r="AO49" s="109">
        <v>0.77718604902810196</v>
      </c>
      <c r="AP49" s="109">
        <v>0.52920894988722356</v>
      </c>
      <c r="AQ49" s="109">
        <v>0.34220383164911461</v>
      </c>
      <c r="AR49" s="109">
        <v>0.89345819508049407</v>
      </c>
      <c r="AS49" s="113">
        <v>3265.4041211573185</v>
      </c>
      <c r="AT49" s="109">
        <v>0.53082789313900713</v>
      </c>
      <c r="AU49" s="109">
        <v>0.17363439011286827</v>
      </c>
      <c r="AV49" s="109">
        <v>0.21370710916133356</v>
      </c>
      <c r="AW49" s="109">
        <v>1.6024436426478819</v>
      </c>
      <c r="AX49" s="166"/>
      <c r="AY49" s="134"/>
      <c r="AZ49" s="172"/>
      <c r="BA49" s="191"/>
      <c r="BB49" s="191"/>
      <c r="BC49" s="191"/>
      <c r="BD49" s="191"/>
      <c r="BE49" s="191"/>
      <c r="BF49" s="191"/>
      <c r="BG49" s="191"/>
      <c r="BH49" s="191"/>
      <c r="BI49" s="191"/>
      <c r="BJ49" s="191"/>
      <c r="BK49" s="191"/>
      <c r="BL49" s="225"/>
      <c r="BM49" s="225"/>
      <c r="BN49" s="225"/>
      <c r="BO49" s="225"/>
      <c r="BP49" s="225"/>
      <c r="BQ49" s="225"/>
      <c r="BR49" s="225"/>
      <c r="BS49" s="225"/>
      <c r="BT49" s="165">
        <v>234.55378150670765</v>
      </c>
      <c r="BU49" s="188">
        <v>0.10295910500063475</v>
      </c>
      <c r="BV49" s="178">
        <v>24.149447418445053</v>
      </c>
      <c r="BW49" s="248">
        <f t="shared" si="0"/>
        <v>0.40259208666973795</v>
      </c>
    </row>
    <row r="50" spans="1:76">
      <c r="A50" s="107" t="s">
        <v>377</v>
      </c>
      <c r="B50" s="107" t="s">
        <v>376</v>
      </c>
      <c r="C50" s="107" t="s">
        <v>840</v>
      </c>
      <c r="D50" s="150">
        <v>41781</v>
      </c>
      <c r="E50" s="152">
        <v>0</v>
      </c>
      <c r="F50" s="151" t="s">
        <v>374</v>
      </c>
      <c r="G50" s="109">
        <v>8.2550000000000008</v>
      </c>
      <c r="H50" s="175"/>
      <c r="I50" s="150"/>
      <c r="J50" s="150"/>
      <c r="K50" s="150"/>
      <c r="L50" s="109"/>
      <c r="M50" s="109"/>
      <c r="N50" s="109"/>
      <c r="V50" s="109"/>
      <c r="W50" s="113"/>
      <c r="X50" s="179"/>
      <c r="Y50" s="179"/>
      <c r="Z50" s="109"/>
      <c r="AA50" s="109"/>
      <c r="AB50" s="109"/>
      <c r="AC50" s="109"/>
      <c r="AD50" s="109"/>
      <c r="AE50" s="109"/>
      <c r="AF50" s="165">
        <v>537.44406620522568</v>
      </c>
      <c r="AG50" s="109">
        <v>10.63574898559702</v>
      </c>
      <c r="AH50" s="109">
        <v>5.2756864960419598</v>
      </c>
      <c r="AI50" s="109">
        <v>-4.0267748243879445E-3</v>
      </c>
      <c r="AJ50" s="109">
        <v>12.149906000384634</v>
      </c>
      <c r="AK50" s="109">
        <v>11.022502426611929</v>
      </c>
      <c r="AL50" s="109">
        <v>9.4019450470384385</v>
      </c>
      <c r="AM50" s="109">
        <v>8.1525952642860684</v>
      </c>
      <c r="AN50" s="109">
        <v>5.4771193100322852</v>
      </c>
      <c r="AO50" s="109">
        <v>2.6730042244497501</v>
      </c>
      <c r="AP50" s="109">
        <v>1.9837744477262911</v>
      </c>
      <c r="AQ50" s="109">
        <v>1.3667794819573236</v>
      </c>
      <c r="AR50" s="109">
        <v>0.91194515885243999</v>
      </c>
      <c r="AS50" s="113">
        <v>7000.3343066888065</v>
      </c>
      <c r="AT50" s="109">
        <v>1.2676840088903123</v>
      </c>
      <c r="AU50" s="109">
        <v>0.40144273813172426</v>
      </c>
      <c r="AV50" s="109">
        <v>0.24272829120264991</v>
      </c>
      <c r="AW50" s="109">
        <v>1.5618243534159473</v>
      </c>
      <c r="AX50" s="166"/>
      <c r="AY50" s="134"/>
      <c r="AZ50" s="172"/>
      <c r="BA50" s="140">
        <v>25</v>
      </c>
      <c r="BB50" s="191">
        <v>3.8520833333313931</v>
      </c>
      <c r="BC50" s="140">
        <v>27.731796889041636</v>
      </c>
      <c r="BD50" s="191">
        <v>0.40146013479790466</v>
      </c>
      <c r="BE50" s="140">
        <v>22.794237281044825</v>
      </c>
      <c r="BF50" s="191">
        <v>0.34722469386684973</v>
      </c>
      <c r="BG50" s="140">
        <v>26.805330880420552</v>
      </c>
      <c r="BH50" s="191">
        <v>0.38507947011546539</v>
      </c>
      <c r="BI50" s="140">
        <v>21.886288910501406</v>
      </c>
      <c r="BJ50" s="191">
        <v>0.20542473927455279</v>
      </c>
      <c r="BK50" s="163">
        <v>0.78921279418247459</v>
      </c>
      <c r="BL50" s="225">
        <v>7.199168473091774</v>
      </c>
      <c r="BM50" s="225">
        <v>0.10421896414445175</v>
      </c>
      <c r="BN50" s="225">
        <v>5.9173790670129947</v>
      </c>
      <c r="BO50" s="225">
        <v>9.013945541166675E-2</v>
      </c>
      <c r="BP50" s="225">
        <v>6.9586580976789323</v>
      </c>
      <c r="BQ50" s="225">
        <v>9.9966547136569217E-2</v>
      </c>
      <c r="BR50" s="225">
        <v>5.6816758664391385</v>
      </c>
      <c r="BS50" s="226">
        <v>5.3328217875519203E-2</v>
      </c>
      <c r="BT50" s="234"/>
      <c r="BU50" s="191"/>
      <c r="BV50" s="235"/>
      <c r="BW50" s="248">
        <f t="shared" si="0"/>
        <v>0.19147381326922791</v>
      </c>
    </row>
    <row r="51" spans="1:76">
      <c r="A51" s="107" t="s">
        <v>380</v>
      </c>
      <c r="B51" s="107" t="s">
        <v>379</v>
      </c>
      <c r="C51" s="107" t="s">
        <v>840</v>
      </c>
      <c r="D51" s="150">
        <v>41786</v>
      </c>
      <c r="E51" s="152" t="s">
        <v>894</v>
      </c>
      <c r="F51" s="151" t="s">
        <v>374</v>
      </c>
      <c r="G51" s="109">
        <v>8.33</v>
      </c>
      <c r="H51" s="176">
        <v>0.53263888888888888</v>
      </c>
      <c r="I51" s="156">
        <v>0.53472222222222221</v>
      </c>
      <c r="J51" s="156" t="s">
        <v>45</v>
      </c>
      <c r="K51" s="156" t="s">
        <v>46</v>
      </c>
      <c r="L51" s="125">
        <v>0</v>
      </c>
      <c r="M51" s="125">
        <v>1</v>
      </c>
      <c r="N51" s="125" t="s">
        <v>47</v>
      </c>
      <c r="O51" s="125">
        <v>4.88</v>
      </c>
      <c r="P51" s="125">
        <v>0.9</v>
      </c>
      <c r="Q51" s="125">
        <v>21.420439999999999</v>
      </c>
      <c r="R51" s="125">
        <v>348.78707500000002</v>
      </c>
      <c r="S51" s="125">
        <v>375.64099999999996</v>
      </c>
      <c r="T51" s="125">
        <v>4.8650000000000002</v>
      </c>
      <c r="U51" s="125">
        <v>29.634300000000003</v>
      </c>
      <c r="V51" s="109">
        <v>11.733333999999999</v>
      </c>
      <c r="W51" s="113">
        <v>275.64666666666676</v>
      </c>
      <c r="X51" s="179">
        <v>3.23</v>
      </c>
      <c r="Y51" s="179">
        <v>1.577</v>
      </c>
      <c r="Z51" s="109">
        <v>409.6</v>
      </c>
      <c r="AA51" s="109">
        <v>5.44</v>
      </c>
      <c r="AB51" s="109"/>
      <c r="AC51" s="109">
        <v>0</v>
      </c>
      <c r="AD51" s="109">
        <v>3.1450222349999994</v>
      </c>
      <c r="AE51" s="109">
        <v>67.2</v>
      </c>
      <c r="AF51" s="165">
        <v>368.48148736173658</v>
      </c>
      <c r="AG51" s="109">
        <v>7.3125620690307054</v>
      </c>
      <c r="AH51" s="109">
        <v>3.5574163245134303</v>
      </c>
      <c r="AI51" s="109">
        <v>5.6683721069291218E-2</v>
      </c>
      <c r="AJ51" s="109">
        <v>8.1927297953544294</v>
      </c>
      <c r="AK51" s="109">
        <v>7.4098546069363627</v>
      </c>
      <c r="AL51" s="109">
        <v>6.3218844157430061</v>
      </c>
      <c r="AM51" s="109">
        <v>5.4851691371793692</v>
      </c>
      <c r="AN51" s="109">
        <v>3.7549884741764923</v>
      </c>
      <c r="AO51" s="109">
        <v>1.9220921062386995</v>
      </c>
      <c r="AP51" s="109">
        <v>1.462925610342388</v>
      </c>
      <c r="AQ51" s="109">
        <v>1.0608039341823903</v>
      </c>
      <c r="AR51" s="109">
        <v>1.0280113182085133</v>
      </c>
      <c r="AS51" s="113">
        <v>4376.530932541923</v>
      </c>
      <c r="AT51" s="109">
        <v>0.80119201787468708</v>
      </c>
      <c r="AU51" s="109">
        <v>0.24863984041595646</v>
      </c>
      <c r="AV51" s="109">
        <v>0.15897705357057515</v>
      </c>
      <c r="AW51" s="109">
        <v>1.5758377646285617</v>
      </c>
      <c r="AX51" s="166"/>
      <c r="AY51" s="134"/>
      <c r="AZ51" s="172"/>
      <c r="BA51" s="140">
        <v>25</v>
      </c>
      <c r="BB51" s="191">
        <v>2.0180555555562023</v>
      </c>
      <c r="BC51" s="140">
        <v>19.39594581011524</v>
      </c>
      <c r="BD51" s="191">
        <v>1.1087855883462041</v>
      </c>
      <c r="BE51" s="140">
        <v>16.531981085120702</v>
      </c>
      <c r="BF51" s="191">
        <v>0.10545812661992363</v>
      </c>
      <c r="BG51" s="140">
        <v>15.542388699406123</v>
      </c>
      <c r="BH51" s="191">
        <v>0.31808392110715328</v>
      </c>
      <c r="BI51" s="140">
        <v>11.462425090454664</v>
      </c>
      <c r="BJ51" s="191">
        <v>0.17425385968865073</v>
      </c>
      <c r="BK51" s="163">
        <v>0.59097015441633471</v>
      </c>
      <c r="BL51" s="225">
        <v>9.6112050814029573</v>
      </c>
      <c r="BM51" s="225">
        <v>0.54943263840950529</v>
      </c>
      <c r="BN51" s="225">
        <v>8.1920346739732217</v>
      </c>
      <c r="BO51" s="225">
        <v>5.2257296053902738E-2</v>
      </c>
      <c r="BP51" s="225">
        <v>7.7016654257183914</v>
      </c>
      <c r="BQ51" s="225">
        <v>0.15761901114733445</v>
      </c>
      <c r="BR51" s="225">
        <v>5.6799353510837669</v>
      </c>
      <c r="BS51" s="226">
        <v>8.634740466330923E-2</v>
      </c>
      <c r="BT51" s="165">
        <v>202.51551175550733</v>
      </c>
      <c r="BU51" s="188">
        <v>0.56694218737781121</v>
      </c>
      <c r="BV51" s="178">
        <v>114.81458721260417</v>
      </c>
      <c r="BW51" s="248">
        <f t="shared" si="0"/>
        <v>0.19842565829885794</v>
      </c>
    </row>
    <row r="52" spans="1:76">
      <c r="A52" s="107" t="s">
        <v>394</v>
      </c>
      <c r="B52" s="107" t="s">
        <v>393</v>
      </c>
      <c r="C52" s="107" t="s">
        <v>840</v>
      </c>
      <c r="D52" s="150">
        <v>41800</v>
      </c>
      <c r="E52" s="152" t="s">
        <v>894</v>
      </c>
      <c r="F52" s="151" t="s">
        <v>374</v>
      </c>
      <c r="G52" s="109">
        <v>8.1199999999999992</v>
      </c>
      <c r="H52" s="176"/>
      <c r="I52" s="156"/>
      <c r="J52" s="156"/>
      <c r="K52" s="156"/>
      <c r="L52" s="109"/>
      <c r="M52" s="109"/>
      <c r="N52" s="109"/>
      <c r="V52" s="109"/>
      <c r="W52" s="113"/>
      <c r="X52" s="179"/>
      <c r="Y52" s="179"/>
      <c r="Z52" s="109"/>
      <c r="AA52" s="109"/>
      <c r="AB52" s="109"/>
      <c r="AC52" s="109"/>
      <c r="AD52" s="109"/>
      <c r="AE52" s="109"/>
      <c r="AF52" s="165">
        <v>533.08207309910063</v>
      </c>
      <c r="AG52" s="109">
        <v>10.725054120359559</v>
      </c>
      <c r="AH52" s="109">
        <v>5.2566531803395007</v>
      </c>
      <c r="AI52" s="109">
        <v>5.6700066883459688E-2</v>
      </c>
      <c r="AJ52" s="109">
        <v>12.106072274321869</v>
      </c>
      <c r="AK52" s="109">
        <v>10.950478345603633</v>
      </c>
      <c r="AL52" s="109">
        <v>9.3138138061236706</v>
      </c>
      <c r="AM52" s="109">
        <v>8.0649948881947058</v>
      </c>
      <c r="AN52" s="109">
        <v>5.4158001093195924</v>
      </c>
      <c r="AO52" s="109">
        <v>2.681850687279804</v>
      </c>
      <c r="AP52" s="109">
        <v>2.0392222362204482</v>
      </c>
      <c r="AQ52" s="109">
        <v>1.4651679682244041</v>
      </c>
      <c r="AR52" s="109">
        <v>0.99210757993661314</v>
      </c>
      <c r="AS52" s="113">
        <v>6711.005563140935</v>
      </c>
      <c r="AT52" s="109">
        <v>1.2256025619098418</v>
      </c>
      <c r="AU52" s="109">
        <v>0.37506275341349526</v>
      </c>
      <c r="AV52" s="109">
        <v>0.23774331404453147</v>
      </c>
      <c r="AW52" s="109">
        <v>1.5660135064149074</v>
      </c>
      <c r="AX52" s="166"/>
      <c r="AY52" s="134"/>
      <c r="AZ52" s="172"/>
      <c r="BA52" s="140">
        <v>25</v>
      </c>
      <c r="BB52" s="191">
        <v>2.2416666666686069</v>
      </c>
      <c r="BC52" s="140">
        <v>20.653494988899229</v>
      </c>
      <c r="BD52" s="191">
        <v>0.48820199501777772</v>
      </c>
      <c r="BE52" s="140">
        <v>19.375233741734121</v>
      </c>
      <c r="BF52" s="191">
        <v>0.14395061704884016</v>
      </c>
      <c r="BG52" s="191"/>
      <c r="BH52" s="191"/>
      <c r="BI52" s="140">
        <v>14.793419453212977</v>
      </c>
      <c r="BJ52" s="191">
        <v>0.58297995640352618</v>
      </c>
      <c r="BK52" s="163">
        <v>0.71626712385308611</v>
      </c>
      <c r="BL52" s="225">
        <v>9.2134550136273692</v>
      </c>
      <c r="BM52" s="225">
        <v>0.21778527658766772</v>
      </c>
      <c r="BN52" s="225">
        <v>8.6432269479780004</v>
      </c>
      <c r="BO52" s="225">
        <v>6.4215888646267164E-2</v>
      </c>
      <c r="BP52" s="225">
        <v>0</v>
      </c>
      <c r="BQ52" s="225">
        <v>0</v>
      </c>
      <c r="BR52" s="225">
        <v>6.5992949233606719</v>
      </c>
      <c r="BS52" s="225">
        <v>0.26006540806082745</v>
      </c>
      <c r="BT52" s="165">
        <v>279.31486950583439</v>
      </c>
      <c r="BU52" s="188">
        <v>0.14580720404648187</v>
      </c>
      <c r="BV52" s="178">
        <v>40.726120171253655</v>
      </c>
      <c r="BW52" s="248">
        <f t="shared" si="0"/>
        <v>0.19398075806406517</v>
      </c>
    </row>
    <row r="53" spans="1:76">
      <c r="A53" s="107" t="s">
        <v>397</v>
      </c>
      <c r="B53" s="107" t="s">
        <v>396</v>
      </c>
      <c r="C53" s="107" t="s">
        <v>840</v>
      </c>
      <c r="D53" s="150">
        <v>41806</v>
      </c>
      <c r="E53" s="152" t="s">
        <v>894</v>
      </c>
      <c r="F53" s="151" t="s">
        <v>374</v>
      </c>
      <c r="G53" s="109">
        <v>8.08</v>
      </c>
      <c r="H53" s="176">
        <v>0.44097222222222227</v>
      </c>
      <c r="I53" s="156">
        <v>0.45624999999999999</v>
      </c>
      <c r="J53" s="156" t="s">
        <v>69</v>
      </c>
      <c r="K53" s="156" t="s">
        <v>70</v>
      </c>
      <c r="L53" s="125" t="s">
        <v>60</v>
      </c>
      <c r="M53" s="125">
        <v>1</v>
      </c>
      <c r="N53" s="125" t="s">
        <v>71</v>
      </c>
      <c r="O53" s="125">
        <v>5.0999999999999996</v>
      </c>
      <c r="P53" s="125">
        <v>0.9</v>
      </c>
      <c r="Q53" s="125">
        <v>22.3977</v>
      </c>
      <c r="R53" s="125">
        <v>275.53110100000004</v>
      </c>
      <c r="S53" s="125">
        <v>290.62549999999999</v>
      </c>
      <c r="T53" s="125">
        <v>5.6076250000000005</v>
      </c>
      <c r="U53" s="125">
        <v>24.624174999999997</v>
      </c>
      <c r="V53" s="109">
        <v>8.9023675000000004</v>
      </c>
      <c r="W53" s="113">
        <v>131.38000000000002</v>
      </c>
      <c r="X53" s="179">
        <v>0.56899999999999995</v>
      </c>
      <c r="Y53" s="179">
        <v>0.92800000000000005</v>
      </c>
      <c r="Z53" s="109">
        <v>63.38</v>
      </c>
      <c r="AA53" s="109">
        <v>10.1</v>
      </c>
      <c r="AB53" s="109"/>
      <c r="AC53" s="109">
        <v>0</v>
      </c>
      <c r="AD53" s="109">
        <v>0.30916214999999997</v>
      </c>
      <c r="AE53" s="109">
        <v>10.719999999999999</v>
      </c>
      <c r="AF53" s="165">
        <v>233.33657394608127</v>
      </c>
      <c r="AG53" s="109">
        <v>4.3864957447819197</v>
      </c>
      <c r="AH53" s="109">
        <v>2.0249269812533099</v>
      </c>
      <c r="AI53" s="109">
        <v>0.27236326285484819</v>
      </c>
      <c r="AJ53" s="109">
        <v>4.6634068378263729</v>
      </c>
      <c r="AK53" s="109">
        <v>4.2123877169577826</v>
      </c>
      <c r="AL53" s="109">
        <v>3.6216812415025172</v>
      </c>
      <c r="AM53" s="109">
        <v>3.1878502331272225</v>
      </c>
      <c r="AN53" s="109">
        <v>2.3265191813835271</v>
      </c>
      <c r="AO53" s="109">
        <v>1.4876629555202119</v>
      </c>
      <c r="AP53" s="109">
        <v>1.3029610971213748</v>
      </c>
      <c r="AQ53" s="109">
        <v>1.1251909505815179</v>
      </c>
      <c r="AR53" s="109">
        <v>1.9164813856610985</v>
      </c>
      <c r="AS53" s="113">
        <v>2235.4103859333004</v>
      </c>
      <c r="AT53" s="109">
        <v>0.3776349639365621</v>
      </c>
      <c r="AU53" s="109">
        <v>0.10726342931082219</v>
      </c>
      <c r="AV53" s="109">
        <v>0.10078848771107454</v>
      </c>
      <c r="AW53" s="109">
        <v>1.5105389860179017</v>
      </c>
      <c r="AX53" s="166"/>
      <c r="AY53" s="134"/>
      <c r="AZ53" s="172"/>
      <c r="BA53" s="140">
        <v>25</v>
      </c>
      <c r="BB53" s="191">
        <v>3</v>
      </c>
      <c r="BC53" s="140">
        <v>26.023850429868702</v>
      </c>
      <c r="BD53" s="191">
        <v>0.35292436182295245</v>
      </c>
      <c r="BE53" s="140">
        <v>26.359587112442568</v>
      </c>
      <c r="BF53" s="191">
        <v>0.28459100785889108</v>
      </c>
      <c r="BG53" s="191"/>
      <c r="BH53" s="191"/>
      <c r="BI53" s="140">
        <v>20.819897857618951</v>
      </c>
      <c r="BJ53" s="191">
        <v>0.35003507971134218</v>
      </c>
      <c r="BK53" s="163">
        <v>0.80003141401869771</v>
      </c>
      <c r="BL53" s="225">
        <v>8.674616809956234</v>
      </c>
      <c r="BM53" s="225">
        <v>0.11764145394098414</v>
      </c>
      <c r="BN53" s="225">
        <v>8.7865290374808556</v>
      </c>
      <c r="BO53" s="225">
        <v>9.4863669286297025E-2</v>
      </c>
      <c r="BP53" s="225">
        <v>0</v>
      </c>
      <c r="BQ53" s="225">
        <v>0</v>
      </c>
      <c r="BR53" s="225">
        <v>6.9399659525396507</v>
      </c>
      <c r="BS53" s="225">
        <v>0.11667835990378073</v>
      </c>
      <c r="BT53" s="165">
        <v>217.12129598453274</v>
      </c>
      <c r="BU53" s="188">
        <v>9.9553245809932793E-4</v>
      </c>
      <c r="BV53" s="178">
        <v>0.21615129749719361</v>
      </c>
      <c r="BW53" s="248">
        <f t="shared" si="0"/>
        <v>0.26689395139801125</v>
      </c>
    </row>
    <row r="54" spans="1:76">
      <c r="A54" s="107" t="s">
        <v>410</v>
      </c>
      <c r="B54" s="119"/>
      <c r="C54" s="107" t="s">
        <v>840</v>
      </c>
      <c r="D54" s="150">
        <v>41820</v>
      </c>
      <c r="E54" s="152" t="s">
        <v>894</v>
      </c>
      <c r="F54" s="151" t="s">
        <v>374</v>
      </c>
      <c r="G54" s="109">
        <v>8.6470000000000002</v>
      </c>
      <c r="H54" s="176">
        <v>0.42499999999999999</v>
      </c>
      <c r="I54" s="156">
        <v>0.44305555555555554</v>
      </c>
      <c r="J54" s="156" t="s">
        <v>83</v>
      </c>
      <c r="K54" s="156" t="s">
        <v>84</v>
      </c>
      <c r="L54" s="125" t="s">
        <v>85</v>
      </c>
      <c r="M54" s="125" t="s">
        <v>86</v>
      </c>
      <c r="N54" s="125" t="s">
        <v>61</v>
      </c>
      <c r="O54" s="125">
        <v>4.9000000000000004</v>
      </c>
      <c r="P54" s="125">
        <v>1.3</v>
      </c>
      <c r="Q54" s="125">
        <v>24.690700000000003</v>
      </c>
      <c r="R54" s="125">
        <v>289.74016818181821</v>
      </c>
      <c r="S54" s="125">
        <v>291.50900000000001</v>
      </c>
      <c r="T54" s="125">
        <v>3.1469636363636369</v>
      </c>
      <c r="U54" s="125">
        <v>45.956390909090914</v>
      </c>
      <c r="V54" s="109">
        <v>8.199645454545454</v>
      </c>
      <c r="W54" s="113">
        <v>313.42444444444442</v>
      </c>
      <c r="X54" s="179">
        <v>0.98</v>
      </c>
      <c r="Y54" s="179">
        <v>0.52300000000000002</v>
      </c>
      <c r="Z54" s="109">
        <v>201.7</v>
      </c>
      <c r="AA54" s="109">
        <v>4.8099999999999996</v>
      </c>
      <c r="AB54" s="109"/>
      <c r="AC54" s="109">
        <v>0</v>
      </c>
      <c r="AD54" s="109">
        <v>1.6874632259999998</v>
      </c>
      <c r="AE54" s="109">
        <v>19.938560000000003</v>
      </c>
      <c r="AF54" s="165"/>
      <c r="AG54" s="109"/>
      <c r="AH54" s="109"/>
      <c r="AI54" s="109"/>
      <c r="AJ54" s="109"/>
      <c r="AK54" s="109"/>
      <c r="AL54" s="109"/>
      <c r="AM54" s="109"/>
      <c r="AN54" s="109"/>
      <c r="AO54" s="109"/>
      <c r="AP54" s="109"/>
      <c r="AQ54" s="109"/>
      <c r="AR54" s="109"/>
      <c r="AS54" s="113"/>
      <c r="AT54" s="109"/>
      <c r="AU54" s="109"/>
      <c r="AV54" s="109"/>
      <c r="AW54" s="109"/>
      <c r="AX54" s="166"/>
      <c r="AY54" s="134"/>
      <c r="AZ54" s="172"/>
      <c r="BA54" s="140">
        <v>25</v>
      </c>
      <c r="BB54" s="191">
        <v>2</v>
      </c>
      <c r="BC54" s="140">
        <v>21.004698085201625</v>
      </c>
      <c r="BD54" s="191">
        <v>0.47046994720461549</v>
      </c>
      <c r="BE54" s="140">
        <v>15.391641424697619</v>
      </c>
      <c r="BF54" s="191">
        <v>0.25391305306906858</v>
      </c>
      <c r="BG54" s="191"/>
      <c r="BH54" s="191"/>
      <c r="BI54" s="140">
        <v>8.6905310190844798</v>
      </c>
      <c r="BJ54" s="191">
        <v>7.2021305535146324E-2</v>
      </c>
      <c r="BK54" s="163">
        <v>0.41374224870231258</v>
      </c>
      <c r="BL54" s="225">
        <v>10.502349042600812</v>
      </c>
      <c r="BM54" s="225">
        <v>0.23523497360230775</v>
      </c>
      <c r="BN54" s="225">
        <v>7.6958207123488096</v>
      </c>
      <c r="BO54" s="225">
        <v>0.12695652653453429</v>
      </c>
      <c r="BP54" s="225">
        <v>0</v>
      </c>
      <c r="BQ54" s="225">
        <v>0</v>
      </c>
      <c r="BR54" s="225">
        <v>4.3452655095422399</v>
      </c>
      <c r="BS54" s="225">
        <v>3.6010652767573162E-2</v>
      </c>
      <c r="BT54" s="234"/>
      <c r="BU54" s="191"/>
      <c r="BV54" s="235"/>
      <c r="BW54" s="248"/>
    </row>
    <row r="55" spans="1:76">
      <c r="A55" s="107" t="s">
        <v>422</v>
      </c>
      <c r="B55" s="107" t="s">
        <v>421</v>
      </c>
      <c r="C55" s="107" t="s">
        <v>840</v>
      </c>
      <c r="D55" s="150">
        <v>41828</v>
      </c>
      <c r="E55" s="152" t="s">
        <v>894</v>
      </c>
      <c r="F55" s="151" t="s">
        <v>374</v>
      </c>
      <c r="G55" s="109">
        <v>8.2650000000000006</v>
      </c>
      <c r="H55" s="176">
        <v>0.45347222222222222</v>
      </c>
      <c r="I55" s="156">
        <v>0</v>
      </c>
      <c r="J55" s="156" t="s">
        <v>98</v>
      </c>
      <c r="K55" s="156" t="s">
        <v>99</v>
      </c>
      <c r="L55" s="125" t="s">
        <v>100</v>
      </c>
      <c r="M55" s="125" t="s">
        <v>101</v>
      </c>
      <c r="N55" s="125" t="s">
        <v>102</v>
      </c>
      <c r="O55" s="125">
        <v>5</v>
      </c>
      <c r="P55" s="125">
        <v>1.4</v>
      </c>
      <c r="Q55" s="125">
        <v>23.769399999999997</v>
      </c>
      <c r="R55" s="125">
        <v>288.65402399999999</v>
      </c>
      <c r="S55" s="125">
        <v>295.90300000000002</v>
      </c>
      <c r="T55" s="125">
        <v>0.88149999999999995</v>
      </c>
      <c r="U55" s="125">
        <v>80.221299999999999</v>
      </c>
      <c r="V55" s="109">
        <v>7.4827500000000002</v>
      </c>
      <c r="W55" s="113">
        <v>107.645</v>
      </c>
      <c r="X55" s="179">
        <v>0.20399999999999999</v>
      </c>
      <c r="Y55" s="179">
        <v>0.60099999999999998</v>
      </c>
      <c r="Z55" s="109">
        <v>177.5</v>
      </c>
      <c r="AA55" s="109">
        <v>3.55</v>
      </c>
      <c r="AB55" s="109">
        <v>0.28999999999999998</v>
      </c>
      <c r="AC55" s="109">
        <v>0</v>
      </c>
      <c r="AD55" s="109">
        <v>1.1845594619999997</v>
      </c>
      <c r="AE55" s="109">
        <v>6.8479999999999999</v>
      </c>
      <c r="AF55" s="165">
        <v>250.37745446617831</v>
      </c>
      <c r="AG55" s="109">
        <v>5.133525993024227</v>
      </c>
      <c r="AH55" s="109">
        <v>2.3156801307574497</v>
      </c>
      <c r="AI55" s="109">
        <v>0.17106052480185641</v>
      </c>
      <c r="AJ55" s="109">
        <v>5.3330113411344069</v>
      </c>
      <c r="AK55" s="109">
        <v>4.8046540842739933</v>
      </c>
      <c r="AL55" s="109">
        <v>4.0876763282135551</v>
      </c>
      <c r="AM55" s="109">
        <v>3.5618285645365884</v>
      </c>
      <c r="AN55" s="109">
        <v>2.4986582082595983</v>
      </c>
      <c r="AO55" s="109">
        <v>1.4544129197756595</v>
      </c>
      <c r="AP55" s="109">
        <v>1.2065362212702186</v>
      </c>
      <c r="AQ55" s="109">
        <v>0.97462516054644999</v>
      </c>
      <c r="AR55" s="109">
        <v>1.5215933140581408</v>
      </c>
      <c r="AS55" s="113">
        <v>2661.4807413795993</v>
      </c>
      <c r="AT55" s="109">
        <v>0.46366254840671561</v>
      </c>
      <c r="AU55" s="109">
        <v>0.13412037505670255</v>
      </c>
      <c r="AV55" s="109">
        <v>0.11988398087055695</v>
      </c>
      <c r="AW55" s="109">
        <v>1.5608744885958088</v>
      </c>
      <c r="AX55" s="166"/>
      <c r="AY55" s="134"/>
      <c r="AZ55" s="172"/>
      <c r="BA55" s="140">
        <v>25</v>
      </c>
      <c r="BB55" s="191">
        <v>2.0444444444437977</v>
      </c>
      <c r="BC55" s="140">
        <v>20.276247094854011</v>
      </c>
      <c r="BD55" s="191">
        <v>0.67355435654860185</v>
      </c>
      <c r="BE55" s="140">
        <v>14.552522003236959</v>
      </c>
      <c r="BF55" s="191">
        <v>0.46199988695288902</v>
      </c>
      <c r="BG55" s="191"/>
      <c r="BH55" s="191"/>
      <c r="BI55" s="140">
        <v>9.1900066151073929</v>
      </c>
      <c r="BJ55" s="191">
        <v>0.36988897375420238</v>
      </c>
      <c r="BK55" s="163">
        <v>0.45324001883167825</v>
      </c>
      <c r="BL55" s="225">
        <v>9.9177295572686859</v>
      </c>
      <c r="BM55" s="225">
        <v>0.32945593526844208</v>
      </c>
      <c r="BN55" s="225">
        <v>7.1180814146290254</v>
      </c>
      <c r="BO55" s="225">
        <v>0.22597820557485415</v>
      </c>
      <c r="BP55" s="225">
        <v>0</v>
      </c>
      <c r="BQ55" s="225">
        <v>0</v>
      </c>
      <c r="BR55" s="225">
        <v>4.4951119313039509</v>
      </c>
      <c r="BS55" s="225">
        <v>0.18092395455374319</v>
      </c>
      <c r="BT55" s="165">
        <v>163.60269506763291</v>
      </c>
      <c r="BU55" s="188">
        <v>1.7308620017380184E-2</v>
      </c>
      <c r="BV55" s="178">
        <v>2.8317368827449774</v>
      </c>
      <c r="BW55" s="248">
        <f t="shared" si="0"/>
        <v>0.25855868946610949</v>
      </c>
      <c r="BX55" s="107">
        <f t="shared" ref="BX55:BX69" si="3">AB55/AE55</f>
        <v>4.2348130841121497E-2</v>
      </c>
    </row>
    <row r="56" spans="1:76">
      <c r="A56" s="107" t="s">
        <v>434</v>
      </c>
      <c r="B56" s="107" t="s">
        <v>433</v>
      </c>
      <c r="C56" s="107" t="s">
        <v>840</v>
      </c>
      <c r="D56" s="150">
        <v>41834</v>
      </c>
      <c r="E56" s="152" t="s">
        <v>894</v>
      </c>
      <c r="F56" s="151" t="s">
        <v>374</v>
      </c>
      <c r="G56" s="109">
        <v>8.3819999999999997</v>
      </c>
      <c r="H56" s="176">
        <v>0.41666666666666669</v>
      </c>
      <c r="I56" s="156">
        <v>0.43333333333333335</v>
      </c>
      <c r="J56" s="156" t="s">
        <v>117</v>
      </c>
      <c r="K56" s="156" t="s">
        <v>118</v>
      </c>
      <c r="L56" s="125" t="s">
        <v>60</v>
      </c>
      <c r="M56" s="125" t="s">
        <v>119</v>
      </c>
      <c r="N56" s="125" t="s">
        <v>47</v>
      </c>
      <c r="O56" s="125">
        <v>5.0999999999999996</v>
      </c>
      <c r="P56" s="125">
        <v>1.75</v>
      </c>
      <c r="Q56" s="125">
        <v>24.416533333333334</v>
      </c>
      <c r="R56" s="125">
        <v>308.86659166666669</v>
      </c>
      <c r="S56" s="125">
        <v>312.47622222222219</v>
      </c>
      <c r="T56" s="125">
        <v>1.1083444444444446</v>
      </c>
      <c r="U56" s="125">
        <v>75.898722222222233</v>
      </c>
      <c r="V56" s="109">
        <v>6.805562222222223</v>
      </c>
      <c r="W56" s="113">
        <v>203.946</v>
      </c>
      <c r="X56" s="179">
        <v>0.20100000000000001</v>
      </c>
      <c r="Y56" s="179">
        <v>1.29</v>
      </c>
      <c r="Z56" s="109">
        <v>114.5</v>
      </c>
      <c r="AA56" s="109">
        <v>3.61</v>
      </c>
      <c r="AB56" s="109">
        <v>1.0209999999999999</v>
      </c>
      <c r="AC56" s="109">
        <v>0</v>
      </c>
      <c r="AD56" s="109">
        <v>17.178173279999996</v>
      </c>
      <c r="AE56" s="109">
        <v>10.432</v>
      </c>
      <c r="AF56" s="165">
        <v>519.55423601221844</v>
      </c>
      <c r="AG56" s="109">
        <v>7.6518442212873348</v>
      </c>
      <c r="AH56" s="109">
        <v>4.03239939136426</v>
      </c>
      <c r="AI56" s="109">
        <v>0.76071618877322023</v>
      </c>
      <c r="AJ56" s="109">
        <v>9.2866157983118924</v>
      </c>
      <c r="AK56" s="109">
        <v>8.5727117265534467</v>
      </c>
      <c r="AL56" s="109">
        <v>7.5508260389330584</v>
      </c>
      <c r="AM56" s="109">
        <v>6.7763512008598745</v>
      </c>
      <c r="AN56" s="109">
        <v>5.1966848188722725</v>
      </c>
      <c r="AO56" s="109">
        <v>3.6446133706896506</v>
      </c>
      <c r="AP56" s="109">
        <v>3.2606755141030503</v>
      </c>
      <c r="AQ56" s="109">
        <v>2.8216774330281869</v>
      </c>
      <c r="AR56" s="109">
        <v>1.9268771708393571</v>
      </c>
      <c r="AS56" s="113">
        <v>4271.6540741125127</v>
      </c>
      <c r="AT56" s="109">
        <v>0.70657934499109243</v>
      </c>
      <c r="AU56" s="109">
        <v>0.21143002957816626</v>
      </c>
      <c r="AV56" s="109">
        <v>0.16636262011245573</v>
      </c>
      <c r="AW56" s="109">
        <v>1.5926766035603124</v>
      </c>
      <c r="AX56" s="166"/>
      <c r="AY56" s="134"/>
      <c r="AZ56" s="172"/>
      <c r="BA56" s="140">
        <v>25</v>
      </c>
      <c r="BB56" s="191">
        <v>2.9576388888890506</v>
      </c>
      <c r="BC56" s="140">
        <v>29.790937466458171</v>
      </c>
      <c r="BD56" s="191">
        <v>0.49998383497349841</v>
      </c>
      <c r="BE56" s="140">
        <v>26.023174308277294</v>
      </c>
      <c r="BF56" s="191">
        <v>0.47646478743386528</v>
      </c>
      <c r="BG56" s="191"/>
      <c r="BH56" s="191"/>
      <c r="BI56" s="140">
        <v>12.002878432763074</v>
      </c>
      <c r="BJ56" s="191">
        <v>0.72485214556567823</v>
      </c>
      <c r="BK56" s="163">
        <v>0.40290368325190173</v>
      </c>
      <c r="BL56" s="225">
        <v>10.072540491124071</v>
      </c>
      <c r="BM56" s="225">
        <v>0.16904830297295101</v>
      </c>
      <c r="BN56" s="225">
        <v>8.7986313697856904</v>
      </c>
      <c r="BO56" s="225">
        <v>0.16109633573719853</v>
      </c>
      <c r="BP56" s="225">
        <v>0</v>
      </c>
      <c r="BQ56" s="225">
        <v>0</v>
      </c>
      <c r="BR56" s="225">
        <v>4.0582636635778071</v>
      </c>
      <c r="BS56" s="225">
        <v>0.24507797361223752</v>
      </c>
      <c r="BT56" s="165">
        <v>683.25972103351569</v>
      </c>
      <c r="BU56" s="188">
        <v>4.6382001789583488E-2</v>
      </c>
      <c r="BV56" s="178">
        <v>31.69095360372684</v>
      </c>
      <c r="BW56" s="248">
        <f t="shared" si="0"/>
        <v>0.23544789596779536</v>
      </c>
      <c r="BX56" s="107">
        <f t="shared" si="3"/>
        <v>9.7871932515337406E-2</v>
      </c>
    </row>
    <row r="57" spans="1:76">
      <c r="A57" s="107" t="s">
        <v>448</v>
      </c>
      <c r="B57" s="107" t="s">
        <v>447</v>
      </c>
      <c r="C57" s="107" t="s">
        <v>840</v>
      </c>
      <c r="D57" s="150">
        <v>41841</v>
      </c>
      <c r="E57" s="152" t="s">
        <v>894</v>
      </c>
      <c r="F57" s="151" t="s">
        <v>374</v>
      </c>
      <c r="G57" s="109">
        <v>8.375</v>
      </c>
      <c r="H57" s="176">
        <v>0.40347222222222223</v>
      </c>
      <c r="I57" s="156">
        <v>0.41805555555555557</v>
      </c>
      <c r="J57" s="156" t="s">
        <v>134</v>
      </c>
      <c r="K57" s="156" t="s">
        <v>135</v>
      </c>
      <c r="L57" s="125" t="s">
        <v>136</v>
      </c>
      <c r="M57" s="125" t="s">
        <v>136</v>
      </c>
      <c r="N57" s="125" t="s">
        <v>137</v>
      </c>
      <c r="O57" s="125">
        <v>4.8</v>
      </c>
      <c r="P57" s="125">
        <v>2</v>
      </c>
      <c r="Q57" s="125">
        <v>23.534894117647063</v>
      </c>
      <c r="R57" s="125">
        <v>288.17320682352943</v>
      </c>
      <c r="S57" s="125">
        <v>296.83764705882356</v>
      </c>
      <c r="T57" s="125">
        <v>0.97195882352941165</v>
      </c>
      <c r="U57" s="125">
        <v>78.437952941176476</v>
      </c>
      <c r="V57" s="109">
        <v>6.6977141176470596</v>
      </c>
      <c r="W57" s="113">
        <v>348.72888888888889</v>
      </c>
      <c r="X57" s="179">
        <v>0.20300000000000001</v>
      </c>
      <c r="Y57" s="179">
        <v>1.1319999999999999</v>
      </c>
      <c r="Z57" s="109">
        <v>45.92</v>
      </c>
      <c r="AA57" s="109">
        <v>7.21</v>
      </c>
      <c r="AB57" s="109">
        <v>4.944</v>
      </c>
      <c r="AC57" s="109">
        <v>0</v>
      </c>
      <c r="AD57" s="109">
        <v>5.1320916899999993</v>
      </c>
      <c r="AE57" s="109">
        <v>16.260000000000002</v>
      </c>
      <c r="AF57" s="165">
        <v>164.68352719636181</v>
      </c>
      <c r="AG57" s="109">
        <v>4.8500848807497698</v>
      </c>
      <c r="AH57" s="109">
        <v>1.9383209953779599</v>
      </c>
      <c r="AI57" s="109">
        <v>-9.1966330416481515E-2</v>
      </c>
      <c r="AJ57" s="109">
        <v>4.4639532523554415</v>
      </c>
      <c r="AK57" s="109">
        <v>3.9212550640694013</v>
      </c>
      <c r="AL57" s="109">
        <v>3.1999228777831985</v>
      </c>
      <c r="AM57" s="109">
        <v>2.6612735073070715</v>
      </c>
      <c r="AN57" s="109">
        <v>1.5920469316039692</v>
      </c>
      <c r="AO57" s="109">
        <v>0.6541070146576512</v>
      </c>
      <c r="AP57" s="109">
        <v>0.41805416786986288</v>
      </c>
      <c r="AQ57" s="109">
        <v>0.16708009032773583</v>
      </c>
      <c r="AR57" s="109">
        <v>0.88640803096227494</v>
      </c>
      <c r="AS57" s="113">
        <v>2546.3417916752278</v>
      </c>
      <c r="AT57" s="109">
        <v>0.48138212624323851</v>
      </c>
      <c r="AU57" s="109">
        <v>0.13656804647766893</v>
      </c>
      <c r="AV57" s="109">
        <v>0.12419292172985957</v>
      </c>
      <c r="AW57" s="109">
        <v>1.5591550224636057</v>
      </c>
      <c r="AX57" s="166"/>
      <c r="AY57" s="134"/>
      <c r="AZ57" s="172"/>
      <c r="BA57" s="140">
        <v>25</v>
      </c>
      <c r="BB57" s="191">
        <v>2.9576388888890506</v>
      </c>
      <c r="BC57" s="140">
        <v>27.386185633493493</v>
      </c>
      <c r="BD57" s="191">
        <v>0.73637689873007384</v>
      </c>
      <c r="BE57" s="140">
        <v>22.113555115721208</v>
      </c>
      <c r="BF57" s="191">
        <v>0.3972963322597261</v>
      </c>
      <c r="BG57" s="191"/>
      <c r="BH57" s="191"/>
      <c r="BI57" s="140">
        <v>9.3429715776482194</v>
      </c>
      <c r="BJ57" s="191">
        <v>0.1114070777711926</v>
      </c>
      <c r="BK57" s="163">
        <v>0.34115636630395513</v>
      </c>
      <c r="BL57" s="225">
        <v>9.2594757718310579</v>
      </c>
      <c r="BM57" s="225">
        <v>0.24897457951895946</v>
      </c>
      <c r="BN57" s="225">
        <v>7.4767596540588865</v>
      </c>
      <c r="BO57" s="225">
        <v>0.13432888435171972</v>
      </c>
      <c r="BP57" s="225">
        <v>0</v>
      </c>
      <c r="BQ57" s="225">
        <v>0</v>
      </c>
      <c r="BR57" s="225">
        <v>3.1589291081973938</v>
      </c>
      <c r="BS57" s="225">
        <v>3.7667572667412205E-2</v>
      </c>
      <c r="BT57" s="165">
        <v>429.70493324876344</v>
      </c>
      <c r="BU57" s="188">
        <v>1.1462900709549735E-2</v>
      </c>
      <c r="BV57" s="178">
        <v>4.9256649842342721</v>
      </c>
      <c r="BW57" s="248">
        <f t="shared" si="0"/>
        <v>0.25799238268166585</v>
      </c>
      <c r="BX57" s="107">
        <f t="shared" si="3"/>
        <v>0.30405904059040589</v>
      </c>
    </row>
    <row r="58" spans="1:76">
      <c r="A58" s="107" t="s">
        <v>466</v>
      </c>
      <c r="B58" s="119"/>
      <c r="C58" s="107" t="s">
        <v>840</v>
      </c>
      <c r="D58" s="150">
        <v>41849</v>
      </c>
      <c r="E58" s="152" t="s">
        <v>894</v>
      </c>
      <c r="F58" s="151" t="s">
        <v>374</v>
      </c>
      <c r="G58" s="109">
        <v>8.4990000000000006</v>
      </c>
      <c r="H58" s="176">
        <v>0.40416666666666662</v>
      </c>
      <c r="I58" s="156">
        <v>0.41666666666666669</v>
      </c>
      <c r="J58" s="156" t="s">
        <v>148</v>
      </c>
      <c r="K58" s="156" t="s">
        <v>149</v>
      </c>
      <c r="L58" s="125" t="s">
        <v>60</v>
      </c>
      <c r="M58" s="125" t="s">
        <v>119</v>
      </c>
      <c r="N58" s="125" t="s">
        <v>71</v>
      </c>
      <c r="O58" s="125">
        <v>4.8</v>
      </c>
      <c r="P58" s="125">
        <v>2</v>
      </c>
      <c r="Q58" s="125">
        <v>22.16554</v>
      </c>
      <c r="R58" s="125">
        <v>269.34305359999996</v>
      </c>
      <c r="S58" s="125">
        <v>285.49740000000003</v>
      </c>
      <c r="T58" s="125">
        <v>0.75160000000000005</v>
      </c>
      <c r="U58" s="125">
        <v>82.874139999999997</v>
      </c>
      <c r="V58" s="109">
        <v>7.2922260000000012</v>
      </c>
      <c r="W58" s="113">
        <v>972.7</v>
      </c>
      <c r="X58" s="179">
        <v>0.187</v>
      </c>
      <c r="Y58" s="179">
        <v>1.6040000000000001</v>
      </c>
      <c r="Z58" s="109">
        <v>35.28</v>
      </c>
      <c r="AA58" s="109">
        <v>3.52</v>
      </c>
      <c r="AB58" s="109">
        <v>3.984</v>
      </c>
      <c r="AC58" s="109">
        <v>0</v>
      </c>
      <c r="AD58" s="109">
        <v>8.8120581299999987</v>
      </c>
      <c r="AE58" s="109">
        <v>10.016</v>
      </c>
      <c r="AF58" s="165"/>
      <c r="AG58" s="109"/>
      <c r="AH58" s="109"/>
      <c r="AI58" s="109"/>
      <c r="AJ58" s="109"/>
      <c r="AK58" s="109"/>
      <c r="AL58" s="109"/>
      <c r="AM58" s="109"/>
      <c r="AN58" s="109"/>
      <c r="AO58" s="109"/>
      <c r="AP58" s="109"/>
      <c r="AQ58" s="109"/>
      <c r="AR58" s="109"/>
      <c r="AS58" s="113"/>
      <c r="AT58" s="109"/>
      <c r="AU58" s="109"/>
      <c r="AV58" s="109"/>
      <c r="AW58" s="109"/>
      <c r="AX58" s="166"/>
      <c r="AY58" s="134"/>
      <c r="AZ58" s="172"/>
      <c r="BA58" s="140">
        <v>25</v>
      </c>
      <c r="BB58" s="191">
        <v>2.0444444444437977</v>
      </c>
      <c r="BC58" s="140">
        <v>18.818733025533817</v>
      </c>
      <c r="BD58" s="191">
        <v>0.58269348587308112</v>
      </c>
      <c r="BE58" s="140">
        <v>14.452997430129036</v>
      </c>
      <c r="BF58" s="191">
        <v>0.39584819379748887</v>
      </c>
      <c r="BG58" s="191"/>
      <c r="BH58" s="191"/>
      <c r="BI58" s="140">
        <v>5.6107796795318263</v>
      </c>
      <c r="BJ58" s="191">
        <v>8.0075939910931926E-2</v>
      </c>
      <c r="BK58" s="163">
        <v>0.29814864113960027</v>
      </c>
      <c r="BL58" s="225">
        <v>9.204815066840105</v>
      </c>
      <c r="BM58" s="225">
        <v>0.2850131180901842</v>
      </c>
      <c r="BN58" s="225">
        <v>7.0694009169131782</v>
      </c>
      <c r="BO58" s="225">
        <v>0.19362139914013732</v>
      </c>
      <c r="BP58" s="225">
        <v>0</v>
      </c>
      <c r="BQ58" s="225">
        <v>0</v>
      </c>
      <c r="BR58" s="225">
        <v>2.7444031041196961</v>
      </c>
      <c r="BS58" s="225">
        <v>3.9167579304272573E-2</v>
      </c>
      <c r="BT58" s="165">
        <v>1383.3760400408057</v>
      </c>
      <c r="BU58" s="188">
        <v>4.2788775774313921E-3</v>
      </c>
      <c r="BV58" s="178">
        <v>5.9192967188864349</v>
      </c>
      <c r="BW58" s="248"/>
      <c r="BX58" s="107">
        <f t="shared" si="3"/>
        <v>0.39776357827476039</v>
      </c>
    </row>
    <row r="59" spans="1:76">
      <c r="A59" s="107" t="s">
        <v>477</v>
      </c>
      <c r="B59" s="107" t="s">
        <v>476</v>
      </c>
      <c r="C59" s="107" t="s">
        <v>840</v>
      </c>
      <c r="D59" s="150">
        <v>41855</v>
      </c>
      <c r="E59" s="152" t="s">
        <v>894</v>
      </c>
      <c r="F59" s="151" t="s">
        <v>374</v>
      </c>
      <c r="G59" s="109">
        <v>9.1950000000000003</v>
      </c>
      <c r="H59" s="176">
        <v>0.44861111111111113</v>
      </c>
      <c r="I59" s="156">
        <v>0.46875</v>
      </c>
      <c r="J59" s="156" t="s">
        <v>160</v>
      </c>
      <c r="K59" s="156" t="s">
        <v>161</v>
      </c>
      <c r="L59" s="125" t="s">
        <v>125</v>
      </c>
      <c r="M59" s="125" t="s">
        <v>136</v>
      </c>
      <c r="N59" s="125" t="s">
        <v>71</v>
      </c>
      <c r="O59" s="125">
        <v>4.9000000000000004</v>
      </c>
      <c r="P59" s="125">
        <v>1</v>
      </c>
      <c r="Q59" s="125">
        <v>23.145699999999998</v>
      </c>
      <c r="R59" s="125">
        <v>280.44215360000004</v>
      </c>
      <c r="S59" s="125">
        <v>291.20979999999997</v>
      </c>
      <c r="T59" s="125">
        <v>2.77034</v>
      </c>
      <c r="U59" s="125">
        <v>50.071380000000005</v>
      </c>
      <c r="V59" s="109">
        <v>6.7778580000000002</v>
      </c>
      <c r="W59" s="113">
        <v>676.30500000000018</v>
      </c>
      <c r="X59" s="179">
        <v>0.53600000000000003</v>
      </c>
      <c r="Y59" s="179">
        <v>2.129</v>
      </c>
      <c r="Z59" s="109">
        <v>191.3</v>
      </c>
      <c r="AA59" s="109">
        <v>8.99</v>
      </c>
      <c r="AB59" s="109">
        <v>4.3309301573651915</v>
      </c>
      <c r="AC59" s="109">
        <v>0</v>
      </c>
      <c r="AD59" s="109">
        <v>39.014389619999996</v>
      </c>
      <c r="AE59" s="109">
        <v>29.44</v>
      </c>
      <c r="AF59" s="165">
        <v>307.73033829483177</v>
      </c>
      <c r="AG59" s="109">
        <v>7.0428725224633366</v>
      </c>
      <c r="AH59" s="109">
        <v>3.1280060461826604</v>
      </c>
      <c r="AI59" s="109">
        <v>3.9737963785254821E-2</v>
      </c>
      <c r="AJ59" s="109">
        <v>7.2037979243586667</v>
      </c>
      <c r="AK59" s="109">
        <v>6.4382431721467501</v>
      </c>
      <c r="AL59" s="109">
        <v>5.4016193202496723</v>
      </c>
      <c r="AM59" s="109">
        <v>4.6414579637903115</v>
      </c>
      <c r="AN59" s="109">
        <v>3.0997691823979423</v>
      </c>
      <c r="AO59" s="109">
        <v>1.5224666773987021</v>
      </c>
      <c r="AP59" s="109">
        <v>1.1702306346967031</v>
      </c>
      <c r="AQ59" s="109">
        <v>0.84256945972515696</v>
      </c>
      <c r="AR59" s="109">
        <v>1.1452610946594635</v>
      </c>
      <c r="AS59" s="113">
        <v>4116.8415808883574</v>
      </c>
      <c r="AT59" s="109">
        <v>0.75002239389068637</v>
      </c>
      <c r="AU59" s="109">
        <v>0.22485229600669013</v>
      </c>
      <c r="AV59" s="109">
        <v>0.21609147837001327</v>
      </c>
      <c r="AW59" s="109">
        <v>1.6235501201192251</v>
      </c>
      <c r="AX59" s="166"/>
      <c r="AY59" s="134"/>
      <c r="AZ59" s="172"/>
      <c r="BA59" s="140">
        <v>25</v>
      </c>
      <c r="BB59" s="191">
        <v>2.9895833333357587</v>
      </c>
      <c r="BC59" s="140">
        <v>40.472026403955596</v>
      </c>
      <c r="BD59" s="191">
        <v>1.9828014684112729</v>
      </c>
      <c r="BE59" s="140">
        <v>28.02596291777537</v>
      </c>
      <c r="BF59" s="191">
        <v>0.84163178699931163</v>
      </c>
      <c r="BG59" s="191"/>
      <c r="BH59" s="191"/>
      <c r="BI59" s="140">
        <v>10.059343803804609</v>
      </c>
      <c r="BJ59" s="191">
        <v>0.74398799857128484</v>
      </c>
      <c r="BK59" s="163">
        <v>0.24855053471751648</v>
      </c>
      <c r="BL59" s="225">
        <v>13.53768130584176</v>
      </c>
      <c r="BM59" s="225">
        <v>0.66323672810915602</v>
      </c>
      <c r="BN59" s="225">
        <v>9.3745381188301486</v>
      </c>
      <c r="BO59" s="225">
        <v>0.28152143397863544</v>
      </c>
      <c r="BP59" s="225">
        <v>0</v>
      </c>
      <c r="BQ59" s="225">
        <v>0</v>
      </c>
      <c r="BR59" s="225">
        <v>3.3647979274022961</v>
      </c>
      <c r="BS59" s="225">
        <v>0.24886009708287596</v>
      </c>
      <c r="BT59" s="165">
        <v>303.82647755438057</v>
      </c>
      <c r="BU59" s="188">
        <v>4.8618600394478427E-4</v>
      </c>
      <c r="BV59" s="178">
        <v>0.14771618101478398</v>
      </c>
      <c r="BW59" s="248">
        <f t="shared" si="0"/>
        <v>0.2881133685209778</v>
      </c>
      <c r="BX59" s="107">
        <f t="shared" si="3"/>
        <v>0.14711039936702416</v>
      </c>
    </row>
    <row r="60" spans="1:76">
      <c r="A60" s="107" t="s">
        <v>490</v>
      </c>
      <c r="B60" s="107" t="s">
        <v>489</v>
      </c>
      <c r="C60" s="107" t="s">
        <v>840</v>
      </c>
      <c r="D60" s="150">
        <v>41862</v>
      </c>
      <c r="E60" s="152">
        <v>0.01</v>
      </c>
      <c r="F60" s="151" t="s">
        <v>374</v>
      </c>
      <c r="G60" s="109">
        <v>9.1679999999999993</v>
      </c>
      <c r="H60" s="176">
        <v>0.48194444444444445</v>
      </c>
      <c r="I60" s="156">
        <v>0.4909722222222222</v>
      </c>
      <c r="J60" s="156" t="s">
        <v>180</v>
      </c>
      <c r="K60" s="156" t="s">
        <v>181</v>
      </c>
      <c r="L60" s="125" t="s">
        <v>100</v>
      </c>
      <c r="M60" s="125" t="s">
        <v>101</v>
      </c>
      <c r="N60" s="125" t="s">
        <v>109</v>
      </c>
      <c r="O60" s="125">
        <v>5.0999999999999996</v>
      </c>
      <c r="P60" s="125">
        <v>0.2</v>
      </c>
      <c r="Q60" s="125">
        <v>23.762466666666665</v>
      </c>
      <c r="R60" s="125">
        <v>268.30266</v>
      </c>
      <c r="S60" s="125">
        <v>275.08</v>
      </c>
      <c r="T60" s="125">
        <v>15.400733333333335</v>
      </c>
      <c r="U60" s="125">
        <v>2.1278666666666672</v>
      </c>
      <c r="V60" s="109">
        <v>7.6514300000000004</v>
      </c>
      <c r="W60" s="113">
        <v>1.01908625</v>
      </c>
      <c r="X60" s="179">
        <v>0.49399999999999999</v>
      </c>
      <c r="Y60" s="179">
        <v>5.1029999999999998</v>
      </c>
      <c r="Z60" s="109">
        <v>79.11</v>
      </c>
      <c r="AA60" s="109">
        <v>41.9</v>
      </c>
      <c r="AB60" s="109">
        <v>29.3</v>
      </c>
      <c r="AC60" s="109">
        <v>0</v>
      </c>
      <c r="AD60" s="109">
        <v>268.77807836999995</v>
      </c>
      <c r="AE60" s="109">
        <v>71.954999999999998</v>
      </c>
      <c r="AF60" s="165">
        <v>468.56485248864669</v>
      </c>
      <c r="AG60" s="109">
        <v>8.3147465647386838</v>
      </c>
      <c r="AH60" s="109">
        <v>4.0584691070557097</v>
      </c>
      <c r="AI60" s="109">
        <v>0.4166518398768434</v>
      </c>
      <c r="AJ60" s="109">
        <v>9.346654353549301</v>
      </c>
      <c r="AK60" s="109">
        <v>8.4708130604950398</v>
      </c>
      <c r="AL60" s="109">
        <v>7.3250593867298317</v>
      </c>
      <c r="AM60" s="109">
        <v>6.4887104351177713</v>
      </c>
      <c r="AN60" s="109">
        <v>4.7217608810946157</v>
      </c>
      <c r="AO60" s="109">
        <v>2.9192671616459052</v>
      </c>
      <c r="AP60" s="109">
        <v>2.4730752898309412</v>
      </c>
      <c r="AQ60" s="109">
        <v>2.0712086076634151</v>
      </c>
      <c r="AR60" s="109">
        <v>1.5873108346506002</v>
      </c>
      <c r="AS60" s="113">
        <v>5222.6130103111009</v>
      </c>
      <c r="AT60" s="109">
        <v>0.88514331010197567</v>
      </c>
      <c r="AU60" s="109">
        <v>0.26343545082606662</v>
      </c>
      <c r="AV60" s="109">
        <v>0.34833467001279839</v>
      </c>
      <c r="AW60" s="109">
        <v>1.5962257617636531</v>
      </c>
      <c r="AX60" s="166"/>
      <c r="AY60" s="134"/>
      <c r="AZ60" s="172"/>
      <c r="BA60" s="140">
        <v>25</v>
      </c>
      <c r="BB60" s="191">
        <v>3.0124999999970896</v>
      </c>
      <c r="BC60" s="140">
        <v>73.796568204182051</v>
      </c>
      <c r="BD60" s="191">
        <v>2.8670370113059702</v>
      </c>
      <c r="BE60" s="140">
        <v>29.927852276587675</v>
      </c>
      <c r="BF60" s="191">
        <v>0.81088252284566753</v>
      </c>
      <c r="BG60" s="191"/>
      <c r="BH60" s="191"/>
      <c r="BI60" s="140">
        <v>8.9648444232008533</v>
      </c>
      <c r="BJ60" s="191">
        <v>2.9023611258956996E-2</v>
      </c>
      <c r="BK60" s="163">
        <v>0.12148050568417645</v>
      </c>
      <c r="BL60" s="225">
        <v>24.496786125893227</v>
      </c>
      <c r="BM60" s="225">
        <v>0.95171353072489295</v>
      </c>
      <c r="BN60" s="225">
        <v>9.9345567723208585</v>
      </c>
      <c r="BO60" s="225">
        <v>0.26917262169176792</v>
      </c>
      <c r="BP60" s="225">
        <v>0</v>
      </c>
      <c r="BQ60" s="225">
        <v>0</v>
      </c>
      <c r="BR60" s="225">
        <v>2.9758819662106273</v>
      </c>
      <c r="BS60" s="225">
        <v>9.6343937789161952E-3</v>
      </c>
      <c r="BT60" s="165">
        <v>292.88141011395811</v>
      </c>
      <c r="BU60" s="188">
        <v>4.2527107602027402E-2</v>
      </c>
      <c r="BV60" s="178">
        <v>12.455399242549813</v>
      </c>
      <c r="BW60" s="248">
        <f t="shared" si="0"/>
        <v>0.39353477119164737</v>
      </c>
      <c r="BX60" s="107">
        <f t="shared" si="3"/>
        <v>0.40719894378430965</v>
      </c>
    </row>
    <row r="61" spans="1:76">
      <c r="A61" s="107" t="s">
        <v>502</v>
      </c>
      <c r="B61" s="107" t="s">
        <v>501</v>
      </c>
      <c r="C61" s="107" t="s">
        <v>840</v>
      </c>
      <c r="D61" s="150">
        <v>41869</v>
      </c>
      <c r="E61" s="152" t="s">
        <v>894</v>
      </c>
      <c r="F61" s="151" t="s">
        <v>374</v>
      </c>
      <c r="G61" s="109">
        <v>9.032</v>
      </c>
      <c r="H61" s="176">
        <v>0.40138888888888885</v>
      </c>
      <c r="I61" s="156">
        <v>0.4201388888888889</v>
      </c>
      <c r="J61" s="156" t="s">
        <v>192</v>
      </c>
      <c r="K61" s="156" t="s">
        <v>193</v>
      </c>
      <c r="L61" s="125" t="s">
        <v>100</v>
      </c>
      <c r="M61" s="125" t="s">
        <v>114</v>
      </c>
      <c r="N61" s="125" t="s">
        <v>194</v>
      </c>
      <c r="O61" s="125">
        <v>4.7</v>
      </c>
      <c r="P61" s="125">
        <v>0.6</v>
      </c>
      <c r="Q61" s="125">
        <v>21.949550000000002</v>
      </c>
      <c r="R61" s="125">
        <v>253.52524499999998</v>
      </c>
      <c r="S61" s="125">
        <v>269.96699999999998</v>
      </c>
      <c r="T61" s="125">
        <v>5.2762500000000001</v>
      </c>
      <c r="U61" s="125">
        <v>26.739800000000002</v>
      </c>
      <c r="V61" s="109">
        <v>7.1577699999999993</v>
      </c>
      <c r="W61" s="113">
        <v>91.162999999999997</v>
      </c>
      <c r="X61" s="179">
        <v>0.46</v>
      </c>
      <c r="Y61" s="179">
        <v>3.2789999999999999</v>
      </c>
      <c r="Z61" s="109">
        <v>124.5</v>
      </c>
      <c r="AA61" s="109">
        <v>22.5</v>
      </c>
      <c r="AB61" s="109">
        <v>4.7126883688394061</v>
      </c>
      <c r="AC61" s="109">
        <v>0</v>
      </c>
      <c r="AD61" s="109">
        <v>23.889802499999991</v>
      </c>
      <c r="AE61" s="109">
        <v>39.39</v>
      </c>
      <c r="AF61" s="165">
        <v>210.72827042794663</v>
      </c>
      <c r="AG61" s="109">
        <v>4.9692849949269924</v>
      </c>
      <c r="AH61" s="109">
        <v>2.1243377139725399</v>
      </c>
      <c r="AI61" s="109">
        <v>4.94938905511303E-2</v>
      </c>
      <c r="AJ61" s="109">
        <v>4.8923497552787598</v>
      </c>
      <c r="AK61" s="109">
        <v>4.3552351940473759</v>
      </c>
      <c r="AL61" s="109">
        <v>3.6327245872590792</v>
      </c>
      <c r="AM61" s="109">
        <v>3.1317836353653594</v>
      </c>
      <c r="AN61" s="109">
        <v>2.0886675714141028</v>
      </c>
      <c r="AO61" s="109">
        <v>1.0975113947107489</v>
      </c>
      <c r="AP61" s="109">
        <v>0.85064643260741113</v>
      </c>
      <c r="AQ61" s="109">
        <v>0.61940908891725788</v>
      </c>
      <c r="AR61" s="109">
        <v>1.2950817677259572</v>
      </c>
      <c r="AS61" s="113">
        <v>2953.464623028588</v>
      </c>
      <c r="AT61" s="109">
        <v>0.50859221043888958</v>
      </c>
      <c r="AU61" s="109">
        <v>0.14797754284901232</v>
      </c>
      <c r="AV61" s="109">
        <v>0.22279180876637808</v>
      </c>
      <c r="AW61" s="109">
        <v>1.5953698646120096</v>
      </c>
      <c r="AX61" s="166"/>
      <c r="AY61" s="134"/>
      <c r="AZ61" s="172"/>
      <c r="BA61" s="140">
        <v>25</v>
      </c>
      <c r="BB61" s="191">
        <v>2.0284722222204437</v>
      </c>
      <c r="BC61" s="140">
        <v>45.882183026882956</v>
      </c>
      <c r="BD61" s="191">
        <v>1.3086734220473173</v>
      </c>
      <c r="BE61" s="140">
        <v>26.128147068989989</v>
      </c>
      <c r="BF61" s="191">
        <v>0.14878336868053463</v>
      </c>
      <c r="BG61" s="191"/>
      <c r="BH61" s="191"/>
      <c r="BI61" s="140">
        <v>5.9404923062848525</v>
      </c>
      <c r="BJ61" s="191">
        <v>7.2755740097894622E-2</v>
      </c>
      <c r="BK61" s="163">
        <v>0.12947274768517972</v>
      </c>
      <c r="BL61" s="225">
        <v>22.619083724330498</v>
      </c>
      <c r="BM61" s="225">
        <v>0.64515225188284464</v>
      </c>
      <c r="BN61" s="225">
        <v>12.880702423614713</v>
      </c>
      <c r="BO61" s="225">
        <v>7.3347501164038931E-2</v>
      </c>
      <c r="BP61" s="225">
        <v>0</v>
      </c>
      <c r="BQ61" s="225">
        <v>0</v>
      </c>
      <c r="BR61" s="225">
        <v>2.9285549199101979</v>
      </c>
      <c r="BS61" s="225">
        <v>3.5867259753872005E-2</v>
      </c>
      <c r="BT61" s="165">
        <v>203.66418201304171</v>
      </c>
      <c r="BU61" s="188">
        <v>2.4389808837595246E-2</v>
      </c>
      <c r="BV61" s="178">
        <v>4.9673304663632916</v>
      </c>
      <c r="BW61" s="248">
        <f t="shared" si="0"/>
        <v>0.4380558809072595</v>
      </c>
      <c r="BX61" s="107">
        <f t="shared" si="3"/>
        <v>0.11964174584512328</v>
      </c>
    </row>
    <row r="62" spans="1:76">
      <c r="A62" s="107" t="s">
        <v>522</v>
      </c>
      <c r="B62" s="107" t="s">
        <v>521</v>
      </c>
      <c r="C62" s="107" t="s">
        <v>840</v>
      </c>
      <c r="D62" s="150">
        <v>41876</v>
      </c>
      <c r="E62" s="152" t="s">
        <v>894</v>
      </c>
      <c r="F62" s="151" t="s">
        <v>374</v>
      </c>
      <c r="G62" s="109">
        <v>9.02</v>
      </c>
      <c r="H62" s="176">
        <v>0.40972222222222227</v>
      </c>
      <c r="I62" s="156">
        <v>0.42083333333333334</v>
      </c>
      <c r="J62" s="156" t="s">
        <v>207</v>
      </c>
      <c r="K62" s="156" t="s">
        <v>208</v>
      </c>
      <c r="L62" s="125" t="s">
        <v>85</v>
      </c>
      <c r="M62" s="125" t="s">
        <v>209</v>
      </c>
      <c r="N62" s="125" t="s">
        <v>194</v>
      </c>
      <c r="O62" s="125">
        <v>4.8</v>
      </c>
      <c r="P62" s="125">
        <v>0.6</v>
      </c>
      <c r="Q62" s="125">
        <v>24.135333333333332</v>
      </c>
      <c r="R62" s="125">
        <v>274.21280299999995</v>
      </c>
      <c r="S62" s="125">
        <v>279.00500000000005</v>
      </c>
      <c r="T62" s="125">
        <v>9.1927000000000003</v>
      </c>
      <c r="U62" s="125">
        <v>10.045166666666667</v>
      </c>
      <c r="V62" s="109">
        <v>6.5311999999999992</v>
      </c>
      <c r="W62" s="113">
        <v>54.179000000000002</v>
      </c>
      <c r="X62" s="179">
        <v>0.49</v>
      </c>
      <c r="Y62" s="179">
        <v>2.1030000000000002</v>
      </c>
      <c r="Z62" s="109">
        <v>113.6</v>
      </c>
      <c r="AA62" s="109">
        <v>22.4</v>
      </c>
      <c r="AB62" s="109">
        <v>2.7</v>
      </c>
      <c r="AC62" s="109">
        <v>0</v>
      </c>
      <c r="AD62" s="109">
        <v>18.811111544999996</v>
      </c>
      <c r="AE62" s="109">
        <v>27.103999999999999</v>
      </c>
      <c r="AF62" s="165">
        <v>294.55171285984392</v>
      </c>
      <c r="AG62" s="109">
        <v>6.6307533342426286</v>
      </c>
      <c r="AH62" s="109">
        <v>2.9465687912509702</v>
      </c>
      <c r="AI62" s="109">
        <v>4.2921428486044216E-2</v>
      </c>
      <c r="AJ62" s="109">
        <v>6.7859479262509845</v>
      </c>
      <c r="AK62" s="109">
        <v>6.0389386004357366</v>
      </c>
      <c r="AL62" s="109">
        <v>5.0657787876949687</v>
      </c>
      <c r="AM62" s="109">
        <v>4.3861224906869873</v>
      </c>
      <c r="AN62" s="109">
        <v>2.9812136373965514</v>
      </c>
      <c r="AO62" s="109">
        <v>1.5154101185733317</v>
      </c>
      <c r="AP62" s="109">
        <v>1.1611847424794173</v>
      </c>
      <c r="AQ62" s="109">
        <v>0.84542355660194979</v>
      </c>
      <c r="AR62" s="109">
        <v>1.2236530017031548</v>
      </c>
      <c r="AS62" s="113">
        <v>4098.4356630266975</v>
      </c>
      <c r="AT62" s="109">
        <v>0.71981393659133597</v>
      </c>
      <c r="AU62" s="109">
        <v>0.21634280755614257</v>
      </c>
      <c r="AV62" s="109">
        <v>0.26703254139613986</v>
      </c>
      <c r="AW62" s="109">
        <v>1.6013540485284476</v>
      </c>
      <c r="AX62" s="166"/>
      <c r="AY62" s="134"/>
      <c r="AZ62" s="172"/>
      <c r="BA62" s="140">
        <v>25</v>
      </c>
      <c r="BB62" s="191">
        <v>3.0166666666700621</v>
      </c>
      <c r="BC62" s="140">
        <v>53.774891284964383</v>
      </c>
      <c r="BD62" s="191">
        <v>0.83094697849670451</v>
      </c>
      <c r="BE62" s="140">
        <v>41.240742419464716</v>
      </c>
      <c r="BF62" s="191">
        <v>0.60403943609905952</v>
      </c>
      <c r="BG62" s="191"/>
      <c r="BH62" s="191"/>
      <c r="BI62" s="140">
        <v>8.4796623940460645</v>
      </c>
      <c r="BJ62" s="191">
        <v>0.49725451340405996</v>
      </c>
      <c r="BK62" s="163">
        <v>0.15768813644104945</v>
      </c>
      <c r="BL62" s="225">
        <v>17.82593081267531</v>
      </c>
      <c r="BM62" s="225">
        <v>0.27545203707042076</v>
      </c>
      <c r="BN62" s="225">
        <v>13.670964337928718</v>
      </c>
      <c r="BO62" s="225">
        <v>0.20023406721493248</v>
      </c>
      <c r="BP62" s="225">
        <v>0</v>
      </c>
      <c r="BQ62" s="225">
        <v>0</v>
      </c>
      <c r="BR62" s="225">
        <v>2.8109378101778519</v>
      </c>
      <c r="BS62" s="225">
        <v>0.16483575029950284</v>
      </c>
      <c r="BT62" s="165">
        <v>279.79237076779981</v>
      </c>
      <c r="BU62" s="188">
        <v>2.5946950148356941E-2</v>
      </c>
      <c r="BV62" s="178">
        <v>7.2597586962027032</v>
      </c>
      <c r="BW62" s="248">
        <f t="shared" si="0"/>
        <v>0.37097439744035376</v>
      </c>
      <c r="BX62" s="107">
        <f t="shared" si="3"/>
        <v>9.9616292798110989E-2</v>
      </c>
    </row>
    <row r="63" spans="1:76">
      <c r="A63" s="107" t="s">
        <v>600</v>
      </c>
      <c r="B63" s="107" t="s">
        <v>599</v>
      </c>
      <c r="C63" s="107" t="s">
        <v>840</v>
      </c>
      <c r="D63" s="150">
        <v>41884</v>
      </c>
      <c r="E63" s="152" t="s">
        <v>894</v>
      </c>
      <c r="F63" s="151" t="s">
        <v>374</v>
      </c>
      <c r="G63" s="109">
        <v>8.8450000000000006</v>
      </c>
      <c r="H63" s="176">
        <v>0.42777777777777781</v>
      </c>
      <c r="I63" s="156">
        <v>0.4375</v>
      </c>
      <c r="J63" s="156" t="s">
        <v>220</v>
      </c>
      <c r="K63" s="156" t="s">
        <v>221</v>
      </c>
      <c r="L63" s="125" t="s">
        <v>100</v>
      </c>
      <c r="M63" s="125" t="s">
        <v>101</v>
      </c>
      <c r="N63" s="125" t="s">
        <v>68</v>
      </c>
      <c r="O63" s="125">
        <v>4.2</v>
      </c>
      <c r="P63" s="125">
        <v>0.4</v>
      </c>
      <c r="Q63" s="125">
        <v>0</v>
      </c>
      <c r="R63" s="125">
        <v>0</v>
      </c>
      <c r="S63" s="125"/>
      <c r="T63" s="125">
        <v>0</v>
      </c>
      <c r="U63" s="125">
        <v>0</v>
      </c>
      <c r="V63" s="109">
        <v>0</v>
      </c>
      <c r="W63" s="113">
        <v>0</v>
      </c>
      <c r="X63" s="179">
        <v>0.87</v>
      </c>
      <c r="Y63" s="179">
        <v>2.3740000000000001</v>
      </c>
      <c r="Z63" s="109">
        <v>204.1</v>
      </c>
      <c r="AA63" s="109">
        <v>19.3</v>
      </c>
      <c r="AB63" s="109">
        <v>0.6</v>
      </c>
      <c r="AC63" s="109"/>
      <c r="AD63" s="109">
        <v>7.1060451749999984</v>
      </c>
      <c r="AE63" s="109">
        <v>36.736000000000004</v>
      </c>
      <c r="AF63" s="165">
        <v>246.0693525421876</v>
      </c>
      <c r="AG63" s="109">
        <v>5.6590648065713083</v>
      </c>
      <c r="AH63" s="109">
        <v>2.46398520968128</v>
      </c>
      <c r="AI63" s="109">
        <v>3.4621039116979578E-2</v>
      </c>
      <c r="AJ63" s="109">
        <v>5.6745579378959885</v>
      </c>
      <c r="AK63" s="109">
        <v>5.0352773700512623</v>
      </c>
      <c r="AL63" s="109">
        <v>4.2307222161496378</v>
      </c>
      <c r="AM63" s="109">
        <v>3.6579609333775709</v>
      </c>
      <c r="AN63" s="109">
        <v>2.4827562982823217</v>
      </c>
      <c r="AO63" s="109">
        <v>1.2683379477026786</v>
      </c>
      <c r="AP63" s="109">
        <v>0.98765935413946204</v>
      </c>
      <c r="AQ63" s="109">
        <v>0.72743663335889064</v>
      </c>
      <c r="AR63" s="109">
        <v>1.2838185542780207</v>
      </c>
      <c r="AS63" s="113">
        <v>3390.268252533825</v>
      </c>
      <c r="AT63" s="109">
        <v>0.58709818959297377</v>
      </c>
      <c r="AU63" s="109">
        <v>0.17520891468920138</v>
      </c>
      <c r="AV63" s="109">
        <v>0.21392789311803054</v>
      </c>
      <c r="AW63" s="109">
        <v>1.5925930876357115</v>
      </c>
      <c r="AX63" s="166"/>
      <c r="AY63" s="134"/>
      <c r="AZ63" s="172"/>
      <c r="BA63" s="140">
        <v>25</v>
      </c>
      <c r="BB63" s="191">
        <v>2.0263888888875954</v>
      </c>
      <c r="BC63" s="140">
        <v>23.711786143880925</v>
      </c>
      <c r="BD63" s="191">
        <v>0.67533545249685489</v>
      </c>
      <c r="BE63" s="140">
        <v>16.311813950034111</v>
      </c>
      <c r="BF63" s="191">
        <v>0.69120911911312111</v>
      </c>
      <c r="BG63" s="191"/>
      <c r="BH63" s="191"/>
      <c r="BI63" s="140">
        <v>5.2850958795719789</v>
      </c>
      <c r="BJ63" s="191">
        <v>0.44789667186626442</v>
      </c>
      <c r="BK63" s="163">
        <v>0.22288898219233702</v>
      </c>
      <c r="BL63" s="225">
        <v>11.701498302676603</v>
      </c>
      <c r="BM63" s="225">
        <v>0.33327040836055238</v>
      </c>
      <c r="BN63" s="225">
        <v>8.0496957121535679</v>
      </c>
      <c r="BO63" s="225">
        <v>0.34110388331855029</v>
      </c>
      <c r="BP63" s="225">
        <v>0</v>
      </c>
      <c r="BQ63" s="225">
        <v>0</v>
      </c>
      <c r="BR63" s="225">
        <v>2.6081350468089473</v>
      </c>
      <c r="BS63" s="225">
        <v>0.22103194225079933</v>
      </c>
      <c r="BT63" s="165">
        <v>281.54749895753912</v>
      </c>
      <c r="BU63" s="188">
        <v>4.2286276140235987E-2</v>
      </c>
      <c r="BV63" s="178">
        <v>11.905595287511304</v>
      </c>
      <c r="BW63" s="248">
        <f t="shared" si="0"/>
        <v>0.36438179662305464</v>
      </c>
      <c r="BX63" s="107">
        <f t="shared" si="3"/>
        <v>1.6332752613240416E-2</v>
      </c>
    </row>
    <row r="64" spans="1:76">
      <c r="A64" s="107" t="s">
        <v>633</v>
      </c>
      <c r="B64" s="107" t="s">
        <v>632</v>
      </c>
      <c r="C64" s="107" t="s">
        <v>840</v>
      </c>
      <c r="D64" s="150">
        <v>41890</v>
      </c>
      <c r="E64" s="152" t="s">
        <v>894</v>
      </c>
      <c r="F64" s="151" t="s">
        <v>374</v>
      </c>
      <c r="G64" s="109">
        <v>8.86</v>
      </c>
      <c r="H64" s="176">
        <v>0.41041666666666665</v>
      </c>
      <c r="I64" s="156">
        <v>0.42222222222222222</v>
      </c>
      <c r="J64" s="156" t="s">
        <v>232</v>
      </c>
      <c r="K64" s="156" t="s">
        <v>233</v>
      </c>
      <c r="L64" s="125" t="s">
        <v>60</v>
      </c>
      <c r="M64" s="125" t="s">
        <v>91</v>
      </c>
      <c r="N64" s="125" t="s">
        <v>71</v>
      </c>
      <c r="O64" s="125">
        <v>4.8</v>
      </c>
      <c r="P64" s="125">
        <v>0.8</v>
      </c>
      <c r="Q64" s="125">
        <v>0</v>
      </c>
      <c r="R64" s="125">
        <v>0</v>
      </c>
      <c r="S64" s="125"/>
      <c r="T64" s="125">
        <v>0</v>
      </c>
      <c r="U64" s="125">
        <v>0</v>
      </c>
      <c r="V64" s="109">
        <v>0</v>
      </c>
      <c r="W64" s="113">
        <v>0</v>
      </c>
      <c r="X64" s="179">
        <v>0.6</v>
      </c>
      <c r="Y64" s="179">
        <v>1.8247108914181271</v>
      </c>
      <c r="Z64" s="109">
        <v>177.53595170557858</v>
      </c>
      <c r="AA64" s="109">
        <v>9.23</v>
      </c>
      <c r="AB64" s="109">
        <v>0.6</v>
      </c>
      <c r="AC64" s="109">
        <v>0.48</v>
      </c>
      <c r="AD64" s="109">
        <v>3.2385203639999998</v>
      </c>
      <c r="AE64" s="109">
        <v>20.768000000000001</v>
      </c>
      <c r="AF64" s="165">
        <v>221.63610027953084</v>
      </c>
      <c r="AG64" s="109">
        <v>4.7531737765640765</v>
      </c>
      <c r="AH64" s="109">
        <v>2.0880005780670299</v>
      </c>
      <c r="AI64" s="109">
        <v>0.1255487505998642</v>
      </c>
      <c r="AJ64" s="109">
        <v>4.8086653312883705</v>
      </c>
      <c r="AK64" s="109">
        <v>4.2903798089518395</v>
      </c>
      <c r="AL64" s="109">
        <v>3.6212317863494929</v>
      </c>
      <c r="AM64" s="109">
        <v>3.1545475268371912</v>
      </c>
      <c r="AN64" s="109">
        <v>2.2103800536529099</v>
      </c>
      <c r="AO64" s="109">
        <v>1.278548351779309</v>
      </c>
      <c r="AP64" s="109">
        <v>1.0407366219823526</v>
      </c>
      <c r="AQ64" s="109">
        <v>0.82396222014474174</v>
      </c>
      <c r="AR64" s="109">
        <v>1.5427348218203594</v>
      </c>
      <c r="AS64" s="113">
        <v>3069.9917128317511</v>
      </c>
      <c r="AT64" s="109">
        <v>0.47078797006731726</v>
      </c>
      <c r="AU64" s="109">
        <v>0.13416145955419959</v>
      </c>
      <c r="AV64" s="109">
        <v>0.23464721873275013</v>
      </c>
      <c r="AW64" s="109">
        <v>1.5980560869858838</v>
      </c>
      <c r="AX64" s="166"/>
      <c r="AY64" s="134"/>
      <c r="AZ64" s="172"/>
      <c r="BA64" s="140">
        <v>25</v>
      </c>
      <c r="BB64" s="191">
        <v>3.1430555555562023</v>
      </c>
      <c r="BC64" s="140">
        <v>35.769306528948299</v>
      </c>
      <c r="BD64" s="191">
        <v>2.2814895805847004</v>
      </c>
      <c r="BE64" s="140">
        <v>29.63965454683272</v>
      </c>
      <c r="BF64" s="191">
        <v>1.1382481979089942</v>
      </c>
      <c r="BG64" s="191"/>
      <c r="BH64" s="191"/>
      <c r="BI64" s="140">
        <v>9.0373035274044096</v>
      </c>
      <c r="BJ64" s="191">
        <v>0.7810817906261891</v>
      </c>
      <c r="BK64" s="163">
        <v>0.2526552624130543</v>
      </c>
      <c r="BL64" s="225">
        <v>11.380424525336931</v>
      </c>
      <c r="BM64" s="225">
        <v>0.72588267698658693</v>
      </c>
      <c r="BN64" s="225">
        <v>9.4302038328392257</v>
      </c>
      <c r="BO64" s="225">
        <v>0.36214701833597313</v>
      </c>
      <c r="BP64" s="225">
        <v>0</v>
      </c>
      <c r="BQ64" s="225">
        <v>0</v>
      </c>
      <c r="BR64" s="225">
        <v>2.8753241448209614</v>
      </c>
      <c r="BS64" s="225">
        <v>0.24851033550629273</v>
      </c>
      <c r="BT64" s="165">
        <v>220.61120089863616</v>
      </c>
      <c r="BU64" s="188">
        <v>9.8629570024738045E-2</v>
      </c>
      <c r="BV64" s="178">
        <v>21.758787887273588</v>
      </c>
      <c r="BW64" s="248">
        <f t="shared" si="0"/>
        <v>0.49841379485376036</v>
      </c>
      <c r="BX64" s="107">
        <f t="shared" si="3"/>
        <v>2.8890600924499226E-2</v>
      </c>
    </row>
    <row r="65" spans="1:76">
      <c r="A65" s="107" t="s">
        <v>691</v>
      </c>
      <c r="B65" s="107" t="s">
        <v>690</v>
      </c>
      <c r="C65" s="107" t="s">
        <v>840</v>
      </c>
      <c r="D65" s="150">
        <v>41897</v>
      </c>
      <c r="E65" s="152" t="s">
        <v>894</v>
      </c>
      <c r="F65" s="151" t="s">
        <v>374</v>
      </c>
      <c r="G65" s="109">
        <v>8.2880000000000003</v>
      </c>
      <c r="H65" s="176">
        <v>0.41041666666666665</v>
      </c>
      <c r="I65" s="156">
        <v>0</v>
      </c>
      <c r="J65" s="156" t="s">
        <v>244</v>
      </c>
      <c r="K65" s="156" t="s">
        <v>245</v>
      </c>
      <c r="L65" s="125" t="s">
        <v>85</v>
      </c>
      <c r="M65" s="125" t="s">
        <v>91</v>
      </c>
      <c r="N65" s="125" t="s">
        <v>68</v>
      </c>
      <c r="O65" s="125">
        <v>5.2</v>
      </c>
      <c r="P65" s="125">
        <v>0.7</v>
      </c>
      <c r="Q65" s="125">
        <v>19.334800000000001</v>
      </c>
      <c r="R65" s="125">
        <v>240.24368900000002</v>
      </c>
      <c r="S65" s="125">
        <v>270.91499999999996</v>
      </c>
      <c r="T65" s="125">
        <v>0</v>
      </c>
      <c r="U65" s="125">
        <v>0</v>
      </c>
      <c r="V65" s="109">
        <v>7.2668499999999998</v>
      </c>
      <c r="W65" s="113">
        <v>72.853499999999997</v>
      </c>
      <c r="X65" s="179">
        <v>0.26</v>
      </c>
      <c r="Y65" s="179">
        <v>1.3153484672260529</v>
      </c>
      <c r="Z65" s="109">
        <v>55.378469706887778</v>
      </c>
      <c r="AA65" s="109">
        <v>10.199999999999999</v>
      </c>
      <c r="AB65" s="109">
        <v>0.7</v>
      </c>
      <c r="AC65" s="109">
        <v>0.87</v>
      </c>
      <c r="AD65" s="109">
        <v>9.0959251949999977</v>
      </c>
      <c r="AE65" s="109">
        <v>13.715</v>
      </c>
      <c r="AF65" s="165">
        <v>216.31814945241297</v>
      </c>
      <c r="AG65" s="109">
        <v>5.2788774965782421</v>
      </c>
      <c r="AH65" s="109">
        <v>2.2313074853708499</v>
      </c>
      <c r="AI65" s="109">
        <v>-8.0393586909021826E-3</v>
      </c>
      <c r="AJ65" s="109">
        <v>5.1387011388090675</v>
      </c>
      <c r="AK65" s="109">
        <v>4.5507995620039514</v>
      </c>
      <c r="AL65" s="109">
        <v>3.8023120842942553</v>
      </c>
      <c r="AM65" s="109">
        <v>3.2710968464206722</v>
      </c>
      <c r="AN65" s="109">
        <v>2.1871717913009538</v>
      </c>
      <c r="AO65" s="109">
        <v>1.0466151318708539</v>
      </c>
      <c r="AP65" s="109">
        <v>0.78387772218100171</v>
      </c>
      <c r="AQ65" s="109">
        <v>0.53958829847711587</v>
      </c>
      <c r="AR65" s="109">
        <v>1.1609698957355918</v>
      </c>
      <c r="AS65" s="113">
        <v>3582.1679054567012</v>
      </c>
      <c r="AT65" s="109">
        <v>0.56938800577803172</v>
      </c>
      <c r="AU65" s="109">
        <v>0.16568061782069735</v>
      </c>
      <c r="AV65" s="109">
        <v>0.25340103730751556</v>
      </c>
      <c r="AW65" s="109">
        <v>1.5624846484125359</v>
      </c>
      <c r="AX65" s="166"/>
      <c r="AY65" s="134"/>
      <c r="AZ65" s="172"/>
      <c r="BA65" s="140">
        <v>25</v>
      </c>
      <c r="BB65" s="191">
        <v>2.921527777776646</v>
      </c>
      <c r="BC65" s="140">
        <v>29.238926821582499</v>
      </c>
      <c r="BD65" s="191">
        <v>1.5105151695452017</v>
      </c>
      <c r="BE65" s="140">
        <v>23.033294821673689</v>
      </c>
      <c r="BF65" s="191">
        <v>0.23797713142229304</v>
      </c>
      <c r="BG65" s="191"/>
      <c r="BH65" s="191"/>
      <c r="BI65" s="140">
        <v>9.0215442642997914</v>
      </c>
      <c r="BJ65" s="191">
        <v>0.26738312005131998</v>
      </c>
      <c r="BK65" s="163">
        <v>0.30854566993343285</v>
      </c>
      <c r="BL65" s="225">
        <v>10.008094752340174</v>
      </c>
      <c r="BM65" s="225">
        <v>0.5170291999396085</v>
      </c>
      <c r="BN65" s="225">
        <v>7.8839896703643833</v>
      </c>
      <c r="BO65" s="225">
        <v>8.1456398680350539E-2</v>
      </c>
      <c r="BP65" s="225">
        <v>0</v>
      </c>
      <c r="BQ65" s="225">
        <v>0</v>
      </c>
      <c r="BR65" s="225">
        <v>3.0879543001180729</v>
      </c>
      <c r="BS65" s="225">
        <v>9.1521676461623472E-2</v>
      </c>
      <c r="BT65" s="165">
        <v>215.43814328108343</v>
      </c>
      <c r="BU65" s="188">
        <v>8.7117787340356578E-2</v>
      </c>
      <c r="BV65" s="178">
        <v>18.768494351362698</v>
      </c>
      <c r="BW65" s="248">
        <f t="shared" si="0"/>
        <v>0.44504105238616593</v>
      </c>
      <c r="BX65" s="107">
        <f t="shared" si="3"/>
        <v>5.1039008384979948E-2</v>
      </c>
    </row>
    <row r="66" spans="1:76">
      <c r="A66" s="107" t="s">
        <v>748</v>
      </c>
      <c r="B66" s="107" t="s">
        <v>747</v>
      </c>
      <c r="C66" s="107" t="s">
        <v>840</v>
      </c>
      <c r="D66" s="150">
        <v>41905</v>
      </c>
      <c r="E66" s="152" t="s">
        <v>894</v>
      </c>
      <c r="F66" s="151" t="s">
        <v>374</v>
      </c>
      <c r="G66" s="109">
        <v>8.2210000000000001</v>
      </c>
      <c r="H66" s="176">
        <v>0.41875000000000001</v>
      </c>
      <c r="I66" s="156">
        <v>0.44513888888888892</v>
      </c>
      <c r="J66" s="156" t="s">
        <v>256</v>
      </c>
      <c r="K66" s="156" t="s">
        <v>257</v>
      </c>
      <c r="L66" s="125" t="s">
        <v>258</v>
      </c>
      <c r="M66" s="125" t="s">
        <v>259</v>
      </c>
      <c r="N66" s="125" t="s">
        <v>71</v>
      </c>
      <c r="O66" s="125">
        <v>4.9000000000000004</v>
      </c>
      <c r="P66" s="125">
        <v>0</v>
      </c>
      <c r="Q66" s="125">
        <v>18.356816666666667</v>
      </c>
      <c r="R66" s="125">
        <v>241.86243799999997</v>
      </c>
      <c r="S66" s="125">
        <v>278.892</v>
      </c>
      <c r="T66" s="125">
        <v>0</v>
      </c>
      <c r="U66" s="125">
        <v>0</v>
      </c>
      <c r="V66" s="109">
        <v>9.6831833333333339</v>
      </c>
      <c r="W66" s="113">
        <v>455.34333333333331</v>
      </c>
      <c r="X66" s="179">
        <v>0.16</v>
      </c>
      <c r="Y66" s="179">
        <v>1.0680179862091883</v>
      </c>
      <c r="Z66" s="109">
        <v>35.918391155720414</v>
      </c>
      <c r="AA66" s="109">
        <v>9.42</v>
      </c>
      <c r="AB66" s="109">
        <v>1.35</v>
      </c>
      <c r="AC66" s="109">
        <v>1.4</v>
      </c>
      <c r="AD66" s="109">
        <v>30.841266599999997</v>
      </c>
      <c r="AE66" s="109">
        <v>12.642499999999998</v>
      </c>
      <c r="AF66" s="165">
        <v>225.82039855371571</v>
      </c>
      <c r="AG66" s="109">
        <v>5.5954505229094345</v>
      </c>
      <c r="AH66" s="109">
        <v>2.3439997168412998</v>
      </c>
      <c r="AI66" s="109">
        <v>3.3169933682517742E-2</v>
      </c>
      <c r="AJ66" s="109">
        <v>5.3982313478855142</v>
      </c>
      <c r="AK66" s="109">
        <v>4.7796567612754917</v>
      </c>
      <c r="AL66" s="109">
        <v>3.9852219884573561</v>
      </c>
      <c r="AM66" s="109">
        <v>3.4204194095007026</v>
      </c>
      <c r="AN66" s="109">
        <v>2.2715766530083421</v>
      </c>
      <c r="AO66" s="109">
        <v>1.1025506256286171</v>
      </c>
      <c r="AP66" s="109">
        <v>0.84102933828557358</v>
      </c>
      <c r="AQ66" s="109">
        <v>0.61222968713453385</v>
      </c>
      <c r="AR66" s="109">
        <v>1.2498700175945046</v>
      </c>
      <c r="AS66" s="113">
        <v>3575.8917984842383</v>
      </c>
      <c r="AT66" s="109">
        <v>0.62532002988866575</v>
      </c>
      <c r="AU66" s="109">
        <v>0.18589174100022982</v>
      </c>
      <c r="AV66" s="109">
        <v>0.22832481756198042</v>
      </c>
      <c r="AW66" s="109">
        <v>1.6166844514836376</v>
      </c>
      <c r="AX66" s="166"/>
      <c r="AY66" s="134"/>
      <c r="AZ66" s="172"/>
      <c r="BA66" s="140">
        <v>25</v>
      </c>
      <c r="BB66" s="191">
        <v>1.8527777777781012</v>
      </c>
      <c r="BC66" s="140">
        <v>18.077794396140792</v>
      </c>
      <c r="BD66" s="191">
        <v>1.0155492158753572</v>
      </c>
      <c r="BE66" s="140">
        <v>12.209242669258193</v>
      </c>
      <c r="BF66" s="191">
        <v>2.4230558579711805</v>
      </c>
      <c r="BG66" s="191"/>
      <c r="BH66" s="191"/>
      <c r="BI66" s="140">
        <v>8.0637184480138817</v>
      </c>
      <c r="BJ66" s="191">
        <v>0.52965416583006764</v>
      </c>
      <c r="BK66" s="163">
        <v>0.44605654159532354</v>
      </c>
      <c r="BL66" s="225">
        <v>9.7571304087099691</v>
      </c>
      <c r="BM66" s="225">
        <v>0.54812251531493972</v>
      </c>
      <c r="BN66" s="225">
        <v>6.5896961933016227</v>
      </c>
      <c r="BO66" s="225">
        <v>1.3077962651716233</v>
      </c>
      <c r="BP66" s="225">
        <v>0</v>
      </c>
      <c r="BQ66" s="225">
        <v>0</v>
      </c>
      <c r="BR66" s="225">
        <v>4.3522318460037344</v>
      </c>
      <c r="BS66" s="225">
        <v>0.28587031439099109</v>
      </c>
      <c r="BT66" s="165">
        <v>213.38075167228342</v>
      </c>
      <c r="BU66" s="188">
        <v>5.827890103046812E-3</v>
      </c>
      <c r="BV66" s="178">
        <v>1.2435595708515901</v>
      </c>
      <c r="BW66" s="248">
        <f t="shared" si="0"/>
        <v>0.36513274267359097</v>
      </c>
      <c r="BX66" s="107">
        <f t="shared" si="3"/>
        <v>0.1067826774767649</v>
      </c>
    </row>
    <row r="67" spans="1:76">
      <c r="A67" s="107" t="s">
        <v>762</v>
      </c>
      <c r="B67" s="107" t="s">
        <v>761</v>
      </c>
      <c r="C67" s="107" t="s">
        <v>840</v>
      </c>
      <c r="D67" s="150">
        <v>41911</v>
      </c>
      <c r="E67" s="152" t="s">
        <v>894</v>
      </c>
      <c r="F67" s="151" t="s">
        <v>374</v>
      </c>
      <c r="G67" s="109">
        <v>8.8350000000000009</v>
      </c>
      <c r="H67" s="176">
        <v>0.4201388888888889</v>
      </c>
      <c r="I67" s="156">
        <v>0.4284722222222222</v>
      </c>
      <c r="J67" s="156" t="s">
        <v>270</v>
      </c>
      <c r="K67" s="156" t="s">
        <v>271</v>
      </c>
      <c r="L67" s="125" t="s">
        <v>136</v>
      </c>
      <c r="M67" s="125" t="s">
        <v>136</v>
      </c>
      <c r="N67" s="125" t="s">
        <v>71</v>
      </c>
      <c r="O67" s="125">
        <v>4</v>
      </c>
      <c r="P67" s="125">
        <v>0.6</v>
      </c>
      <c r="Q67" s="125">
        <v>19.362237499999996</v>
      </c>
      <c r="R67" s="125">
        <v>281.61517249999997</v>
      </c>
      <c r="S67" s="125">
        <v>317.37099999999998</v>
      </c>
      <c r="T67" s="125">
        <v>3.6493500000000001</v>
      </c>
      <c r="U67" s="125">
        <v>40.166412499999993</v>
      </c>
      <c r="V67" s="109">
        <v>9.5922625000000004</v>
      </c>
      <c r="W67" s="113">
        <v>21.501624999999997</v>
      </c>
      <c r="X67" s="179">
        <v>1.04</v>
      </c>
      <c r="Y67" s="179">
        <v>6.676193403672011</v>
      </c>
      <c r="Z67" s="109">
        <v>194.49798530802241</v>
      </c>
      <c r="AA67" s="109">
        <v>22.1</v>
      </c>
      <c r="AB67" s="109">
        <v>4.2</v>
      </c>
      <c r="AC67" s="109">
        <v>0.6</v>
      </c>
      <c r="AD67" s="109">
        <v>205.49914424999997</v>
      </c>
      <c r="AE67" s="109">
        <v>66.625</v>
      </c>
      <c r="AF67" s="165">
        <v>310.40376901145339</v>
      </c>
      <c r="AG67" s="109">
        <v>7.3839410827336662</v>
      </c>
      <c r="AH67" s="109">
        <v>3.2523814802272399</v>
      </c>
      <c r="AI67" s="109">
        <v>-4.3991895286707224E-2</v>
      </c>
      <c r="AJ67" s="109">
        <v>7.4902345489633335</v>
      </c>
      <c r="AK67" s="109">
        <v>6.6599572746566791</v>
      </c>
      <c r="AL67" s="109">
        <v>5.584519277029492</v>
      </c>
      <c r="AM67" s="109">
        <v>4.7918488178523519</v>
      </c>
      <c r="AN67" s="109">
        <v>3.1227368876048467</v>
      </c>
      <c r="AO67" s="109">
        <v>1.4117413701965311</v>
      </c>
      <c r="AP67" s="109">
        <v>1.0014427905192465</v>
      </c>
      <c r="AQ67" s="109">
        <v>0.59043189137438634</v>
      </c>
      <c r="AR67" s="109">
        <v>0.95333647811991007</v>
      </c>
      <c r="AS67" s="113">
        <v>5025.1033911158902</v>
      </c>
      <c r="AT67" s="109">
        <v>0.89141738213672472</v>
      </c>
      <c r="AU67" s="109">
        <v>0.27188998419345073</v>
      </c>
      <c r="AV67" s="109">
        <v>0.27861470159057117</v>
      </c>
      <c r="AW67" s="109">
        <v>1.5877979993025928</v>
      </c>
      <c r="AX67" s="166"/>
      <c r="AY67" s="134"/>
      <c r="AZ67" s="172"/>
      <c r="BA67" s="140">
        <v>25</v>
      </c>
      <c r="BB67" s="191">
        <v>3.0486111111094942</v>
      </c>
      <c r="BC67" s="140">
        <v>78.137962603753877</v>
      </c>
      <c r="BD67" s="191">
        <v>8.9401589198300364</v>
      </c>
      <c r="BE67" s="140">
        <v>45.900539274034337</v>
      </c>
      <c r="BF67" s="191">
        <v>0.59983749359907912</v>
      </c>
      <c r="BG67" s="191"/>
      <c r="BH67" s="191"/>
      <c r="BI67" s="140">
        <v>15.84551150147619</v>
      </c>
      <c r="BJ67" s="191">
        <v>0.31958659528238698</v>
      </c>
      <c r="BK67" s="163">
        <v>0.20278890021525781</v>
      </c>
      <c r="BL67" s="225">
        <v>25.630675660470445</v>
      </c>
      <c r="BM67" s="225">
        <v>2.9325350443193803</v>
      </c>
      <c r="BN67" s="225">
        <v>15.056213338187813</v>
      </c>
      <c r="BO67" s="225">
        <v>0.19675762887998452</v>
      </c>
      <c r="BP67" s="225">
        <v>0</v>
      </c>
      <c r="BQ67" s="225">
        <v>0</v>
      </c>
      <c r="BR67" s="225">
        <v>5.1976165289607783</v>
      </c>
      <c r="BS67" s="225">
        <v>0.10483022715418709</v>
      </c>
      <c r="BT67" s="165">
        <v>296.55618747612681</v>
      </c>
      <c r="BU67" s="188">
        <v>9.7192926851092334E-2</v>
      </c>
      <c r="BV67" s="178">
        <v>28.823163836606017</v>
      </c>
      <c r="BW67" s="248">
        <f t="shared" si="0"/>
        <v>0.31255246663771868</v>
      </c>
      <c r="BX67" s="107">
        <f t="shared" si="3"/>
        <v>6.3039399624765485E-2</v>
      </c>
    </row>
    <row r="68" spans="1:76">
      <c r="A68" s="107" t="s">
        <v>774</v>
      </c>
      <c r="B68" s="107" t="s">
        <v>773</v>
      </c>
      <c r="C68" s="107" t="s">
        <v>840</v>
      </c>
      <c r="D68" s="150">
        <v>41918</v>
      </c>
      <c r="E68" s="152" t="s">
        <v>894</v>
      </c>
      <c r="F68" s="151" t="s">
        <v>374</v>
      </c>
      <c r="G68" s="109">
        <v>8.0419999999999998</v>
      </c>
      <c r="H68" s="176">
        <v>0.43124999999999997</v>
      </c>
      <c r="I68" s="156">
        <v>0.4381944444444445</v>
      </c>
      <c r="J68" s="156" t="s">
        <v>284</v>
      </c>
      <c r="K68" s="156" t="s">
        <v>285</v>
      </c>
      <c r="L68" s="125" t="s">
        <v>100</v>
      </c>
      <c r="M68" s="125" t="s">
        <v>101</v>
      </c>
      <c r="N68" s="125" t="s">
        <v>68</v>
      </c>
      <c r="O68" s="125">
        <v>4.7</v>
      </c>
      <c r="P68" s="125">
        <v>0.9</v>
      </c>
      <c r="Q68" s="125">
        <v>15.302633333333333</v>
      </c>
      <c r="R68" s="125">
        <v>222.96382166666669</v>
      </c>
      <c r="S68" s="125">
        <v>276.58733333333333</v>
      </c>
      <c r="T68" s="125">
        <v>4.6034333333333333</v>
      </c>
      <c r="U68" s="125">
        <v>31.652833333333334</v>
      </c>
      <c r="V68" s="109">
        <v>8.6941333333333333</v>
      </c>
      <c r="W68" s="113">
        <v>137.34200000000001</v>
      </c>
      <c r="X68" s="179">
        <v>0.13</v>
      </c>
      <c r="Y68" s="179">
        <v>1.3421570158677412</v>
      </c>
      <c r="Z68" s="109">
        <v>36.730512764564693</v>
      </c>
      <c r="AA68" s="109">
        <v>9.8800000000000008</v>
      </c>
      <c r="AB68" s="109"/>
      <c r="AC68" s="109">
        <v>0.3</v>
      </c>
      <c r="AD68" s="109">
        <v>6.2385174449999994</v>
      </c>
      <c r="AE68" s="109">
        <v>8.0639999999999983</v>
      </c>
      <c r="AF68" s="165">
        <v>116.66150806884252</v>
      </c>
      <c r="AG68" s="109">
        <v>4.0996438182542976</v>
      </c>
      <c r="AH68" s="109">
        <v>1.5301927152297601</v>
      </c>
      <c r="AI68" s="109">
        <v>-0.18822761122552881</v>
      </c>
      <c r="AJ68" s="109">
        <v>3.5240338231741375</v>
      </c>
      <c r="AK68" s="109">
        <v>3.050864158060139</v>
      </c>
      <c r="AL68" s="109">
        <v>2.4573865269872739</v>
      </c>
      <c r="AM68" s="109">
        <v>2.039076982660025</v>
      </c>
      <c r="AN68" s="109">
        <v>1.1881831536277143</v>
      </c>
      <c r="AO68" s="109">
        <v>0.29679800146448609</v>
      </c>
      <c r="AP68" s="109">
        <v>0.10016840273899202</v>
      </c>
      <c r="AQ68" s="109">
        <v>-5.7802747046280134E-2</v>
      </c>
      <c r="AR68" s="109">
        <v>0.49967772332200644</v>
      </c>
      <c r="AS68" s="113">
        <v>2631.7956752607274</v>
      </c>
      <c r="AT68" s="109">
        <v>0.45608079703951721</v>
      </c>
      <c r="AU68" s="109">
        <v>0.13786965866652842</v>
      </c>
      <c r="AV68" s="109">
        <v>0.16471089518898932</v>
      </c>
      <c r="AW68" s="109">
        <v>1.6251436885352486</v>
      </c>
      <c r="AX68" s="166"/>
      <c r="AY68" s="134"/>
      <c r="AZ68" s="172"/>
      <c r="BA68" s="140">
        <v>25</v>
      </c>
      <c r="BB68" s="191">
        <v>2.9201388888905058</v>
      </c>
      <c r="BC68" s="140">
        <v>28.509499000593632</v>
      </c>
      <c r="BD68" s="191">
        <v>6.4956983605637841</v>
      </c>
      <c r="BE68" s="140">
        <v>23.885502809067987</v>
      </c>
      <c r="BF68" s="191">
        <v>3.641251653603923</v>
      </c>
      <c r="BG68" s="191"/>
      <c r="BH68" s="191"/>
      <c r="BI68" s="140">
        <v>10.346699128306739</v>
      </c>
      <c r="BJ68" s="191">
        <v>1.3236388060712547</v>
      </c>
      <c r="BK68" s="163">
        <v>0.3629211136993778</v>
      </c>
      <c r="BL68" s="225">
        <v>9.7630626779624485</v>
      </c>
      <c r="BM68" s="225">
        <v>2.2244484278731678</v>
      </c>
      <c r="BN68" s="225">
        <v>8.1795776563707143</v>
      </c>
      <c r="BO68" s="225">
        <v>1.2469446804249098</v>
      </c>
      <c r="BP68" s="225">
        <v>0</v>
      </c>
      <c r="BQ68" s="225">
        <v>0</v>
      </c>
      <c r="BR68" s="225">
        <v>3.5432215802029616</v>
      </c>
      <c r="BS68" s="225">
        <v>0.4532794008897863</v>
      </c>
      <c r="BT68" s="165">
        <v>163.16361700832911</v>
      </c>
      <c r="BU68" s="188">
        <v>1.8163996865195365E-2</v>
      </c>
      <c r="BV68" s="178">
        <v>2.9637034278532273</v>
      </c>
      <c r="BW68" s="248">
        <f t="shared" ref="BW68:BW130" si="4">AV68/AT68</f>
        <v>0.36114411362668686</v>
      </c>
    </row>
    <row r="69" spans="1:76">
      <c r="A69" s="107" t="s">
        <v>818</v>
      </c>
      <c r="B69" s="107" t="s">
        <v>817</v>
      </c>
      <c r="C69" s="107" t="s">
        <v>840</v>
      </c>
      <c r="D69" s="150">
        <v>41927</v>
      </c>
      <c r="E69" s="152" t="s">
        <v>894</v>
      </c>
      <c r="F69" s="151" t="s">
        <v>374</v>
      </c>
      <c r="G69" s="109">
        <v>8.1159999999999997</v>
      </c>
      <c r="H69" s="176">
        <v>0.42291666666666666</v>
      </c>
      <c r="I69" s="156">
        <v>0.43055555555555558</v>
      </c>
      <c r="J69" s="156" t="s">
        <v>7417</v>
      </c>
      <c r="K69" s="156" t="s">
        <v>7418</v>
      </c>
      <c r="L69" s="125" t="s">
        <v>85</v>
      </c>
      <c r="M69" s="125" t="s">
        <v>101</v>
      </c>
      <c r="N69" s="125" t="s">
        <v>68</v>
      </c>
      <c r="O69" s="125">
        <v>5</v>
      </c>
      <c r="P69" s="125">
        <v>0.7</v>
      </c>
      <c r="Q69" s="125">
        <v>14.1776</v>
      </c>
      <c r="R69" s="125">
        <v>227.998234</v>
      </c>
      <c r="S69" s="125">
        <v>290.95499999999998</v>
      </c>
      <c r="T69" s="125">
        <v>4.9057000000000004</v>
      </c>
      <c r="U69" s="125">
        <v>29.334199999999999</v>
      </c>
      <c r="V69" s="109">
        <v>7.7474999999999996</v>
      </c>
      <c r="W69" s="113">
        <v>49.098500000000001</v>
      </c>
      <c r="X69" s="179">
        <v>0.216</v>
      </c>
      <c r="Y69" s="179">
        <v>0.97899999999999998</v>
      </c>
      <c r="Z69" s="109">
        <v>51.79</v>
      </c>
      <c r="AA69" s="109">
        <v>10.3</v>
      </c>
      <c r="AB69" s="109">
        <v>0.44837244043537355</v>
      </c>
      <c r="AC69" s="109">
        <v>0.3</v>
      </c>
      <c r="AD69" s="109">
        <v>0.93685499999999999</v>
      </c>
      <c r="AE69" s="109">
        <v>6.8479999999999999</v>
      </c>
      <c r="AF69" s="165">
        <v>184.79840279988298</v>
      </c>
      <c r="AG69" s="109">
        <v>4.7788858857207641</v>
      </c>
      <c r="AH69" s="109">
        <v>1.9729153452939401</v>
      </c>
      <c r="AI69" s="109">
        <v>-1.3665350402797384E-3</v>
      </c>
      <c r="AJ69" s="109">
        <v>4.5436240402119443</v>
      </c>
      <c r="AK69" s="109">
        <v>4.0210273823445126</v>
      </c>
      <c r="AL69" s="109">
        <v>3.3324985955377353</v>
      </c>
      <c r="AM69" s="109">
        <v>2.8332940559565643</v>
      </c>
      <c r="AN69" s="109">
        <v>1.8281084924062789</v>
      </c>
      <c r="AO69" s="109">
        <v>0.84800544026753533</v>
      </c>
      <c r="AP69" s="109">
        <v>0.60304294735612551</v>
      </c>
      <c r="AQ69" s="109">
        <v>0.37406872596871976</v>
      </c>
      <c r="AR69" s="109">
        <v>1.0550221895950782</v>
      </c>
      <c r="AS69" s="113">
        <v>3054.1706482824425</v>
      </c>
      <c r="AT69" s="109">
        <v>0.53005283087303012</v>
      </c>
      <c r="AU69" s="109">
        <v>0.15908767017428874</v>
      </c>
      <c r="AV69" s="109">
        <v>0.18486048369027835</v>
      </c>
      <c r="AW69" s="109">
        <v>1.5836178754174435</v>
      </c>
      <c r="AX69" s="166"/>
      <c r="AY69" s="134"/>
      <c r="AZ69" s="172"/>
      <c r="BA69" s="140">
        <v>25</v>
      </c>
      <c r="BB69" s="191">
        <v>3.0680555555518367</v>
      </c>
      <c r="BC69" s="140">
        <v>22.286599783098637</v>
      </c>
      <c r="BD69" s="191">
        <v>0.89956414358719317</v>
      </c>
      <c r="BE69" s="140">
        <v>15.428330524382602</v>
      </c>
      <c r="BF69" s="191">
        <v>1.5567421296421895</v>
      </c>
      <c r="BG69" s="191"/>
      <c r="BH69" s="191"/>
      <c r="BI69" s="140">
        <v>7.8003287649189401</v>
      </c>
      <c r="BJ69" s="191">
        <v>0.40812044861487035</v>
      </c>
      <c r="BK69" s="163">
        <v>0.35000084538846665</v>
      </c>
      <c r="BL69" s="225">
        <v>7.264079603372779</v>
      </c>
      <c r="BM69" s="225">
        <v>0.293203342409943</v>
      </c>
      <c r="BN69" s="225">
        <v>5.0286998540375452</v>
      </c>
      <c r="BO69" s="225">
        <v>0.50740350083464691</v>
      </c>
      <c r="BP69" s="225">
        <v>0</v>
      </c>
      <c r="BQ69" s="225">
        <v>0</v>
      </c>
      <c r="BR69" s="225">
        <v>2.5424340021495899</v>
      </c>
      <c r="BS69" s="225">
        <v>0.13302250928160381</v>
      </c>
      <c r="BT69" s="165">
        <v>154.2188826051979</v>
      </c>
      <c r="BU69" s="188">
        <v>2.5375622102729849E-2</v>
      </c>
      <c r="BV69" s="178">
        <v>3.91340008609476</v>
      </c>
      <c r="BW69" s="248">
        <f t="shared" si="4"/>
        <v>0.34875860088474875</v>
      </c>
      <c r="BX69" s="107">
        <f t="shared" si="3"/>
        <v>6.5474947493483288E-2</v>
      </c>
    </row>
    <row r="70" spans="1:76">
      <c r="A70" s="107" t="s">
        <v>983</v>
      </c>
      <c r="B70" s="107" t="s">
        <v>7278</v>
      </c>
      <c r="C70" s="107" t="s">
        <v>840</v>
      </c>
      <c r="D70" s="150">
        <v>41932</v>
      </c>
      <c r="E70" s="152" t="s">
        <v>894</v>
      </c>
      <c r="F70" s="151" t="s">
        <v>374</v>
      </c>
      <c r="G70" s="109">
        <v>8.0419999999999998</v>
      </c>
      <c r="H70" s="176">
        <v>0.42430555555555555</v>
      </c>
      <c r="I70" s="156">
        <v>0.43263888888888885</v>
      </c>
      <c r="J70" s="156" t="s">
        <v>7429</v>
      </c>
      <c r="K70" s="156" t="s">
        <v>7430</v>
      </c>
      <c r="L70" s="125" t="s">
        <v>288</v>
      </c>
      <c r="M70" s="125" t="s">
        <v>86</v>
      </c>
      <c r="N70" s="125" t="s">
        <v>7431</v>
      </c>
      <c r="O70" s="125">
        <v>4.8</v>
      </c>
      <c r="P70" s="125">
        <v>1</v>
      </c>
      <c r="Q70" s="125">
        <v>12.51046</v>
      </c>
      <c r="R70" s="125">
        <v>223.30338980000002</v>
      </c>
      <c r="S70" s="125">
        <v>297.63100000000003</v>
      </c>
      <c r="T70" s="125">
        <v>6.87094</v>
      </c>
      <c r="U70" s="125">
        <v>25.770620000000001</v>
      </c>
      <c r="V70" s="109">
        <v>8.9655199999999997</v>
      </c>
      <c r="W70" s="113">
        <v>66.617800000000003</v>
      </c>
      <c r="X70" s="179">
        <v>0.14000000000000001</v>
      </c>
      <c r="Y70" s="179">
        <v>0.56124993769211595</v>
      </c>
      <c r="Z70" s="109">
        <v>33.204465779329404</v>
      </c>
      <c r="AA70" s="109">
        <v>6.58</v>
      </c>
      <c r="AB70" s="109"/>
      <c r="AC70" s="109">
        <v>0.46</v>
      </c>
      <c r="AD70" s="109">
        <v>2.1163554449999999</v>
      </c>
      <c r="AE70" s="109">
        <v>7.2320000000000002</v>
      </c>
      <c r="AF70" s="165">
        <v>208.18743817449817</v>
      </c>
      <c r="AG70" s="109">
        <v>5.0056567655780642</v>
      </c>
      <c r="AH70" s="109">
        <v>2.1212073101128102</v>
      </c>
      <c r="AI70" s="109">
        <v>2.4622697688853896E-2</v>
      </c>
      <c r="AJ70" s="109">
        <v>4.8851404351898013</v>
      </c>
      <c r="AK70" s="109">
        <v>4.339495114635743</v>
      </c>
      <c r="AL70" s="109">
        <v>3.6227581249278962</v>
      </c>
      <c r="AM70" s="109">
        <v>3.1248309229610429</v>
      </c>
      <c r="AN70" s="109">
        <v>2.0962190341350748</v>
      </c>
      <c r="AO70" s="109">
        <v>1.0401382101719259</v>
      </c>
      <c r="AP70" s="109">
        <v>0.80110167100120433</v>
      </c>
      <c r="AQ70" s="109">
        <v>0.57835193358614556</v>
      </c>
      <c r="AR70" s="109">
        <v>1.2404585283096061</v>
      </c>
      <c r="AS70" s="113">
        <v>3327.2762204538549</v>
      </c>
      <c r="AT70" s="109">
        <v>0.5743050152652861</v>
      </c>
      <c r="AU70" s="109">
        <v>0.17384281112696953</v>
      </c>
      <c r="AV70" s="109">
        <v>0.2057248987058207</v>
      </c>
      <c r="AW70" s="109">
        <v>1.6079359922482095</v>
      </c>
      <c r="AX70" s="166"/>
      <c r="AY70" s="134"/>
      <c r="AZ70" s="172"/>
      <c r="BA70" s="140">
        <v>25</v>
      </c>
      <c r="BB70" s="191">
        <v>3.1923611111124046</v>
      </c>
      <c r="BC70" s="140">
        <v>26.319871454443319</v>
      </c>
      <c r="BD70" s="191">
        <v>3.5907539871285281</v>
      </c>
      <c r="BE70" s="140">
        <v>20.66933116991591</v>
      </c>
      <c r="BF70" s="191">
        <v>2.1509076466939714</v>
      </c>
      <c r="BG70" s="191"/>
      <c r="BH70" s="191"/>
      <c r="BI70" s="140">
        <v>7.9308176893115769</v>
      </c>
      <c r="BJ70" s="191">
        <v>1.2691038405680575</v>
      </c>
      <c r="BK70" s="163">
        <v>0</v>
      </c>
      <c r="BL70" s="225">
        <v>8.2446410472880185</v>
      </c>
      <c r="BM70" s="225">
        <v>1.1247956801094161</v>
      </c>
      <c r="BN70" s="225">
        <v>6.4746219022551337</v>
      </c>
      <c r="BO70" s="225">
        <v>0.67376702441550229</v>
      </c>
      <c r="BP70" s="225">
        <v>0</v>
      </c>
      <c r="BQ70" s="225">
        <v>0</v>
      </c>
      <c r="BR70" s="225">
        <v>2.4843109577124305</v>
      </c>
      <c r="BS70" s="225">
        <v>0.39754394831787304</v>
      </c>
      <c r="BT70" s="165">
        <v>156.68796213769554</v>
      </c>
      <c r="BU70" s="188">
        <v>1.0743166018014123E-2</v>
      </c>
      <c r="BV70" s="178">
        <v>1.6833247902695743</v>
      </c>
      <c r="BW70" s="248">
        <f t="shared" si="4"/>
        <v>0.35821539641403122</v>
      </c>
    </row>
    <row r="71" spans="1:76">
      <c r="A71" s="107" t="s">
        <v>989</v>
      </c>
      <c r="B71" s="107" t="s">
        <v>7521</v>
      </c>
      <c r="C71" s="107" t="s">
        <v>840</v>
      </c>
      <c r="D71" s="150">
        <v>41939</v>
      </c>
      <c r="E71" s="152" t="s">
        <v>894</v>
      </c>
      <c r="F71" s="151" t="s">
        <v>374</v>
      </c>
      <c r="G71" s="109">
        <v>0</v>
      </c>
      <c r="H71" s="176">
        <v>0.42708333333333331</v>
      </c>
      <c r="I71" s="156">
        <v>0.4375</v>
      </c>
      <c r="J71" s="156" t="s">
        <v>7502</v>
      </c>
      <c r="K71" s="156" t="s">
        <v>7503</v>
      </c>
      <c r="L71" s="125" t="s">
        <v>288</v>
      </c>
      <c r="M71" s="125" t="s">
        <v>101</v>
      </c>
      <c r="N71" s="125" t="s">
        <v>68</v>
      </c>
      <c r="O71" s="125">
        <v>5</v>
      </c>
      <c r="P71" s="125">
        <v>1.7</v>
      </c>
      <c r="Q71" s="125">
        <v>12.130599999999998</v>
      </c>
      <c r="R71" s="125">
        <v>219.43275999999997</v>
      </c>
      <c r="S71" s="125">
        <v>295.46449999999999</v>
      </c>
      <c r="T71" s="125">
        <v>3.0889750000000005</v>
      </c>
      <c r="U71" s="125">
        <v>46.19827500000001</v>
      </c>
      <c r="V71" s="109">
        <v>9.0716624999999986</v>
      </c>
      <c r="W71" s="113">
        <v>241.18800000000002</v>
      </c>
      <c r="X71" s="179">
        <v>0.15</v>
      </c>
      <c r="Y71" s="179">
        <v>0.57249223228379165</v>
      </c>
      <c r="Z71" s="109">
        <v>42.929365044730524</v>
      </c>
      <c r="AA71" s="109">
        <v>5.99</v>
      </c>
      <c r="AB71" s="109"/>
      <c r="AC71" s="109">
        <v>0.28000000000000003</v>
      </c>
      <c r="AD71" s="109">
        <v>0.12141640799999999</v>
      </c>
      <c r="AE71" s="109">
        <v>3.2640000000000002</v>
      </c>
      <c r="AF71" s="165">
        <v>183.37823595167131</v>
      </c>
      <c r="AG71" s="109">
        <v>4.64050089460829</v>
      </c>
      <c r="AH71" s="109">
        <v>1.9436625749612899</v>
      </c>
      <c r="AI71" s="109">
        <v>1.5788237861014839E-3</v>
      </c>
      <c r="AJ71" s="109">
        <v>4.4762549101358511</v>
      </c>
      <c r="AK71" s="109">
        <v>3.9629236429248977</v>
      </c>
      <c r="AL71" s="109">
        <v>3.3141091448093301</v>
      </c>
      <c r="AM71" s="109">
        <v>2.8455345856602823</v>
      </c>
      <c r="AN71" s="109">
        <v>1.8725766948188727</v>
      </c>
      <c r="AO71" s="109">
        <v>0.83358299124918456</v>
      </c>
      <c r="AP71" s="109">
        <v>0.62044986513502531</v>
      </c>
      <c r="AQ71" s="109">
        <v>0.45557130746979396</v>
      </c>
      <c r="AR71" s="109">
        <v>1.1298876541216982</v>
      </c>
      <c r="AS71" s="113">
        <v>2796.4396491617763</v>
      </c>
      <c r="AT71" s="109">
        <v>0.47570698701421793</v>
      </c>
      <c r="AU71" s="109">
        <v>0.15077985617728473</v>
      </c>
      <c r="AV71" s="109">
        <v>0.17032903556742585</v>
      </c>
      <c r="AW71" s="109">
        <v>1.6136052140913724</v>
      </c>
      <c r="AX71" s="166"/>
      <c r="AY71" s="134"/>
      <c r="AZ71" s="172"/>
      <c r="BA71" s="140">
        <v>25</v>
      </c>
      <c r="BB71" s="191">
        <v>3.0881944444481633</v>
      </c>
      <c r="BC71" s="140">
        <v>17.559261948996134</v>
      </c>
      <c r="BD71" s="191">
        <v>0.1991658596749275</v>
      </c>
      <c r="BE71" s="140">
        <v>17.442829263970037</v>
      </c>
      <c r="BF71" s="191">
        <v>0.14195079735144051</v>
      </c>
      <c r="BG71" s="191"/>
      <c r="BH71" s="191"/>
      <c r="BI71" s="140">
        <v>7.4970303542506445</v>
      </c>
      <c r="BJ71" s="191">
        <v>0.45763252595202342</v>
      </c>
      <c r="BK71" s="163">
        <v>0</v>
      </c>
      <c r="BL71" s="225">
        <v>5.6859314608778915</v>
      </c>
      <c r="BM71" s="225">
        <v>6.4492655257825549E-2</v>
      </c>
      <c r="BN71" s="225">
        <v>5.6482289498733094</v>
      </c>
      <c r="BO71" s="225">
        <v>4.5965628105650594E-2</v>
      </c>
      <c r="BP71" s="225">
        <v>0</v>
      </c>
      <c r="BQ71" s="225">
        <v>0</v>
      </c>
      <c r="BR71" s="225">
        <v>2.4276419406584053</v>
      </c>
      <c r="BS71" s="225">
        <v>0.14818773046326067</v>
      </c>
      <c r="BT71" s="165">
        <v>131.0076975229656</v>
      </c>
      <c r="BU71" s="188">
        <v>0.29305568781917885</v>
      </c>
      <c r="BV71" s="178">
        <v>38.392550907199613</v>
      </c>
      <c r="BW71" s="248">
        <f t="shared" si="4"/>
        <v>0.35805451720711229</v>
      </c>
    </row>
    <row r="72" spans="1:76">
      <c r="A72" s="107" t="s">
        <v>995</v>
      </c>
      <c r="B72" s="107" t="s">
        <v>7574</v>
      </c>
      <c r="C72" s="107" t="s">
        <v>840</v>
      </c>
      <c r="D72" s="150">
        <v>41946</v>
      </c>
      <c r="E72" s="107" t="s">
        <v>894</v>
      </c>
      <c r="F72" s="151" t="s">
        <v>374</v>
      </c>
      <c r="G72" s="109">
        <v>0</v>
      </c>
      <c r="H72" s="176">
        <v>0.45555555555555555</v>
      </c>
      <c r="I72" s="156">
        <v>0.47083333333333338</v>
      </c>
      <c r="J72" s="156" t="s">
        <v>7537</v>
      </c>
      <c r="K72" s="156" t="s">
        <v>7538</v>
      </c>
      <c r="L72" s="125" t="s">
        <v>7434</v>
      </c>
      <c r="M72" s="125" t="s">
        <v>114</v>
      </c>
      <c r="N72" s="125" t="s">
        <v>71</v>
      </c>
      <c r="O72" s="125">
        <v>4.5999999999999996</v>
      </c>
      <c r="P72" s="125">
        <v>0.2</v>
      </c>
      <c r="Q72" s="125">
        <v>0</v>
      </c>
      <c r="R72" s="125">
        <v>0</v>
      </c>
      <c r="S72" s="125"/>
      <c r="T72" s="125">
        <v>0</v>
      </c>
      <c r="U72" s="125">
        <v>0</v>
      </c>
      <c r="V72" s="109">
        <v>0</v>
      </c>
      <c r="W72" s="113">
        <v>0</v>
      </c>
      <c r="X72" s="179">
        <v>0.14000000000000001</v>
      </c>
      <c r="Y72" s="179">
        <v>3.2161610451109075</v>
      </c>
      <c r="Z72" s="109">
        <v>63.705286202632919</v>
      </c>
      <c r="AA72" s="109">
        <v>36.200000000000003</v>
      </c>
      <c r="AB72" s="109"/>
      <c r="AC72" s="109">
        <v>0.14000000000000001</v>
      </c>
      <c r="AD72" s="109">
        <v>0</v>
      </c>
      <c r="AE72" s="109">
        <v>2.9666999999999999</v>
      </c>
      <c r="AF72" s="165">
        <v>168.61904694009996</v>
      </c>
      <c r="AG72" s="109">
        <v>4.2029291115012262</v>
      </c>
      <c r="AH72" s="109">
        <v>1.7720137279313899</v>
      </c>
      <c r="AI72" s="109">
        <v>1.4637402259185542E-2</v>
      </c>
      <c r="AJ72" s="109">
        <v>4.0809476154259912</v>
      </c>
      <c r="AK72" s="109">
        <v>3.6163130503365064</v>
      </c>
      <c r="AL72" s="109">
        <v>3.0231063569693455</v>
      </c>
      <c r="AM72" s="109">
        <v>2.5970943471474821</v>
      </c>
      <c r="AN72" s="109">
        <v>1.7152291421247832</v>
      </c>
      <c r="AO72" s="109">
        <v>0.78581697282329988</v>
      </c>
      <c r="AP72" s="109">
        <v>0.58808112414200853</v>
      </c>
      <c r="AQ72" s="109">
        <v>0.4343159173852601</v>
      </c>
      <c r="AR72" s="109">
        <v>1.1406916650766206</v>
      </c>
      <c r="AS72" s="113">
        <v>2474.6975982960084</v>
      </c>
      <c r="AT72" s="109">
        <v>0.40139375203116168</v>
      </c>
      <c r="AU72" s="109">
        <v>0.13616291347057899</v>
      </c>
      <c r="AV72" s="109">
        <v>0.14605631431832</v>
      </c>
      <c r="AW72" s="109">
        <v>1.5961687971758209</v>
      </c>
      <c r="AX72" s="166"/>
      <c r="AY72" s="134"/>
      <c r="AZ72" s="172"/>
      <c r="BA72" s="191"/>
      <c r="BB72" s="191"/>
      <c r="BC72" s="191"/>
      <c r="BD72" s="191"/>
      <c r="BE72" s="191"/>
      <c r="BF72" s="191"/>
      <c r="BG72" s="191"/>
      <c r="BH72" s="191"/>
      <c r="BI72" s="191"/>
      <c r="BJ72" s="191"/>
      <c r="BK72" s="191"/>
      <c r="BL72" s="225"/>
      <c r="BM72" s="225"/>
      <c r="BN72" s="225"/>
      <c r="BO72" s="225"/>
      <c r="BP72" s="225"/>
      <c r="BQ72" s="225"/>
      <c r="BR72" s="225"/>
      <c r="BS72" s="225"/>
      <c r="BT72" s="165">
        <v>522.88304413149444</v>
      </c>
      <c r="BU72" s="188">
        <v>0.1157989165433895</v>
      </c>
      <c r="BV72" s="178">
        <v>60.549289989336373</v>
      </c>
      <c r="BW72" s="248">
        <f t="shared" si="4"/>
        <v>0.36387291426245499</v>
      </c>
    </row>
    <row r="73" spans="1:76">
      <c r="A73" s="107" t="s">
        <v>585</v>
      </c>
      <c r="B73" s="107" t="s">
        <v>584</v>
      </c>
      <c r="C73" s="107" t="s">
        <v>586</v>
      </c>
      <c r="D73" s="150">
        <v>41877</v>
      </c>
      <c r="E73" s="152">
        <v>4</v>
      </c>
      <c r="F73" s="151" t="s">
        <v>374</v>
      </c>
      <c r="G73" s="109">
        <v>9.0190000000000001</v>
      </c>
      <c r="H73" s="176"/>
      <c r="I73" s="156"/>
      <c r="J73" s="156"/>
      <c r="K73" s="156"/>
      <c r="L73" s="109"/>
      <c r="M73" s="109"/>
      <c r="N73" s="109"/>
      <c r="V73" s="109"/>
      <c r="W73" s="113"/>
      <c r="X73" s="179"/>
      <c r="Y73" s="179"/>
      <c r="Z73" s="109"/>
      <c r="AA73" s="109"/>
      <c r="AB73" s="109"/>
      <c r="AC73" s="109"/>
      <c r="AD73" s="109"/>
      <c r="AE73" s="109"/>
      <c r="AF73" s="165">
        <v>320.28481926561756</v>
      </c>
      <c r="AG73" s="109">
        <v>7.1420761027082378</v>
      </c>
      <c r="AH73" s="109">
        <v>3.1504236740772198</v>
      </c>
      <c r="AI73" s="109">
        <v>4.5849064134788939E-2</v>
      </c>
      <c r="AJ73" s="109">
        <v>7.2554257213998374</v>
      </c>
      <c r="AK73" s="109">
        <v>6.4658505893809401</v>
      </c>
      <c r="AL73" s="109">
        <v>5.4516174058416897</v>
      </c>
      <c r="AM73" s="109">
        <v>4.72302160468944</v>
      </c>
      <c r="AN73" s="109">
        <v>3.2528015421954093</v>
      </c>
      <c r="AO73" s="109">
        <v>1.6798544486036209</v>
      </c>
      <c r="AP73" s="109">
        <v>1.3130360506418921</v>
      </c>
      <c r="AQ73" s="109">
        <v>0.97501520662859076</v>
      </c>
      <c r="AR73" s="109">
        <v>1.270938546379742</v>
      </c>
      <c r="AS73" s="113">
        <v>4249.9901069109528</v>
      </c>
      <c r="AT73" s="109">
        <v>0.72448979088040621</v>
      </c>
      <c r="AU73" s="109">
        <v>0.21801298229119881</v>
      </c>
      <c r="AV73" s="109">
        <v>0.28912699956643567</v>
      </c>
      <c r="AW73" s="109">
        <v>1.6002555740051294</v>
      </c>
      <c r="AX73" s="166"/>
      <c r="AY73" s="134"/>
      <c r="AZ73" s="172"/>
      <c r="BA73" s="191"/>
      <c r="BB73" s="191"/>
      <c r="BC73" s="191"/>
      <c r="BD73" s="191"/>
      <c r="BE73" s="191"/>
      <c r="BF73" s="191"/>
      <c r="BG73" s="191"/>
      <c r="BH73" s="191"/>
      <c r="BI73" s="191"/>
      <c r="BJ73" s="191"/>
      <c r="BK73" s="191"/>
      <c r="BL73" s="225"/>
      <c r="BM73" s="225"/>
      <c r="BN73" s="225"/>
      <c r="BO73" s="225"/>
      <c r="BP73" s="225"/>
      <c r="BQ73" s="225"/>
      <c r="BR73" s="225"/>
      <c r="BS73" s="225"/>
      <c r="BT73" s="165">
        <v>293.11372843510776</v>
      </c>
      <c r="BU73" s="188">
        <v>9.8939886008835146E-2</v>
      </c>
      <c r="BV73" s="178">
        <v>29.000638878994224</v>
      </c>
      <c r="BW73" s="248">
        <f t="shared" si="4"/>
        <v>0.39907670640201298</v>
      </c>
    </row>
    <row r="74" spans="1:76">
      <c r="A74" s="107" t="s">
        <v>726</v>
      </c>
      <c r="B74" s="107" t="s">
        <v>725</v>
      </c>
      <c r="C74" s="107" t="s">
        <v>586</v>
      </c>
      <c r="D74" s="150">
        <v>41900</v>
      </c>
      <c r="E74" s="152">
        <v>4</v>
      </c>
      <c r="F74" s="151" t="s">
        <v>374</v>
      </c>
      <c r="G74" s="109">
        <v>8.3109999999999999</v>
      </c>
      <c r="H74" s="176"/>
      <c r="I74" s="156"/>
      <c r="J74" s="156"/>
      <c r="K74" s="156"/>
      <c r="L74" s="109"/>
      <c r="M74" s="109"/>
      <c r="N74" s="109"/>
      <c r="V74" s="109"/>
      <c r="W74" s="113"/>
      <c r="X74" s="179"/>
      <c r="Y74" s="179"/>
      <c r="Z74" s="109"/>
      <c r="AA74" s="109"/>
      <c r="AB74" s="109"/>
      <c r="AC74" s="109"/>
      <c r="AD74" s="109"/>
      <c r="AE74" s="109"/>
      <c r="AF74" s="165">
        <v>244.82189557917789</v>
      </c>
      <c r="AG74" s="109">
        <v>5.8153141022597721</v>
      </c>
      <c r="AH74" s="109">
        <v>2.5069715698866499</v>
      </c>
      <c r="AI74" s="109">
        <v>1.2572527056351552E-2</v>
      </c>
      <c r="AJ74" s="109">
        <v>5.7735555254489546</v>
      </c>
      <c r="AK74" s="109">
        <v>5.1321430875452547</v>
      </c>
      <c r="AL74" s="109">
        <v>4.3003200431517614</v>
      </c>
      <c r="AM74" s="109">
        <v>3.7111516576256074</v>
      </c>
      <c r="AN74" s="109">
        <v>2.4676454498429723</v>
      </c>
      <c r="AO74" s="109">
        <v>1.1923528794010285</v>
      </c>
      <c r="AP74" s="109">
        <v>0.89266492019603161</v>
      </c>
      <c r="AQ74" s="109">
        <v>0.63372311900943656</v>
      </c>
      <c r="AR74" s="109">
        <v>1.1537354683125691</v>
      </c>
      <c r="AS74" s="113">
        <v>3810.9375699090601</v>
      </c>
      <c r="AT74" s="109">
        <v>0.62464335712967634</v>
      </c>
      <c r="AU74" s="109">
        <v>0.18758641621223779</v>
      </c>
      <c r="AV74" s="109">
        <v>0.24454772140243836</v>
      </c>
      <c r="AW74" s="109">
        <v>1.5601011293937672</v>
      </c>
      <c r="AX74" s="166"/>
      <c r="AY74" s="134"/>
      <c r="AZ74" s="172"/>
      <c r="BA74" s="191"/>
      <c r="BB74" s="191"/>
      <c r="BC74" s="191"/>
      <c r="BD74" s="191"/>
      <c r="BE74" s="191"/>
      <c r="BF74" s="191"/>
      <c r="BG74" s="191"/>
      <c r="BH74" s="191"/>
      <c r="BI74" s="191"/>
      <c r="BJ74" s="191"/>
      <c r="BK74" s="191"/>
      <c r="BL74" s="225"/>
      <c r="BM74" s="225"/>
      <c r="BN74" s="225"/>
      <c r="BO74" s="225"/>
      <c r="BP74" s="225"/>
      <c r="BQ74" s="225"/>
      <c r="BR74" s="225"/>
      <c r="BS74" s="225"/>
      <c r="BT74" s="165">
        <v>171.32865406619791</v>
      </c>
      <c r="BU74" s="188">
        <v>9.272835688344562E-3</v>
      </c>
      <c r="BV74" s="178">
        <v>1.5887024578610798</v>
      </c>
      <c r="BW74" s="248">
        <f t="shared" si="4"/>
        <v>0.3914997551981812</v>
      </c>
    </row>
    <row r="75" spans="1:76">
      <c r="A75" s="107" t="s">
        <v>582</v>
      </c>
      <c r="B75" s="107" t="s">
        <v>581</v>
      </c>
      <c r="C75" s="107" t="s">
        <v>583</v>
      </c>
      <c r="D75" s="150">
        <v>41877</v>
      </c>
      <c r="E75" s="152">
        <v>0.1</v>
      </c>
      <c r="F75" s="151" t="s">
        <v>374</v>
      </c>
      <c r="G75" s="109">
        <v>9.02</v>
      </c>
      <c r="H75" s="176"/>
      <c r="I75" s="156"/>
      <c r="J75" s="156"/>
      <c r="K75" s="156"/>
      <c r="L75" s="109"/>
      <c r="M75" s="109"/>
      <c r="N75" s="109"/>
      <c r="V75" s="109"/>
      <c r="W75" s="113"/>
      <c r="X75" s="179"/>
      <c r="Y75" s="179"/>
      <c r="Z75" s="109"/>
      <c r="AA75" s="109"/>
      <c r="AB75" s="109"/>
      <c r="AC75" s="109"/>
      <c r="AD75" s="109"/>
      <c r="AE75" s="109"/>
      <c r="AF75" s="165">
        <v>315.00169367880676</v>
      </c>
      <c r="AG75" s="109">
        <v>7.02894109394592</v>
      </c>
      <c r="AH75" s="109">
        <v>3.0991728677066299</v>
      </c>
      <c r="AI75" s="109">
        <v>4.2314319261235037E-2</v>
      </c>
      <c r="AJ75" s="109">
        <v>7.1373951143283687</v>
      </c>
      <c r="AK75" s="109">
        <v>6.3653834515996364</v>
      </c>
      <c r="AL75" s="109">
        <v>5.365971021699723</v>
      </c>
      <c r="AM75" s="109">
        <v>4.6556190991975166</v>
      </c>
      <c r="AN75" s="109">
        <v>3.1959457326669698</v>
      </c>
      <c r="AO75" s="109">
        <v>1.651025857957318</v>
      </c>
      <c r="AP75" s="109">
        <v>1.2907557589463567</v>
      </c>
      <c r="AQ75" s="109">
        <v>0.9543782272344713</v>
      </c>
      <c r="AR75" s="109">
        <v>1.2701055478123826</v>
      </c>
      <c r="AS75" s="113">
        <v>4246.105864828467</v>
      </c>
      <c r="AT75" s="109">
        <v>0.70941340223876836</v>
      </c>
      <c r="AU75" s="109">
        <v>0.21836683045651201</v>
      </c>
      <c r="AV75" s="109">
        <v>0.27917048355544283</v>
      </c>
      <c r="AW75" s="109">
        <v>1.5974583884640396</v>
      </c>
      <c r="AX75" s="166"/>
      <c r="AY75" s="134"/>
      <c r="AZ75" s="172"/>
      <c r="BA75" s="191"/>
      <c r="BB75" s="191"/>
      <c r="BC75" s="191"/>
      <c r="BD75" s="191"/>
      <c r="BE75" s="191"/>
      <c r="BF75" s="191"/>
      <c r="BG75" s="191"/>
      <c r="BH75" s="191"/>
      <c r="BI75" s="191"/>
      <c r="BJ75" s="191"/>
      <c r="BK75" s="191"/>
      <c r="BL75" s="225"/>
      <c r="BM75" s="225"/>
      <c r="BN75" s="225"/>
      <c r="BO75" s="225"/>
      <c r="BP75" s="225"/>
      <c r="BQ75" s="225"/>
      <c r="BR75" s="225"/>
      <c r="BS75" s="225"/>
      <c r="BT75" s="165">
        <v>315.78142042346957</v>
      </c>
      <c r="BU75" s="188">
        <v>0.17224321727473879</v>
      </c>
      <c r="BV75" s="178">
        <v>54.391207809325309</v>
      </c>
      <c r="BW75" s="248">
        <f t="shared" si="4"/>
        <v>0.39352299050798306</v>
      </c>
    </row>
    <row r="76" spans="1:76">
      <c r="A76" s="107" t="s">
        <v>724</v>
      </c>
      <c r="B76" s="107" t="s">
        <v>723</v>
      </c>
      <c r="C76" s="107" t="s">
        <v>583</v>
      </c>
      <c r="D76" s="150">
        <v>41900</v>
      </c>
      <c r="E76" s="152">
        <v>0.1</v>
      </c>
      <c r="F76" s="151" t="s">
        <v>374</v>
      </c>
      <c r="G76" s="109">
        <v>8.2609999999999992</v>
      </c>
      <c r="H76" s="176"/>
      <c r="I76" s="156"/>
      <c r="J76" s="156"/>
      <c r="K76" s="156"/>
      <c r="L76" s="109"/>
      <c r="M76" s="109"/>
      <c r="N76" s="109"/>
      <c r="V76" s="109"/>
      <c r="W76" s="113"/>
      <c r="X76" s="179"/>
      <c r="Y76" s="179"/>
      <c r="Z76" s="109"/>
      <c r="AA76" s="109"/>
      <c r="AB76" s="109"/>
      <c r="AC76" s="109"/>
      <c r="AD76" s="109"/>
      <c r="AE76" s="109"/>
      <c r="AF76" s="165">
        <v>227.26997245440023</v>
      </c>
      <c r="AG76" s="109">
        <v>5.3462074645716999</v>
      </c>
      <c r="AH76" s="109">
        <v>2.2947779128577199</v>
      </c>
      <c r="AI76" s="109">
        <v>2.9512509496057958E-2</v>
      </c>
      <c r="AJ76" s="109">
        <v>5.2848735333113295</v>
      </c>
      <c r="AK76" s="109">
        <v>4.6933343829916954</v>
      </c>
      <c r="AL76" s="109">
        <v>3.9348152704936772</v>
      </c>
      <c r="AM76" s="109">
        <v>3.4037755489868178</v>
      </c>
      <c r="AN76" s="109">
        <v>2.2953328172832275</v>
      </c>
      <c r="AO76" s="109">
        <v>1.1545998460471449</v>
      </c>
      <c r="AP76" s="109">
        <v>0.88490609197433112</v>
      </c>
      <c r="AQ76" s="109">
        <v>0.66371909924275996</v>
      </c>
      <c r="AR76" s="109">
        <v>1.2772514264013313</v>
      </c>
      <c r="AS76" s="113">
        <v>3437.1713147119949</v>
      </c>
      <c r="AT76" s="109">
        <v>0.55660249041822973</v>
      </c>
      <c r="AU76" s="109">
        <v>0.16483024464945312</v>
      </c>
      <c r="AV76" s="109">
        <v>0.21529528220158881</v>
      </c>
      <c r="AW76" s="109">
        <v>1.6128007999177032</v>
      </c>
      <c r="AX76" s="166"/>
      <c r="AY76" s="134"/>
      <c r="AZ76" s="172"/>
      <c r="BA76" s="191"/>
      <c r="BB76" s="191"/>
      <c r="BC76" s="191"/>
      <c r="BD76" s="191"/>
      <c r="BE76" s="191"/>
      <c r="BF76" s="191"/>
      <c r="BG76" s="191"/>
      <c r="BH76" s="191"/>
      <c r="BI76" s="191"/>
      <c r="BJ76" s="191"/>
      <c r="BK76" s="191"/>
      <c r="BL76" s="225"/>
      <c r="BM76" s="225"/>
      <c r="BN76" s="225"/>
      <c r="BO76" s="225"/>
      <c r="BP76" s="225"/>
      <c r="BQ76" s="225"/>
      <c r="BR76" s="225"/>
      <c r="BS76" s="225"/>
      <c r="BT76" s="165">
        <v>196.40951061137068</v>
      </c>
      <c r="BU76" s="188">
        <v>9.9408159732043387E-3</v>
      </c>
      <c r="BV76" s="178">
        <v>1.9524708003747606</v>
      </c>
      <c r="BW76" s="248">
        <f t="shared" si="4"/>
        <v>0.38680258516237764</v>
      </c>
    </row>
    <row r="77" spans="1:76">
      <c r="A77" s="107" t="s">
        <v>382</v>
      </c>
      <c r="B77" s="107" t="s">
        <v>381</v>
      </c>
      <c r="C77" s="107" t="s">
        <v>843</v>
      </c>
      <c r="D77" s="150">
        <v>41786</v>
      </c>
      <c r="E77" s="152" t="s">
        <v>894</v>
      </c>
      <c r="F77" s="151" t="s">
        <v>374</v>
      </c>
      <c r="G77" s="109">
        <v>8.09</v>
      </c>
      <c r="H77" s="176">
        <v>0.50972222222222219</v>
      </c>
      <c r="I77" s="156">
        <v>0.51180555555555551</v>
      </c>
      <c r="J77" s="156" t="s">
        <v>50</v>
      </c>
      <c r="K77" s="156" t="s">
        <v>51</v>
      </c>
      <c r="L77" s="125">
        <v>0</v>
      </c>
      <c r="M77" s="125" t="s">
        <v>52</v>
      </c>
      <c r="N77" s="125" t="s">
        <v>47</v>
      </c>
      <c r="O77" s="125">
        <v>8.11</v>
      </c>
      <c r="P77" s="125">
        <v>2</v>
      </c>
      <c r="Q77" s="125">
        <v>19.379340000000003</v>
      </c>
      <c r="R77" s="125">
        <v>240.64685030000001</v>
      </c>
      <c r="S77" s="125">
        <v>271.09880000000004</v>
      </c>
      <c r="T77" s="125">
        <v>0.97239999999999982</v>
      </c>
      <c r="U77" s="125">
        <v>78.423610000000011</v>
      </c>
      <c r="V77" s="109">
        <v>8.4088130000000003</v>
      </c>
      <c r="W77" s="113">
        <v>533.41285714285709</v>
      </c>
      <c r="X77" s="179">
        <v>0.65600000000000003</v>
      </c>
      <c r="Y77" s="179">
        <v>0.23599999999999999</v>
      </c>
      <c r="Z77" s="109">
        <v>101</v>
      </c>
      <c r="AA77" s="109">
        <v>1.3</v>
      </c>
      <c r="AB77" s="109"/>
      <c r="AC77" s="109">
        <v>0</v>
      </c>
      <c r="AD77" s="109">
        <v>0.12741227999999999</v>
      </c>
      <c r="AE77" s="109">
        <v>5.6703999999999999</v>
      </c>
      <c r="AF77" s="165">
        <v>83.977183662395802</v>
      </c>
      <c r="AG77" s="109">
        <v>2.60646448736312</v>
      </c>
      <c r="AH77" s="109">
        <v>0.97083562193475204</v>
      </c>
      <c r="AI77" s="109">
        <v>-1.33401404126644E-2</v>
      </c>
      <c r="AJ77" s="109">
        <v>2.2358344373157339</v>
      </c>
      <c r="AK77" s="109">
        <v>1.9545238458993244</v>
      </c>
      <c r="AL77" s="109">
        <v>1.5836888506576556</v>
      </c>
      <c r="AM77" s="109">
        <v>1.3152417098915359</v>
      </c>
      <c r="AN77" s="109">
        <v>0.81392052280944316</v>
      </c>
      <c r="AO77" s="109">
        <v>0.35333387931204691</v>
      </c>
      <c r="AP77" s="109">
        <v>0.23830969480685504</v>
      </c>
      <c r="AQ77" s="109">
        <v>0.13139079901798439</v>
      </c>
      <c r="AR77" s="109">
        <v>1.0345915303601811</v>
      </c>
      <c r="AS77" s="113">
        <v>1054.7765849968964</v>
      </c>
      <c r="AT77" s="109">
        <v>0.18895919897421135</v>
      </c>
      <c r="AU77" s="109">
        <v>5.3556694763457285E-2</v>
      </c>
      <c r="AV77" s="109">
        <v>6.3418279307808856E-2</v>
      </c>
      <c r="AW77" s="109">
        <v>1.5571520371125858</v>
      </c>
      <c r="AX77" s="166"/>
      <c r="AY77" s="134"/>
      <c r="AZ77" s="172"/>
      <c r="BA77" s="140">
        <v>25</v>
      </c>
      <c r="BB77" s="191">
        <v>2.0618055555532919</v>
      </c>
      <c r="BC77" s="140">
        <v>10.411875016489907</v>
      </c>
      <c r="BD77" s="191">
        <v>0.21725273707201626</v>
      </c>
      <c r="BE77" s="140">
        <v>10.46792920169554</v>
      </c>
      <c r="BF77" s="191">
        <v>0.28374453808388317</v>
      </c>
      <c r="BG77" s="140">
        <v>10.145508446318937</v>
      </c>
      <c r="BH77" s="191">
        <v>0.30298454801948932</v>
      </c>
      <c r="BI77" s="140">
        <v>7.9248896641787878</v>
      </c>
      <c r="BJ77" s="191">
        <v>0.17073258539278696</v>
      </c>
      <c r="BK77" s="163">
        <v>0.76113953074039675</v>
      </c>
      <c r="BL77" s="225">
        <v>5.049882123193643</v>
      </c>
      <c r="BM77" s="225">
        <v>0.10537013855980022</v>
      </c>
      <c r="BN77" s="225">
        <v>5.0770690638121003</v>
      </c>
      <c r="BO77" s="225">
        <v>0.13761944588792197</v>
      </c>
      <c r="BP77" s="225">
        <v>4.9206911966033378</v>
      </c>
      <c r="BQ77" s="225">
        <v>0.14695107751719219</v>
      </c>
      <c r="BR77" s="225">
        <v>3.8436649095419275</v>
      </c>
      <c r="BS77" s="225">
        <v>8.2807316593426453E-2</v>
      </c>
      <c r="BT77" s="165">
        <v>229.648616723674</v>
      </c>
      <c r="BU77" s="188">
        <v>0.91647408283174581</v>
      </c>
      <c r="BV77" s="178">
        <v>210.46700538540824</v>
      </c>
      <c r="BW77" s="248">
        <f t="shared" si="4"/>
        <v>0.33561890425066848</v>
      </c>
    </row>
    <row r="78" spans="1:76">
      <c r="A78" s="107" t="s">
        <v>392</v>
      </c>
      <c r="B78" s="119"/>
      <c r="C78" s="107" t="s">
        <v>843</v>
      </c>
      <c r="D78" s="150">
        <v>41800</v>
      </c>
      <c r="E78" s="152" t="s">
        <v>894</v>
      </c>
      <c r="F78" s="151" t="s">
        <v>374</v>
      </c>
      <c r="G78" s="109">
        <v>8.2200000000000006</v>
      </c>
      <c r="H78" s="176"/>
      <c r="I78" s="156"/>
      <c r="J78" s="156"/>
      <c r="K78" s="156"/>
      <c r="L78" s="109"/>
      <c r="M78" s="109"/>
      <c r="N78" s="109"/>
      <c r="V78" s="109"/>
      <c r="W78" s="113"/>
      <c r="X78" s="179"/>
      <c r="Y78" s="179"/>
      <c r="Z78" s="109"/>
      <c r="AA78" s="109"/>
      <c r="AB78" s="109"/>
      <c r="AC78" s="109"/>
      <c r="AD78" s="109"/>
      <c r="AE78" s="109"/>
      <c r="AF78" s="165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13"/>
      <c r="AT78" s="109"/>
      <c r="AU78" s="109"/>
      <c r="AV78" s="109"/>
      <c r="AW78" s="109"/>
      <c r="AX78" s="166"/>
      <c r="AY78" s="134"/>
      <c r="AZ78" s="172"/>
      <c r="BA78" s="140">
        <v>25</v>
      </c>
      <c r="BB78" s="191">
        <v>2.2013888888905058</v>
      </c>
      <c r="BC78" s="140">
        <v>15.509814476474153</v>
      </c>
      <c r="BD78" s="191">
        <v>0.20184563678533635</v>
      </c>
      <c r="BE78" s="140">
        <v>13.899918556471619</v>
      </c>
      <c r="BF78" s="191">
        <v>1.1213032353070509</v>
      </c>
      <c r="BG78" s="191"/>
      <c r="BH78" s="191"/>
      <c r="BI78" s="140">
        <v>11.265817476814675</v>
      </c>
      <c r="BJ78" s="191">
        <v>0.30584799093139992</v>
      </c>
      <c r="BK78" s="163">
        <v>0.72636700418970668</v>
      </c>
      <c r="BL78" s="225">
        <v>7.0454677747969638</v>
      </c>
      <c r="BM78" s="225">
        <v>9.1690131536489222E-2</v>
      </c>
      <c r="BN78" s="225">
        <v>6.3141585871622805</v>
      </c>
      <c r="BO78" s="225">
        <v>0.50936172203185093</v>
      </c>
      <c r="BP78" s="225">
        <v>0</v>
      </c>
      <c r="BQ78" s="225">
        <v>0</v>
      </c>
      <c r="BR78" s="225">
        <v>5.1175953206943898</v>
      </c>
      <c r="BS78" s="225">
        <v>0.13893410313592819</v>
      </c>
      <c r="BT78" s="165">
        <v>240.53603679419527</v>
      </c>
      <c r="BU78" s="188">
        <v>0.17001630162511108</v>
      </c>
      <c r="BV78" s="178">
        <v>40.895047383310718</v>
      </c>
      <c r="BW78" s="248"/>
    </row>
    <row r="79" spans="1:76">
      <c r="A79" s="107" t="s">
        <v>406</v>
      </c>
      <c r="B79" s="107" t="s">
        <v>405</v>
      </c>
      <c r="C79" s="107" t="s">
        <v>843</v>
      </c>
      <c r="D79" s="150">
        <v>41806</v>
      </c>
      <c r="E79" s="152" t="s">
        <v>894</v>
      </c>
      <c r="F79" s="151" t="s">
        <v>374</v>
      </c>
      <c r="G79" s="109">
        <v>8.3079999999999998</v>
      </c>
      <c r="H79" s="176">
        <v>0.5625</v>
      </c>
      <c r="I79" s="156">
        <v>0.5756944444444444</v>
      </c>
      <c r="J79" s="156" t="s">
        <v>72</v>
      </c>
      <c r="K79" s="156" t="s">
        <v>73</v>
      </c>
      <c r="L79" s="125">
        <v>5</v>
      </c>
      <c r="M79" s="125">
        <v>0</v>
      </c>
      <c r="N79" s="125" t="s">
        <v>71</v>
      </c>
      <c r="O79" s="125">
        <v>8.5</v>
      </c>
      <c r="P79" s="125">
        <v>4</v>
      </c>
      <c r="Q79" s="125">
        <v>22.525863636363638</v>
      </c>
      <c r="R79" s="125">
        <v>267.74779218181817</v>
      </c>
      <c r="S79" s="125">
        <v>281.6526818181818</v>
      </c>
      <c r="T79" s="125">
        <v>4.1140909090909089E-2</v>
      </c>
      <c r="U79" s="125">
        <v>99.000027272727266</v>
      </c>
      <c r="V79" s="109">
        <v>7.1969940909090919</v>
      </c>
      <c r="W79" s="113">
        <v>1801.4950000000003</v>
      </c>
      <c r="X79" s="179">
        <v>0.29799999999999999</v>
      </c>
      <c r="Y79" s="179">
        <v>0.25900000000000001</v>
      </c>
      <c r="Z79" s="109">
        <v>35.56</v>
      </c>
      <c r="AA79" s="109">
        <v>1.34</v>
      </c>
      <c r="AB79" s="109"/>
      <c r="AC79" s="109">
        <v>0</v>
      </c>
      <c r="AD79" s="109">
        <v>0.43891656749999997</v>
      </c>
      <c r="AE79" s="109">
        <v>12.2624</v>
      </c>
      <c r="AF79" s="165">
        <v>183.22563180575619</v>
      </c>
      <c r="AG79" s="109">
        <v>3.9099521568421474</v>
      </c>
      <c r="AH79" s="109">
        <v>1.7086283604559702</v>
      </c>
      <c r="AI79" s="109">
        <v>0.109362608639037</v>
      </c>
      <c r="AJ79" s="109">
        <v>3.9349711141300996</v>
      </c>
      <c r="AK79" s="109">
        <v>3.5238099380826218</v>
      </c>
      <c r="AL79" s="109">
        <v>2.9917372846458021</v>
      </c>
      <c r="AM79" s="109">
        <v>2.5974273674807247</v>
      </c>
      <c r="AN79" s="109">
        <v>1.8127564521977955</v>
      </c>
      <c r="AO79" s="109">
        <v>1.0594156395976535</v>
      </c>
      <c r="AP79" s="109">
        <v>0.87942791625475958</v>
      </c>
      <c r="AQ79" s="109">
        <v>0.6831775597654991</v>
      </c>
      <c r="AR79" s="109">
        <v>1.5363486467957606</v>
      </c>
      <c r="AS79" s="113">
        <v>1752.7381602093662</v>
      </c>
      <c r="AT79" s="109">
        <v>0.30281952588076155</v>
      </c>
      <c r="AU79" s="109">
        <v>8.4276452704095353E-2</v>
      </c>
      <c r="AV79" s="109">
        <v>0.10609646591012831</v>
      </c>
      <c r="AW79" s="109">
        <v>1.4927113672160581</v>
      </c>
      <c r="AX79" s="166"/>
      <c r="AY79" s="134"/>
      <c r="AZ79" s="172"/>
      <c r="BA79" s="140">
        <v>25</v>
      </c>
      <c r="BB79" s="191">
        <v>3.0881944444408873</v>
      </c>
      <c r="BC79" s="140">
        <v>25.317390150816703</v>
      </c>
      <c r="BD79" s="191">
        <v>2.1937153522372519</v>
      </c>
      <c r="BE79" s="140">
        <v>23.426652235660857</v>
      </c>
      <c r="BF79" s="191">
        <v>0.12839834884692386</v>
      </c>
      <c r="BG79" s="191"/>
      <c r="BH79" s="191"/>
      <c r="BI79" s="140">
        <v>9.2825535208723977</v>
      </c>
      <c r="BJ79" s="191">
        <v>0.16439781758803504</v>
      </c>
      <c r="BK79" s="163">
        <v>0.36664733077050421</v>
      </c>
      <c r="BL79" s="225">
        <v>8.1981204895925437</v>
      </c>
      <c r="BM79" s="225">
        <v>0.71035531981679367</v>
      </c>
      <c r="BN79" s="225">
        <v>7.5858734471307603</v>
      </c>
      <c r="BO79" s="225">
        <v>4.1577158160508956E-2</v>
      </c>
      <c r="BP79" s="225">
        <v>0</v>
      </c>
      <c r="BQ79" s="225">
        <v>0</v>
      </c>
      <c r="BR79" s="225">
        <v>3.0058189948440859</v>
      </c>
      <c r="BS79" s="225">
        <v>5.3234283185752899E-2</v>
      </c>
      <c r="BT79" s="165">
        <v>224.54376959297781</v>
      </c>
      <c r="BU79" s="188">
        <v>2.516828260914885E-2</v>
      </c>
      <c r="BV79" s="178">
        <v>5.6513810512396701</v>
      </c>
      <c r="BW79" s="248">
        <f t="shared" si="4"/>
        <v>0.3503620369312147</v>
      </c>
    </row>
    <row r="80" spans="1:76">
      <c r="A80" s="107" t="s">
        <v>418</v>
      </c>
      <c r="B80" s="107" t="s">
        <v>417</v>
      </c>
      <c r="C80" s="107" t="s">
        <v>843</v>
      </c>
      <c r="D80" s="150">
        <v>41820</v>
      </c>
      <c r="E80" s="152" t="s">
        <v>894</v>
      </c>
      <c r="F80" s="151" t="s">
        <v>374</v>
      </c>
      <c r="G80" s="109">
        <v>8.609</v>
      </c>
      <c r="H80" s="176">
        <v>0.53333333333333333</v>
      </c>
      <c r="I80" s="156">
        <v>0.54375000000000007</v>
      </c>
      <c r="J80" s="156" t="s">
        <v>87</v>
      </c>
      <c r="K80" s="156" t="s">
        <v>88</v>
      </c>
      <c r="L80" s="125" t="s">
        <v>85</v>
      </c>
      <c r="M80" s="125" t="s">
        <v>86</v>
      </c>
      <c r="N80" s="125" t="s">
        <v>76</v>
      </c>
      <c r="O80" s="125">
        <v>8</v>
      </c>
      <c r="P80" s="125">
        <v>2</v>
      </c>
      <c r="Q80" s="125">
        <v>24.847842857142858</v>
      </c>
      <c r="R80" s="125">
        <v>310.88319792857146</v>
      </c>
      <c r="S80" s="125">
        <v>311.7948571428571</v>
      </c>
      <c r="T80" s="125">
        <v>0.80895714285714304</v>
      </c>
      <c r="U80" s="125">
        <v>81.69059285714286</v>
      </c>
      <c r="V80" s="109">
        <v>7.8097785714285708</v>
      </c>
      <c r="W80" s="113">
        <v>203.85538461538459</v>
      </c>
      <c r="X80" s="179">
        <v>0.47</v>
      </c>
      <c r="Y80" s="179">
        <v>0.371</v>
      </c>
      <c r="Z80" s="109">
        <v>69.2</v>
      </c>
      <c r="AA80" s="109">
        <v>1.79</v>
      </c>
      <c r="AB80" s="109"/>
      <c r="AC80" s="109">
        <v>0</v>
      </c>
      <c r="AD80" s="109">
        <v>1.5892808220000001</v>
      </c>
      <c r="AE80" s="109">
        <v>12.929279999999999</v>
      </c>
      <c r="AF80" s="165">
        <v>409.70041862504729</v>
      </c>
      <c r="AG80" s="109">
        <v>6.3975701349134804</v>
      </c>
      <c r="AH80" s="109">
        <v>3.2143113530627399</v>
      </c>
      <c r="AI80" s="109">
        <v>0.44601170998143436</v>
      </c>
      <c r="AJ80" s="109">
        <v>7.40255904610349</v>
      </c>
      <c r="AK80" s="109">
        <v>6.7923123032763799</v>
      </c>
      <c r="AL80" s="109">
        <v>5.9699153874963145</v>
      </c>
      <c r="AM80" s="109">
        <v>5.3566816528312708</v>
      </c>
      <c r="AN80" s="109">
        <v>4.0680973855053706</v>
      </c>
      <c r="AO80" s="109">
        <v>2.8484008156335006</v>
      </c>
      <c r="AP80" s="109">
        <v>2.5220020319379994</v>
      </c>
      <c r="AQ80" s="109">
        <v>2.1622936046160404</v>
      </c>
      <c r="AR80" s="109">
        <v>1.8876009936278388</v>
      </c>
      <c r="AS80" s="113">
        <v>3075.9687832101858</v>
      </c>
      <c r="AT80" s="109">
        <v>0.52674627622100678</v>
      </c>
      <c r="AU80" s="109">
        <v>0.15357396733658149</v>
      </c>
      <c r="AV80" s="109">
        <v>0.13229805507289655</v>
      </c>
      <c r="AW80" s="109">
        <v>1.5476124884465583</v>
      </c>
      <c r="AX80" s="166"/>
      <c r="AY80" s="134"/>
      <c r="AZ80" s="172"/>
      <c r="BA80" s="140">
        <v>25</v>
      </c>
      <c r="BB80" s="191">
        <v>2.0673611111124046</v>
      </c>
      <c r="BC80" s="140">
        <v>23.229745216425783</v>
      </c>
      <c r="BD80" s="191">
        <v>0.87058109936516315</v>
      </c>
      <c r="BE80" s="140">
        <v>20.524408049880901</v>
      </c>
      <c r="BF80" s="191">
        <v>0.18577742343061293</v>
      </c>
      <c r="BG80" s="191"/>
      <c r="BH80" s="191"/>
      <c r="BI80" s="140">
        <v>9.0160754411545181</v>
      </c>
      <c r="BJ80" s="191">
        <v>0.14258941068862246</v>
      </c>
      <c r="BK80" s="163">
        <v>0.38812631637385497</v>
      </c>
      <c r="BL80" s="225">
        <v>11.236423618284245</v>
      </c>
      <c r="BM80" s="225">
        <v>0.42110741789890849</v>
      </c>
      <c r="BN80" s="225">
        <v>9.9278292212999677</v>
      </c>
      <c r="BO80" s="225">
        <v>8.9862106059763261E-2</v>
      </c>
      <c r="BP80" s="225">
        <v>0</v>
      </c>
      <c r="BQ80" s="225">
        <v>0</v>
      </c>
      <c r="BR80" s="225">
        <v>4.3611517081808477</v>
      </c>
      <c r="BS80" s="225">
        <v>6.8971700165095018E-2</v>
      </c>
      <c r="BT80" s="234"/>
      <c r="BU80" s="191"/>
      <c r="BV80" s="235"/>
      <c r="BW80" s="248">
        <f t="shared" si="4"/>
        <v>0.2511608739259284</v>
      </c>
    </row>
    <row r="81" spans="1:76">
      <c r="A81" s="107" t="s">
        <v>430</v>
      </c>
      <c r="B81" s="107" t="s">
        <v>429</v>
      </c>
      <c r="C81" s="107" t="s">
        <v>843</v>
      </c>
      <c r="D81" s="150">
        <v>41828</v>
      </c>
      <c r="E81" s="152" t="s">
        <v>920</v>
      </c>
      <c r="F81" s="151" t="s">
        <v>374</v>
      </c>
      <c r="G81" s="109">
        <v>8.4499999999999993</v>
      </c>
      <c r="H81" s="176">
        <v>0.55694444444444446</v>
      </c>
      <c r="I81" s="156">
        <v>0.57430555555555551</v>
      </c>
      <c r="J81" s="156" t="s">
        <v>103</v>
      </c>
      <c r="K81" s="156" t="s">
        <v>104</v>
      </c>
      <c r="L81" s="125" t="s">
        <v>105</v>
      </c>
      <c r="M81" s="125" t="s">
        <v>106</v>
      </c>
      <c r="N81" s="125" t="s">
        <v>71</v>
      </c>
      <c r="O81" s="125">
        <v>7</v>
      </c>
      <c r="P81" s="125">
        <v>2</v>
      </c>
      <c r="Q81" s="125">
        <v>23.704650000000001</v>
      </c>
      <c r="R81" s="125">
        <v>274.41963499999997</v>
      </c>
      <c r="S81" s="125">
        <v>281.685</v>
      </c>
      <c r="T81" s="125">
        <v>0.11355</v>
      </c>
      <c r="U81" s="125">
        <v>97.200600000000009</v>
      </c>
      <c r="V81" s="109">
        <v>8.6920999999999999</v>
      </c>
      <c r="W81" s="113">
        <v>491.92333333333335</v>
      </c>
      <c r="X81" s="179">
        <v>0.161</v>
      </c>
      <c r="Y81" s="179">
        <v>0.223</v>
      </c>
      <c r="Z81" s="109">
        <v>35.29</v>
      </c>
      <c r="AA81" s="109">
        <v>1.1599999999999999</v>
      </c>
      <c r="AB81" s="109"/>
      <c r="AC81" s="109">
        <v>0</v>
      </c>
      <c r="AD81" s="109">
        <v>0.59808823199999994</v>
      </c>
      <c r="AE81" s="109">
        <v>3.5488</v>
      </c>
      <c r="AF81" s="165">
        <v>119.49924879200468</v>
      </c>
      <c r="AG81" s="109">
        <v>3.9172770539525019</v>
      </c>
      <c r="AH81" s="109">
        <v>1.4768579120366301</v>
      </c>
      <c r="AI81" s="109">
        <v>-7.3410571467583965E-2</v>
      </c>
      <c r="AJ81" s="109">
        <v>3.4012037714203593</v>
      </c>
      <c r="AK81" s="109">
        <v>2.9611813326319876</v>
      </c>
      <c r="AL81" s="109">
        <v>2.3912354768928017</v>
      </c>
      <c r="AM81" s="109">
        <v>1.9723043750233404</v>
      </c>
      <c r="AN81" s="109">
        <v>1.1602996944302639</v>
      </c>
      <c r="AO81" s="109">
        <v>0.3862236477290078</v>
      </c>
      <c r="AP81" s="109">
        <v>0.20531853174587805</v>
      </c>
      <c r="AQ81" s="109">
        <v>4.1138861476337614E-2</v>
      </c>
      <c r="AR81" s="109">
        <v>0.68611759824845775</v>
      </c>
      <c r="AS81" s="113">
        <v>1990.3119809590005</v>
      </c>
      <c r="AT81" s="109">
        <v>0.35416202448344969</v>
      </c>
      <c r="AU81" s="109">
        <v>0.10180915026956278</v>
      </c>
      <c r="AV81" s="109">
        <v>0.10738811823866815</v>
      </c>
      <c r="AW81" s="109">
        <v>1.5721775822124353</v>
      </c>
      <c r="AX81" s="166"/>
      <c r="AY81" s="134"/>
      <c r="AZ81" s="172"/>
      <c r="BA81" s="140">
        <v>25</v>
      </c>
      <c r="BB81" s="191">
        <v>2.1291666666656965</v>
      </c>
      <c r="BC81" s="140">
        <v>14.305182188907642</v>
      </c>
      <c r="BD81" s="191">
        <v>0.20387580473192526</v>
      </c>
      <c r="BE81" s="140">
        <v>13.888780981042126</v>
      </c>
      <c r="BF81" s="191">
        <v>7.14868715683218E-2</v>
      </c>
      <c r="BG81" s="191"/>
      <c r="BH81" s="191"/>
      <c r="BI81" s="140">
        <v>7.6093549652549273</v>
      </c>
      <c r="BJ81" s="191">
        <v>9.0121127548149854E-2</v>
      </c>
      <c r="BK81" s="163">
        <v>0.53192995830247336</v>
      </c>
      <c r="BL81" s="225">
        <v>6.718676566221915</v>
      </c>
      <c r="BM81" s="225">
        <v>9.5753802613863709E-2</v>
      </c>
      <c r="BN81" s="225">
        <v>6.523106527302601</v>
      </c>
      <c r="BO81" s="225">
        <v>3.3575047311947256E-2</v>
      </c>
      <c r="BP81" s="225">
        <v>0</v>
      </c>
      <c r="BQ81" s="225">
        <v>0</v>
      </c>
      <c r="BR81" s="225">
        <v>3.5738653457182283</v>
      </c>
      <c r="BS81" s="225">
        <v>4.2326948359228608E-2</v>
      </c>
      <c r="BT81" s="165">
        <v>173.93376280842327</v>
      </c>
      <c r="BU81" s="188">
        <v>1.8117864481292441E-2</v>
      </c>
      <c r="BV81" s="178">
        <v>3.1513083432842759</v>
      </c>
      <c r="BW81" s="248">
        <f t="shared" si="4"/>
        <v>0.30321748469586829</v>
      </c>
    </row>
    <row r="82" spans="1:76">
      <c r="A82" s="107" t="s">
        <v>442</v>
      </c>
      <c r="B82" s="107" t="s">
        <v>441</v>
      </c>
      <c r="C82" s="107" t="s">
        <v>843</v>
      </c>
      <c r="D82" s="150">
        <v>41834</v>
      </c>
      <c r="E82" s="152" t="s">
        <v>894</v>
      </c>
      <c r="F82" s="151" t="s">
        <v>374</v>
      </c>
      <c r="G82" s="109">
        <v>8.43</v>
      </c>
      <c r="H82" s="176">
        <v>0.52083333333333337</v>
      </c>
      <c r="I82" s="156">
        <v>0.53402777777777777</v>
      </c>
      <c r="J82" s="156" t="s">
        <v>120</v>
      </c>
      <c r="K82" s="156" t="s">
        <v>121</v>
      </c>
      <c r="L82" s="125" t="s">
        <v>60</v>
      </c>
      <c r="M82" s="125" t="s">
        <v>119</v>
      </c>
      <c r="N82" s="125" t="s">
        <v>122</v>
      </c>
      <c r="O82" s="125">
        <v>8.1999999999999993</v>
      </c>
      <c r="P82" s="125">
        <v>3.5</v>
      </c>
      <c r="Q82" s="125">
        <v>24.234988888888886</v>
      </c>
      <c r="R82" s="125">
        <v>267.41297000000003</v>
      </c>
      <c r="S82" s="125">
        <v>271.536</v>
      </c>
      <c r="T82" s="125">
        <v>0.23037777777777776</v>
      </c>
      <c r="U82" s="125">
        <v>94.403177777777785</v>
      </c>
      <c r="V82" s="109">
        <v>7.2575399999999997</v>
      </c>
      <c r="W82" s="113">
        <v>607.26499999999999</v>
      </c>
      <c r="X82" s="179">
        <v>0.18</v>
      </c>
      <c r="Y82" s="179">
        <v>0.315</v>
      </c>
      <c r="Z82" s="109">
        <v>34.4</v>
      </c>
      <c r="AA82" s="109">
        <v>1.07</v>
      </c>
      <c r="AB82" s="109">
        <v>0.16600000000000001</v>
      </c>
      <c r="AC82" s="109">
        <v>0</v>
      </c>
      <c r="AD82" s="109">
        <v>0.71200980000000003</v>
      </c>
      <c r="AE82" s="109">
        <v>3.9551999999999996</v>
      </c>
      <c r="AF82" s="165">
        <v>195.24176163665521</v>
      </c>
      <c r="AG82" s="109">
        <v>3.8432901450049322</v>
      </c>
      <c r="AH82" s="109">
        <v>1.71279020576611</v>
      </c>
      <c r="AI82" s="109">
        <v>0.15870040096172938</v>
      </c>
      <c r="AJ82" s="109">
        <v>3.9445558438793511</v>
      </c>
      <c r="AK82" s="109">
        <v>3.5539162444754511</v>
      </c>
      <c r="AL82" s="109">
        <v>3.0296230835972748</v>
      </c>
      <c r="AM82" s="109">
        <v>2.664701419271446</v>
      </c>
      <c r="AN82" s="109">
        <v>1.9323776586440902</v>
      </c>
      <c r="AO82" s="109">
        <v>1.2506440863302395</v>
      </c>
      <c r="AP82" s="109">
        <v>1.0697930846071384</v>
      </c>
      <c r="AQ82" s="109">
        <v>0.90075678397780545</v>
      </c>
      <c r="AR82" s="109">
        <v>1.8950152066297687</v>
      </c>
      <c r="AS82" s="113">
        <v>1679.4965214054025</v>
      </c>
      <c r="AT82" s="109">
        <v>0.28406705657694303</v>
      </c>
      <c r="AU82" s="109">
        <v>8.1879190605472343E-2</v>
      </c>
      <c r="AV82" s="109">
        <v>9.0858125819347935E-2</v>
      </c>
      <c r="AW82" s="109">
        <v>1.6077381905666301</v>
      </c>
      <c r="AX82" s="166"/>
      <c r="AY82" s="134"/>
      <c r="AZ82" s="172"/>
      <c r="BA82" s="140">
        <v>25</v>
      </c>
      <c r="BB82" s="191">
        <v>3.0243055555547471</v>
      </c>
      <c r="BC82" s="140">
        <v>24.202175408299922</v>
      </c>
      <c r="BD82" s="191">
        <v>0.58858324207680568</v>
      </c>
      <c r="BE82" s="140">
        <v>23.221542394499568</v>
      </c>
      <c r="BF82" s="191">
        <v>0.95967411000668423</v>
      </c>
      <c r="BG82" s="191"/>
      <c r="BH82" s="191"/>
      <c r="BI82" s="140">
        <v>7.5166156306832859</v>
      </c>
      <c r="BJ82" s="191">
        <v>0.29637934248808889</v>
      </c>
      <c r="BK82" s="163">
        <v>0.31057603309930265</v>
      </c>
      <c r="BL82" s="225">
        <v>8.0025562773734116</v>
      </c>
      <c r="BM82" s="225">
        <v>0.19461765065231384</v>
      </c>
      <c r="BN82" s="225">
        <v>7.6783056367596592</v>
      </c>
      <c r="BO82" s="225">
        <v>0.31732048643168648</v>
      </c>
      <c r="BP82" s="225">
        <v>0</v>
      </c>
      <c r="BQ82" s="225">
        <v>0</v>
      </c>
      <c r="BR82" s="225">
        <v>2.4854021832805566</v>
      </c>
      <c r="BS82" s="225">
        <v>9.7999139651656048E-2</v>
      </c>
      <c r="BT82" s="165">
        <v>753.88134928872455</v>
      </c>
      <c r="BU82" s="188">
        <v>0.19164964422923217</v>
      </c>
      <c r="BV82" s="178">
        <v>144.48109238223756</v>
      </c>
      <c r="BW82" s="248">
        <f t="shared" si="4"/>
        <v>0.31984745754824234</v>
      </c>
      <c r="BX82" s="107">
        <f t="shared" ref="BX82:BX95" si="5">AB82/AE82</f>
        <v>4.1970064724919098E-2</v>
      </c>
    </row>
    <row r="83" spans="1:76">
      <c r="A83" s="107" t="s">
        <v>457</v>
      </c>
      <c r="B83" s="107" t="s">
        <v>456</v>
      </c>
      <c r="C83" s="107" t="s">
        <v>843</v>
      </c>
      <c r="D83" s="150">
        <v>41841</v>
      </c>
      <c r="E83" s="152" t="s">
        <v>894</v>
      </c>
      <c r="F83" s="151" t="s">
        <v>374</v>
      </c>
      <c r="G83" s="109">
        <v>8.4450000000000003</v>
      </c>
      <c r="H83" s="176">
        <v>0.51041666666666663</v>
      </c>
      <c r="I83" s="156">
        <v>0</v>
      </c>
      <c r="J83" s="156" t="s">
        <v>138</v>
      </c>
      <c r="K83" s="156" t="s">
        <v>139</v>
      </c>
      <c r="L83" s="125" t="s">
        <v>136</v>
      </c>
      <c r="M83" s="125" t="s">
        <v>136</v>
      </c>
      <c r="N83" s="125" t="s">
        <v>71</v>
      </c>
      <c r="O83" s="125">
        <v>6.3</v>
      </c>
      <c r="P83" s="125" t="s">
        <v>140</v>
      </c>
      <c r="Q83" s="125">
        <v>24.07269411764706</v>
      </c>
      <c r="R83" s="125">
        <v>251.15441588235294</v>
      </c>
      <c r="S83" s="125">
        <v>255.87011764705881</v>
      </c>
      <c r="T83" s="125">
        <v>1.7964705882352945E-2</v>
      </c>
      <c r="U83" s="125">
        <v>99.554058823529431</v>
      </c>
      <c r="V83" s="109">
        <v>5.9844652941176468</v>
      </c>
      <c r="W83" s="113">
        <v>215.09888888888887</v>
      </c>
      <c r="X83" s="179">
        <v>0.125</v>
      </c>
      <c r="Y83" s="179">
        <v>0.54800000000000004</v>
      </c>
      <c r="Z83" s="109">
        <v>27.14</v>
      </c>
      <c r="AA83" s="109">
        <v>1.57</v>
      </c>
      <c r="AB83" s="109">
        <v>1.823</v>
      </c>
      <c r="AC83" s="109">
        <v>0</v>
      </c>
      <c r="AD83" s="109">
        <v>6.1364002499999986</v>
      </c>
      <c r="AE83" s="109">
        <v>5.95</v>
      </c>
      <c r="AF83" s="165">
        <v>147.36195699283519</v>
      </c>
      <c r="AG83" s="109">
        <v>3.1828984619999998</v>
      </c>
      <c r="AH83" s="109">
        <v>1.2867814302</v>
      </c>
      <c r="AI83" s="109">
        <v>0.14813878574</v>
      </c>
      <c r="AJ83" s="109">
        <v>2.9634576337506</v>
      </c>
      <c r="AK83" s="109">
        <v>2.6984405102942004</v>
      </c>
      <c r="AL83" s="109">
        <v>2.2793424946810004</v>
      </c>
      <c r="AM83" s="109">
        <v>2.0175160289508001</v>
      </c>
      <c r="AN83" s="109">
        <v>1.5181534497066</v>
      </c>
      <c r="AO83" s="109">
        <v>0.93986991802480002</v>
      </c>
      <c r="AP83" s="109">
        <v>0.79511013924439999</v>
      </c>
      <c r="AQ83" s="109">
        <v>0.70592009875240003</v>
      </c>
      <c r="AR83" s="109">
        <v>2.3198060427835663</v>
      </c>
      <c r="AS83" s="113">
        <v>1125.7155613877685</v>
      </c>
      <c r="AT83" s="109">
        <v>0.20140677903415519</v>
      </c>
      <c r="AU83" s="109">
        <v>5.369763420599185E-2</v>
      </c>
      <c r="AV83" s="109">
        <v>8.2858838244614388E-2</v>
      </c>
      <c r="AW83" s="109">
        <v>1.5440749213231246</v>
      </c>
      <c r="AX83" s="166"/>
      <c r="AY83" s="134"/>
      <c r="AZ83" s="172"/>
      <c r="BA83" s="140">
        <v>25</v>
      </c>
      <c r="BB83" s="191">
        <v>3.0263888888875954</v>
      </c>
      <c r="BC83" s="140">
        <v>20.621844485686012</v>
      </c>
      <c r="BD83" s="191">
        <v>0.4178299312187157</v>
      </c>
      <c r="BE83" s="140">
        <v>18.596053184123623</v>
      </c>
      <c r="BF83" s="191">
        <v>0.73116840191611698</v>
      </c>
      <c r="BG83" s="191"/>
      <c r="BH83" s="191"/>
      <c r="BI83" s="140">
        <v>6.740615860346149</v>
      </c>
      <c r="BJ83" s="191">
        <v>0.16414266576512493</v>
      </c>
      <c r="BK83" s="163">
        <v>0.3268677476946803</v>
      </c>
      <c r="BL83" s="225">
        <v>6.8140101100047152</v>
      </c>
      <c r="BM83" s="225">
        <v>0.13806220765378793</v>
      </c>
      <c r="BN83" s="225">
        <v>6.1446343701582062</v>
      </c>
      <c r="BO83" s="225">
        <v>0.24159763624590602</v>
      </c>
      <c r="BP83" s="225">
        <v>0</v>
      </c>
      <c r="BQ83" s="225">
        <v>0</v>
      </c>
      <c r="BR83" s="225">
        <v>2.227280137426022</v>
      </c>
      <c r="BS83" s="225">
        <v>5.4237136003185159E-2</v>
      </c>
      <c r="BT83" s="165">
        <v>317.72964137105379</v>
      </c>
      <c r="BU83" s="188">
        <v>6.0105578432351793E-3</v>
      </c>
      <c r="BV83" s="178">
        <v>1.9097323879710881</v>
      </c>
      <c r="BW83" s="248">
        <f t="shared" si="4"/>
        <v>0.41140044362937223</v>
      </c>
      <c r="BX83" s="107">
        <f t="shared" si="5"/>
        <v>0.30638655462184872</v>
      </c>
    </row>
    <row r="84" spans="1:76">
      <c r="A84" s="107" t="s">
        <v>472</v>
      </c>
      <c r="B84" s="112" t="s">
        <v>514</v>
      </c>
      <c r="C84" s="107" t="s">
        <v>843</v>
      </c>
      <c r="D84" s="150">
        <v>41849</v>
      </c>
      <c r="E84" s="152" t="s">
        <v>894</v>
      </c>
      <c r="F84" s="151" t="s">
        <v>374</v>
      </c>
      <c r="G84" s="109">
        <v>8.5259999999999998</v>
      </c>
      <c r="H84" s="176">
        <v>0.51180555555555551</v>
      </c>
      <c r="I84" s="156">
        <v>0.5229166666666667</v>
      </c>
      <c r="J84" s="156" t="s">
        <v>150</v>
      </c>
      <c r="K84" s="156" t="s">
        <v>151</v>
      </c>
      <c r="L84" s="125" t="s">
        <v>60</v>
      </c>
      <c r="M84" s="125" t="s">
        <v>119</v>
      </c>
      <c r="N84" s="125" t="s">
        <v>71</v>
      </c>
      <c r="O84" s="125">
        <v>8.1</v>
      </c>
      <c r="P84" s="125" t="s">
        <v>140</v>
      </c>
      <c r="Q84" s="125">
        <v>22.606999999999999</v>
      </c>
      <c r="R84" s="125">
        <v>243.11478399999999</v>
      </c>
      <c r="S84" s="125">
        <v>255.30599999999998</v>
      </c>
      <c r="T84" s="125">
        <v>0.44179999999999997</v>
      </c>
      <c r="U84" s="125">
        <v>89.552699999999987</v>
      </c>
      <c r="V84" s="109">
        <v>7.1314700000000002</v>
      </c>
      <c r="W84" s="113">
        <v>1150.085</v>
      </c>
      <c r="X84" s="179">
        <v>0.17</v>
      </c>
      <c r="Y84" s="179">
        <v>0.247</v>
      </c>
      <c r="Z84" s="109">
        <v>19.21</v>
      </c>
      <c r="AA84" s="109">
        <v>2.4500000000000002</v>
      </c>
      <c r="AB84" s="109">
        <v>1.012</v>
      </c>
      <c r="AC84" s="109">
        <v>0</v>
      </c>
      <c r="AD84" s="109">
        <v>4.76796738</v>
      </c>
      <c r="AE84" s="109">
        <v>6.1226666666666665</v>
      </c>
      <c r="AF84" s="182">
        <v>108.25292655439083</v>
      </c>
      <c r="AG84" s="180">
        <v>3.010548354</v>
      </c>
      <c r="AH84" s="180">
        <v>1.1171961576</v>
      </c>
      <c r="AI84" s="180">
        <v>3.2544678539999997E-2</v>
      </c>
      <c r="AJ84" s="180">
        <v>2.5729027509528004</v>
      </c>
      <c r="AK84" s="180">
        <v>2.2646668408994</v>
      </c>
      <c r="AL84" s="180">
        <v>1.8945822717094001</v>
      </c>
      <c r="AM84" s="180">
        <v>1.6179296709534001</v>
      </c>
      <c r="AN84" s="180">
        <v>1.0989105284122</v>
      </c>
      <c r="AO84" s="180">
        <v>0.5267080355278001</v>
      </c>
      <c r="AP84" s="180">
        <v>0.41184396633520004</v>
      </c>
      <c r="AQ84" s="180">
        <v>0.3117356600883</v>
      </c>
      <c r="AR84" s="180">
        <v>1.4556283152457892</v>
      </c>
      <c r="AS84" s="181">
        <v>1351.8567370634098</v>
      </c>
      <c r="AT84" s="180">
        <v>0.24079179868779105</v>
      </c>
      <c r="AU84" s="180">
        <v>6.8171945795611019E-2</v>
      </c>
      <c r="AV84" s="180">
        <v>8.2538197284981268E-2</v>
      </c>
      <c r="AW84" s="180">
        <v>1.6570030809134637</v>
      </c>
      <c r="AX84" s="166"/>
      <c r="AY84" s="134"/>
      <c r="AZ84" s="172"/>
      <c r="BA84" s="140">
        <v>25</v>
      </c>
      <c r="BB84" s="191">
        <v>2.1083333333372138</v>
      </c>
      <c r="BC84" s="140">
        <v>13.485146205376546</v>
      </c>
      <c r="BD84" s="191">
        <v>6.8048279178222162E-2</v>
      </c>
      <c r="BE84" s="140">
        <v>11.809160887219415</v>
      </c>
      <c r="BF84" s="191">
        <v>0.25404006690972875</v>
      </c>
      <c r="BG84" s="191"/>
      <c r="BH84" s="191"/>
      <c r="BI84" s="140">
        <v>3.7923128754222071</v>
      </c>
      <c r="BJ84" s="191">
        <v>0.88906471307147483</v>
      </c>
      <c r="BK84" s="163">
        <v>0.28122148752901222</v>
      </c>
      <c r="BL84" s="225">
        <v>6.3961167772419252</v>
      </c>
      <c r="BM84" s="225">
        <v>3.2275863641785099E-2</v>
      </c>
      <c r="BN84" s="225">
        <v>5.6011830295008753</v>
      </c>
      <c r="BO84" s="225">
        <v>0.12049331236802902</v>
      </c>
      <c r="BP84" s="225">
        <v>0</v>
      </c>
      <c r="BQ84" s="225">
        <v>0</v>
      </c>
      <c r="BR84" s="225">
        <v>1.7987254745052461</v>
      </c>
      <c r="BS84" s="225">
        <v>0.42169077299755181</v>
      </c>
      <c r="BT84" s="165">
        <v>717.15905948683087</v>
      </c>
      <c r="BU84" s="188">
        <v>0.23955192649722212</v>
      </c>
      <c r="BV84" s="178">
        <v>171.79683430500626</v>
      </c>
      <c r="BW84" s="248">
        <f t="shared" si="4"/>
        <v>0.34277827457072041</v>
      </c>
      <c r="BX84" s="107">
        <f t="shared" si="5"/>
        <v>0.16528745644599305</v>
      </c>
    </row>
    <row r="85" spans="1:76">
      <c r="A85" s="107" t="s">
        <v>486</v>
      </c>
      <c r="B85" s="107" t="s">
        <v>485</v>
      </c>
      <c r="C85" s="107" t="s">
        <v>843</v>
      </c>
      <c r="D85" s="150">
        <v>41855</v>
      </c>
      <c r="E85" s="152" t="s">
        <v>894</v>
      </c>
      <c r="F85" s="151" t="s">
        <v>374</v>
      </c>
      <c r="G85" s="109">
        <v>9.1280000000000001</v>
      </c>
      <c r="H85" s="176">
        <v>0.61458333333333337</v>
      </c>
      <c r="I85" s="156">
        <v>0.62777777777777777</v>
      </c>
      <c r="J85" s="156" t="s">
        <v>162</v>
      </c>
      <c r="K85" s="156" t="s">
        <v>163</v>
      </c>
      <c r="L85" s="125" t="s">
        <v>60</v>
      </c>
      <c r="M85" s="125" t="s">
        <v>86</v>
      </c>
      <c r="N85" s="125" t="s">
        <v>122</v>
      </c>
      <c r="O85" s="125">
        <v>8</v>
      </c>
      <c r="P85" s="125">
        <v>1.6</v>
      </c>
      <c r="Q85" s="125">
        <v>24.619766666666667</v>
      </c>
      <c r="R85" s="125">
        <v>257.92490999999995</v>
      </c>
      <c r="S85" s="125">
        <v>259.87033333333335</v>
      </c>
      <c r="T85" s="125">
        <v>1.1058333333333332</v>
      </c>
      <c r="U85" s="125">
        <v>75.866366666666678</v>
      </c>
      <c r="V85" s="109">
        <v>8.0532400000000006</v>
      </c>
      <c r="W85" s="113">
        <v>400.17</v>
      </c>
      <c r="X85" s="179">
        <v>0.27700000000000002</v>
      </c>
      <c r="Y85" s="179">
        <v>1.101</v>
      </c>
      <c r="Z85" s="109">
        <v>39.18</v>
      </c>
      <c r="AA85" s="109">
        <v>3.56</v>
      </c>
      <c r="AB85" s="109">
        <v>1.5423638773738477</v>
      </c>
      <c r="AC85" s="109">
        <v>0</v>
      </c>
      <c r="AD85" s="109">
        <v>15.377537969999997</v>
      </c>
      <c r="AE85" s="109">
        <v>18.112000000000002</v>
      </c>
      <c r="AF85" s="165">
        <v>144.93669800491438</v>
      </c>
      <c r="AG85" s="109">
        <v>3.644864297712576</v>
      </c>
      <c r="AH85" s="109">
        <v>1.45369935887556</v>
      </c>
      <c r="AI85" s="109">
        <v>6.8004511747910459E-2</v>
      </c>
      <c r="AJ85" s="109">
        <v>3.3478696234904146</v>
      </c>
      <c r="AK85" s="109">
        <v>2.9506033638824838</v>
      </c>
      <c r="AL85" s="109">
        <v>2.4390663483504742</v>
      </c>
      <c r="AM85" s="109">
        <v>2.0995142123975215</v>
      </c>
      <c r="AN85" s="109">
        <v>1.4255310010128177</v>
      </c>
      <c r="AO85" s="109">
        <v>0.79929552453057562</v>
      </c>
      <c r="AP85" s="109">
        <v>0.66140657136473135</v>
      </c>
      <c r="AQ85" s="109">
        <v>0.53692120163758994</v>
      </c>
      <c r="AR85" s="109">
        <v>1.7426623165223873</v>
      </c>
      <c r="AS85" s="113">
        <v>1691.4533130681039</v>
      </c>
      <c r="AT85" s="109">
        <v>0.28896827247196871</v>
      </c>
      <c r="AU85" s="109">
        <v>8.1808385892349469E-2</v>
      </c>
      <c r="AV85" s="109">
        <v>0.13467147587075454</v>
      </c>
      <c r="AW85" s="109">
        <v>1.5806717276179856</v>
      </c>
      <c r="AX85" s="166"/>
      <c r="AY85" s="134"/>
      <c r="AZ85" s="172"/>
      <c r="BA85" s="140">
        <v>25</v>
      </c>
      <c r="BB85" s="191">
        <v>3.078472222223354</v>
      </c>
      <c r="BC85" s="140">
        <v>44.859230515591342</v>
      </c>
      <c r="BD85" s="191">
        <v>0.70698474499491315</v>
      </c>
      <c r="BE85" s="140">
        <v>33.125435151759085</v>
      </c>
      <c r="BF85" s="191">
        <v>0.55632659611643909</v>
      </c>
      <c r="BG85" s="191"/>
      <c r="BH85" s="191"/>
      <c r="BI85" s="140">
        <v>11.616513652164675</v>
      </c>
      <c r="BJ85" s="191">
        <v>0.37687987277872631</v>
      </c>
      <c r="BK85" s="163">
        <v>0.2589548130596494</v>
      </c>
      <c r="BL85" s="225">
        <v>14.571913363958444</v>
      </c>
      <c r="BM85" s="225">
        <v>0.22965441750333873</v>
      </c>
      <c r="BN85" s="225">
        <v>10.760348887551443</v>
      </c>
      <c r="BO85" s="225">
        <v>0.18071515867524876</v>
      </c>
      <c r="BP85" s="225">
        <v>0</v>
      </c>
      <c r="BQ85" s="225">
        <v>0</v>
      </c>
      <c r="BR85" s="225">
        <v>3.7734671010852656</v>
      </c>
      <c r="BS85" s="225">
        <v>0.12242432140788774</v>
      </c>
      <c r="BT85" s="165">
        <v>295.22069834142883</v>
      </c>
      <c r="BU85" s="188">
        <v>2.3360205115368599E-2</v>
      </c>
      <c r="BV85" s="178">
        <v>6.8964160675581354</v>
      </c>
      <c r="BW85" s="248">
        <f t="shared" si="4"/>
        <v>0.46604242991354111</v>
      </c>
      <c r="BX85" s="107">
        <f t="shared" si="5"/>
        <v>8.5157016197761018E-2</v>
      </c>
    </row>
    <row r="86" spans="1:76">
      <c r="A86" s="107" t="s">
        <v>498</v>
      </c>
      <c r="B86" s="107" t="s">
        <v>497</v>
      </c>
      <c r="C86" s="107" t="s">
        <v>843</v>
      </c>
      <c r="D86" s="150">
        <v>41862</v>
      </c>
      <c r="E86" s="152">
        <v>0.01</v>
      </c>
      <c r="F86" s="151" t="s">
        <v>374</v>
      </c>
      <c r="G86" s="109">
        <v>9.0190000000000001</v>
      </c>
      <c r="H86" s="176">
        <v>0.5625</v>
      </c>
      <c r="I86" s="156">
        <v>0.56805555555555554</v>
      </c>
      <c r="J86" s="156" t="s">
        <v>182</v>
      </c>
      <c r="K86" s="156" t="s">
        <v>183</v>
      </c>
      <c r="L86" s="125" t="s">
        <v>100</v>
      </c>
      <c r="M86" s="125" t="s">
        <v>114</v>
      </c>
      <c r="N86" s="125" t="s">
        <v>109</v>
      </c>
      <c r="O86" s="125">
        <v>8.1</v>
      </c>
      <c r="P86" s="125">
        <v>0.8</v>
      </c>
      <c r="Q86" s="125">
        <v>23.457100000000001</v>
      </c>
      <c r="R86" s="125">
        <v>257.50829650000003</v>
      </c>
      <c r="S86" s="125">
        <v>265.67650000000003</v>
      </c>
      <c r="T86" s="125">
        <v>3.1324000000000001</v>
      </c>
      <c r="U86" s="125">
        <v>45.698800000000006</v>
      </c>
      <c r="V86" s="109">
        <v>7.4073849999999997</v>
      </c>
      <c r="W86" s="113">
        <v>8.2308000000000003</v>
      </c>
      <c r="X86" s="179">
        <v>0.23100000000000001</v>
      </c>
      <c r="Y86" s="179">
        <v>1.1220000000000001</v>
      </c>
      <c r="Z86" s="109">
        <v>44.07</v>
      </c>
      <c r="AA86" s="109">
        <v>12</v>
      </c>
      <c r="AB86" s="109">
        <v>11.4</v>
      </c>
      <c r="AC86" s="109">
        <v>0</v>
      </c>
      <c r="AD86" s="109">
        <v>52.105064534999997</v>
      </c>
      <c r="AE86" s="109">
        <v>30.225000000000001</v>
      </c>
      <c r="AF86" s="165">
        <v>248.74823609547477</v>
      </c>
      <c r="AG86" s="109">
        <v>4.9193143978131255</v>
      </c>
      <c r="AH86" s="109">
        <v>2.20169894312364</v>
      </c>
      <c r="AI86" s="109">
        <v>0.19062961799432121</v>
      </c>
      <c r="AJ86" s="109">
        <v>5.0705126660137436</v>
      </c>
      <c r="AK86" s="109">
        <v>4.5506448420312289</v>
      </c>
      <c r="AL86" s="109">
        <v>3.8877011044725873</v>
      </c>
      <c r="AM86" s="109">
        <v>3.4286286857241492</v>
      </c>
      <c r="AN86" s="109">
        <v>2.4780846005933763</v>
      </c>
      <c r="AO86" s="109">
        <v>1.554917817863712</v>
      </c>
      <c r="AP86" s="109">
        <v>1.3189249214619887</v>
      </c>
      <c r="AQ86" s="109">
        <v>1.0803595286094854</v>
      </c>
      <c r="AR86" s="109">
        <v>1.7948608960228436</v>
      </c>
      <c r="AS86" s="113">
        <v>2646.0265373147427</v>
      </c>
      <c r="AT86" s="109">
        <v>0.44964300029474308</v>
      </c>
      <c r="AU86" s="109">
        <v>0.12772860201635192</v>
      </c>
      <c r="AV86" s="109">
        <v>0.20575738794905329</v>
      </c>
      <c r="AW86" s="109">
        <v>1.5983079097463884</v>
      </c>
      <c r="AX86" s="166"/>
      <c r="AY86" s="134"/>
      <c r="AZ86" s="172"/>
      <c r="BA86" s="140">
        <v>25</v>
      </c>
      <c r="BB86" s="191">
        <v>3.0944444444394321</v>
      </c>
      <c r="BC86" s="140">
        <v>43.797034429121652</v>
      </c>
      <c r="BD86" s="191">
        <v>3.5998987022223488</v>
      </c>
      <c r="BE86" s="140">
        <v>19.270422493894859</v>
      </c>
      <c r="BF86" s="191">
        <v>0.35376226788903026</v>
      </c>
      <c r="BG86" s="191"/>
      <c r="BH86" s="191"/>
      <c r="BI86" s="140">
        <v>8.9569549132812654</v>
      </c>
      <c r="BJ86" s="191">
        <v>0.53390268871005808</v>
      </c>
      <c r="BK86" s="163">
        <v>0.20451053433256158</v>
      </c>
      <c r="BL86" s="225">
        <v>14.153440210511071</v>
      </c>
      <c r="BM86" s="225">
        <v>1.1633424890503992</v>
      </c>
      <c r="BN86" s="225">
        <v>6.2274255815200954</v>
      </c>
      <c r="BO86" s="225">
        <v>0.11432173827671201</v>
      </c>
      <c r="BP86" s="225">
        <v>0</v>
      </c>
      <c r="BQ86" s="225">
        <v>0</v>
      </c>
      <c r="BR86" s="225">
        <v>2.8945276200955821</v>
      </c>
      <c r="BS86" s="225">
        <v>0.17253587785990326</v>
      </c>
      <c r="BT86" s="165">
        <v>263.5888692091836</v>
      </c>
      <c r="BU86" s="188">
        <v>3.2047757238216505E-2</v>
      </c>
      <c r="BV86" s="178">
        <v>8.4474320911119172</v>
      </c>
      <c r="BW86" s="248">
        <f t="shared" si="4"/>
        <v>0.45760167024545778</v>
      </c>
      <c r="BX86" s="107">
        <f t="shared" si="5"/>
        <v>0.37717121588089331</v>
      </c>
    </row>
    <row r="87" spans="1:76">
      <c r="A87" s="107" t="s">
        <v>511</v>
      </c>
      <c r="B87" s="119"/>
      <c r="C87" s="107" t="s">
        <v>843</v>
      </c>
      <c r="D87" s="150">
        <v>41869</v>
      </c>
      <c r="E87" s="152" t="s">
        <v>894</v>
      </c>
      <c r="F87" s="151" t="s">
        <v>374</v>
      </c>
      <c r="G87" s="109">
        <v>8.5500000000000007</v>
      </c>
      <c r="H87" s="176">
        <v>0.52152777777777781</v>
      </c>
      <c r="I87" s="156">
        <v>0.53611111111111109</v>
      </c>
      <c r="J87" s="156" t="s">
        <v>195</v>
      </c>
      <c r="K87" s="156" t="s">
        <v>196</v>
      </c>
      <c r="L87" s="125" t="s">
        <v>100</v>
      </c>
      <c r="M87" s="125" t="s">
        <v>114</v>
      </c>
      <c r="N87" s="125" t="s">
        <v>197</v>
      </c>
      <c r="O87" s="125">
        <v>8</v>
      </c>
      <c r="P87" s="125">
        <v>2.1</v>
      </c>
      <c r="Q87" s="125">
        <v>21.612833333333331</v>
      </c>
      <c r="R87" s="125">
        <v>210.32568666666666</v>
      </c>
      <c r="S87" s="125">
        <v>225.58699999999999</v>
      </c>
      <c r="T87" s="125">
        <v>11.952366666666668</v>
      </c>
      <c r="U87" s="125">
        <v>7.0717666666666661</v>
      </c>
      <c r="V87" s="109">
        <v>8.8299199999999995</v>
      </c>
      <c r="W87" s="113">
        <v>499.39</v>
      </c>
      <c r="X87" s="179">
        <v>0.25</v>
      </c>
      <c r="Y87" s="179">
        <v>0.40799999999999997</v>
      </c>
      <c r="Z87" s="109">
        <v>61.73</v>
      </c>
      <c r="AA87" s="109">
        <v>1.49</v>
      </c>
      <c r="AB87" s="109">
        <v>0.21309415748332439</v>
      </c>
      <c r="AC87" s="109">
        <v>0</v>
      </c>
      <c r="AD87" s="109">
        <v>1.0830043799999998</v>
      </c>
      <c r="AE87" s="109">
        <v>5.8629999999999995</v>
      </c>
      <c r="AF87" s="165"/>
      <c r="AG87" s="109"/>
      <c r="AH87" s="109"/>
      <c r="AI87" s="109"/>
      <c r="AJ87" s="109"/>
      <c r="AK87" s="109"/>
      <c r="AL87" s="109"/>
      <c r="AM87" s="109"/>
      <c r="AN87" s="109"/>
      <c r="AO87" s="109"/>
      <c r="AP87" s="109"/>
      <c r="AQ87" s="109"/>
      <c r="AR87" s="109"/>
      <c r="AS87" s="113"/>
      <c r="AT87" s="109"/>
      <c r="AU87" s="109"/>
      <c r="AV87" s="109"/>
      <c r="AW87" s="109"/>
      <c r="AX87" s="166"/>
      <c r="AY87" s="134"/>
      <c r="AZ87" s="172"/>
      <c r="BA87" s="140">
        <v>25</v>
      </c>
      <c r="BB87" s="191">
        <v>2.1131944444496185</v>
      </c>
      <c r="BC87" s="140">
        <v>16.463464763100813</v>
      </c>
      <c r="BD87" s="191">
        <v>0.23022579362446297</v>
      </c>
      <c r="BE87" s="140">
        <v>14.880462455187947</v>
      </c>
      <c r="BF87" s="191">
        <v>9.0325099748383778E-2</v>
      </c>
      <c r="BG87" s="191"/>
      <c r="BH87" s="191"/>
      <c r="BI87" s="140">
        <v>4.148935726326461</v>
      </c>
      <c r="BJ87" s="191">
        <v>0.12542494168584575</v>
      </c>
      <c r="BK87" s="163">
        <v>0.25200866196922145</v>
      </c>
      <c r="BL87" s="225">
        <v>7.7907950242547237</v>
      </c>
      <c r="BM87" s="225">
        <v>0.10894680999619288</v>
      </c>
      <c r="BN87" s="225">
        <v>7.0416910730917452</v>
      </c>
      <c r="BO87" s="225">
        <v>4.2743392585394079E-2</v>
      </c>
      <c r="BP87" s="225">
        <v>0</v>
      </c>
      <c r="BQ87" s="225">
        <v>0</v>
      </c>
      <c r="BR87" s="225">
        <v>1.9633478297389011</v>
      </c>
      <c r="BS87" s="225">
        <v>5.9353242204132656E-2</v>
      </c>
      <c r="BT87" s="165">
        <v>215.0085920194899</v>
      </c>
      <c r="BU87" s="188">
        <v>2.0571803316277879E-2</v>
      </c>
      <c r="BV87" s="178">
        <v>4.4231144663347797</v>
      </c>
      <c r="BW87" s="248"/>
      <c r="BX87" s="107">
        <f t="shared" si="5"/>
        <v>3.6345583742678558E-2</v>
      </c>
    </row>
    <row r="88" spans="1:76">
      <c r="A88" s="107" t="s">
        <v>531</v>
      </c>
      <c r="B88" s="119"/>
      <c r="C88" s="107" t="s">
        <v>843</v>
      </c>
      <c r="D88" s="150">
        <v>41876</v>
      </c>
      <c r="E88" s="152" t="s">
        <v>894</v>
      </c>
      <c r="F88" s="151" t="s">
        <v>374</v>
      </c>
      <c r="G88" s="109">
        <v>8.5090000000000003</v>
      </c>
      <c r="H88" s="176">
        <v>0.5131944444444444</v>
      </c>
      <c r="I88" s="156">
        <v>0.52222222222222225</v>
      </c>
      <c r="J88" s="156" t="s">
        <v>210</v>
      </c>
      <c r="K88" s="156" t="s">
        <v>211</v>
      </c>
      <c r="L88" s="125" t="s">
        <v>85</v>
      </c>
      <c r="M88" s="125" t="s">
        <v>56</v>
      </c>
      <c r="N88" s="125" t="s">
        <v>71</v>
      </c>
      <c r="O88" s="125">
        <v>7.9</v>
      </c>
      <c r="P88" s="125">
        <v>3</v>
      </c>
      <c r="Q88" s="125">
        <v>23.928475000000006</v>
      </c>
      <c r="R88" s="125">
        <v>233.29703087499999</v>
      </c>
      <c r="S88" s="125">
        <v>238.37812500000001</v>
      </c>
      <c r="T88" s="125">
        <v>0.33331249999999996</v>
      </c>
      <c r="U88" s="125">
        <v>92.005412499999991</v>
      </c>
      <c r="V88" s="109">
        <v>6.8252875</v>
      </c>
      <c r="W88" s="113">
        <v>1816.8999999999999</v>
      </c>
      <c r="X88" s="179">
        <v>0.23</v>
      </c>
      <c r="Y88" s="179">
        <v>0.17100000000000001</v>
      </c>
      <c r="Z88" s="109">
        <v>33.1</v>
      </c>
      <c r="AA88" s="109">
        <v>1.01</v>
      </c>
      <c r="AB88" s="109">
        <v>0.1</v>
      </c>
      <c r="AC88" s="109">
        <v>0</v>
      </c>
      <c r="AD88" s="109">
        <v>1.3692135824999998</v>
      </c>
      <c r="AE88" s="109">
        <v>3.5648</v>
      </c>
      <c r="AF88" s="165"/>
      <c r="AG88" s="109"/>
      <c r="AH88" s="109"/>
      <c r="AI88" s="109"/>
      <c r="AJ88" s="109"/>
      <c r="AK88" s="109"/>
      <c r="AL88" s="109"/>
      <c r="AM88" s="109"/>
      <c r="AN88" s="109"/>
      <c r="AO88" s="109"/>
      <c r="AP88" s="109"/>
      <c r="AQ88" s="109"/>
      <c r="AR88" s="109"/>
      <c r="AS88" s="113"/>
      <c r="AT88" s="109"/>
      <c r="AU88" s="109"/>
      <c r="AV88" s="109"/>
      <c r="AW88" s="109"/>
      <c r="AX88" s="166"/>
      <c r="AY88" s="134"/>
      <c r="AZ88" s="172"/>
      <c r="BA88" s="140">
        <v>25</v>
      </c>
      <c r="BB88" s="191">
        <v>3.1055555555576575</v>
      </c>
      <c r="BC88" s="140">
        <v>23.173109782409984</v>
      </c>
      <c r="BD88" s="191">
        <v>0.37611131136405845</v>
      </c>
      <c r="BE88" s="140">
        <v>21.187397543943234</v>
      </c>
      <c r="BF88" s="191">
        <v>0.27337936864657236</v>
      </c>
      <c r="BG88" s="191"/>
      <c r="BH88" s="191"/>
      <c r="BI88" s="140">
        <v>7.2907565288604701</v>
      </c>
      <c r="BJ88" s="191">
        <v>0.71526593019397433</v>
      </c>
      <c r="BK88" s="163">
        <v>0.31462141237490127</v>
      </c>
      <c r="BL88" s="225">
        <v>7.4618242590893988</v>
      </c>
      <c r="BM88" s="225">
        <v>0.12110918791678837</v>
      </c>
      <c r="BN88" s="225">
        <v>6.8224178137874789</v>
      </c>
      <c r="BO88" s="225">
        <v>8.8029134805634554E-2</v>
      </c>
      <c r="BP88" s="225">
        <v>0</v>
      </c>
      <c r="BQ88" s="225">
        <v>0</v>
      </c>
      <c r="BR88" s="225">
        <v>2.3476496872880079</v>
      </c>
      <c r="BS88" s="225">
        <v>0.23031818861328845</v>
      </c>
      <c r="BT88" s="165">
        <v>304.20431146141522</v>
      </c>
      <c r="BU88" s="188">
        <v>4.0095463112789264E-3</v>
      </c>
      <c r="BV88" s="178">
        <v>1.2197212748952631</v>
      </c>
      <c r="BW88" s="248"/>
      <c r="BX88" s="107">
        <f t="shared" si="5"/>
        <v>2.8052064631956915E-2</v>
      </c>
    </row>
    <row r="89" spans="1:76">
      <c r="A89" s="107" t="s">
        <v>609</v>
      </c>
      <c r="B89" s="107" t="s">
        <v>608</v>
      </c>
      <c r="C89" s="107" t="s">
        <v>843</v>
      </c>
      <c r="D89" s="150">
        <v>41884</v>
      </c>
      <c r="E89" s="152" t="s">
        <v>894</v>
      </c>
      <c r="F89" s="151" t="s">
        <v>374</v>
      </c>
      <c r="G89" s="109">
        <v>8.6310000000000002</v>
      </c>
      <c r="H89" s="176">
        <v>0.52152777777777781</v>
      </c>
      <c r="I89" s="156">
        <v>0</v>
      </c>
      <c r="J89" s="156" t="s">
        <v>222</v>
      </c>
      <c r="K89" s="156" t="s">
        <v>223</v>
      </c>
      <c r="L89" s="125" t="s">
        <v>100</v>
      </c>
      <c r="M89" s="125" t="s">
        <v>114</v>
      </c>
      <c r="N89" s="125" t="s">
        <v>109</v>
      </c>
      <c r="O89" s="125">
        <v>7.8</v>
      </c>
      <c r="P89" s="125">
        <v>1</v>
      </c>
      <c r="Q89" s="125">
        <v>0</v>
      </c>
      <c r="R89" s="125">
        <v>0</v>
      </c>
      <c r="S89" s="125"/>
      <c r="T89" s="125">
        <v>0</v>
      </c>
      <c r="U89" s="125">
        <v>0</v>
      </c>
      <c r="V89" s="109">
        <v>0</v>
      </c>
      <c r="W89" s="113">
        <v>0</v>
      </c>
      <c r="X89" s="179">
        <v>0.53</v>
      </c>
      <c r="Y89" s="179">
        <v>1.4359999999999999</v>
      </c>
      <c r="Z89" s="109">
        <v>203.2</v>
      </c>
      <c r="AA89" s="109">
        <v>6.72</v>
      </c>
      <c r="AB89" s="109">
        <v>0.2</v>
      </c>
      <c r="AC89" s="109"/>
      <c r="AD89" s="109">
        <v>7.5304404899999993</v>
      </c>
      <c r="AE89" s="109">
        <v>28.415999999999997</v>
      </c>
      <c r="AF89" s="165">
        <v>101.61694895239084</v>
      </c>
      <c r="AG89" s="109">
        <v>2.9050001499999998</v>
      </c>
      <c r="AH89" s="109">
        <v>1.041733995</v>
      </c>
      <c r="AI89" s="109">
        <v>1.8705654655999999E-2</v>
      </c>
      <c r="AJ89" s="109">
        <v>2.3991133904850002</v>
      </c>
      <c r="AK89" s="109">
        <v>2.1173725525834</v>
      </c>
      <c r="AL89" s="109">
        <v>1.7493157970022002</v>
      </c>
      <c r="AM89" s="109">
        <v>1.4998408407500001</v>
      </c>
      <c r="AN89" s="109">
        <v>1.0499452980576001</v>
      </c>
      <c r="AO89" s="109">
        <v>0.50536957797339999</v>
      </c>
      <c r="AP89" s="109">
        <v>0.37300600732163997</v>
      </c>
      <c r="AQ89" s="109">
        <v>0.28334858550795999</v>
      </c>
      <c r="AR89" s="109">
        <v>1.4278489679000821</v>
      </c>
      <c r="AS89" s="113">
        <v>1401.3853957233453</v>
      </c>
      <c r="AT89" s="109">
        <v>0.22872624467035715</v>
      </c>
      <c r="AU89" s="109">
        <v>6.6704001114858066E-2</v>
      </c>
      <c r="AV89" s="109">
        <v>0.1190226736606825</v>
      </c>
      <c r="AW89" s="109">
        <v>1.6843074879228725</v>
      </c>
      <c r="AX89" s="166"/>
      <c r="AY89" s="134"/>
      <c r="AZ89" s="172"/>
      <c r="BA89" s="140">
        <v>25</v>
      </c>
      <c r="BB89" s="191">
        <v>2.0069444444379769</v>
      </c>
      <c r="BC89" s="140">
        <v>18.408181500717443</v>
      </c>
      <c r="BD89" s="191">
        <v>0.26197536263210291</v>
      </c>
      <c r="BE89" s="140">
        <v>11.898261158487912</v>
      </c>
      <c r="BF89" s="191">
        <v>0.41499215328202366</v>
      </c>
      <c r="BG89" s="191"/>
      <c r="BH89" s="191"/>
      <c r="BI89" s="140">
        <v>5.829028567249793</v>
      </c>
      <c r="BJ89" s="191">
        <v>0.19623421718568101</v>
      </c>
      <c r="BK89" s="163">
        <v>0.31665423154495798</v>
      </c>
      <c r="BL89" s="225">
        <v>9.1722426855081451</v>
      </c>
      <c r="BM89" s="225">
        <v>0.13053443674444426</v>
      </c>
      <c r="BN89" s="225">
        <v>5.928545352345262</v>
      </c>
      <c r="BO89" s="225">
        <v>0.20677809713773004</v>
      </c>
      <c r="BP89" s="225">
        <v>0</v>
      </c>
      <c r="BQ89" s="225">
        <v>0</v>
      </c>
      <c r="BR89" s="225">
        <v>2.9044294591234436</v>
      </c>
      <c r="BS89" s="225">
        <v>9.7777603027090404E-2</v>
      </c>
      <c r="BT89" s="165">
        <v>311.1521277327135</v>
      </c>
      <c r="BU89" s="188">
        <v>7.074482859868469E-3</v>
      </c>
      <c r="BV89" s="178">
        <v>2.2012403944566863</v>
      </c>
      <c r="BW89" s="248">
        <f t="shared" si="4"/>
        <v>0.52037173885410193</v>
      </c>
      <c r="BX89" s="107">
        <f t="shared" si="5"/>
        <v>7.0382882882882893E-3</v>
      </c>
    </row>
    <row r="90" spans="1:76">
      <c r="A90" s="107" t="s">
        <v>641</v>
      </c>
      <c r="B90" s="107" t="s">
        <v>640</v>
      </c>
      <c r="C90" s="107" t="s">
        <v>843</v>
      </c>
      <c r="D90" s="150">
        <v>41890</v>
      </c>
      <c r="E90" s="152" t="s">
        <v>894</v>
      </c>
      <c r="F90" s="151" t="s">
        <v>374</v>
      </c>
      <c r="G90" s="109">
        <v>8.8640000000000008</v>
      </c>
      <c r="H90" s="176">
        <v>0.52013888888888882</v>
      </c>
      <c r="I90" s="156">
        <v>0.52986111111111112</v>
      </c>
      <c r="J90" s="156" t="s">
        <v>234</v>
      </c>
      <c r="K90" s="156" t="s">
        <v>235</v>
      </c>
      <c r="L90" s="125" t="s">
        <v>85</v>
      </c>
      <c r="M90" s="125" t="s">
        <v>101</v>
      </c>
      <c r="N90" s="125" t="s">
        <v>71</v>
      </c>
      <c r="O90" s="125">
        <v>7.8</v>
      </c>
      <c r="P90" s="125">
        <v>1.4</v>
      </c>
      <c r="Q90" s="125">
        <v>0</v>
      </c>
      <c r="R90" s="125">
        <v>0</v>
      </c>
      <c r="S90" s="125"/>
      <c r="T90" s="125">
        <v>0</v>
      </c>
      <c r="U90" s="125">
        <v>0</v>
      </c>
      <c r="V90" s="109">
        <v>0</v>
      </c>
      <c r="W90" s="113">
        <v>0</v>
      </c>
      <c r="X90" s="179">
        <v>0.84</v>
      </c>
      <c r="Y90" s="179">
        <v>1.2280044861676496</v>
      </c>
      <c r="Z90" s="109">
        <v>176.71355007636922</v>
      </c>
      <c r="AA90" s="109">
        <v>6.55</v>
      </c>
      <c r="AB90" s="109">
        <v>0.8</v>
      </c>
      <c r="AC90" s="109">
        <v>0.25</v>
      </c>
      <c r="AD90" s="109">
        <v>15.807367043999999</v>
      </c>
      <c r="AE90" s="109">
        <v>26.240000000000002</v>
      </c>
      <c r="AF90" s="165">
        <v>106.80367897372574</v>
      </c>
      <c r="AG90" s="109">
        <v>3.1725536511430916</v>
      </c>
      <c r="AH90" s="109">
        <v>1.18970530592556</v>
      </c>
      <c r="AI90" s="109">
        <v>-3.13203321975122E-2</v>
      </c>
      <c r="AJ90" s="109">
        <v>2.7398913195465648</v>
      </c>
      <c r="AK90" s="109">
        <v>2.3888561259624277</v>
      </c>
      <c r="AL90" s="109">
        <v>1.9376175455014921</v>
      </c>
      <c r="AM90" s="109">
        <v>1.6308558887742448</v>
      </c>
      <c r="AN90" s="109">
        <v>1.0477235709058852</v>
      </c>
      <c r="AO90" s="109">
        <v>0.4823951256348748</v>
      </c>
      <c r="AP90" s="109">
        <v>0.33747469058063245</v>
      </c>
      <c r="AQ90" s="109">
        <v>0.17927109390063536</v>
      </c>
      <c r="AR90" s="109">
        <v>1.1292570050782975</v>
      </c>
      <c r="AS90" s="113">
        <v>1750.5194590351448</v>
      </c>
      <c r="AT90" s="109">
        <v>0.28467607846578996</v>
      </c>
      <c r="AU90" s="109">
        <v>8.260781091702088E-2</v>
      </c>
      <c r="AV90" s="109">
        <v>0.13257365848068961</v>
      </c>
      <c r="AW90" s="109">
        <v>1.6147191036191255</v>
      </c>
      <c r="AX90" s="166"/>
      <c r="AY90" s="134"/>
      <c r="AZ90" s="172"/>
      <c r="BA90" s="140">
        <v>25</v>
      </c>
      <c r="BB90" s="191">
        <v>3.1222222222277196</v>
      </c>
      <c r="BC90" s="140">
        <v>39.676817597201449</v>
      </c>
      <c r="BD90" s="191">
        <v>0.66793934321186788</v>
      </c>
      <c r="BE90" s="140">
        <v>27.0096898700743</v>
      </c>
      <c r="BF90" s="191">
        <v>0.30204056183974637</v>
      </c>
      <c r="BG90" s="191"/>
      <c r="BH90" s="191"/>
      <c r="BI90" s="140">
        <v>8.6783674961780353</v>
      </c>
      <c r="BJ90" s="191">
        <v>0.28952965625410354</v>
      </c>
      <c r="BK90" s="163">
        <v>0.21872640049614644</v>
      </c>
      <c r="BL90" s="225">
        <v>12.707877522212964</v>
      </c>
      <c r="BM90" s="225">
        <v>0.21393075049452762</v>
      </c>
      <c r="BN90" s="225">
        <v>8.6507903498306291</v>
      </c>
      <c r="BO90" s="225">
        <v>9.6738969984090067E-2</v>
      </c>
      <c r="BP90" s="225">
        <v>0</v>
      </c>
      <c r="BQ90" s="225">
        <v>0</v>
      </c>
      <c r="BR90" s="225">
        <v>2.77954830837953</v>
      </c>
      <c r="BS90" s="225">
        <v>9.2731918373037139E-2</v>
      </c>
      <c r="BT90" s="165">
        <v>246.01880348415187</v>
      </c>
      <c r="BU90" s="188">
        <v>2.7211777704358561E-2</v>
      </c>
      <c r="BV90" s="178">
        <v>6.6946089915030145</v>
      </c>
      <c r="BW90" s="248">
        <f t="shared" si="4"/>
        <v>0.46570003069864974</v>
      </c>
      <c r="BX90" s="107">
        <f t="shared" si="5"/>
        <v>3.048780487804878E-2</v>
      </c>
    </row>
    <row r="91" spans="1:76">
      <c r="A91" s="107" t="s">
        <v>700</v>
      </c>
      <c r="B91" s="107" t="s">
        <v>699</v>
      </c>
      <c r="C91" s="107" t="s">
        <v>843</v>
      </c>
      <c r="D91" s="150">
        <v>41897</v>
      </c>
      <c r="E91" s="152" t="s">
        <v>894</v>
      </c>
      <c r="F91" s="151" t="s">
        <v>374</v>
      </c>
      <c r="G91" s="109">
        <v>8.1370000000000005</v>
      </c>
      <c r="H91" s="176">
        <v>0.50972222222222219</v>
      </c>
      <c r="I91" s="156">
        <v>0</v>
      </c>
      <c r="J91" s="156" t="s">
        <v>246</v>
      </c>
      <c r="K91" s="156" t="s">
        <v>247</v>
      </c>
      <c r="L91" s="125" t="s">
        <v>85</v>
      </c>
      <c r="M91" s="125" t="s">
        <v>91</v>
      </c>
      <c r="N91" s="125" t="s">
        <v>109</v>
      </c>
      <c r="O91" s="125">
        <v>8</v>
      </c>
      <c r="P91" s="125">
        <v>3</v>
      </c>
      <c r="Q91" s="125">
        <v>19.5776</v>
      </c>
      <c r="R91" s="125">
        <v>206.72430399999999</v>
      </c>
      <c r="S91" s="125">
        <v>231.84366666666665</v>
      </c>
      <c r="T91" s="125">
        <v>0</v>
      </c>
      <c r="U91" s="125">
        <v>0</v>
      </c>
      <c r="V91" s="109">
        <v>7.4779000000000009</v>
      </c>
      <c r="W91" s="113">
        <v>64.473333333333329</v>
      </c>
      <c r="X91" s="179">
        <v>0.11</v>
      </c>
      <c r="Y91" s="179">
        <v>0.2317642269668522</v>
      </c>
      <c r="Z91" s="109">
        <v>39.547238344606882</v>
      </c>
      <c r="AA91" s="109">
        <v>2.2200000000000002</v>
      </c>
      <c r="AB91" s="109">
        <v>0.1</v>
      </c>
      <c r="AC91" s="109">
        <v>0.1</v>
      </c>
      <c r="AD91" s="109">
        <v>0.90500192999999984</v>
      </c>
      <c r="AE91" s="109">
        <v>3.9389999999999996</v>
      </c>
      <c r="AF91" s="165">
        <v>67.235807240282668</v>
      </c>
      <c r="AG91" s="109">
        <v>2.0694619419999998</v>
      </c>
      <c r="AH91" s="109">
        <v>0.72008676820000006</v>
      </c>
      <c r="AI91" s="109">
        <v>2.7009435000000002E-2</v>
      </c>
      <c r="AJ91" s="109">
        <v>1.6583598271646003</v>
      </c>
      <c r="AK91" s="109">
        <v>1.4638276736440001</v>
      </c>
      <c r="AL91" s="109">
        <v>1.208043124729</v>
      </c>
      <c r="AM91" s="109">
        <v>1.0130026447575999</v>
      </c>
      <c r="AN91" s="109">
        <v>0.68522256103140011</v>
      </c>
      <c r="AO91" s="109">
        <v>0.32339406573348001</v>
      </c>
      <c r="AP91" s="109">
        <v>0.23625161415856002</v>
      </c>
      <c r="AQ91" s="109">
        <v>0.18699891113806</v>
      </c>
      <c r="AR91" s="109">
        <v>1.4970125959147977</v>
      </c>
      <c r="AS91" s="113">
        <v>858.74340609522756</v>
      </c>
      <c r="AT91" s="109">
        <v>0.15553130218434438</v>
      </c>
      <c r="AU91" s="109">
        <v>4.3772349474874801E-2</v>
      </c>
      <c r="AV91" s="109">
        <v>6.1903789118936986E-2</v>
      </c>
      <c r="AW91" s="109">
        <v>1.7072201399790945</v>
      </c>
      <c r="AX91" s="166"/>
      <c r="AY91" s="134"/>
      <c r="AZ91" s="172"/>
      <c r="BA91" s="140">
        <v>25</v>
      </c>
      <c r="BB91" s="191">
        <v>2.90625</v>
      </c>
      <c r="BC91" s="140">
        <v>16.552850502882894</v>
      </c>
      <c r="BD91" s="191">
        <v>0.55067314844644588</v>
      </c>
      <c r="BE91" s="140">
        <v>15.94247529927828</v>
      </c>
      <c r="BF91" s="191">
        <v>0.25850355728178942</v>
      </c>
      <c r="BG91" s="191"/>
      <c r="BH91" s="191"/>
      <c r="BI91" s="140">
        <v>5.9563207371495723</v>
      </c>
      <c r="BJ91" s="191">
        <v>4.7023903003728691</v>
      </c>
      <c r="BK91" s="163">
        <v>0.35983655722089691</v>
      </c>
      <c r="BL91" s="225">
        <v>5.695604474110243</v>
      </c>
      <c r="BM91" s="225">
        <v>0.18947893279877709</v>
      </c>
      <c r="BN91" s="225">
        <v>5.4855828986763973</v>
      </c>
      <c r="BO91" s="225">
        <v>8.8947460570078074E-2</v>
      </c>
      <c r="BP91" s="225">
        <v>0</v>
      </c>
      <c r="BQ91" s="225">
        <v>0</v>
      </c>
      <c r="BR91" s="225">
        <v>2.049486705255767</v>
      </c>
      <c r="BS91" s="225">
        <v>1.6180267700207722</v>
      </c>
      <c r="BT91" s="165">
        <v>213.11917608297676</v>
      </c>
      <c r="BU91" s="188">
        <v>5.4793210430950687E-2</v>
      </c>
      <c r="BV91" s="178">
        <v>11.677483861985378</v>
      </c>
      <c r="BW91" s="248">
        <f t="shared" si="4"/>
        <v>0.39801498636952937</v>
      </c>
      <c r="BX91" s="107">
        <f t="shared" si="5"/>
        <v>2.5387154100025389E-2</v>
      </c>
    </row>
    <row r="92" spans="1:76">
      <c r="A92" s="107" t="s">
        <v>758</v>
      </c>
      <c r="B92" s="107" t="s">
        <v>757</v>
      </c>
      <c r="C92" s="107" t="s">
        <v>843</v>
      </c>
      <c r="D92" s="150">
        <v>41905</v>
      </c>
      <c r="E92" s="152" t="s">
        <v>894</v>
      </c>
      <c r="F92" s="151" t="s">
        <v>374</v>
      </c>
      <c r="G92" s="109">
        <v>8.2639999999999993</v>
      </c>
      <c r="H92" s="176">
        <v>0.54027777777777775</v>
      </c>
      <c r="I92" s="156">
        <v>0.55972222222222223</v>
      </c>
      <c r="J92" s="156" t="s">
        <v>260</v>
      </c>
      <c r="K92" s="156" t="s">
        <v>261</v>
      </c>
      <c r="L92" s="125" t="s">
        <v>136</v>
      </c>
      <c r="M92" s="125" t="s">
        <v>56</v>
      </c>
      <c r="N92" s="125" t="s">
        <v>71</v>
      </c>
      <c r="O92" s="125">
        <v>7.8</v>
      </c>
      <c r="P92" s="125">
        <v>0</v>
      </c>
      <c r="Q92" s="125">
        <v>17.85341</v>
      </c>
      <c r="R92" s="125">
        <v>192.65376850000001</v>
      </c>
      <c r="S92" s="125">
        <v>224.7603</v>
      </c>
      <c r="T92" s="125">
        <v>0</v>
      </c>
      <c r="U92" s="125">
        <v>0</v>
      </c>
      <c r="V92" s="109">
        <v>7.8853800000000005</v>
      </c>
      <c r="W92" s="113">
        <v>162.22647058823529</v>
      </c>
      <c r="X92" s="179">
        <v>0.1</v>
      </c>
      <c r="Y92" s="179">
        <v>0.30181237019190826</v>
      </c>
      <c r="Z92" s="109">
        <v>24.929049385409851</v>
      </c>
      <c r="AA92" s="109">
        <v>1.87</v>
      </c>
      <c r="AB92" s="109">
        <v>0.3</v>
      </c>
      <c r="AC92" s="109">
        <v>0.1</v>
      </c>
      <c r="AD92" s="109">
        <v>0.4856656319999999</v>
      </c>
      <c r="AE92" s="109">
        <v>2.6238333333333337</v>
      </c>
      <c r="AF92" s="165">
        <v>65.420724372798333</v>
      </c>
      <c r="AG92" s="109">
        <v>2.0610800380000001</v>
      </c>
      <c r="AH92" s="109">
        <v>0.71207642560000006</v>
      </c>
      <c r="AI92" s="109">
        <v>1.3001374899999999E-2</v>
      </c>
      <c r="AJ92" s="109">
        <v>1.6399120081568002</v>
      </c>
      <c r="AK92" s="109">
        <v>1.4384359909010001</v>
      </c>
      <c r="AL92" s="109">
        <v>1.1588634104572</v>
      </c>
      <c r="AM92" s="109">
        <v>0.99585819938780018</v>
      </c>
      <c r="AN92" s="109">
        <v>0.66917030880560002</v>
      </c>
      <c r="AO92" s="109">
        <v>0.31270815015524001</v>
      </c>
      <c r="AP92" s="109">
        <v>0.22382758795474</v>
      </c>
      <c r="AQ92" s="109">
        <v>0.17102755155696001</v>
      </c>
      <c r="AR92" s="109">
        <v>1.5139137842098982</v>
      </c>
      <c r="AS92" s="113">
        <v>728.92825509740783</v>
      </c>
      <c r="AT92" s="109">
        <v>0.13169313339444619</v>
      </c>
      <c r="AU92" s="109">
        <v>3.5470736572446863E-2</v>
      </c>
      <c r="AV92" s="109">
        <v>4.9944894742639259E-2</v>
      </c>
      <c r="AW92" s="109">
        <v>1.629734320788889</v>
      </c>
      <c r="AX92" s="166"/>
      <c r="AY92" s="134"/>
      <c r="AZ92" s="172"/>
      <c r="BA92" s="140">
        <v>25</v>
      </c>
      <c r="BB92" s="191">
        <v>1.8402777777810115</v>
      </c>
      <c r="BC92" s="140">
        <v>11.181350056139991</v>
      </c>
      <c r="BD92" s="191">
        <v>0.60649159572829237</v>
      </c>
      <c r="BE92" s="140">
        <v>8.5106021960991143</v>
      </c>
      <c r="BF92" s="191">
        <v>2.0126689298590978</v>
      </c>
      <c r="BG92" s="191"/>
      <c r="BH92" s="191"/>
      <c r="BI92" s="140">
        <v>3.5665158067499383</v>
      </c>
      <c r="BJ92" s="191">
        <v>0.25250856680175815</v>
      </c>
      <c r="BK92" s="163">
        <v>0.31897005181332866</v>
      </c>
      <c r="BL92" s="225">
        <v>6.0759034267219976</v>
      </c>
      <c r="BM92" s="225">
        <v>0.32956524447064389</v>
      </c>
      <c r="BN92" s="225">
        <v>4.6246291178721473</v>
      </c>
      <c r="BO92" s="225">
        <v>1.0936767015064182</v>
      </c>
      <c r="BP92" s="225">
        <v>0</v>
      </c>
      <c r="BQ92" s="225">
        <v>0</v>
      </c>
      <c r="BR92" s="225">
        <v>1.9380312308342968</v>
      </c>
      <c r="BS92" s="225">
        <v>0.13721220233731804</v>
      </c>
      <c r="BT92" s="165">
        <v>270.63915462567434</v>
      </c>
      <c r="BU92" s="188">
        <v>1.2512814404204035E-2</v>
      </c>
      <c r="BV92" s="178">
        <v>3.3864575123417411</v>
      </c>
      <c r="BW92" s="248">
        <f t="shared" si="4"/>
        <v>0.37925207985631809</v>
      </c>
      <c r="BX92" s="107">
        <f t="shared" si="5"/>
        <v>0.1143365305215016</v>
      </c>
    </row>
    <row r="93" spans="1:76">
      <c r="A93" s="107" t="s">
        <v>770</v>
      </c>
      <c r="B93" s="107" t="s">
        <v>769</v>
      </c>
      <c r="C93" s="107" t="s">
        <v>843</v>
      </c>
      <c r="D93" s="150">
        <v>41911</v>
      </c>
      <c r="E93" s="152" t="s">
        <v>894</v>
      </c>
      <c r="F93" s="151" t="s">
        <v>374</v>
      </c>
      <c r="G93" s="109">
        <v>8.5779999999999994</v>
      </c>
      <c r="H93" s="176">
        <v>0.51180555555555551</v>
      </c>
      <c r="I93" s="156">
        <v>0.52083333333333337</v>
      </c>
      <c r="J93" s="156" t="s">
        <v>272</v>
      </c>
      <c r="K93" s="156" t="s">
        <v>273</v>
      </c>
      <c r="L93" s="125" t="s">
        <v>136</v>
      </c>
      <c r="M93" s="125" t="s">
        <v>136</v>
      </c>
      <c r="N93" s="125" t="s">
        <v>71</v>
      </c>
      <c r="O93" s="125">
        <v>7.9</v>
      </c>
      <c r="P93" s="125">
        <v>2.1</v>
      </c>
      <c r="Q93" s="125">
        <v>19.87792</v>
      </c>
      <c r="R93" s="125">
        <v>241.42467440000001</v>
      </c>
      <c r="S93" s="125">
        <v>268.95079999999996</v>
      </c>
      <c r="T93" s="125">
        <v>0.92357999999999996</v>
      </c>
      <c r="U93" s="125">
        <v>79.391159999999985</v>
      </c>
      <c r="V93" s="109">
        <v>8.8092000000000006</v>
      </c>
      <c r="W93" s="113">
        <v>99.738000000000014</v>
      </c>
      <c r="X93" s="179">
        <v>0.33600000000000002</v>
      </c>
      <c r="Y93" s="179">
        <v>0.21187401345850293</v>
      </c>
      <c r="Z93" s="109">
        <v>66.18277111062622</v>
      </c>
      <c r="AA93" s="109">
        <v>4.34</v>
      </c>
      <c r="AB93" s="109">
        <v>0.2</v>
      </c>
      <c r="AC93" s="109"/>
      <c r="AD93" s="109">
        <v>3.6548587259999996</v>
      </c>
      <c r="AE93" s="109">
        <v>9.2083333333333339</v>
      </c>
      <c r="AF93" s="165">
        <v>92.402799811426362</v>
      </c>
      <c r="AG93" s="109">
        <v>2.9007081816639397</v>
      </c>
      <c r="AH93" s="109">
        <v>1.0482917027484899</v>
      </c>
      <c r="AI93" s="109">
        <v>3.6225132073791362E-2</v>
      </c>
      <c r="AJ93" s="109">
        <v>2.4142157914297724</v>
      </c>
      <c r="AK93" s="109">
        <v>2.0876901281029205</v>
      </c>
      <c r="AL93" s="109">
        <v>1.6756005172719888</v>
      </c>
      <c r="AM93" s="109">
        <v>1.3903371339754682</v>
      </c>
      <c r="AN93" s="109">
        <v>0.85583236272330299</v>
      </c>
      <c r="AO93" s="109">
        <v>0.43831291360076324</v>
      </c>
      <c r="AP93" s="109">
        <v>0.32407121292847368</v>
      </c>
      <c r="AQ93" s="109">
        <v>0.19822745808284764</v>
      </c>
      <c r="AR93" s="109">
        <v>1.2843610771050049</v>
      </c>
      <c r="AS93" s="113">
        <v>1321.707438499916</v>
      </c>
      <c r="AT93" s="109">
        <v>0.24340196744099643</v>
      </c>
      <c r="AU93" s="109">
        <v>6.7401341010183954E-2</v>
      </c>
      <c r="AV93" s="109">
        <v>9.1652525142429983E-2</v>
      </c>
      <c r="AW93" s="109">
        <v>1.6030955770403061</v>
      </c>
      <c r="AX93" s="166"/>
      <c r="AY93" s="134"/>
      <c r="AZ93" s="172"/>
      <c r="BA93" s="140">
        <v>25</v>
      </c>
      <c r="BB93" s="191">
        <v>3.0284722222204437</v>
      </c>
      <c r="BC93" s="140">
        <v>41.033181817109522</v>
      </c>
      <c r="BD93" s="191">
        <v>1.13217160053771</v>
      </c>
      <c r="BE93" s="140">
        <v>35.401681819382901</v>
      </c>
      <c r="BF93" s="191">
        <v>0.9505658979006365</v>
      </c>
      <c r="BG93" s="191"/>
      <c r="BH93" s="191"/>
      <c r="BI93" s="140">
        <v>9.0462618720456849</v>
      </c>
      <c r="BJ93" s="191">
        <v>0.29655889020974463</v>
      </c>
      <c r="BK93" s="163">
        <v>0.22046211069777882</v>
      </c>
      <c r="BL93" s="225">
        <v>13.54913593594873</v>
      </c>
      <c r="BM93" s="225">
        <v>0.37384249134952074</v>
      </c>
      <c r="BN93" s="225">
        <v>11.689617477629286</v>
      </c>
      <c r="BO93" s="225">
        <v>0.31387637995361622</v>
      </c>
      <c r="BP93" s="225">
        <v>0</v>
      </c>
      <c r="BQ93" s="225">
        <v>0</v>
      </c>
      <c r="BR93" s="225">
        <v>2.9870711065703821</v>
      </c>
      <c r="BS93" s="225">
        <v>9.7923595941821387E-2</v>
      </c>
      <c r="BT93" s="165">
        <v>290.04954037413404</v>
      </c>
      <c r="BU93" s="188">
        <v>0.12343401328516478</v>
      </c>
      <c r="BV93" s="178">
        <v>35.801978819896796</v>
      </c>
      <c r="BW93" s="248">
        <f t="shared" si="4"/>
        <v>0.37654800454580412</v>
      </c>
      <c r="BX93" s="107">
        <f t="shared" si="5"/>
        <v>2.171945701357466E-2</v>
      </c>
    </row>
    <row r="94" spans="1:76">
      <c r="A94" s="107" t="s">
        <v>782</v>
      </c>
      <c r="B94" s="107" t="s">
        <v>781</v>
      </c>
      <c r="C94" s="107" t="s">
        <v>843</v>
      </c>
      <c r="D94" s="150">
        <v>41918</v>
      </c>
      <c r="E94" s="152" t="s">
        <v>894</v>
      </c>
      <c r="F94" s="151" t="s">
        <v>374</v>
      </c>
      <c r="G94" s="109">
        <v>7.9870000000000001</v>
      </c>
      <c r="H94" s="176">
        <v>0.52569444444444446</v>
      </c>
      <c r="I94" s="156">
        <v>0.53333333333333333</v>
      </c>
      <c r="J94" s="156" t="s">
        <v>286</v>
      </c>
      <c r="K94" s="156" t="s">
        <v>287</v>
      </c>
      <c r="L94" s="125" t="s">
        <v>288</v>
      </c>
      <c r="M94" s="125" t="s">
        <v>289</v>
      </c>
      <c r="N94" s="125" t="s">
        <v>68</v>
      </c>
      <c r="O94" s="125">
        <v>7.9</v>
      </c>
      <c r="P94" s="125">
        <v>1.5</v>
      </c>
      <c r="Q94" s="125">
        <v>15.369533333333335</v>
      </c>
      <c r="R94" s="125">
        <v>185.33612200000002</v>
      </c>
      <c r="S94" s="125">
        <v>229.52866666666668</v>
      </c>
      <c r="T94" s="125">
        <v>2.3957666666666668</v>
      </c>
      <c r="U94" s="125">
        <v>54.992866666666664</v>
      </c>
      <c r="V94" s="109">
        <v>8.6875</v>
      </c>
      <c r="W94" s="113">
        <v>272.88499999999999</v>
      </c>
      <c r="X94" s="179">
        <v>0.04</v>
      </c>
      <c r="Y94" s="179">
        <v>0.39866906205865249</v>
      </c>
      <c r="Z94" s="109">
        <v>13.096745945159649</v>
      </c>
      <c r="AA94" s="109">
        <v>4.87</v>
      </c>
      <c r="AB94" s="109">
        <v>0.1</v>
      </c>
      <c r="AC94" s="109"/>
      <c r="AD94" s="109">
        <v>0.36181340099999987</v>
      </c>
      <c r="AE94" s="109">
        <v>1.1823000000000001</v>
      </c>
      <c r="AF94" s="165">
        <v>46.156509058926872</v>
      </c>
      <c r="AG94" s="109">
        <v>1.7966707405642439</v>
      </c>
      <c r="AH94" s="109">
        <v>0.58128922186145193</v>
      </c>
      <c r="AI94" s="109">
        <v>-6.6449138498731238E-3</v>
      </c>
      <c r="AJ94" s="109">
        <v>1.338709077946924</v>
      </c>
      <c r="AK94" s="109">
        <v>1.1523548465751841</v>
      </c>
      <c r="AL94" s="109">
        <v>0.90847445445915831</v>
      </c>
      <c r="AM94" s="109">
        <v>0.7438932487640435</v>
      </c>
      <c r="AN94" s="109">
        <v>0.43234231570122678</v>
      </c>
      <c r="AO94" s="109">
        <v>0.16743311414025777</v>
      </c>
      <c r="AP94" s="109">
        <v>0.1075225019539614</v>
      </c>
      <c r="AQ94" s="109">
        <v>5.5898193859194749E-2</v>
      </c>
      <c r="AR94" s="109">
        <v>1.0216139328484983</v>
      </c>
      <c r="AS94" s="113">
        <v>637.05441215416226</v>
      </c>
      <c r="AT94" s="109">
        <v>0.10833976324339804</v>
      </c>
      <c r="AU94" s="109">
        <v>3.0976412084844116E-2</v>
      </c>
      <c r="AV94" s="109">
        <v>4.2367252980151052E-2</v>
      </c>
      <c r="AW94" s="109">
        <v>1.591244098473908</v>
      </c>
      <c r="AX94" s="166"/>
      <c r="AY94" s="134"/>
      <c r="AZ94" s="172"/>
      <c r="BA94" s="140">
        <v>25</v>
      </c>
      <c r="BB94" s="191">
        <v>2.9027777777737356</v>
      </c>
      <c r="BC94" s="140">
        <v>14.03967302784641</v>
      </c>
      <c r="BD94" s="191">
        <v>0.30647228984918312</v>
      </c>
      <c r="BE94" s="140">
        <v>11.458382012937298</v>
      </c>
      <c r="BF94" s="191">
        <v>5.152675308461192</v>
      </c>
      <c r="BG94" s="191"/>
      <c r="BH94" s="191"/>
      <c r="BI94" s="140">
        <v>7.3170739928514008</v>
      </c>
      <c r="BJ94" s="191">
        <v>0.58870951001605687</v>
      </c>
      <c r="BK94" s="163">
        <v>0.52117125365659533</v>
      </c>
      <c r="BL94" s="225">
        <v>4.8366337703653066</v>
      </c>
      <c r="BM94" s="225">
        <v>0.10557897066589432</v>
      </c>
      <c r="BN94" s="225">
        <v>3.9473851910652358</v>
      </c>
      <c r="BO94" s="225">
        <v>1.7750843167929304</v>
      </c>
      <c r="BP94" s="225">
        <v>0</v>
      </c>
      <c r="BQ94" s="225">
        <v>0</v>
      </c>
      <c r="BR94" s="225">
        <v>2.5207144855791124</v>
      </c>
      <c r="BS94" s="225">
        <v>0.20280901780485702</v>
      </c>
      <c r="BT94" s="165">
        <v>182.20091170274816</v>
      </c>
      <c r="BU94" s="188">
        <v>5.0699636182642907E-3</v>
      </c>
      <c r="BV94" s="178">
        <v>0.92375199354751758</v>
      </c>
      <c r="BW94" s="248">
        <f t="shared" si="4"/>
        <v>0.39105912466291831</v>
      </c>
      <c r="BX94" s="107">
        <f t="shared" si="5"/>
        <v>8.4580901632411401E-2</v>
      </c>
    </row>
    <row r="95" spans="1:76">
      <c r="A95" s="107" t="s">
        <v>981</v>
      </c>
      <c r="B95" s="107" t="s">
        <v>7267</v>
      </c>
      <c r="C95" s="107" t="s">
        <v>843</v>
      </c>
      <c r="D95" s="150">
        <v>41927</v>
      </c>
      <c r="E95" s="152" t="s">
        <v>894</v>
      </c>
      <c r="F95" s="151" t="s">
        <v>374</v>
      </c>
      <c r="G95" s="109">
        <v>8.093</v>
      </c>
      <c r="H95" s="176">
        <v>0.50902777777777775</v>
      </c>
      <c r="I95" s="156">
        <v>0.51736111111111105</v>
      </c>
      <c r="J95" s="156" t="s">
        <v>7419</v>
      </c>
      <c r="K95" s="156" t="s">
        <v>7420</v>
      </c>
      <c r="L95" s="125" t="s">
        <v>85</v>
      </c>
      <c r="M95" s="125" t="s">
        <v>119</v>
      </c>
      <c r="N95" s="125" t="s">
        <v>76</v>
      </c>
      <c r="O95" s="125">
        <v>8</v>
      </c>
      <c r="P95" s="125">
        <v>1.5</v>
      </c>
      <c r="Q95" s="125">
        <v>14.60975</v>
      </c>
      <c r="R95" s="125">
        <v>225.42068427777781</v>
      </c>
      <c r="S95" s="125">
        <v>284.52683333333334</v>
      </c>
      <c r="T95" s="125">
        <v>2.1190777777777772</v>
      </c>
      <c r="U95" s="125">
        <v>58.874505555555551</v>
      </c>
      <c r="V95" s="109">
        <v>9.0203388888888885</v>
      </c>
      <c r="W95" s="113">
        <v>143.53090909090909</v>
      </c>
      <c r="X95" s="179">
        <v>8.5999999999999993E-2</v>
      </c>
      <c r="Y95" s="179">
        <v>0.39700000000000002</v>
      </c>
      <c r="Z95" s="109">
        <v>23.89</v>
      </c>
      <c r="AA95" s="109">
        <v>5.16</v>
      </c>
      <c r="AB95" s="109">
        <v>0.54082721040129622</v>
      </c>
      <c r="AC95" s="109">
        <v>0.2</v>
      </c>
      <c r="AD95" s="109">
        <v>2.7056372399999997</v>
      </c>
      <c r="AE95" s="109">
        <v>4.1536</v>
      </c>
      <c r="AF95" s="165">
        <v>170.2559210712333</v>
      </c>
      <c r="AG95" s="109">
        <v>4.3062439651573543</v>
      </c>
      <c r="AH95" s="109">
        <v>1.7638895257154199</v>
      </c>
      <c r="AI95" s="109">
        <v>2.2404667225931481E-2</v>
      </c>
      <c r="AJ95" s="109">
        <v>4.0622375777226125</v>
      </c>
      <c r="AK95" s="109">
        <v>3.593239115837894</v>
      </c>
      <c r="AL95" s="109">
        <v>2.9904290952042261</v>
      </c>
      <c r="AM95" s="109">
        <v>2.5674335826168582</v>
      </c>
      <c r="AN95" s="109">
        <v>1.7092326791225594</v>
      </c>
      <c r="AO95" s="109">
        <v>0.83717343891699292</v>
      </c>
      <c r="AP95" s="109">
        <v>0.62652966306364444</v>
      </c>
      <c r="AQ95" s="109">
        <v>0.44973388057073876</v>
      </c>
      <c r="AR95" s="109">
        <v>1.1815805378960589</v>
      </c>
      <c r="AS95" s="113">
        <v>2631.689109036015</v>
      </c>
      <c r="AT95" s="109">
        <v>0.4656088110703388</v>
      </c>
      <c r="AU95" s="109">
        <v>0.13732766484714645</v>
      </c>
      <c r="AV95" s="109">
        <v>0.15959345875012226</v>
      </c>
      <c r="AW95" s="109">
        <v>1.6018694862419329</v>
      </c>
      <c r="AX95" s="166"/>
      <c r="AY95" s="134"/>
      <c r="AZ95" s="172"/>
      <c r="BA95" s="140">
        <v>25</v>
      </c>
      <c r="BB95" s="191">
        <v>3.0527777777751908</v>
      </c>
      <c r="BC95" s="140">
        <v>18.092602728472674</v>
      </c>
      <c r="BD95" s="191">
        <v>3.3994219269899864</v>
      </c>
      <c r="BE95" s="140">
        <v>14.73628583441581</v>
      </c>
      <c r="BF95" s="191">
        <v>0.66239594080113418</v>
      </c>
      <c r="BG95" s="191"/>
      <c r="BH95" s="191"/>
      <c r="BI95" s="140">
        <v>3.6249791317966165</v>
      </c>
      <c r="BJ95" s="191">
        <v>2.6365154217712297</v>
      </c>
      <c r="BK95" s="163">
        <v>0.20035697385274026</v>
      </c>
      <c r="BL95" s="225">
        <v>5.9266032595593101</v>
      </c>
      <c r="BM95" s="225">
        <v>1.113550403746526</v>
      </c>
      <c r="BN95" s="225">
        <v>4.8271727938072679</v>
      </c>
      <c r="BO95" s="225">
        <v>0.21698138188226604</v>
      </c>
      <c r="BP95" s="225">
        <v>0</v>
      </c>
      <c r="BQ95" s="225">
        <v>0</v>
      </c>
      <c r="BR95" s="225">
        <v>1.1874362943110899</v>
      </c>
      <c r="BS95" s="225">
        <v>0.86364472414781346</v>
      </c>
      <c r="BT95" s="165">
        <v>211.64928483453093</v>
      </c>
      <c r="BU95" s="188">
        <v>2.9576837967516877E-2</v>
      </c>
      <c r="BV95" s="178">
        <v>6.2599166034917486</v>
      </c>
      <c r="BW95" s="248">
        <f t="shared" si="4"/>
        <v>0.34276296959082403</v>
      </c>
      <c r="BX95" s="107">
        <f t="shared" si="5"/>
        <v>0.13020685920678357</v>
      </c>
    </row>
    <row r="96" spans="1:76">
      <c r="A96" s="107" t="s">
        <v>987</v>
      </c>
      <c r="B96" s="107" t="s">
        <v>7297</v>
      </c>
      <c r="C96" s="107" t="s">
        <v>843</v>
      </c>
      <c r="D96" s="150">
        <v>41932</v>
      </c>
      <c r="E96" s="152" t="s">
        <v>894</v>
      </c>
      <c r="F96" s="151" t="s">
        <v>374</v>
      </c>
      <c r="G96" s="109">
        <v>7.9790000000000001</v>
      </c>
      <c r="H96" s="176">
        <v>0.50763888888888886</v>
      </c>
      <c r="I96" s="156">
        <v>0.51597222222222217</v>
      </c>
      <c r="J96" s="156" t="s">
        <v>7432</v>
      </c>
      <c r="K96" s="156" t="s">
        <v>7433</v>
      </c>
      <c r="L96" s="125" t="s">
        <v>7434</v>
      </c>
      <c r="M96" s="125" t="s">
        <v>113</v>
      </c>
      <c r="N96" s="125" t="s">
        <v>68</v>
      </c>
      <c r="O96" s="125">
        <v>7.7</v>
      </c>
      <c r="P96" s="125">
        <v>1.7</v>
      </c>
      <c r="Q96" s="125">
        <v>13.0997</v>
      </c>
      <c r="R96" s="125">
        <v>175.47763800000001</v>
      </c>
      <c r="S96" s="125">
        <v>230.26850000000002</v>
      </c>
      <c r="T96" s="125">
        <v>0.75814999999999999</v>
      </c>
      <c r="U96" s="125">
        <v>82.73429999999999</v>
      </c>
      <c r="V96" s="109">
        <v>9.5440000000000005</v>
      </c>
      <c r="W96" s="113">
        <v>465.52499999999998</v>
      </c>
      <c r="X96" s="179">
        <v>7.0000000000000007E-2</v>
      </c>
      <c r="Y96" s="179">
        <v>0.15825691617512669</v>
      </c>
      <c r="Z96" s="109">
        <v>22.718845006909596</v>
      </c>
      <c r="AA96" s="109">
        <v>2.83</v>
      </c>
      <c r="AB96" s="109"/>
      <c r="AC96" s="109">
        <v>0.15</v>
      </c>
      <c r="AD96" s="109">
        <v>0.22765576499999998</v>
      </c>
      <c r="AE96" s="109">
        <v>1.3919999999999999</v>
      </c>
      <c r="AF96" s="165">
        <v>60.168326196268211</v>
      </c>
      <c r="AG96" s="109">
        <v>1.8379875729638659</v>
      </c>
      <c r="AH96" s="109">
        <v>0.63760282671485802</v>
      </c>
      <c r="AI96" s="109">
        <v>3.3150797012422184E-2</v>
      </c>
      <c r="AJ96" s="109">
        <v>1.468399309924318</v>
      </c>
      <c r="AK96" s="109">
        <v>1.2735061232203049</v>
      </c>
      <c r="AL96" s="109">
        <v>1.0418365559669602</v>
      </c>
      <c r="AM96" s="109">
        <v>0.88063868030201975</v>
      </c>
      <c r="AN96" s="109">
        <v>0.57442119020828797</v>
      </c>
      <c r="AO96" s="109">
        <v>0.32311828539554927</v>
      </c>
      <c r="AP96" s="109">
        <v>0.24601663707356405</v>
      </c>
      <c r="AQ96" s="109">
        <v>0.18370243468912767</v>
      </c>
      <c r="AR96" s="109">
        <v>1.6881919408686221</v>
      </c>
      <c r="AS96" s="113">
        <v>621.61429631647206</v>
      </c>
      <c r="AT96" s="109">
        <v>0.10233954744859754</v>
      </c>
      <c r="AU96" s="109">
        <v>2.9790463452043902E-2</v>
      </c>
      <c r="AV96" s="109">
        <v>3.9001679294768818E-2</v>
      </c>
      <c r="AW96" s="109">
        <v>1.586628163243736</v>
      </c>
      <c r="AX96" s="166"/>
      <c r="AY96" s="134"/>
      <c r="AZ96" s="172"/>
      <c r="BA96" s="140">
        <v>25</v>
      </c>
      <c r="BB96" s="191">
        <v>3.1819444444408873</v>
      </c>
      <c r="BC96" s="140">
        <v>12.687586245423043</v>
      </c>
      <c r="BD96" s="191">
        <v>0.25009737711386687</v>
      </c>
      <c r="BE96" s="140">
        <v>13.655103765924062</v>
      </c>
      <c r="BF96" s="191">
        <v>1.1478468924571752</v>
      </c>
      <c r="BG96" s="191"/>
      <c r="BH96" s="191"/>
      <c r="BI96" s="140">
        <v>6.197281830033698</v>
      </c>
      <c r="BJ96" s="191">
        <v>0.37888403908909407</v>
      </c>
      <c r="BK96" s="163">
        <v>0</v>
      </c>
      <c r="BL96" s="225">
        <v>3.9873688767851609</v>
      </c>
      <c r="BM96" s="225">
        <v>7.859891380278719E-2</v>
      </c>
      <c r="BN96" s="225">
        <v>4.2914337457338787</v>
      </c>
      <c r="BO96" s="225">
        <v>0.36073756550418595</v>
      </c>
      <c r="BP96" s="225">
        <v>0</v>
      </c>
      <c r="BQ96" s="225">
        <v>0</v>
      </c>
      <c r="BR96" s="225">
        <v>1.9476398592881932</v>
      </c>
      <c r="BS96" s="225">
        <v>0.11907311573306534</v>
      </c>
      <c r="BT96" s="165">
        <v>188.68977097187664</v>
      </c>
      <c r="BU96" s="188">
        <v>1.8982569729453225E-2</v>
      </c>
      <c r="BV96" s="178">
        <v>3.5818167347082075</v>
      </c>
      <c r="BW96" s="248">
        <f t="shared" si="4"/>
        <v>0.38110075984416814</v>
      </c>
    </row>
    <row r="97" spans="1:76">
      <c r="A97" s="107" t="s">
        <v>993</v>
      </c>
      <c r="B97" s="107" t="s">
        <v>7525</v>
      </c>
      <c r="C97" s="107" t="s">
        <v>843</v>
      </c>
      <c r="D97" s="150">
        <v>41939</v>
      </c>
      <c r="E97" s="152" t="s">
        <v>894</v>
      </c>
      <c r="F97" s="151" t="s">
        <v>374</v>
      </c>
      <c r="G97" s="109">
        <v>0</v>
      </c>
      <c r="H97" s="176">
        <v>0.52986111111111112</v>
      </c>
      <c r="I97" s="156">
        <v>0.5395833333333333</v>
      </c>
      <c r="J97" s="156" t="s">
        <v>7504</v>
      </c>
      <c r="K97" s="156" t="s">
        <v>7505</v>
      </c>
      <c r="L97" s="125" t="s">
        <v>288</v>
      </c>
      <c r="M97" s="125" t="s">
        <v>101</v>
      </c>
      <c r="N97" s="125" t="s">
        <v>47</v>
      </c>
      <c r="O97" s="125">
        <v>8.1</v>
      </c>
      <c r="P97" s="125">
        <v>3.5</v>
      </c>
      <c r="Q97" s="125">
        <v>12.173522222222221</v>
      </c>
      <c r="R97" s="125">
        <v>188.27636844444442</v>
      </c>
      <c r="S97" s="125">
        <v>253.22011111111109</v>
      </c>
      <c r="T97" s="125">
        <v>0</v>
      </c>
      <c r="U97" s="125">
        <v>0</v>
      </c>
      <c r="V97" s="109">
        <v>8.902811111111113</v>
      </c>
      <c r="W97" s="113">
        <v>179.18</v>
      </c>
      <c r="X97" s="179">
        <v>4.3999999999999997E-2</v>
      </c>
      <c r="Y97" s="179">
        <v>3.0267716208357564E-2</v>
      </c>
      <c r="Z97" s="109">
        <v>17.31155429485781</v>
      </c>
      <c r="AA97" s="109">
        <v>0.76300000000000001</v>
      </c>
      <c r="AB97" s="109"/>
      <c r="AC97" s="109"/>
      <c r="AD97" s="109">
        <v>0</v>
      </c>
      <c r="AE97" s="109">
        <v>1.1360000000000001</v>
      </c>
      <c r="AF97" s="165">
        <v>59.277682862050654</v>
      </c>
      <c r="AG97" s="109">
        <v>2.0934725156447977</v>
      </c>
      <c r="AH97" s="109">
        <v>0.73663766926485996</v>
      </c>
      <c r="AI97" s="109">
        <v>-2.0449114443006518E-2</v>
      </c>
      <c r="AJ97" s="109">
        <v>1.6964765523169727</v>
      </c>
      <c r="AK97" s="109">
        <v>1.4712294622479341</v>
      </c>
      <c r="AL97" s="109">
        <v>1.1851702758709535</v>
      </c>
      <c r="AM97" s="109">
        <v>0.97830925851238648</v>
      </c>
      <c r="AN97" s="109">
        <v>0.57922709340746004</v>
      </c>
      <c r="AO97" s="109">
        <v>0.20976922352476304</v>
      </c>
      <c r="AP97" s="109">
        <v>0.14001039656941078</v>
      </c>
      <c r="AQ97" s="109">
        <v>8.4935149381151057E-2</v>
      </c>
      <c r="AR97" s="109">
        <v>1.0414100496290739</v>
      </c>
      <c r="AS97" s="113">
        <v>833.99487952603533</v>
      </c>
      <c r="AT97" s="109">
        <v>0.13736872606781977</v>
      </c>
      <c r="AU97" s="109">
        <v>4.4414862992262265E-2</v>
      </c>
      <c r="AV97" s="109">
        <v>5.847078883173408E-2</v>
      </c>
      <c r="AW97" s="109">
        <v>1.65575538208021</v>
      </c>
      <c r="AX97" s="166"/>
      <c r="AY97" s="134"/>
      <c r="AZ97" s="172"/>
      <c r="BA97" s="140">
        <v>25</v>
      </c>
      <c r="BB97" s="191">
        <v>3.070138888891961</v>
      </c>
      <c r="BC97" s="140">
        <v>13.898775519363275</v>
      </c>
      <c r="BD97" s="191">
        <v>0.62793336717920611</v>
      </c>
      <c r="BE97" s="140">
        <v>12.891578699768823</v>
      </c>
      <c r="BF97" s="191">
        <v>1.0620023487131918</v>
      </c>
      <c r="BG97" s="191"/>
      <c r="BH97" s="191"/>
      <c r="BI97" s="140">
        <v>7.168345768042343</v>
      </c>
      <c r="BJ97" s="191">
        <v>0.35975360079439711</v>
      </c>
      <c r="BK97" s="163">
        <v>0</v>
      </c>
      <c r="BL97" s="225">
        <v>4.5270836344408707</v>
      </c>
      <c r="BM97" s="225">
        <v>0.20452930303939199</v>
      </c>
      <c r="BN97" s="225">
        <v>4.1990213362697419</v>
      </c>
      <c r="BO97" s="225">
        <v>0.34591345445497984</v>
      </c>
      <c r="BP97" s="225">
        <v>0</v>
      </c>
      <c r="BQ97" s="225">
        <v>0</v>
      </c>
      <c r="BR97" s="225">
        <v>2.3348604175459502</v>
      </c>
      <c r="BS97" s="225">
        <v>0.11717828209532084</v>
      </c>
      <c r="BT97" s="165">
        <v>272.03520498211822</v>
      </c>
      <c r="BU97" s="188">
        <v>0.10597635784702115</v>
      </c>
      <c r="BV97" s="178">
        <v>28.829300230172713</v>
      </c>
      <c r="BW97" s="248">
        <f t="shared" si="4"/>
        <v>0.42564847549701157</v>
      </c>
    </row>
    <row r="98" spans="1:76">
      <c r="A98" s="107" t="s">
        <v>597</v>
      </c>
      <c r="B98" s="107" t="s">
        <v>596</v>
      </c>
      <c r="C98" s="107" t="s">
        <v>598</v>
      </c>
      <c r="D98" s="150">
        <v>41877</v>
      </c>
      <c r="E98" s="152">
        <v>6</v>
      </c>
      <c r="F98" s="151" t="s">
        <v>374</v>
      </c>
      <c r="G98" s="109">
        <v>8.6</v>
      </c>
      <c r="H98" s="176"/>
      <c r="I98" s="156"/>
      <c r="J98" s="156"/>
      <c r="K98" s="156"/>
      <c r="L98" s="109"/>
      <c r="M98" s="109"/>
      <c r="N98" s="109"/>
      <c r="V98" s="109"/>
      <c r="W98" s="113"/>
      <c r="X98" s="179"/>
      <c r="Y98" s="179"/>
      <c r="Z98" s="109"/>
      <c r="AA98" s="109"/>
      <c r="AB98" s="109"/>
      <c r="AC98" s="109"/>
      <c r="AD98" s="109"/>
      <c r="AE98" s="109"/>
      <c r="AF98" s="165">
        <v>79.057220615852813</v>
      </c>
      <c r="AG98" s="109">
        <v>2.3661231999999996</v>
      </c>
      <c r="AH98" s="109">
        <v>0.81783279779999996</v>
      </c>
      <c r="AI98" s="109">
        <v>3.1273674680000002E-2</v>
      </c>
      <c r="AJ98" s="109">
        <v>1.8834689333334</v>
      </c>
      <c r="AK98" s="109">
        <v>1.6478027733720002</v>
      </c>
      <c r="AL98" s="109">
        <v>1.3640533394754</v>
      </c>
      <c r="AM98" s="109">
        <v>1.1653433026004001</v>
      </c>
      <c r="AN98" s="109">
        <v>0.80210367684719996</v>
      </c>
      <c r="AO98" s="109">
        <v>0.40756386054888</v>
      </c>
      <c r="AP98" s="109">
        <v>0.29969676061332001</v>
      </c>
      <c r="AQ98" s="109">
        <v>0.24172128885730002</v>
      </c>
      <c r="AR98" s="109">
        <v>1.5239302294677644</v>
      </c>
      <c r="AS98" s="113">
        <v>948.6348085287492</v>
      </c>
      <c r="AT98" s="109">
        <v>0.16010406818699505</v>
      </c>
      <c r="AU98" s="109">
        <v>4.3377914117886329E-2</v>
      </c>
      <c r="AV98" s="109">
        <v>7.6851198714241162E-2</v>
      </c>
      <c r="AW98" s="109">
        <v>1.6666655146840881</v>
      </c>
      <c r="AX98" s="166"/>
      <c r="AY98" s="134"/>
      <c r="AZ98" s="172"/>
      <c r="BA98" s="191"/>
      <c r="BB98" s="191"/>
      <c r="BC98" s="191"/>
      <c r="BD98" s="191"/>
      <c r="BE98" s="191"/>
      <c r="BF98" s="191"/>
      <c r="BG98" s="191"/>
      <c r="BH98" s="191"/>
      <c r="BI98" s="191"/>
      <c r="BJ98" s="191"/>
      <c r="BK98" s="191"/>
      <c r="BL98" s="225"/>
      <c r="BM98" s="225"/>
      <c r="BN98" s="225"/>
      <c r="BO98" s="225"/>
      <c r="BP98" s="225"/>
      <c r="BQ98" s="225"/>
      <c r="BR98" s="225"/>
      <c r="BS98" s="225"/>
      <c r="BT98" s="165">
        <v>305.57276359769389</v>
      </c>
      <c r="BU98" s="188">
        <v>0.18392515066631918</v>
      </c>
      <c r="BV98" s="178">
        <v>56.202516584229379</v>
      </c>
      <c r="BW98" s="248">
        <f t="shared" si="4"/>
        <v>0.48000778234118374</v>
      </c>
    </row>
    <row r="99" spans="1:76">
      <c r="A99" s="107" t="s">
        <v>735</v>
      </c>
      <c r="B99" s="107" t="s">
        <v>734</v>
      </c>
      <c r="C99" s="107" t="s">
        <v>598</v>
      </c>
      <c r="D99" s="150">
        <v>41900</v>
      </c>
      <c r="E99" s="152">
        <v>7</v>
      </c>
      <c r="F99" s="151" t="s">
        <v>374</v>
      </c>
      <c r="G99" s="109">
        <v>8.1509999999999998</v>
      </c>
      <c r="H99" s="176"/>
      <c r="I99" s="156"/>
      <c r="J99" s="156"/>
      <c r="K99" s="156"/>
      <c r="L99" s="109"/>
      <c r="M99" s="109"/>
      <c r="N99" s="109"/>
      <c r="V99" s="109"/>
      <c r="W99" s="113"/>
      <c r="X99" s="179"/>
      <c r="Y99" s="179"/>
      <c r="Z99" s="109"/>
      <c r="AA99" s="109"/>
      <c r="AB99" s="109"/>
      <c r="AC99" s="109"/>
      <c r="AD99" s="109"/>
      <c r="AE99" s="109"/>
      <c r="AF99" s="165">
        <v>91.269948786264294</v>
      </c>
      <c r="AG99" s="109">
        <v>2.5246196980000004</v>
      </c>
      <c r="AH99" s="109">
        <v>0.94588726760000008</v>
      </c>
      <c r="AI99" s="109">
        <v>2.6720170860000003E-2</v>
      </c>
      <c r="AJ99" s="109">
        <v>2.1783783772828005</v>
      </c>
      <c r="AK99" s="109">
        <v>1.9327117912592002</v>
      </c>
      <c r="AL99" s="109">
        <v>1.5927961406924001</v>
      </c>
      <c r="AM99" s="109">
        <v>1.3761858184536002</v>
      </c>
      <c r="AN99" s="109">
        <v>0.93869523418440004</v>
      </c>
      <c r="AO99" s="109">
        <v>0.45303077807876002</v>
      </c>
      <c r="AP99" s="109">
        <v>0.34654561733652001</v>
      </c>
      <c r="AQ99" s="109">
        <v>0.27206400337550002</v>
      </c>
      <c r="AR99" s="109">
        <v>1.4648375956240993</v>
      </c>
      <c r="AS99" s="113">
        <v>1393.6661949082722</v>
      </c>
      <c r="AT99" s="109">
        <v>0.21606668707575005</v>
      </c>
      <c r="AU99" s="109">
        <v>6.2587096584299534E-2</v>
      </c>
      <c r="AV99" s="109">
        <v>0.10932578810268252</v>
      </c>
      <c r="AW99" s="109">
        <v>1.6654667630386579</v>
      </c>
      <c r="AX99" s="166"/>
      <c r="AY99" s="134"/>
      <c r="AZ99" s="172"/>
      <c r="BA99" s="191"/>
      <c r="BB99" s="191"/>
      <c r="BC99" s="191"/>
      <c r="BD99" s="191"/>
      <c r="BE99" s="191"/>
      <c r="BF99" s="191"/>
      <c r="BG99" s="191"/>
      <c r="BH99" s="191"/>
      <c r="BI99" s="191"/>
      <c r="BJ99" s="191"/>
      <c r="BK99" s="191"/>
      <c r="BL99" s="225"/>
      <c r="BM99" s="225"/>
      <c r="BN99" s="225"/>
      <c r="BO99" s="225"/>
      <c r="BP99" s="225"/>
      <c r="BQ99" s="225"/>
      <c r="BR99" s="225"/>
      <c r="BS99" s="225"/>
      <c r="BT99" s="165">
        <v>199.34589081783434</v>
      </c>
      <c r="BU99" s="188">
        <v>4.1346684374661607E-3</v>
      </c>
      <c r="BV99" s="178">
        <v>0.82422916290307502</v>
      </c>
      <c r="BW99" s="248">
        <f t="shared" si="4"/>
        <v>0.50598169288518957</v>
      </c>
    </row>
    <row r="100" spans="1:76">
      <c r="A100" s="107" t="s">
        <v>594</v>
      </c>
      <c r="B100" s="107" t="s">
        <v>593</v>
      </c>
      <c r="C100" s="107" t="s">
        <v>595</v>
      </c>
      <c r="D100" s="150">
        <v>41877</v>
      </c>
      <c r="E100" s="152">
        <v>0.1</v>
      </c>
      <c r="F100" s="151" t="s">
        <v>374</v>
      </c>
      <c r="G100" s="109">
        <v>8.58</v>
      </c>
      <c r="H100" s="176"/>
      <c r="I100" s="156"/>
      <c r="J100" s="156"/>
      <c r="K100" s="156"/>
      <c r="L100" s="109"/>
      <c r="M100" s="109"/>
      <c r="N100" s="109"/>
      <c r="V100" s="109"/>
      <c r="W100" s="113"/>
      <c r="X100" s="179"/>
      <c r="Y100" s="179"/>
      <c r="Z100" s="109"/>
      <c r="AA100" s="109"/>
      <c r="AB100" s="109"/>
      <c r="AC100" s="109"/>
      <c r="AD100" s="109"/>
      <c r="AE100" s="109"/>
      <c r="AF100" s="165">
        <v>81.79030636385356</v>
      </c>
      <c r="AG100" s="109">
        <v>2.4234093720000001</v>
      </c>
      <c r="AH100" s="109">
        <v>0.84197804340000004</v>
      </c>
      <c r="AI100" s="109">
        <v>2.8641847900000003E-2</v>
      </c>
      <c r="AJ100" s="109">
        <v>1.9390754339502003</v>
      </c>
      <c r="AK100" s="109">
        <v>1.7169222549962</v>
      </c>
      <c r="AL100" s="109">
        <v>1.4083094543868</v>
      </c>
      <c r="AM100" s="109">
        <v>1.2114022809896001</v>
      </c>
      <c r="AN100" s="109">
        <v>0.84960561462560003</v>
      </c>
      <c r="AO100" s="109">
        <v>0.40282600384992007</v>
      </c>
      <c r="AP100" s="109">
        <v>0.30884755276900006</v>
      </c>
      <c r="AQ100" s="109">
        <v>0.24165130285212003</v>
      </c>
      <c r="AR100" s="109">
        <v>1.4392808597464901</v>
      </c>
      <c r="AS100" s="113">
        <v>907.18876586473596</v>
      </c>
      <c r="AT100" s="109">
        <v>0.15254208203616323</v>
      </c>
      <c r="AU100" s="109">
        <v>4.2385506380066891E-2</v>
      </c>
      <c r="AV100" s="109">
        <v>7.3797959449771106E-2</v>
      </c>
      <c r="AW100" s="109">
        <v>1.6026999471512953</v>
      </c>
      <c r="AX100" s="166"/>
      <c r="AY100" s="134"/>
      <c r="AZ100" s="172"/>
      <c r="BA100" s="191"/>
      <c r="BB100" s="191"/>
      <c r="BC100" s="191"/>
      <c r="BD100" s="191"/>
      <c r="BE100" s="191"/>
      <c r="BF100" s="191"/>
      <c r="BG100" s="191"/>
      <c r="BH100" s="191"/>
      <c r="BI100" s="191"/>
      <c r="BJ100" s="191"/>
      <c r="BK100" s="191"/>
      <c r="BL100" s="225"/>
      <c r="BM100" s="225"/>
      <c r="BN100" s="225"/>
      <c r="BO100" s="225"/>
      <c r="BP100" s="225"/>
      <c r="BQ100" s="225"/>
      <c r="BR100" s="225"/>
      <c r="BS100" s="225"/>
      <c r="BT100" s="165">
        <v>382.79133711861988</v>
      </c>
      <c r="BU100" s="188">
        <v>3.6153052234765781E-2</v>
      </c>
      <c r="BV100" s="178">
        <v>13.839075205865303</v>
      </c>
      <c r="BW100" s="248">
        <f t="shared" si="4"/>
        <v>0.48378754547401409</v>
      </c>
    </row>
    <row r="101" spans="1:76">
      <c r="A101" s="107" t="s">
        <v>732</v>
      </c>
      <c r="B101" s="107" t="s">
        <v>731</v>
      </c>
      <c r="C101" s="107" t="s">
        <v>595</v>
      </c>
      <c r="D101" s="150">
        <v>41900</v>
      </c>
      <c r="E101" s="152">
        <v>0.1</v>
      </c>
      <c r="F101" s="151" t="s">
        <v>374</v>
      </c>
      <c r="G101" s="109">
        <v>8.157</v>
      </c>
      <c r="H101" s="176"/>
      <c r="I101" s="156"/>
      <c r="J101" s="156"/>
      <c r="K101" s="156"/>
      <c r="L101" s="109"/>
      <c r="M101" s="109"/>
      <c r="N101" s="109"/>
      <c r="V101" s="109"/>
      <c r="W101" s="113"/>
      <c r="X101" s="179"/>
      <c r="Y101" s="179"/>
      <c r="Z101" s="109"/>
      <c r="AA101" s="109"/>
      <c r="AB101" s="109"/>
      <c r="AC101" s="109"/>
      <c r="AD101" s="109"/>
      <c r="AE101" s="109"/>
      <c r="AF101" s="165">
        <v>85.054047541982598</v>
      </c>
      <c r="AG101" s="109">
        <v>2.4221208700000001</v>
      </c>
      <c r="AH101" s="109">
        <v>0.89500591160000009</v>
      </c>
      <c r="AI101" s="109">
        <v>1.8083074827999999E-2</v>
      </c>
      <c r="AJ101" s="109">
        <v>2.0611986144148005</v>
      </c>
      <c r="AK101" s="109">
        <v>1.846592855618</v>
      </c>
      <c r="AL101" s="109">
        <v>1.511827041459</v>
      </c>
      <c r="AM101" s="109">
        <v>1.3020745318210001</v>
      </c>
      <c r="AN101" s="109">
        <v>0.89003414123400015</v>
      </c>
      <c r="AO101" s="109">
        <v>0.40252675635956003</v>
      </c>
      <c r="AP101" s="109">
        <v>0.29750623973210005</v>
      </c>
      <c r="AQ101" s="109">
        <v>0.23301128191992002</v>
      </c>
      <c r="AR101" s="109">
        <v>1.3922700857019581</v>
      </c>
      <c r="AS101" s="113">
        <v>1292.1642911469887</v>
      </c>
      <c r="AT101" s="109">
        <v>0.190784505912029</v>
      </c>
      <c r="AU101" s="109">
        <v>5.4094143339052769E-2</v>
      </c>
      <c r="AV101" s="109">
        <v>9.0508329772663182E-2</v>
      </c>
      <c r="AW101" s="109">
        <v>1.6223509998460739</v>
      </c>
      <c r="AX101" s="166"/>
      <c r="AY101" s="134"/>
      <c r="AZ101" s="172"/>
      <c r="BA101" s="191"/>
      <c r="BB101" s="191"/>
      <c r="BC101" s="191"/>
      <c r="BD101" s="191"/>
      <c r="BE101" s="191"/>
      <c r="BF101" s="191"/>
      <c r="BG101" s="191"/>
      <c r="BH101" s="191"/>
      <c r="BI101" s="191"/>
      <c r="BJ101" s="191"/>
      <c r="BK101" s="191"/>
      <c r="BL101" s="225"/>
      <c r="BM101" s="225"/>
      <c r="BN101" s="225"/>
      <c r="BO101" s="225"/>
      <c r="BP101" s="225"/>
      <c r="BQ101" s="225"/>
      <c r="BR101" s="225"/>
      <c r="BS101" s="225"/>
      <c r="BT101" s="165">
        <v>220.57460293712128</v>
      </c>
      <c r="BU101" s="188">
        <v>3.8655118773432161E-2</v>
      </c>
      <c r="BV101" s="178">
        <v>8.526337474937062</v>
      </c>
      <c r="BW101" s="248">
        <f t="shared" si="4"/>
        <v>0.47440083952308315</v>
      </c>
    </row>
    <row r="102" spans="1:76">
      <c r="A102" s="107" t="s">
        <v>389</v>
      </c>
      <c r="B102" s="107" t="s">
        <v>388</v>
      </c>
      <c r="C102" s="107" t="s">
        <v>900</v>
      </c>
      <c r="D102" s="150">
        <v>41793</v>
      </c>
      <c r="E102" s="152">
        <v>0.01</v>
      </c>
      <c r="F102" s="151" t="s">
        <v>374</v>
      </c>
      <c r="G102" s="109">
        <v>8.2899999999999991</v>
      </c>
      <c r="H102" s="176"/>
      <c r="I102" s="156"/>
      <c r="J102" s="156"/>
      <c r="K102" s="156"/>
      <c r="L102" s="109"/>
      <c r="M102" s="109"/>
      <c r="N102" s="109"/>
      <c r="V102" s="109"/>
      <c r="W102" s="113"/>
      <c r="X102" s="179"/>
      <c r="Y102" s="179"/>
      <c r="Z102" s="109"/>
      <c r="AA102" s="109"/>
      <c r="AB102" s="109"/>
      <c r="AC102" s="109"/>
      <c r="AD102" s="109"/>
      <c r="AE102" s="109"/>
      <c r="AF102" s="165">
        <v>1070.8585054065254</v>
      </c>
      <c r="AG102" s="109">
        <v>17.929618130218461</v>
      </c>
      <c r="AH102" s="109">
        <v>9.5682777975991602</v>
      </c>
      <c r="AI102" s="109">
        <v>0.41089143183484222</v>
      </c>
      <c r="AJ102" s="109">
        <v>22.035743767870866</v>
      </c>
      <c r="AK102" s="109">
        <v>20.202527649360906</v>
      </c>
      <c r="AL102" s="109">
        <v>17.557508400913949</v>
      </c>
      <c r="AM102" s="109">
        <v>15.447961576427943</v>
      </c>
      <c r="AN102" s="109">
        <v>10.905479202258032</v>
      </c>
      <c r="AO102" s="109">
        <v>6.1370162310793361</v>
      </c>
      <c r="AP102" s="109">
        <v>4.9151865992755885</v>
      </c>
      <c r="AQ102" s="109">
        <v>3.7858523541696707</v>
      </c>
      <c r="AR102" s="109">
        <v>1.05172486482126</v>
      </c>
      <c r="AS102" s="113">
        <v>12229.511383790415</v>
      </c>
      <c r="AT102" s="109">
        <v>1.9196044522756606</v>
      </c>
      <c r="AU102" s="109">
        <v>0.60172325720285824</v>
      </c>
      <c r="AV102" s="109">
        <v>0.3813658696735418</v>
      </c>
      <c r="AW102" s="109">
        <v>1.5649406691093322</v>
      </c>
      <c r="AX102" s="166"/>
      <c r="AY102" s="134"/>
      <c r="AZ102" s="172"/>
      <c r="BA102" s="191"/>
      <c r="BB102" s="191"/>
      <c r="BC102" s="191"/>
      <c r="BD102" s="191"/>
      <c r="BE102" s="191"/>
      <c r="BF102" s="191"/>
      <c r="BG102" s="191"/>
      <c r="BH102" s="191"/>
      <c r="BI102" s="191"/>
      <c r="BJ102" s="191"/>
      <c r="BK102" s="191"/>
      <c r="BL102" s="225"/>
      <c r="BM102" s="225"/>
      <c r="BN102" s="225"/>
      <c r="BO102" s="225"/>
      <c r="BP102" s="225"/>
      <c r="BQ102" s="225"/>
      <c r="BR102" s="225"/>
      <c r="BS102" s="225"/>
      <c r="BT102" s="234"/>
      <c r="BU102" s="191"/>
      <c r="BV102" s="235"/>
      <c r="BW102" s="248">
        <f t="shared" si="4"/>
        <v>0.19866898580144396</v>
      </c>
    </row>
    <row r="103" spans="1:76">
      <c r="A103" s="107" t="s">
        <v>399</v>
      </c>
      <c r="B103" s="107" t="s">
        <v>398</v>
      </c>
      <c r="C103" s="107" t="s">
        <v>900</v>
      </c>
      <c r="D103" s="150">
        <v>41806</v>
      </c>
      <c r="E103" s="152" t="s">
        <v>894</v>
      </c>
      <c r="F103" s="151" t="s">
        <v>374</v>
      </c>
      <c r="G103" s="109">
        <v>8.3089999999999993</v>
      </c>
      <c r="H103" s="176">
        <v>0.47361111111111115</v>
      </c>
      <c r="I103" s="156">
        <v>0.48541666666666666</v>
      </c>
      <c r="J103" s="156" t="s">
        <v>74</v>
      </c>
      <c r="K103" s="156" t="s">
        <v>75</v>
      </c>
      <c r="L103" s="125">
        <v>5</v>
      </c>
      <c r="M103" s="125">
        <v>1</v>
      </c>
      <c r="N103" s="125" t="s">
        <v>76</v>
      </c>
      <c r="O103" s="125">
        <v>2.8</v>
      </c>
      <c r="P103" s="125">
        <v>0.4</v>
      </c>
      <c r="Q103" s="125">
        <v>23.30422857142857</v>
      </c>
      <c r="R103" s="125">
        <v>456.85000600000001</v>
      </c>
      <c r="S103" s="125">
        <v>472.83357142857142</v>
      </c>
      <c r="T103" s="125">
        <v>6.3423857142857134</v>
      </c>
      <c r="U103" s="125">
        <v>20.482671428571425</v>
      </c>
      <c r="V103" s="109">
        <v>7.7253857142857134</v>
      </c>
      <c r="W103" s="113">
        <v>209.9025</v>
      </c>
      <c r="X103" s="179">
        <v>0.84199999999999997</v>
      </c>
      <c r="Y103" s="179">
        <v>1.048</v>
      </c>
      <c r="Z103" s="109">
        <v>156</v>
      </c>
      <c r="AA103" s="109">
        <v>11.4</v>
      </c>
      <c r="AB103" s="109">
        <v>0.32</v>
      </c>
      <c r="AC103" s="109">
        <v>0</v>
      </c>
      <c r="AD103" s="109">
        <v>1.8193724099999997</v>
      </c>
      <c r="AE103" s="109">
        <v>23.04</v>
      </c>
      <c r="AF103" s="165">
        <v>738.64914493910737</v>
      </c>
      <c r="AG103" s="109">
        <v>14.25635986022486</v>
      </c>
      <c r="AH103" s="109">
        <v>7.0988388310466801</v>
      </c>
      <c r="AI103" s="109">
        <v>0.1979701452841176</v>
      </c>
      <c r="AJ103" s="109">
        <v>16.348625827900506</v>
      </c>
      <c r="AK103" s="109">
        <v>14.834259766198334</v>
      </c>
      <c r="AL103" s="109">
        <v>12.694191448055669</v>
      </c>
      <c r="AM103" s="109">
        <v>11.047034457602226</v>
      </c>
      <c r="AN103" s="109">
        <v>7.5208349336687448</v>
      </c>
      <c r="AO103" s="109">
        <v>3.8457817557594085</v>
      </c>
      <c r="AP103" s="109">
        <v>3.0012664267549805</v>
      </c>
      <c r="AQ103" s="109">
        <v>2.2337154185594725</v>
      </c>
      <c r="AR103" s="109">
        <v>1.0381384228244117</v>
      </c>
      <c r="AS103" s="113">
        <v>8959.19308836657</v>
      </c>
      <c r="AT103" s="109">
        <v>1.6815015948755734</v>
      </c>
      <c r="AU103" s="109">
        <v>0.51754467856056663</v>
      </c>
      <c r="AV103" s="109">
        <v>0.30396003012460465</v>
      </c>
      <c r="AW103" s="109">
        <v>1.5661320115279391</v>
      </c>
      <c r="AX103" s="166"/>
      <c r="AY103" s="134"/>
      <c r="AZ103" s="172"/>
      <c r="BA103" s="191"/>
      <c r="BB103" s="191"/>
      <c r="BC103" s="191"/>
      <c r="BD103" s="191"/>
      <c r="BE103" s="191"/>
      <c r="BF103" s="191"/>
      <c r="BG103" s="191"/>
      <c r="BH103" s="191"/>
      <c r="BI103" s="191"/>
      <c r="BJ103" s="191"/>
      <c r="BK103" s="191"/>
      <c r="BL103" s="225"/>
      <c r="BM103" s="225"/>
      <c r="BN103" s="225"/>
      <c r="BO103" s="225"/>
      <c r="BP103" s="225"/>
      <c r="BQ103" s="225"/>
      <c r="BR103" s="225"/>
      <c r="BS103" s="225"/>
      <c r="BT103" s="165">
        <v>240.41718236395505</v>
      </c>
      <c r="BU103" s="188">
        <v>0.1096256054308737</v>
      </c>
      <c r="BV103" s="178">
        <v>26.355879172633344</v>
      </c>
      <c r="BW103" s="248">
        <f t="shared" si="4"/>
        <v>0.18076701862842828</v>
      </c>
      <c r="BX103" s="107">
        <f t="shared" ref="BX103:BX104" si="6">AB103/AE103</f>
        <v>1.388888888888889E-2</v>
      </c>
    </row>
    <row r="104" spans="1:76">
      <c r="A104" s="107" t="s">
        <v>412</v>
      </c>
      <c r="B104" s="107" t="s">
        <v>411</v>
      </c>
      <c r="C104" s="107" t="s">
        <v>900</v>
      </c>
      <c r="D104" s="150">
        <v>41820</v>
      </c>
      <c r="E104" s="152" t="s">
        <v>894</v>
      </c>
      <c r="F104" s="151" t="s">
        <v>374</v>
      </c>
      <c r="G104" s="109">
        <v>8.4350000000000005</v>
      </c>
      <c r="H104" s="176">
        <v>0.46180555555555558</v>
      </c>
      <c r="I104" s="156">
        <v>0.47083333333333338</v>
      </c>
      <c r="J104" s="156" t="s">
        <v>89</v>
      </c>
      <c r="K104" s="156" t="s">
        <v>90</v>
      </c>
      <c r="L104" s="125" t="s">
        <v>85</v>
      </c>
      <c r="M104" s="125" t="s">
        <v>91</v>
      </c>
      <c r="N104" s="125" t="s">
        <v>61</v>
      </c>
      <c r="O104" s="125">
        <v>2.5</v>
      </c>
      <c r="P104" s="125">
        <v>0.9</v>
      </c>
      <c r="Q104" s="125">
        <v>26.06148823529411</v>
      </c>
      <c r="R104" s="125">
        <v>413.96283058823525</v>
      </c>
      <c r="S104" s="125">
        <v>405.30747058823528</v>
      </c>
      <c r="T104" s="125">
        <v>2.4616882352941176</v>
      </c>
      <c r="U104" s="125">
        <v>54.045770588235278</v>
      </c>
      <c r="V104" s="109">
        <v>7.7917058823529413</v>
      </c>
      <c r="W104" s="113">
        <v>281.94850000000008</v>
      </c>
      <c r="X104" s="179">
        <v>2.02</v>
      </c>
      <c r="Y104" s="179">
        <v>1.04</v>
      </c>
      <c r="Z104" s="109">
        <v>193.9</v>
      </c>
      <c r="AA104" s="109">
        <v>8.39</v>
      </c>
      <c r="AB104" s="109">
        <v>0.4</v>
      </c>
      <c r="AC104" s="109">
        <v>0</v>
      </c>
      <c r="AD104" s="109">
        <v>6.5733494219999988</v>
      </c>
      <c r="AE104" s="109">
        <v>29.813119999999998</v>
      </c>
      <c r="AF104" s="165">
        <v>839.04851852673698</v>
      </c>
      <c r="AG104" s="109">
        <v>14.957570345623619</v>
      </c>
      <c r="AH104" s="109">
        <v>7.7567935845053411</v>
      </c>
      <c r="AI104" s="109">
        <v>0.28136682181751099</v>
      </c>
      <c r="AJ104" s="109">
        <v>17.863895625115802</v>
      </c>
      <c r="AK104" s="109">
        <v>16.314749702811469</v>
      </c>
      <c r="AL104" s="109">
        <v>14.102601517610026</v>
      </c>
      <c r="AM104" s="109">
        <v>12.35607911988656</v>
      </c>
      <c r="AN104" s="109">
        <v>8.567327288040822</v>
      </c>
      <c r="AO104" s="109">
        <v>4.5633306295030103</v>
      </c>
      <c r="AP104" s="109">
        <v>3.6081975074706585</v>
      </c>
      <c r="AQ104" s="109">
        <v>2.7265139023500633</v>
      </c>
      <c r="AR104" s="109">
        <v>1.0125928345668531</v>
      </c>
      <c r="AS104" s="113">
        <v>10072.563816604619</v>
      </c>
      <c r="AT104" s="109">
        <v>1.8351874677170168</v>
      </c>
      <c r="AU104" s="109">
        <v>0.60131168835755722</v>
      </c>
      <c r="AV104" s="109">
        <v>0.30424958024442006</v>
      </c>
      <c r="AW104" s="109">
        <v>1.5812995473508857</v>
      </c>
      <c r="AX104" s="166"/>
      <c r="AY104" s="134"/>
      <c r="AZ104" s="172"/>
      <c r="BA104" s="191"/>
      <c r="BB104" s="191"/>
      <c r="BC104" s="191"/>
      <c r="BD104" s="191"/>
      <c r="BE104" s="191"/>
      <c r="BF104" s="191"/>
      <c r="BG104" s="191"/>
      <c r="BH104" s="191"/>
      <c r="BI104" s="191"/>
      <c r="BJ104" s="191"/>
      <c r="BK104" s="191"/>
      <c r="BL104" s="225"/>
      <c r="BM104" s="225"/>
      <c r="BN104" s="225"/>
      <c r="BO104" s="225"/>
      <c r="BP104" s="225"/>
      <c r="BQ104" s="225"/>
      <c r="BR104" s="225"/>
      <c r="BS104" s="225"/>
      <c r="BT104" s="234"/>
      <c r="BU104" s="191"/>
      <c r="BV104" s="235"/>
      <c r="BW104" s="248">
        <f t="shared" si="4"/>
        <v>0.16578664882825742</v>
      </c>
      <c r="BX104" s="107">
        <f t="shared" si="6"/>
        <v>1.3416911748921283E-2</v>
      </c>
    </row>
    <row r="105" spans="1:76">
      <c r="A105" s="107" t="s">
        <v>424</v>
      </c>
      <c r="B105" s="107" t="s">
        <v>423</v>
      </c>
      <c r="C105" s="107" t="s">
        <v>900</v>
      </c>
      <c r="D105" s="150">
        <v>41828</v>
      </c>
      <c r="E105" s="152" t="s">
        <v>894</v>
      </c>
      <c r="F105" s="151" t="s">
        <v>374</v>
      </c>
      <c r="G105" s="109">
        <v>8.9719999999999995</v>
      </c>
      <c r="H105" s="176">
        <v>0.47430555555555554</v>
      </c>
      <c r="I105" s="156">
        <v>0.48819444444444443</v>
      </c>
      <c r="J105" s="156" t="s">
        <v>107</v>
      </c>
      <c r="K105" s="156" t="s">
        <v>108</v>
      </c>
      <c r="L105" s="125" t="s">
        <v>100</v>
      </c>
      <c r="M105" s="125" t="s">
        <v>101</v>
      </c>
      <c r="N105" s="125" t="s">
        <v>109</v>
      </c>
      <c r="O105" s="125">
        <v>2.8</v>
      </c>
      <c r="P105" s="125">
        <v>0.3</v>
      </c>
      <c r="Q105" s="125">
        <v>23.786933333333337</v>
      </c>
      <c r="R105" s="125">
        <v>358.54133333333334</v>
      </c>
      <c r="S105" s="125">
        <v>367.41300000000001</v>
      </c>
      <c r="T105" s="125">
        <v>5.2470999999999997</v>
      </c>
      <c r="U105" s="125">
        <v>26.934233333333335</v>
      </c>
      <c r="V105" s="109">
        <v>7.7018000000000013</v>
      </c>
      <c r="W105" s="113">
        <v>18.658249999999999</v>
      </c>
      <c r="X105" s="179">
        <v>2.76</v>
      </c>
      <c r="Y105" s="179">
        <v>1.923</v>
      </c>
      <c r="Z105" s="109">
        <v>400.1</v>
      </c>
      <c r="AA105" s="109">
        <v>11.9</v>
      </c>
      <c r="AB105" s="109"/>
      <c r="AC105" s="109">
        <v>0</v>
      </c>
      <c r="AD105" s="109">
        <v>13.753031399999998</v>
      </c>
      <c r="AE105" s="109">
        <v>46.270719999999997</v>
      </c>
      <c r="AF105" s="165">
        <v>916.52887396430003</v>
      </c>
      <c r="AG105" s="109">
        <v>14.701129934639621</v>
      </c>
      <c r="AH105" s="109">
        <v>7.9563500867079302</v>
      </c>
      <c r="AI105" s="109">
        <v>0.54339223826516558</v>
      </c>
      <c r="AJ105" s="109">
        <v>18.323474249688367</v>
      </c>
      <c r="AK105" s="109">
        <v>16.855289805785212</v>
      </c>
      <c r="AL105" s="109">
        <v>14.713553896226625</v>
      </c>
      <c r="AM105" s="109">
        <v>13.02265743321569</v>
      </c>
      <c r="AN105" s="109">
        <v>9.3350395770404795</v>
      </c>
      <c r="AO105" s="109">
        <v>5.457875067759411</v>
      </c>
      <c r="AP105" s="109">
        <v>4.5059467695026791</v>
      </c>
      <c r="AQ105" s="109">
        <v>3.5904756232716744</v>
      </c>
      <c r="AR105" s="109">
        <v>1.1334640980346362</v>
      </c>
      <c r="AS105" s="113">
        <v>9726.1736187411261</v>
      </c>
      <c r="AT105" s="109">
        <v>1.7107303768851423</v>
      </c>
      <c r="AU105" s="109">
        <v>0.55860214290987831</v>
      </c>
      <c r="AV105" s="109">
        <v>0.29089976790989297</v>
      </c>
      <c r="AW105" s="109">
        <v>1.5835900303306658</v>
      </c>
      <c r="AX105" s="166"/>
      <c r="AY105" s="134"/>
      <c r="AZ105" s="172"/>
      <c r="BA105" s="191"/>
      <c r="BB105" s="191"/>
      <c r="BC105" s="191"/>
      <c r="BD105" s="191"/>
      <c r="BE105" s="191"/>
      <c r="BF105" s="191"/>
      <c r="BG105" s="191"/>
      <c r="BH105" s="191"/>
      <c r="BI105" s="191"/>
      <c r="BJ105" s="191"/>
      <c r="BK105" s="191"/>
      <c r="BL105" s="225"/>
      <c r="BM105" s="225"/>
      <c r="BN105" s="225"/>
      <c r="BO105" s="225"/>
      <c r="BP105" s="225"/>
      <c r="BQ105" s="225"/>
      <c r="BR105" s="225"/>
      <c r="BS105" s="225"/>
      <c r="BT105" s="165">
        <v>190.26686768591992</v>
      </c>
      <c r="BU105" s="188">
        <v>3.6719346480735285E-2</v>
      </c>
      <c r="BV105" s="178">
        <v>6.9864750383635092</v>
      </c>
      <c r="BW105" s="248">
        <f t="shared" si="4"/>
        <v>0.17004419389544975</v>
      </c>
    </row>
    <row r="106" spans="1:76">
      <c r="A106" s="107" t="s">
        <v>436</v>
      </c>
      <c r="B106" s="107" t="s">
        <v>435</v>
      </c>
      <c r="C106" s="107" t="s">
        <v>900</v>
      </c>
      <c r="D106" s="150">
        <v>41834</v>
      </c>
      <c r="E106" s="152" t="s">
        <v>894</v>
      </c>
      <c r="F106" s="151" t="s">
        <v>374</v>
      </c>
      <c r="G106" s="109">
        <v>8.3840000000000003</v>
      </c>
      <c r="H106" s="176">
        <v>0.44305555555555554</v>
      </c>
      <c r="I106" s="156">
        <v>0.45624999999999999</v>
      </c>
      <c r="J106" s="156" t="s">
        <v>123</v>
      </c>
      <c r="K106" s="156" t="s">
        <v>124</v>
      </c>
      <c r="L106" s="125" t="s">
        <v>125</v>
      </c>
      <c r="M106" s="125" t="s">
        <v>56</v>
      </c>
      <c r="N106" s="125" t="s">
        <v>47</v>
      </c>
      <c r="O106" s="125">
        <v>2.5</v>
      </c>
      <c r="P106" s="125">
        <v>1.5</v>
      </c>
      <c r="Q106" s="125">
        <v>25.246600000000001</v>
      </c>
      <c r="R106" s="125">
        <v>363.808133</v>
      </c>
      <c r="S106" s="125">
        <v>361.97899999999998</v>
      </c>
      <c r="T106" s="125">
        <v>2.1797333333333331</v>
      </c>
      <c r="U106" s="125">
        <v>58.553866666666671</v>
      </c>
      <c r="V106" s="109">
        <v>6.6940600000000003</v>
      </c>
      <c r="W106" s="113">
        <v>404.64333333333337</v>
      </c>
      <c r="X106" s="179">
        <v>0.46200000000000002</v>
      </c>
      <c r="Y106" s="179">
        <v>1.2629999999999999</v>
      </c>
      <c r="Z106" s="109">
        <v>216.9</v>
      </c>
      <c r="AA106" s="109">
        <v>5.41</v>
      </c>
      <c r="AB106" s="109">
        <v>0.56499999999999995</v>
      </c>
      <c r="AC106" s="109">
        <v>0</v>
      </c>
      <c r="AD106" s="109">
        <v>0.8731488599999998</v>
      </c>
      <c r="AE106" s="109">
        <v>19.285333333333334</v>
      </c>
      <c r="AF106" s="165">
        <v>645.16595682819207</v>
      </c>
      <c r="AG106" s="109">
        <v>12.36380184758632</v>
      </c>
      <c r="AH106" s="109">
        <v>6.1846019549524698</v>
      </c>
      <c r="AI106" s="109">
        <v>0.12696231182912701</v>
      </c>
      <c r="AJ106" s="109">
        <v>14.243138302255538</v>
      </c>
      <c r="AK106" s="109">
        <v>12.961683579412012</v>
      </c>
      <c r="AL106" s="109">
        <v>11.091346269182942</v>
      </c>
      <c r="AM106" s="109">
        <v>9.6647749769816382</v>
      </c>
      <c r="AN106" s="109">
        <v>6.5400285856461435</v>
      </c>
      <c r="AO106" s="109">
        <v>3.3617647456638835</v>
      </c>
      <c r="AP106" s="109">
        <v>2.6060571275911895</v>
      </c>
      <c r="AQ106" s="109">
        <v>1.9229030313231843</v>
      </c>
      <c r="AR106" s="109">
        <v>1.0007777859599916</v>
      </c>
      <c r="AS106" s="113">
        <v>7978.5340724777216</v>
      </c>
      <c r="AT106" s="109">
        <v>1.4643773631736441</v>
      </c>
      <c r="AU106" s="109">
        <v>0.45621344838073796</v>
      </c>
      <c r="AV106" s="109">
        <v>0.25939415871059363</v>
      </c>
      <c r="AW106" s="109">
        <v>1.5833223860118431</v>
      </c>
      <c r="AX106" s="166"/>
      <c r="AY106" s="134"/>
      <c r="AZ106" s="172"/>
      <c r="BA106" s="191"/>
      <c r="BB106" s="191"/>
      <c r="BC106" s="191"/>
      <c r="BD106" s="191"/>
      <c r="BE106" s="191"/>
      <c r="BF106" s="191"/>
      <c r="BG106" s="191"/>
      <c r="BH106" s="191"/>
      <c r="BI106" s="191"/>
      <c r="BJ106" s="191"/>
      <c r="BK106" s="191"/>
      <c r="BL106" s="225"/>
      <c r="BM106" s="225"/>
      <c r="BN106" s="225"/>
      <c r="BO106" s="225"/>
      <c r="BP106" s="225"/>
      <c r="BQ106" s="225"/>
      <c r="BR106" s="225"/>
      <c r="BS106" s="225"/>
      <c r="BT106" s="165">
        <v>640.80593914723374</v>
      </c>
      <c r="BU106" s="188">
        <v>0.11863713471064798</v>
      </c>
      <c r="BV106" s="178">
        <v>76.023380525993659</v>
      </c>
      <c r="BW106" s="248">
        <f t="shared" si="4"/>
        <v>0.17713614347904597</v>
      </c>
      <c r="BX106" s="107">
        <f t="shared" ref="BX106:BX119" si="7">AB106/AE106</f>
        <v>2.9296874999999997E-2</v>
      </c>
    </row>
    <row r="107" spans="1:76">
      <c r="A107" s="107" t="s">
        <v>463</v>
      </c>
      <c r="B107" s="107" t="s">
        <v>462</v>
      </c>
      <c r="C107" s="107" t="s">
        <v>900</v>
      </c>
      <c r="D107" s="150">
        <v>41841</v>
      </c>
      <c r="E107" s="152" t="s">
        <v>894</v>
      </c>
      <c r="F107" s="151" t="s">
        <v>374</v>
      </c>
      <c r="G107" s="109">
        <v>9.0719999999999992</v>
      </c>
      <c r="H107" s="176">
        <v>0.4291666666666667</v>
      </c>
      <c r="I107" s="156">
        <v>0.43958333333333338</v>
      </c>
      <c r="J107" s="156" t="s">
        <v>141</v>
      </c>
      <c r="K107" s="156" t="s">
        <v>142</v>
      </c>
      <c r="L107" s="125" t="s">
        <v>136</v>
      </c>
      <c r="M107" s="125" t="s">
        <v>136</v>
      </c>
      <c r="N107" s="125" t="s">
        <v>71</v>
      </c>
      <c r="O107" s="125">
        <v>2.8</v>
      </c>
      <c r="P107" s="125">
        <v>0.8</v>
      </c>
      <c r="Q107" s="125">
        <v>23.301453846153848</v>
      </c>
      <c r="R107" s="125">
        <v>320.2115816153846</v>
      </c>
      <c r="S107" s="125">
        <v>331.4336923076923</v>
      </c>
      <c r="T107" s="125">
        <v>2.2208384615384618</v>
      </c>
      <c r="U107" s="125">
        <v>57.417676923076925</v>
      </c>
      <c r="V107" s="109">
        <v>8.4977269230769235</v>
      </c>
      <c r="W107" s="113">
        <v>753.71399999999994</v>
      </c>
      <c r="X107" s="179">
        <v>0.998</v>
      </c>
      <c r="Y107" s="179">
        <v>2.9049999999999998</v>
      </c>
      <c r="Z107" s="109">
        <v>193.5</v>
      </c>
      <c r="AA107" s="109">
        <v>24.7</v>
      </c>
      <c r="AB107" s="109">
        <v>19.183</v>
      </c>
      <c r="AC107" s="109">
        <v>0</v>
      </c>
      <c r="AD107" s="109">
        <v>148.94120789999997</v>
      </c>
      <c r="AE107" s="109">
        <v>68.099999999999994</v>
      </c>
      <c r="AF107" s="165">
        <v>445.95683406332199</v>
      </c>
      <c r="AG107" s="109">
        <v>9.8354933558404394</v>
      </c>
      <c r="AH107" s="109">
        <v>4.6147360075948596</v>
      </c>
      <c r="AI107" s="109">
        <v>-9.4731980292222809E-2</v>
      </c>
      <c r="AJ107" s="109">
        <v>10.627737025490964</v>
      </c>
      <c r="AK107" s="109">
        <v>9.561056107680491</v>
      </c>
      <c r="AL107" s="109">
        <v>8.0573168518853393</v>
      </c>
      <c r="AM107" s="109">
        <v>6.9218034244382318</v>
      </c>
      <c r="AN107" s="109">
        <v>4.4998451321794004</v>
      </c>
      <c r="AO107" s="109">
        <v>2.0815515297065543</v>
      </c>
      <c r="AP107" s="109">
        <v>1.5065368229957641</v>
      </c>
      <c r="AQ107" s="109">
        <v>0.96849456667308798</v>
      </c>
      <c r="AR107" s="109">
        <v>0.93024983841420217</v>
      </c>
      <c r="AS107" s="113">
        <v>6059.055823986655</v>
      </c>
      <c r="AT107" s="109">
        <v>1.1205232394154923</v>
      </c>
      <c r="AU107" s="109">
        <v>0.33865689311662572</v>
      </c>
      <c r="AV107" s="109">
        <v>0.23638400905739554</v>
      </c>
      <c r="AW107" s="109">
        <v>1.591357515986692</v>
      </c>
      <c r="AX107" s="166"/>
      <c r="AY107" s="134"/>
      <c r="AZ107" s="172"/>
      <c r="BA107" s="191"/>
      <c r="BB107" s="191"/>
      <c r="BC107" s="191"/>
      <c r="BD107" s="191"/>
      <c r="BE107" s="191"/>
      <c r="BF107" s="191"/>
      <c r="BG107" s="191"/>
      <c r="BH107" s="191"/>
      <c r="BI107" s="191"/>
      <c r="BJ107" s="191"/>
      <c r="BK107" s="191"/>
      <c r="BL107" s="225"/>
      <c r="BM107" s="225"/>
      <c r="BN107" s="225"/>
      <c r="BO107" s="225"/>
      <c r="BP107" s="225"/>
      <c r="BQ107" s="225"/>
      <c r="BR107" s="225"/>
      <c r="BS107" s="225"/>
      <c r="BT107" s="165">
        <v>513.93034857607893</v>
      </c>
      <c r="BU107" s="188">
        <v>3.7000844494265668E-2</v>
      </c>
      <c r="BV107" s="178">
        <v>19.015856908547246</v>
      </c>
      <c r="BW107" s="248">
        <f t="shared" si="4"/>
        <v>0.21095859571882014</v>
      </c>
      <c r="BX107" s="107">
        <f t="shared" si="7"/>
        <v>0.28168869309838473</v>
      </c>
    </row>
    <row r="108" spans="1:76">
      <c r="A108" s="107" t="s">
        <v>468</v>
      </c>
      <c r="B108" s="107" t="s">
        <v>467</v>
      </c>
      <c r="C108" s="107" t="s">
        <v>900</v>
      </c>
      <c r="D108" s="150">
        <v>41849</v>
      </c>
      <c r="E108" s="152" t="s">
        <v>894</v>
      </c>
      <c r="F108" s="151" t="s">
        <v>374</v>
      </c>
      <c r="G108" s="109">
        <v>9.2029999999999994</v>
      </c>
      <c r="H108" s="176">
        <v>0.4284722222222222</v>
      </c>
      <c r="I108" s="156">
        <v>0.4381944444444445</v>
      </c>
      <c r="J108" s="156" t="s">
        <v>152</v>
      </c>
      <c r="K108" s="156" t="s">
        <v>153</v>
      </c>
      <c r="L108" s="125" t="s">
        <v>60</v>
      </c>
      <c r="M108" s="125" t="s">
        <v>119</v>
      </c>
      <c r="N108" s="125" t="s">
        <v>71</v>
      </c>
      <c r="O108" s="125">
        <v>2.4</v>
      </c>
      <c r="P108" s="125">
        <v>0.5</v>
      </c>
      <c r="Q108" s="125">
        <v>21.73993333333333</v>
      </c>
      <c r="R108" s="125">
        <v>356.55191633333334</v>
      </c>
      <c r="S108" s="125">
        <v>381.37866666666667</v>
      </c>
      <c r="T108" s="125">
        <v>7.3093000000000004</v>
      </c>
      <c r="U108" s="125">
        <v>16.118833333333331</v>
      </c>
      <c r="V108" s="109">
        <v>8.7242433333333338</v>
      </c>
      <c r="W108" s="113">
        <v>38.330999999999996</v>
      </c>
      <c r="X108" s="179">
        <v>1.06</v>
      </c>
      <c r="Y108" s="179">
        <v>10.75</v>
      </c>
      <c r="Z108" s="109">
        <v>183.9</v>
      </c>
      <c r="AA108" s="109">
        <v>23.2</v>
      </c>
      <c r="AB108" s="109">
        <v>20.561456429819323</v>
      </c>
      <c r="AC108" s="109">
        <v>0</v>
      </c>
      <c r="AD108" s="109">
        <v>201.18773753999994</v>
      </c>
      <c r="AE108" s="109">
        <v>126.14400000000001</v>
      </c>
      <c r="AF108" s="165">
        <v>703.19097224374991</v>
      </c>
      <c r="AG108" s="109">
        <v>13.9650188806859</v>
      </c>
      <c r="AH108" s="109">
        <v>6.8395502405073696</v>
      </c>
      <c r="AI108" s="109">
        <v>7.749171447511434E-2</v>
      </c>
      <c r="AJ108" s="109">
        <v>15.751484203888472</v>
      </c>
      <c r="AK108" s="109">
        <v>14.261654946739446</v>
      </c>
      <c r="AL108" s="109">
        <v>12.183038406588382</v>
      </c>
      <c r="AM108" s="109">
        <v>10.600315693751474</v>
      </c>
      <c r="AN108" s="109">
        <v>7.1692405219501483</v>
      </c>
      <c r="AO108" s="109">
        <v>3.5844428612561678</v>
      </c>
      <c r="AP108" s="109">
        <v>2.7577391939953646</v>
      </c>
      <c r="AQ108" s="109">
        <v>1.9899582691784998</v>
      </c>
      <c r="AR108" s="109">
        <v>1.0210065412211069</v>
      </c>
      <c r="AS108" s="113">
        <v>9500.3974906484273</v>
      </c>
      <c r="AT108" s="109">
        <v>1.7800319774886717</v>
      </c>
      <c r="AU108" s="109">
        <v>0.55071677748375858</v>
      </c>
      <c r="AV108" s="109">
        <v>0.39856121605729977</v>
      </c>
      <c r="AW108" s="109">
        <v>1.6128383117403104</v>
      </c>
      <c r="AX108" s="166"/>
      <c r="AY108" s="134"/>
      <c r="AZ108" s="172"/>
      <c r="BA108" s="191"/>
      <c r="BB108" s="191"/>
      <c r="BC108" s="191"/>
      <c r="BD108" s="191"/>
      <c r="BE108" s="191"/>
      <c r="BF108" s="191"/>
      <c r="BG108" s="191"/>
      <c r="BH108" s="191"/>
      <c r="BI108" s="191"/>
      <c r="BJ108" s="191"/>
      <c r="BK108" s="191"/>
      <c r="BL108" s="225"/>
      <c r="BM108" s="225"/>
      <c r="BN108" s="225"/>
      <c r="BO108" s="225"/>
      <c r="BP108" s="225"/>
      <c r="BQ108" s="225"/>
      <c r="BR108" s="225"/>
      <c r="BS108" s="225"/>
      <c r="BT108" s="165">
        <v>815.97522798415878</v>
      </c>
      <c r="BU108" s="188">
        <v>0.26417010636998256</v>
      </c>
      <c r="BV108" s="178">
        <v>215.55626277184601</v>
      </c>
      <c r="BW108" s="248">
        <f t="shared" si="4"/>
        <v>0.22390677307921356</v>
      </c>
      <c r="BX108" s="107">
        <f t="shared" si="7"/>
        <v>0.16299987656820239</v>
      </c>
    </row>
    <row r="109" spans="1:76">
      <c r="A109" s="107" t="s">
        <v>479</v>
      </c>
      <c r="B109" s="107" t="s">
        <v>478</v>
      </c>
      <c r="C109" s="107" t="s">
        <v>900</v>
      </c>
      <c r="D109" s="150">
        <v>41855</v>
      </c>
      <c r="E109" s="152" t="s">
        <v>894</v>
      </c>
      <c r="F109" s="151" t="s">
        <v>374</v>
      </c>
      <c r="G109" s="109">
        <v>9.657</v>
      </c>
      <c r="H109" s="176">
        <v>0.47916666666666669</v>
      </c>
      <c r="I109" s="156">
        <v>0.49513888888888885</v>
      </c>
      <c r="J109" s="156" t="s">
        <v>164</v>
      </c>
      <c r="K109" s="156" t="s">
        <v>165</v>
      </c>
      <c r="L109" s="125" t="s">
        <v>125</v>
      </c>
      <c r="M109" s="125" t="s">
        <v>136</v>
      </c>
      <c r="N109" s="125" t="s">
        <v>71</v>
      </c>
      <c r="O109" s="125">
        <v>2.6</v>
      </c>
      <c r="P109" s="125">
        <v>0.6</v>
      </c>
      <c r="Q109" s="125">
        <v>24.372120000000002</v>
      </c>
      <c r="R109" s="125">
        <v>282.61700079999997</v>
      </c>
      <c r="S109" s="125">
        <v>286.17999999999995</v>
      </c>
      <c r="T109" s="125">
        <v>5.6350600000000002</v>
      </c>
      <c r="U109" s="125">
        <v>24.519119999999997</v>
      </c>
      <c r="V109" s="109">
        <v>7.4291439999999991</v>
      </c>
      <c r="W109" s="113">
        <v>14.427666666666667</v>
      </c>
      <c r="X109" s="179">
        <v>0.51500000000000001</v>
      </c>
      <c r="Y109" s="179">
        <v>3.431</v>
      </c>
      <c r="Z109" s="109">
        <v>115.7</v>
      </c>
      <c r="AA109" s="109">
        <v>21.9</v>
      </c>
      <c r="AB109" s="109">
        <v>10.138323158914609</v>
      </c>
      <c r="AC109" s="109">
        <v>0</v>
      </c>
      <c r="AD109" s="109">
        <v>93.149618939999982</v>
      </c>
      <c r="AE109" s="109">
        <v>71.616</v>
      </c>
      <c r="AF109" s="165">
        <v>466.45617044817914</v>
      </c>
      <c r="AG109" s="109">
        <v>9.8860040975283887</v>
      </c>
      <c r="AH109" s="109">
        <v>4.6144182689685103</v>
      </c>
      <c r="AI109" s="109">
        <v>4.3954963983090498E-2</v>
      </c>
      <c r="AJ109" s="109">
        <v>10.627005273434479</v>
      </c>
      <c r="AK109" s="109">
        <v>9.5304017572085602</v>
      </c>
      <c r="AL109" s="109">
        <v>8.0748634974523181</v>
      </c>
      <c r="AM109" s="109">
        <v>7.0095798407698542</v>
      </c>
      <c r="AN109" s="109">
        <v>4.7366627478756671</v>
      </c>
      <c r="AO109" s="109">
        <v>2.364666338773739</v>
      </c>
      <c r="AP109" s="109">
        <v>1.8214453818004592</v>
      </c>
      <c r="AQ109" s="109">
        <v>1.2977091510054182</v>
      </c>
      <c r="AR109" s="109">
        <v>1.1137266852601622</v>
      </c>
      <c r="AS109" s="113">
        <v>6330.1494649269207</v>
      </c>
      <c r="AT109" s="109">
        <v>1.1209442898452553</v>
      </c>
      <c r="AU109" s="109">
        <v>0.34049522077739314</v>
      </c>
      <c r="AV109" s="109">
        <v>0.36802500478952016</v>
      </c>
      <c r="AW109" s="109">
        <v>1.6028105413122213</v>
      </c>
      <c r="AX109" s="166"/>
      <c r="AY109" s="134"/>
      <c r="AZ109" s="172"/>
      <c r="BA109" s="191"/>
      <c r="BB109" s="191"/>
      <c r="BC109" s="191"/>
      <c r="BD109" s="191"/>
      <c r="BE109" s="191"/>
      <c r="BF109" s="191"/>
      <c r="BG109" s="191"/>
      <c r="BH109" s="191"/>
      <c r="BI109" s="191"/>
      <c r="BJ109" s="191"/>
      <c r="BK109" s="191"/>
      <c r="BL109" s="225"/>
      <c r="BM109" s="225"/>
      <c r="BN109" s="225"/>
      <c r="BO109" s="225"/>
      <c r="BP109" s="225"/>
      <c r="BQ109" s="225"/>
      <c r="BR109" s="225"/>
      <c r="BS109" s="225"/>
      <c r="BT109" s="165">
        <v>338.02717842380264</v>
      </c>
      <c r="BU109" s="188">
        <v>2.7481663377447851E-2</v>
      </c>
      <c r="BV109" s="178">
        <v>9.2895491298714479</v>
      </c>
      <c r="BW109" s="248">
        <f t="shared" si="4"/>
        <v>0.32831694502884301</v>
      </c>
      <c r="BX109" s="107">
        <f t="shared" si="7"/>
        <v>0.14156505751388809</v>
      </c>
    </row>
    <row r="110" spans="1:76">
      <c r="A110" s="107" t="s">
        <v>492</v>
      </c>
      <c r="B110" s="107" t="s">
        <v>491</v>
      </c>
      <c r="C110" s="107" t="s">
        <v>900</v>
      </c>
      <c r="D110" s="150">
        <v>41862</v>
      </c>
      <c r="E110" s="152">
        <v>0.01</v>
      </c>
      <c r="F110" s="151" t="s">
        <v>374</v>
      </c>
      <c r="G110" s="109">
        <v>9.0980000000000008</v>
      </c>
      <c r="H110" s="176">
        <v>0.5</v>
      </c>
      <c r="I110" s="156">
        <v>0.50694444444444442</v>
      </c>
      <c r="J110" s="156" t="s">
        <v>184</v>
      </c>
      <c r="K110" s="156" t="s">
        <v>185</v>
      </c>
      <c r="L110" s="125" t="s">
        <v>60</v>
      </c>
      <c r="M110" s="125" t="s">
        <v>91</v>
      </c>
      <c r="N110" s="125" t="s">
        <v>109</v>
      </c>
      <c r="O110" s="125">
        <v>2.8</v>
      </c>
      <c r="P110" s="125">
        <v>0.2</v>
      </c>
      <c r="Q110" s="125">
        <v>23.591800000000003</v>
      </c>
      <c r="R110" s="125">
        <v>262.25310300000001</v>
      </c>
      <c r="S110" s="125">
        <v>269.822</v>
      </c>
      <c r="T110" s="125">
        <v>20.115533333333335</v>
      </c>
      <c r="U110" s="125">
        <v>0.65470000000000006</v>
      </c>
      <c r="V110" s="109">
        <v>8.1560433333333329</v>
      </c>
      <c r="W110" s="113">
        <v>3.7289275000000002</v>
      </c>
      <c r="X110" s="179">
        <v>0.91500000000000004</v>
      </c>
      <c r="Y110" s="179">
        <v>16</v>
      </c>
      <c r="Z110" s="109">
        <v>151.4</v>
      </c>
      <c r="AA110" s="109">
        <v>66.3</v>
      </c>
      <c r="AB110" s="109">
        <v>36.700000000000003</v>
      </c>
      <c r="AC110" s="109">
        <v>0</v>
      </c>
      <c r="AD110" s="109">
        <v>70.871207039999987</v>
      </c>
      <c r="AE110" s="109">
        <v>97.954999999999998</v>
      </c>
      <c r="AF110" s="165">
        <v>367.6190677992609</v>
      </c>
      <c r="AG110" s="109">
        <v>7.8124685448044771</v>
      </c>
      <c r="AH110" s="109">
        <v>3.6004593629639703</v>
      </c>
      <c r="AI110" s="109">
        <v>6.0383027600425652E-2</v>
      </c>
      <c r="AJ110" s="109">
        <v>8.2918579129060248</v>
      </c>
      <c r="AK110" s="109">
        <v>7.4296079195367302</v>
      </c>
      <c r="AL110" s="109">
        <v>6.2818242241165887</v>
      </c>
      <c r="AM110" s="109">
        <v>5.4527519023845468</v>
      </c>
      <c r="AN110" s="109">
        <v>3.7236902224132118</v>
      </c>
      <c r="AO110" s="109">
        <v>1.9175272492395368</v>
      </c>
      <c r="AP110" s="109">
        <v>1.4864985186550221</v>
      </c>
      <c r="AQ110" s="109">
        <v>1.0728755254865903</v>
      </c>
      <c r="AR110" s="109">
        <v>1.1827631009237898</v>
      </c>
      <c r="AS110" s="113">
        <v>5072.5224206611856</v>
      </c>
      <c r="AT110" s="109">
        <v>0.85485557091484943</v>
      </c>
      <c r="AU110" s="109">
        <v>0.25698487633285233</v>
      </c>
      <c r="AV110" s="109">
        <v>0.358478879110743</v>
      </c>
      <c r="AW110" s="109">
        <v>1.5766318610929873</v>
      </c>
      <c r="AX110" s="166"/>
      <c r="AY110" s="134"/>
      <c r="AZ110" s="172"/>
      <c r="BA110" s="191"/>
      <c r="BB110" s="191"/>
      <c r="BC110" s="191"/>
      <c r="BD110" s="191"/>
      <c r="BE110" s="191"/>
      <c r="BF110" s="191"/>
      <c r="BG110" s="191"/>
      <c r="BH110" s="191"/>
      <c r="BI110" s="191"/>
      <c r="BJ110" s="191"/>
      <c r="BK110" s="191"/>
      <c r="BL110" s="225"/>
      <c r="BM110" s="225"/>
      <c r="BN110" s="225"/>
      <c r="BO110" s="225"/>
      <c r="BP110" s="225"/>
      <c r="BQ110" s="225"/>
      <c r="BR110" s="225"/>
      <c r="BS110" s="225"/>
      <c r="BT110" s="165">
        <v>235.41175500880115</v>
      </c>
      <c r="BU110" s="188">
        <v>5.0640104771235657E-2</v>
      </c>
      <c r="BV110" s="178">
        <v>11.921275938026151</v>
      </c>
      <c r="BW110" s="248">
        <f t="shared" si="4"/>
        <v>0.41934437969106997</v>
      </c>
      <c r="BX110" s="107">
        <f t="shared" si="7"/>
        <v>0.37466183451584917</v>
      </c>
    </row>
    <row r="111" spans="1:76">
      <c r="A111" s="107" t="s">
        <v>504</v>
      </c>
      <c r="B111" s="107" t="s">
        <v>503</v>
      </c>
      <c r="C111" s="107" t="s">
        <v>900</v>
      </c>
      <c r="D111" s="150">
        <v>41869</v>
      </c>
      <c r="E111" s="152" t="s">
        <v>894</v>
      </c>
      <c r="F111" s="151" t="s">
        <v>374</v>
      </c>
      <c r="G111" s="109">
        <v>8.9329999999999998</v>
      </c>
      <c r="H111" s="176">
        <v>0.4284722222222222</v>
      </c>
      <c r="I111" s="156">
        <v>0.44513888888888892</v>
      </c>
      <c r="J111" s="156" t="s">
        <v>198</v>
      </c>
      <c r="K111" s="156" t="s">
        <v>199</v>
      </c>
      <c r="L111" s="125" t="s">
        <v>100</v>
      </c>
      <c r="M111" s="125" t="s">
        <v>101</v>
      </c>
      <c r="N111" s="125" t="s">
        <v>197</v>
      </c>
      <c r="O111" s="125">
        <v>2.5</v>
      </c>
      <c r="P111" s="125">
        <v>0.4</v>
      </c>
      <c r="Q111" s="125">
        <v>21.82545</v>
      </c>
      <c r="R111" s="125">
        <v>266.5526625</v>
      </c>
      <c r="S111" s="125">
        <v>284.5915</v>
      </c>
      <c r="T111" s="125">
        <v>18.804749999999999</v>
      </c>
      <c r="U111" s="125">
        <v>0.90849999999999997</v>
      </c>
      <c r="V111" s="109">
        <v>7.5257050000000003</v>
      </c>
      <c r="W111" s="113">
        <v>35.668999999999997</v>
      </c>
      <c r="X111" s="179">
        <v>0.67</v>
      </c>
      <c r="Y111" s="179">
        <v>5.3109999999999999</v>
      </c>
      <c r="Z111" s="109">
        <v>125.5</v>
      </c>
      <c r="AA111" s="109">
        <v>47.5</v>
      </c>
      <c r="AB111" s="109">
        <v>4.1415490177597798</v>
      </c>
      <c r="AC111" s="109">
        <v>0</v>
      </c>
      <c r="AD111" s="109">
        <v>25.560214964999993</v>
      </c>
      <c r="AE111" s="109">
        <v>50.699999999999996</v>
      </c>
      <c r="AF111" s="165">
        <v>380.02032414564695</v>
      </c>
      <c r="AG111" s="109">
        <v>8.1070110832019449</v>
      </c>
      <c r="AH111" s="109">
        <v>3.7326688406559403</v>
      </c>
      <c r="AI111" s="109">
        <v>2.6260721399031281E-2</v>
      </c>
      <c r="AJ111" s="109">
        <v>8.5963363400306303</v>
      </c>
      <c r="AK111" s="109">
        <v>7.7015408793197757</v>
      </c>
      <c r="AL111" s="109">
        <v>6.5129772586603698</v>
      </c>
      <c r="AM111" s="109">
        <v>5.6488250829807392</v>
      </c>
      <c r="AN111" s="109">
        <v>3.8454953203884066</v>
      </c>
      <c r="AO111" s="109">
        <v>1.9549137017844769</v>
      </c>
      <c r="AP111" s="109">
        <v>1.4882086857349675</v>
      </c>
      <c r="AQ111" s="109">
        <v>1.0283081242975469</v>
      </c>
      <c r="AR111" s="109">
        <v>1.1164389858172543</v>
      </c>
      <c r="AS111" s="113">
        <v>5480.7123418114252</v>
      </c>
      <c r="AT111" s="109">
        <v>0.92701528254053045</v>
      </c>
      <c r="AU111" s="109">
        <v>0.28090029702371178</v>
      </c>
      <c r="AV111" s="109">
        <v>0.34995846361576549</v>
      </c>
      <c r="AW111" s="109">
        <v>1.5784496714523075</v>
      </c>
      <c r="AX111" s="166"/>
      <c r="AY111" s="134"/>
      <c r="AZ111" s="172"/>
      <c r="BA111" s="191"/>
      <c r="BB111" s="191"/>
      <c r="BC111" s="191"/>
      <c r="BD111" s="191"/>
      <c r="BE111" s="191"/>
      <c r="BF111" s="191"/>
      <c r="BG111" s="191"/>
      <c r="BH111" s="191"/>
      <c r="BI111" s="191"/>
      <c r="BJ111" s="191"/>
      <c r="BK111" s="191"/>
      <c r="BL111" s="225"/>
      <c r="BM111" s="225"/>
      <c r="BN111" s="225"/>
      <c r="BO111" s="225"/>
      <c r="BP111" s="225"/>
      <c r="BQ111" s="225"/>
      <c r="BR111" s="225"/>
      <c r="BS111" s="225"/>
      <c r="BT111" s="165">
        <v>210.84568286661718</v>
      </c>
      <c r="BU111" s="188">
        <v>1.9575287340338705E-2</v>
      </c>
      <c r="BV111" s="178">
        <v>4.1273648265839604</v>
      </c>
      <c r="BW111" s="248">
        <f t="shared" si="4"/>
        <v>0.37751099707513702</v>
      </c>
      <c r="BX111" s="107">
        <f t="shared" si="7"/>
        <v>8.1687357352263915E-2</v>
      </c>
    </row>
    <row r="112" spans="1:76">
      <c r="A112" s="107" t="s">
        <v>524</v>
      </c>
      <c r="B112" s="107" t="s">
        <v>523</v>
      </c>
      <c r="C112" s="107" t="s">
        <v>900</v>
      </c>
      <c r="D112" s="150">
        <v>41876</v>
      </c>
      <c r="E112" s="152" t="s">
        <v>894</v>
      </c>
      <c r="F112" s="151" t="s">
        <v>374</v>
      </c>
      <c r="G112" s="109">
        <v>9.1720000000000006</v>
      </c>
      <c r="H112" s="176">
        <v>0.43263888888888885</v>
      </c>
      <c r="I112" s="156">
        <v>0.44305555555555554</v>
      </c>
      <c r="J112" s="156" t="s">
        <v>212</v>
      </c>
      <c r="K112" s="156" t="s">
        <v>213</v>
      </c>
      <c r="L112" s="125" t="s">
        <v>85</v>
      </c>
      <c r="M112" s="125" t="s">
        <v>56</v>
      </c>
      <c r="N112" s="125" t="s">
        <v>61</v>
      </c>
      <c r="O112" s="125">
        <v>2.8</v>
      </c>
      <c r="P112" s="125">
        <v>0.35</v>
      </c>
      <c r="Q112" s="125">
        <v>24.620499999999996</v>
      </c>
      <c r="R112" s="125">
        <v>285.87206616666663</v>
      </c>
      <c r="S112" s="125">
        <v>288.0241666666667</v>
      </c>
      <c r="T112" s="125">
        <v>16.297433333333334</v>
      </c>
      <c r="U112" s="125">
        <v>1.7003666666666668</v>
      </c>
      <c r="V112" s="109">
        <v>5.8849666666666662</v>
      </c>
      <c r="W112" s="113">
        <v>166.23833333333332</v>
      </c>
      <c r="X112" s="179">
        <v>0.63</v>
      </c>
      <c r="Y112" s="179">
        <v>5.2290000000000001</v>
      </c>
      <c r="Z112" s="109">
        <v>135</v>
      </c>
      <c r="AA112" s="109">
        <v>32.5</v>
      </c>
      <c r="AB112" s="109">
        <v>3.6</v>
      </c>
      <c r="AC112" s="109">
        <v>0</v>
      </c>
      <c r="AD112" s="109">
        <v>15.237946574999997</v>
      </c>
      <c r="AE112" s="109">
        <v>32.496000000000002</v>
      </c>
      <c r="AF112" s="165">
        <v>381.74834011107305</v>
      </c>
      <c r="AG112" s="109">
        <v>8.2798941807467585</v>
      </c>
      <c r="AH112" s="109">
        <v>3.7873305725722402</v>
      </c>
      <c r="AI112" s="109">
        <v>3.5649185793410157E-2</v>
      </c>
      <c r="AJ112" s="109">
        <v>8.722222308633869</v>
      </c>
      <c r="AK112" s="109">
        <v>7.7951672926995492</v>
      </c>
      <c r="AL112" s="109">
        <v>6.5691185098265112</v>
      </c>
      <c r="AM112" s="109">
        <v>5.699481189584529</v>
      </c>
      <c r="AN112" s="109">
        <v>3.8772984095826586</v>
      </c>
      <c r="AO112" s="109">
        <v>1.9482861385101784</v>
      </c>
      <c r="AP112" s="109">
        <v>1.4906976223911808</v>
      </c>
      <c r="AQ112" s="109">
        <v>1.0549927288524101</v>
      </c>
      <c r="AR112" s="109">
        <v>1.1428502740784685</v>
      </c>
      <c r="AS112" s="113">
        <v>5288.9935315826124</v>
      </c>
      <c r="AT112" s="109">
        <v>0.91494873795402853</v>
      </c>
      <c r="AU112" s="109">
        <v>0.28106074483025678</v>
      </c>
      <c r="AV112" s="109">
        <v>0.32100692651008156</v>
      </c>
      <c r="AW112" s="109">
        <v>1.5876585292906409</v>
      </c>
      <c r="AX112" s="166"/>
      <c r="AY112" s="134"/>
      <c r="AZ112" s="172"/>
      <c r="BA112" s="191"/>
      <c r="BB112" s="191"/>
      <c r="BC112" s="191"/>
      <c r="BD112" s="191"/>
      <c r="BE112" s="191"/>
      <c r="BF112" s="191"/>
      <c r="BG112" s="191"/>
      <c r="BH112" s="191"/>
      <c r="BI112" s="191"/>
      <c r="BJ112" s="191"/>
      <c r="BK112" s="191"/>
      <c r="BL112" s="225"/>
      <c r="BM112" s="225"/>
      <c r="BN112" s="225"/>
      <c r="BO112" s="225"/>
      <c r="BP112" s="225"/>
      <c r="BQ112" s="225"/>
      <c r="BR112" s="225"/>
      <c r="BS112" s="225"/>
      <c r="BT112" s="165">
        <v>296.53035981878514</v>
      </c>
      <c r="BU112" s="188">
        <v>4.2602984827137744E-2</v>
      </c>
      <c r="BV112" s="178">
        <v>12.633078420145399</v>
      </c>
      <c r="BW112" s="248">
        <f t="shared" si="4"/>
        <v>0.35084689796709739</v>
      </c>
      <c r="BX112" s="107">
        <f t="shared" si="7"/>
        <v>0.11078286558345642</v>
      </c>
    </row>
    <row r="113" spans="1:76">
      <c r="A113" s="107" t="s">
        <v>602</v>
      </c>
      <c r="B113" s="107" t="s">
        <v>601</v>
      </c>
      <c r="C113" s="107" t="s">
        <v>900</v>
      </c>
      <c r="D113" s="150">
        <v>41884</v>
      </c>
      <c r="E113" s="152">
        <v>0.1</v>
      </c>
      <c r="F113" s="151" t="s">
        <v>374</v>
      </c>
      <c r="G113" s="109">
        <v>9.0359999999999996</v>
      </c>
      <c r="H113" s="176">
        <v>0.45069444444444445</v>
      </c>
      <c r="I113" s="156">
        <v>0</v>
      </c>
      <c r="J113" s="156" t="s">
        <v>224</v>
      </c>
      <c r="K113" s="156" t="s">
        <v>225</v>
      </c>
      <c r="L113" s="125" t="s">
        <v>100</v>
      </c>
      <c r="M113" s="125" t="s">
        <v>119</v>
      </c>
      <c r="N113" s="125" t="s">
        <v>68</v>
      </c>
      <c r="O113" s="125">
        <v>2.9</v>
      </c>
      <c r="P113" s="125">
        <v>0.4</v>
      </c>
      <c r="Q113" s="125">
        <v>0</v>
      </c>
      <c r="R113" s="125">
        <v>0</v>
      </c>
      <c r="S113" s="125"/>
      <c r="T113" s="125">
        <v>0</v>
      </c>
      <c r="U113" s="125">
        <v>0</v>
      </c>
      <c r="V113" s="109">
        <v>0</v>
      </c>
      <c r="W113" s="113">
        <v>0</v>
      </c>
      <c r="X113" s="179">
        <v>1.7729999999999999</v>
      </c>
      <c r="Y113" s="179">
        <v>6.05</v>
      </c>
      <c r="Z113" s="109">
        <v>389.6</v>
      </c>
      <c r="AA113" s="109">
        <v>37.200000000000003</v>
      </c>
      <c r="AB113" s="109">
        <v>6.6</v>
      </c>
      <c r="AC113" s="109">
        <v>0.17</v>
      </c>
      <c r="AD113" s="109">
        <v>84.31882370999999</v>
      </c>
      <c r="AE113" s="109">
        <v>101.44</v>
      </c>
      <c r="AF113" s="165">
        <v>452.08661086889526</v>
      </c>
      <c r="AG113" s="109">
        <v>9.4381586202398129</v>
      </c>
      <c r="AH113" s="109">
        <v>4.4109246134459195</v>
      </c>
      <c r="AI113" s="109">
        <v>5.9395771848623991E-2</v>
      </c>
      <c r="AJ113" s="109">
        <v>10.158359384765953</v>
      </c>
      <c r="AK113" s="109">
        <v>9.1045641294252651</v>
      </c>
      <c r="AL113" s="109">
        <v>7.735911966618394</v>
      </c>
      <c r="AM113" s="109">
        <v>6.7249495519024096</v>
      </c>
      <c r="AN113" s="109">
        <v>4.6060413231721897</v>
      </c>
      <c r="AO113" s="109">
        <v>2.3449561645577259</v>
      </c>
      <c r="AP113" s="109">
        <v>1.8177363438346903</v>
      </c>
      <c r="AQ113" s="109">
        <v>1.3173485300888752</v>
      </c>
      <c r="AR113" s="109">
        <v>1.1574106427949609</v>
      </c>
      <c r="AS113" s="113">
        <v>6222.7379684706548</v>
      </c>
      <c r="AT113" s="109">
        <v>1.070032933753676</v>
      </c>
      <c r="AU113" s="109">
        <v>0.3349858588859454</v>
      </c>
      <c r="AV113" s="109">
        <v>0.3855404088629662</v>
      </c>
      <c r="AW113" s="109">
        <v>1.580040023521978</v>
      </c>
      <c r="AX113" s="166"/>
      <c r="AY113" s="134"/>
      <c r="AZ113" s="172"/>
      <c r="BA113" s="191"/>
      <c r="BB113" s="191"/>
      <c r="BC113" s="191"/>
      <c r="BD113" s="191"/>
      <c r="BE113" s="191"/>
      <c r="BF113" s="191"/>
      <c r="BG113" s="191"/>
      <c r="BH113" s="191"/>
      <c r="BI113" s="191"/>
      <c r="BJ113" s="191"/>
      <c r="BK113" s="191"/>
      <c r="BL113" s="225"/>
      <c r="BM113" s="225"/>
      <c r="BN113" s="225"/>
      <c r="BO113" s="225"/>
      <c r="BP113" s="225"/>
      <c r="BQ113" s="225"/>
      <c r="BR113" s="225"/>
      <c r="BS113" s="225"/>
      <c r="BT113" s="165">
        <v>259.33803374042537</v>
      </c>
      <c r="BU113" s="188">
        <v>1.5383741015972776E-2</v>
      </c>
      <c r="BV113" s="178">
        <v>3.9895891466543136</v>
      </c>
      <c r="BW113" s="248">
        <f t="shared" si="4"/>
        <v>0.36030704915828177</v>
      </c>
      <c r="BX113" s="107">
        <f t="shared" si="7"/>
        <v>6.506309148264984E-2</v>
      </c>
    </row>
    <row r="114" spans="1:76">
      <c r="A114" s="107" t="s">
        <v>635</v>
      </c>
      <c r="B114" s="107" t="s">
        <v>634</v>
      </c>
      <c r="C114" s="107" t="s">
        <v>900</v>
      </c>
      <c r="D114" s="150">
        <v>41890</v>
      </c>
      <c r="E114" s="152">
        <v>0.1</v>
      </c>
      <c r="F114" s="151" t="s">
        <v>374</v>
      </c>
      <c r="G114" s="109">
        <v>9.2129999999999992</v>
      </c>
      <c r="H114" s="176">
        <v>0.43611111111111112</v>
      </c>
      <c r="I114" s="156">
        <v>0.44513888888888892</v>
      </c>
      <c r="J114" s="156" t="s">
        <v>236</v>
      </c>
      <c r="K114" s="156" t="s">
        <v>237</v>
      </c>
      <c r="L114" s="125" t="s">
        <v>60</v>
      </c>
      <c r="M114" s="125" t="s">
        <v>119</v>
      </c>
      <c r="N114" s="125" t="s">
        <v>71</v>
      </c>
      <c r="O114" s="125">
        <v>2.4</v>
      </c>
      <c r="P114" s="125">
        <v>0.4</v>
      </c>
      <c r="Q114" s="125">
        <v>0</v>
      </c>
      <c r="R114" s="125">
        <v>0</v>
      </c>
      <c r="S114" s="125"/>
      <c r="T114" s="125">
        <v>0</v>
      </c>
      <c r="U114" s="125">
        <v>0</v>
      </c>
      <c r="V114" s="109">
        <v>0</v>
      </c>
      <c r="W114" s="113">
        <v>0</v>
      </c>
      <c r="X114" s="179">
        <v>1.1599999999999999</v>
      </c>
      <c r="Y114" s="179">
        <v>3.7186051341696431</v>
      </c>
      <c r="Z114" s="109">
        <v>277.45774965452034</v>
      </c>
      <c r="AA114" s="109">
        <v>26.2</v>
      </c>
      <c r="AB114" s="109">
        <v>2.1</v>
      </c>
      <c r="AC114" s="109">
        <v>1.94</v>
      </c>
      <c r="AD114" s="109">
        <v>15.316455024</v>
      </c>
      <c r="AE114" s="109">
        <v>53.375999999999998</v>
      </c>
      <c r="AF114" s="165">
        <v>439.373884191652</v>
      </c>
      <c r="AG114" s="109">
        <v>8.9088122187284426</v>
      </c>
      <c r="AH114" s="109">
        <v>4.1858873376357106</v>
      </c>
      <c r="AI114" s="109">
        <v>7.4278654365872804E-2</v>
      </c>
      <c r="AJ114" s="109">
        <v>9.6400985385750406</v>
      </c>
      <c r="AK114" s="109">
        <v>8.6734246884894546</v>
      </c>
      <c r="AL114" s="109">
        <v>7.3926261969745743</v>
      </c>
      <c r="AM114" s="109">
        <v>6.4575551693784474</v>
      </c>
      <c r="AN114" s="109">
        <v>4.4647260378368685</v>
      </c>
      <c r="AO114" s="109">
        <v>2.3750979933621101</v>
      </c>
      <c r="AP114" s="109">
        <v>1.8514388252625278</v>
      </c>
      <c r="AQ114" s="109">
        <v>1.3855827638880192</v>
      </c>
      <c r="AR114" s="109">
        <v>1.22462758550212</v>
      </c>
      <c r="AS114" s="113">
        <v>6150.2889736695533</v>
      </c>
      <c r="AT114" s="109">
        <v>0.99410829299620507</v>
      </c>
      <c r="AU114" s="109">
        <v>0.30367115733290401</v>
      </c>
      <c r="AV114" s="109">
        <v>0.42292880801205662</v>
      </c>
      <c r="AW114" s="109">
        <v>1.5860219834157621</v>
      </c>
      <c r="AX114" s="166"/>
      <c r="AY114" s="134"/>
      <c r="AZ114" s="172"/>
      <c r="BA114" s="191"/>
      <c r="BB114" s="191"/>
      <c r="BC114" s="191"/>
      <c r="BD114" s="191"/>
      <c r="BE114" s="191"/>
      <c r="BF114" s="191"/>
      <c r="BG114" s="191"/>
      <c r="BH114" s="191"/>
      <c r="BI114" s="191"/>
      <c r="BJ114" s="191"/>
      <c r="BK114" s="191"/>
      <c r="BL114" s="225"/>
      <c r="BM114" s="225"/>
      <c r="BN114" s="225"/>
      <c r="BO114" s="225"/>
      <c r="BP114" s="225"/>
      <c r="BQ114" s="225"/>
      <c r="BR114" s="225"/>
      <c r="BS114" s="225"/>
      <c r="BT114" s="165">
        <v>319.6488470898708</v>
      </c>
      <c r="BU114" s="188">
        <v>4.1148730799605064E-2</v>
      </c>
      <c r="BV114" s="178">
        <v>13.153144359305216</v>
      </c>
      <c r="BW114" s="248">
        <f t="shared" si="4"/>
        <v>0.4254353484340877</v>
      </c>
      <c r="BX114" s="107">
        <f t="shared" si="7"/>
        <v>3.934352517985612E-2</v>
      </c>
    </row>
    <row r="115" spans="1:76">
      <c r="A115" s="107" t="s">
        <v>693</v>
      </c>
      <c r="B115" s="107" t="s">
        <v>692</v>
      </c>
      <c r="C115" s="107" t="s">
        <v>900</v>
      </c>
      <c r="D115" s="150">
        <v>41897</v>
      </c>
      <c r="E115" s="152">
        <v>0.1</v>
      </c>
      <c r="F115" s="151" t="s">
        <v>374</v>
      </c>
      <c r="G115" s="109">
        <v>7.9080000000000004</v>
      </c>
      <c r="H115" s="176">
        <v>0.4284722222222222</v>
      </c>
      <c r="I115" s="156">
        <v>0.43402777777777773</v>
      </c>
      <c r="J115" s="156" t="s">
        <v>248</v>
      </c>
      <c r="K115" s="156" t="s">
        <v>249</v>
      </c>
      <c r="L115" s="125" t="s">
        <v>85</v>
      </c>
      <c r="M115" s="125" t="s">
        <v>56</v>
      </c>
      <c r="N115" s="125" t="s">
        <v>68</v>
      </c>
      <c r="O115" s="125">
        <v>2.1</v>
      </c>
      <c r="P115" s="125">
        <v>1.4</v>
      </c>
      <c r="Q115" s="125">
        <v>18.228619999999999</v>
      </c>
      <c r="R115" s="125">
        <v>365.04412760000002</v>
      </c>
      <c r="S115" s="125">
        <v>422.17939999999999</v>
      </c>
      <c r="T115" s="125">
        <v>0</v>
      </c>
      <c r="U115" s="125">
        <v>0</v>
      </c>
      <c r="V115" s="109">
        <v>6.3987600000000002</v>
      </c>
      <c r="W115" s="113">
        <v>119.73033333333332</v>
      </c>
      <c r="X115" s="179">
        <v>0.48</v>
      </c>
      <c r="Y115" s="179">
        <v>0.60189515660048176</v>
      </c>
      <c r="Z115" s="109">
        <v>66.511731762309992</v>
      </c>
      <c r="AA115" s="109">
        <v>5.47</v>
      </c>
      <c r="AB115" s="109">
        <v>0.4</v>
      </c>
      <c r="AC115" s="109">
        <v>0.42</v>
      </c>
      <c r="AD115" s="109">
        <v>1.37905056</v>
      </c>
      <c r="AE115" s="109">
        <v>12.057499999999997</v>
      </c>
      <c r="AF115" s="165">
        <v>814.84421983632706</v>
      </c>
      <c r="AG115" s="109">
        <v>14.96887614384978</v>
      </c>
      <c r="AH115" s="109">
        <v>7.6444163740437592</v>
      </c>
      <c r="AI115" s="109">
        <v>8.4810773795420402E-2</v>
      </c>
      <c r="AJ115" s="109">
        <v>17.605090909422778</v>
      </c>
      <c r="AK115" s="109">
        <v>16.056546542572288</v>
      </c>
      <c r="AL115" s="109">
        <v>13.858143986900501</v>
      </c>
      <c r="AM115" s="109">
        <v>12.174544738097815</v>
      </c>
      <c r="AN115" s="109">
        <v>8.4157072484858482</v>
      </c>
      <c r="AO115" s="109">
        <v>4.2520119210114311</v>
      </c>
      <c r="AP115" s="109">
        <v>3.2664307568446147</v>
      </c>
      <c r="AQ115" s="109">
        <v>2.3744850007768386</v>
      </c>
      <c r="AR115" s="109">
        <v>0.96025725606366308</v>
      </c>
      <c r="AS115" s="113">
        <v>11633.642611252111</v>
      </c>
      <c r="AT115" s="109">
        <v>2.0994671205284012</v>
      </c>
      <c r="AU115" s="109">
        <v>0.67108448833218259</v>
      </c>
      <c r="AV115" s="109">
        <v>0.45111887732150985</v>
      </c>
      <c r="AW115" s="109">
        <v>1.6043216832421077</v>
      </c>
      <c r="AX115" s="166"/>
      <c r="AY115" s="134"/>
      <c r="AZ115" s="172"/>
      <c r="BA115" s="191"/>
      <c r="BB115" s="191"/>
      <c r="BC115" s="191"/>
      <c r="BD115" s="191"/>
      <c r="BE115" s="191"/>
      <c r="BF115" s="191"/>
      <c r="BG115" s="191"/>
      <c r="BH115" s="191"/>
      <c r="BI115" s="191"/>
      <c r="BJ115" s="191"/>
      <c r="BK115" s="191"/>
      <c r="BL115" s="225"/>
      <c r="BM115" s="225"/>
      <c r="BN115" s="225"/>
      <c r="BO115" s="225"/>
      <c r="BP115" s="225"/>
      <c r="BQ115" s="225"/>
      <c r="BR115" s="225"/>
      <c r="BS115" s="225"/>
      <c r="BT115" s="165">
        <v>225.36492991466304</v>
      </c>
      <c r="BU115" s="188">
        <v>8.8302291732332561E-2</v>
      </c>
      <c r="BV115" s="178">
        <v>19.900239787561258</v>
      </c>
      <c r="BW115" s="248">
        <f t="shared" si="4"/>
        <v>0.21487303750104486</v>
      </c>
      <c r="BX115" s="107">
        <f t="shared" si="7"/>
        <v>3.3174372797014316E-2</v>
      </c>
    </row>
    <row r="116" spans="1:76">
      <c r="A116" s="107" t="s">
        <v>751</v>
      </c>
      <c r="B116" s="107" t="s">
        <v>750</v>
      </c>
      <c r="C116" s="107" t="s">
        <v>900</v>
      </c>
      <c r="D116" s="150">
        <v>41905</v>
      </c>
      <c r="E116" s="152">
        <v>0.1</v>
      </c>
      <c r="F116" s="151" t="s">
        <v>374</v>
      </c>
      <c r="G116" s="109">
        <v>8.2759999999999998</v>
      </c>
      <c r="H116" s="176">
        <v>0.4548611111111111</v>
      </c>
      <c r="I116" s="156">
        <v>0</v>
      </c>
      <c r="J116" s="156" t="s">
        <v>262</v>
      </c>
      <c r="K116" s="156" t="s">
        <v>263</v>
      </c>
      <c r="L116" s="125" t="s">
        <v>136</v>
      </c>
      <c r="M116" s="125" t="s">
        <v>136</v>
      </c>
      <c r="N116" s="125" t="s">
        <v>71</v>
      </c>
      <c r="O116" s="125">
        <v>2.2999999999999998</v>
      </c>
      <c r="P116" s="125">
        <v>0</v>
      </c>
      <c r="Q116" s="125">
        <v>16.887799999999999</v>
      </c>
      <c r="R116" s="125">
        <v>276.91601700000001</v>
      </c>
      <c r="S116" s="125">
        <v>330.51375000000002</v>
      </c>
      <c r="T116" s="125">
        <v>0</v>
      </c>
      <c r="U116" s="125">
        <v>0</v>
      </c>
      <c r="V116" s="109">
        <v>8.1854750000000003</v>
      </c>
      <c r="W116" s="113">
        <v>70.440999999999988</v>
      </c>
      <c r="X116" s="179">
        <v>0.25</v>
      </c>
      <c r="Y116" s="179">
        <v>0.79993249979230707</v>
      </c>
      <c r="Z116" s="109">
        <v>42.302283802458362</v>
      </c>
      <c r="AA116" s="109">
        <v>6.59</v>
      </c>
      <c r="AB116" s="109">
        <v>3.7</v>
      </c>
      <c r="AC116" s="109">
        <v>1.3</v>
      </c>
      <c r="AD116" s="109">
        <v>17.459229779999998</v>
      </c>
      <c r="AE116" s="109">
        <v>12.882999999999999</v>
      </c>
      <c r="AF116" s="165">
        <v>354.96645050103808</v>
      </c>
      <c r="AG116" s="109">
        <v>7.8438381087525908</v>
      </c>
      <c r="AH116" s="109">
        <v>3.5608486861359605</v>
      </c>
      <c r="AI116" s="109">
        <v>2.8320693878278621E-2</v>
      </c>
      <c r="AJ116" s="109">
        <v>8.2006345241711163</v>
      </c>
      <c r="AK116" s="109">
        <v>7.3385186869181886</v>
      </c>
      <c r="AL116" s="109">
        <v>6.2028085159178694</v>
      </c>
      <c r="AM116" s="109">
        <v>5.3674203325086074</v>
      </c>
      <c r="AN116" s="109">
        <v>3.6040678337078784</v>
      </c>
      <c r="AO116" s="109">
        <v>1.7586027771495536</v>
      </c>
      <c r="AP116" s="109">
        <v>1.3218574448106544</v>
      </c>
      <c r="AQ116" s="109">
        <v>0.93801882001212755</v>
      </c>
      <c r="AR116" s="109">
        <v>1.0883868185740362</v>
      </c>
      <c r="AS116" s="113">
        <v>5367.5064803356818</v>
      </c>
      <c r="AT116" s="109">
        <v>0.94806501383816721</v>
      </c>
      <c r="AU116" s="109">
        <v>0.28563974027554101</v>
      </c>
      <c r="AV116" s="109">
        <v>0.28226575442695473</v>
      </c>
      <c r="AW116" s="109">
        <v>1.6023176314548533</v>
      </c>
      <c r="AX116" s="166"/>
      <c r="AY116" s="134"/>
      <c r="AZ116" s="172"/>
      <c r="BA116" s="191"/>
      <c r="BB116" s="191"/>
      <c r="BC116" s="191"/>
      <c r="BD116" s="191"/>
      <c r="BE116" s="191"/>
      <c r="BF116" s="191"/>
      <c r="BG116" s="191"/>
      <c r="BH116" s="191"/>
      <c r="BI116" s="191"/>
      <c r="BJ116" s="191"/>
      <c r="BK116" s="191"/>
      <c r="BL116" s="225"/>
      <c r="BM116" s="225"/>
      <c r="BN116" s="225"/>
      <c r="BO116" s="225"/>
      <c r="BP116" s="225"/>
      <c r="BQ116" s="225"/>
      <c r="BR116" s="225"/>
      <c r="BS116" s="225"/>
      <c r="BT116" s="165">
        <v>287.88754014938695</v>
      </c>
      <c r="BU116" s="188">
        <v>5.4059158677515727E-3</v>
      </c>
      <c r="BV116" s="178">
        <v>1.5562958214215388</v>
      </c>
      <c r="BW116" s="248">
        <f t="shared" si="4"/>
        <v>0.29772826790034562</v>
      </c>
      <c r="BX116" s="107">
        <f t="shared" si="7"/>
        <v>0.28720018629201277</v>
      </c>
    </row>
    <row r="117" spans="1:76">
      <c r="A117" s="107" t="s">
        <v>764</v>
      </c>
      <c r="B117" s="107" t="s">
        <v>763</v>
      </c>
      <c r="C117" s="107" t="s">
        <v>900</v>
      </c>
      <c r="D117" s="150">
        <v>41911</v>
      </c>
      <c r="E117" s="152">
        <v>0.1</v>
      </c>
      <c r="F117" s="151" t="s">
        <v>374</v>
      </c>
      <c r="G117" s="109">
        <v>9.25</v>
      </c>
      <c r="H117" s="176">
        <v>0.4375</v>
      </c>
      <c r="I117" s="156">
        <v>0.4458333333333333</v>
      </c>
      <c r="J117" s="156" t="s">
        <v>274</v>
      </c>
      <c r="K117" s="156" t="s">
        <v>275</v>
      </c>
      <c r="L117" s="125" t="s">
        <v>136</v>
      </c>
      <c r="M117" s="125" t="s">
        <v>136</v>
      </c>
      <c r="N117" s="125" t="s">
        <v>71</v>
      </c>
      <c r="O117" s="125">
        <v>2</v>
      </c>
      <c r="P117" s="125">
        <v>0.5</v>
      </c>
      <c r="Q117" s="125">
        <v>19.972427272727273</v>
      </c>
      <c r="R117" s="125">
        <v>300.38970963636365</v>
      </c>
      <c r="S117" s="125">
        <v>333.93572727272732</v>
      </c>
      <c r="T117" s="125">
        <v>5.9876181818181813</v>
      </c>
      <c r="U117" s="125">
        <v>22.419145454545458</v>
      </c>
      <c r="V117" s="109">
        <v>9.0733909090909108</v>
      </c>
      <c r="W117" s="113">
        <v>333.4129999999999</v>
      </c>
      <c r="X117" s="179">
        <v>1.06</v>
      </c>
      <c r="Y117" s="179">
        <v>6.4279981307634788</v>
      </c>
      <c r="Z117" s="109">
        <v>190.8999781802313</v>
      </c>
      <c r="AA117" s="109">
        <v>17.7</v>
      </c>
      <c r="AB117" s="109">
        <v>1.7</v>
      </c>
      <c r="AC117" s="109">
        <v>1</v>
      </c>
      <c r="AD117" s="109">
        <v>22.512625649999997</v>
      </c>
      <c r="AE117" s="109">
        <v>45.889999999999993</v>
      </c>
      <c r="AF117" s="165">
        <v>431.54868341384696</v>
      </c>
      <c r="AG117" s="109">
        <v>9.1186109210304576</v>
      </c>
      <c r="AH117" s="109">
        <v>4.2352888086971801</v>
      </c>
      <c r="AI117" s="109">
        <v>5.3414146656194803E-2</v>
      </c>
      <c r="AJ117" s="109">
        <v>9.7538701264296073</v>
      </c>
      <c r="AK117" s="109">
        <v>8.7491792644635442</v>
      </c>
      <c r="AL117" s="109">
        <v>7.4181916298800008</v>
      </c>
      <c r="AM117" s="109">
        <v>6.4435407613709499</v>
      </c>
      <c r="AN117" s="109">
        <v>4.3609595355989725</v>
      </c>
      <c r="AO117" s="109">
        <v>2.1996984922822929</v>
      </c>
      <c r="AP117" s="109">
        <v>1.6558213327911593</v>
      </c>
      <c r="AQ117" s="109">
        <v>1.1179590447924446</v>
      </c>
      <c r="AR117" s="109">
        <v>1.0588248355308099</v>
      </c>
      <c r="AS117" s="113">
        <v>6277.6177183062946</v>
      </c>
      <c r="AT117" s="109">
        <v>1.09757136096696</v>
      </c>
      <c r="AU117" s="109">
        <v>0.33533519815603002</v>
      </c>
      <c r="AV117" s="109">
        <v>0.34925767380917194</v>
      </c>
      <c r="AW117" s="109">
        <v>1.5855437857483274</v>
      </c>
      <c r="AX117" s="166"/>
      <c r="AY117" s="134"/>
      <c r="AZ117" s="172"/>
      <c r="BA117" s="191"/>
      <c r="BB117" s="191"/>
      <c r="BC117" s="191"/>
      <c r="BD117" s="191"/>
      <c r="BE117" s="191"/>
      <c r="BF117" s="191"/>
      <c r="BG117" s="191"/>
      <c r="BH117" s="191"/>
      <c r="BI117" s="191"/>
      <c r="BJ117" s="191"/>
      <c r="BK117" s="191"/>
      <c r="BL117" s="225"/>
      <c r="BM117" s="225"/>
      <c r="BN117" s="225"/>
      <c r="BO117" s="225"/>
      <c r="BP117" s="225"/>
      <c r="BQ117" s="225"/>
      <c r="BR117" s="225"/>
      <c r="BS117" s="225"/>
      <c r="BT117" s="165">
        <v>354.21699373233196</v>
      </c>
      <c r="BU117" s="188">
        <v>7.8184800081605763E-2</v>
      </c>
      <c r="BV117" s="178">
        <v>27.694384840469777</v>
      </c>
      <c r="BW117" s="248">
        <f t="shared" si="4"/>
        <v>0.31820953628151893</v>
      </c>
      <c r="BX117" s="107">
        <f t="shared" si="7"/>
        <v>3.7045107866637617E-2</v>
      </c>
    </row>
    <row r="118" spans="1:76">
      <c r="A118" s="107" t="s">
        <v>776</v>
      </c>
      <c r="B118" s="107" t="s">
        <v>775</v>
      </c>
      <c r="C118" s="107" t="s">
        <v>900</v>
      </c>
      <c r="D118" s="150">
        <v>41918</v>
      </c>
      <c r="E118" s="152">
        <v>0.1</v>
      </c>
      <c r="F118" s="151" t="s">
        <v>374</v>
      </c>
      <c r="G118" s="109">
        <v>8.6790000000000003</v>
      </c>
      <c r="H118" s="176">
        <v>0.45347222222222222</v>
      </c>
      <c r="I118" s="156">
        <v>0.46111111111111108</v>
      </c>
      <c r="J118" s="156" t="s">
        <v>290</v>
      </c>
      <c r="K118" s="156" t="s">
        <v>291</v>
      </c>
      <c r="L118" s="125" t="s">
        <v>100</v>
      </c>
      <c r="M118" s="125" t="s">
        <v>91</v>
      </c>
      <c r="N118" s="125" t="s">
        <v>68</v>
      </c>
      <c r="O118" s="125">
        <v>2.2000000000000002</v>
      </c>
      <c r="P118" s="125">
        <v>0.4</v>
      </c>
      <c r="Q118" s="125">
        <v>13.028458333333333</v>
      </c>
      <c r="R118" s="125">
        <v>309.84057275000004</v>
      </c>
      <c r="S118" s="125">
        <v>407.34674999999999</v>
      </c>
      <c r="T118" s="125">
        <v>9.5036749999999994</v>
      </c>
      <c r="U118" s="125">
        <v>9.2939916666666686</v>
      </c>
      <c r="V118" s="109">
        <v>8.1208333333333336</v>
      </c>
      <c r="W118" s="113">
        <v>22.89265</v>
      </c>
      <c r="X118" s="179">
        <v>1.2</v>
      </c>
      <c r="Y118" s="179">
        <v>9.4521753759242326</v>
      </c>
      <c r="Z118" s="109">
        <v>350.75429485780785</v>
      </c>
      <c r="AA118" s="109">
        <v>26.8</v>
      </c>
      <c r="AB118" s="109">
        <v>2.5</v>
      </c>
      <c r="AC118" s="109">
        <v>0.5</v>
      </c>
      <c r="AD118" s="109">
        <v>30.91546551599999</v>
      </c>
      <c r="AE118" s="109">
        <v>91.22399999999999</v>
      </c>
      <c r="AF118" s="165">
        <v>638.69226868255362</v>
      </c>
      <c r="AG118" s="109">
        <v>12.586803123241841</v>
      </c>
      <c r="AH118" s="109">
        <v>6.2245787569689499</v>
      </c>
      <c r="AI118" s="109">
        <v>-0.11236966043940821</v>
      </c>
      <c r="AJ118" s="109">
        <v>14.335204877299493</v>
      </c>
      <c r="AK118" s="109">
        <v>13.007317797312837</v>
      </c>
      <c r="AL118" s="109">
        <v>11.148312046130227</v>
      </c>
      <c r="AM118" s="109">
        <v>9.7464284739067377</v>
      </c>
      <c r="AN118" s="109">
        <v>6.6087563608154856</v>
      </c>
      <c r="AO118" s="109">
        <v>3.1225701553308713</v>
      </c>
      <c r="AP118" s="109">
        <v>2.2841279761812938</v>
      </c>
      <c r="AQ118" s="109">
        <v>1.5426206585587681</v>
      </c>
      <c r="AR118" s="109">
        <v>0.88708042000035914</v>
      </c>
      <c r="AS118" s="113">
        <v>9202.3679590736738</v>
      </c>
      <c r="AT118" s="109">
        <v>1.6185225344447529</v>
      </c>
      <c r="AU118" s="109">
        <v>0.54004221064236135</v>
      </c>
      <c r="AV118" s="109">
        <v>0.39813279067601021</v>
      </c>
      <c r="AW118" s="109">
        <v>1.6157783266316472</v>
      </c>
      <c r="AX118" s="166"/>
      <c r="AY118" s="134"/>
      <c r="AZ118" s="172"/>
      <c r="BA118" s="191"/>
      <c r="BB118" s="191"/>
      <c r="BC118" s="191"/>
      <c r="BD118" s="191"/>
      <c r="BE118" s="191"/>
      <c r="BF118" s="191"/>
      <c r="BG118" s="191"/>
      <c r="BH118" s="191"/>
      <c r="BI118" s="191"/>
      <c r="BJ118" s="191"/>
      <c r="BK118" s="191"/>
      <c r="BL118" s="225"/>
      <c r="BM118" s="225"/>
      <c r="BN118" s="225"/>
      <c r="BO118" s="225"/>
      <c r="BP118" s="225"/>
      <c r="BQ118" s="225"/>
      <c r="BR118" s="225"/>
      <c r="BS118" s="225"/>
      <c r="BT118" s="165">
        <v>201.17411996463832</v>
      </c>
      <c r="BU118" s="188">
        <v>2.436765843201168E-2</v>
      </c>
      <c r="BV118" s="178">
        <v>4.902142240658848</v>
      </c>
      <c r="BW118" s="248">
        <f t="shared" si="4"/>
        <v>0.24598532439500007</v>
      </c>
      <c r="BX118" s="107">
        <f t="shared" si="7"/>
        <v>2.7405068841532935E-2</v>
      </c>
    </row>
    <row r="119" spans="1:76">
      <c r="A119" s="107" t="s">
        <v>820</v>
      </c>
      <c r="B119" s="107" t="s">
        <v>819</v>
      </c>
      <c r="C119" s="107" t="s">
        <v>900</v>
      </c>
      <c r="D119" s="150">
        <v>41927</v>
      </c>
      <c r="E119" s="152">
        <v>0.1</v>
      </c>
      <c r="F119" s="151" t="s">
        <v>374</v>
      </c>
      <c r="G119" s="109">
        <v>8.2769999999999992</v>
      </c>
      <c r="H119" s="176">
        <v>0.44444444444444442</v>
      </c>
      <c r="I119" s="156">
        <v>0.4513888888888889</v>
      </c>
      <c r="J119" s="156" t="s">
        <v>7421</v>
      </c>
      <c r="K119" s="156" t="s">
        <v>7422</v>
      </c>
      <c r="L119" s="125" t="s">
        <v>85</v>
      </c>
      <c r="M119" s="125" t="s">
        <v>119</v>
      </c>
      <c r="N119" s="125" t="s">
        <v>76</v>
      </c>
      <c r="O119" s="125">
        <v>2.6</v>
      </c>
      <c r="P119" s="125">
        <v>0.7</v>
      </c>
      <c r="Q119" s="125">
        <v>14.710999999999999</v>
      </c>
      <c r="R119" s="125">
        <v>239.659661</v>
      </c>
      <c r="S119" s="125">
        <v>301.72775000000001</v>
      </c>
      <c r="T119" s="125">
        <v>5.5329499999999996</v>
      </c>
      <c r="U119" s="125">
        <v>25.077749999999998</v>
      </c>
      <c r="V119" s="109">
        <v>8.9461499999999994</v>
      </c>
      <c r="W119" s="113">
        <v>444.33750000000003</v>
      </c>
      <c r="X119" s="179">
        <v>0.38</v>
      </c>
      <c r="Y119" s="179">
        <v>1.264</v>
      </c>
      <c r="Z119" s="109">
        <v>86.14</v>
      </c>
      <c r="AA119" s="109">
        <v>15.8</v>
      </c>
      <c r="AB119" s="109">
        <v>0.61789131070167846</v>
      </c>
      <c r="AC119" s="109">
        <v>0.3</v>
      </c>
      <c r="AD119" s="109">
        <v>15.107723729999998</v>
      </c>
      <c r="AE119" s="109">
        <v>26.304000000000002</v>
      </c>
      <c r="AF119" s="165">
        <v>209.60001079045384</v>
      </c>
      <c r="AG119" s="109">
        <v>5.3728521608964162</v>
      </c>
      <c r="AH119" s="109">
        <v>2.2453233703087299</v>
      </c>
      <c r="AI119" s="109">
        <v>-3.8739503132399038E-2</v>
      </c>
      <c r="AJ119" s="109">
        <v>5.1709797218210056</v>
      </c>
      <c r="AK119" s="109">
        <v>4.5735991190916314</v>
      </c>
      <c r="AL119" s="109">
        <v>3.7986965716954022</v>
      </c>
      <c r="AM119" s="109">
        <v>3.2332836402057188</v>
      </c>
      <c r="AN119" s="109">
        <v>2.0849579376932477</v>
      </c>
      <c r="AO119" s="109">
        <v>0.944615075053716</v>
      </c>
      <c r="AP119" s="109">
        <v>0.65580670049990197</v>
      </c>
      <c r="AQ119" s="109">
        <v>0.37958000363905431</v>
      </c>
      <c r="AR119" s="109">
        <v>0.99075701874455857</v>
      </c>
      <c r="AS119" s="113">
        <v>3528.0222153295931</v>
      </c>
      <c r="AT119" s="109">
        <v>0.59241980748972689</v>
      </c>
      <c r="AU119" s="109">
        <v>0.17977349349985655</v>
      </c>
      <c r="AV119" s="109">
        <v>0.21529412392458463</v>
      </c>
      <c r="AW119" s="109">
        <v>1.6138558605999243</v>
      </c>
      <c r="AX119" s="166"/>
      <c r="AY119" s="134"/>
      <c r="AZ119" s="172"/>
      <c r="BA119" s="191"/>
      <c r="BB119" s="191"/>
      <c r="BC119" s="191"/>
      <c r="BD119" s="191"/>
      <c r="BE119" s="191"/>
      <c r="BF119" s="191"/>
      <c r="BG119" s="191"/>
      <c r="BH119" s="191"/>
      <c r="BI119" s="191"/>
      <c r="BJ119" s="191"/>
      <c r="BK119" s="191"/>
      <c r="BL119" s="225"/>
      <c r="BM119" s="225"/>
      <c r="BN119" s="225"/>
      <c r="BO119" s="225"/>
      <c r="BP119" s="225"/>
      <c r="BQ119" s="225"/>
      <c r="BR119" s="225"/>
      <c r="BS119" s="225"/>
      <c r="BT119" s="165">
        <v>183.3595815124645</v>
      </c>
      <c r="BU119" s="188">
        <v>5.9804851846654815E-2</v>
      </c>
      <c r="BV119" s="178">
        <v>10.965792607017567</v>
      </c>
      <c r="BW119" s="248">
        <f t="shared" si="4"/>
        <v>0.36341479674161303</v>
      </c>
      <c r="BX119" s="107">
        <f t="shared" si="7"/>
        <v>2.3490393502953105E-2</v>
      </c>
    </row>
    <row r="120" spans="1:76">
      <c r="A120" s="107" t="s">
        <v>984</v>
      </c>
      <c r="B120" s="107" t="s">
        <v>7283</v>
      </c>
      <c r="C120" s="107" t="s">
        <v>900</v>
      </c>
      <c r="D120" s="150">
        <v>41932</v>
      </c>
      <c r="E120" s="152">
        <v>0.1</v>
      </c>
      <c r="F120" s="151" t="s">
        <v>374</v>
      </c>
      <c r="G120" s="109">
        <v>8.3260000000000005</v>
      </c>
      <c r="H120" s="176">
        <v>0.44791666666666669</v>
      </c>
      <c r="I120" s="156">
        <v>0.4548611111111111</v>
      </c>
      <c r="J120" s="156" t="s">
        <v>7435</v>
      </c>
      <c r="K120" s="156" t="s">
        <v>7436</v>
      </c>
      <c r="L120" s="125" t="s">
        <v>288</v>
      </c>
      <c r="M120" s="125" t="s">
        <v>101</v>
      </c>
      <c r="N120" s="125" t="s">
        <v>68</v>
      </c>
      <c r="O120" s="125">
        <v>2.2999999999999998</v>
      </c>
      <c r="P120" s="125">
        <v>0.9</v>
      </c>
      <c r="Q120" s="125">
        <v>12.095800000000002</v>
      </c>
      <c r="R120" s="125">
        <v>307.62479066666668</v>
      </c>
      <c r="S120" s="125">
        <v>414.60399999999998</v>
      </c>
      <c r="T120" s="125">
        <v>3.4076666666666671</v>
      </c>
      <c r="U120" s="125">
        <v>42.660233333333331</v>
      </c>
      <c r="V120" s="109">
        <v>8.8641666666666659</v>
      </c>
      <c r="W120" s="113">
        <v>108.12475000000001</v>
      </c>
      <c r="X120" s="179">
        <v>0.97</v>
      </c>
      <c r="Y120" s="179">
        <v>1.645698969842984</v>
      </c>
      <c r="Z120" s="109">
        <v>125.93024947268893</v>
      </c>
      <c r="AA120" s="109">
        <v>14.7</v>
      </c>
      <c r="AB120" s="109"/>
      <c r="AC120" s="109">
        <v>0.7</v>
      </c>
      <c r="AD120" s="109">
        <v>9.4472458199999991</v>
      </c>
      <c r="AE120" s="109">
        <v>19.370240000000003</v>
      </c>
      <c r="AF120" s="165">
        <v>593.84653489067637</v>
      </c>
      <c r="AG120" s="109">
        <v>11.42346530734166</v>
      </c>
      <c r="AH120" s="109">
        <v>5.6610050313430698</v>
      </c>
      <c r="AI120" s="109">
        <v>7.1369827776832054E-2</v>
      </c>
      <c r="AJ120" s="109">
        <v>13.037294587183091</v>
      </c>
      <c r="AK120" s="109">
        <v>11.825437303799241</v>
      </c>
      <c r="AL120" s="109">
        <v>10.150010766808062</v>
      </c>
      <c r="AM120" s="109">
        <v>8.8823321015728798</v>
      </c>
      <c r="AN120" s="109">
        <v>6.1013454542541945</v>
      </c>
      <c r="AO120" s="109">
        <v>3.0714255246891669</v>
      </c>
      <c r="AP120" s="109">
        <v>2.3469460904649471</v>
      </c>
      <c r="AQ120" s="109">
        <v>1.7004542328369607</v>
      </c>
      <c r="AR120" s="109">
        <v>0.99823326028635229</v>
      </c>
      <c r="AS120" s="113">
        <v>8331.5234968341047</v>
      </c>
      <c r="AT120" s="109">
        <v>1.4798635524262242</v>
      </c>
      <c r="AU120" s="109">
        <v>0.47925977520158336</v>
      </c>
      <c r="AV120" s="109">
        <v>0.37057928529368106</v>
      </c>
      <c r="AW120" s="109">
        <v>1.6065345014992805</v>
      </c>
      <c r="AX120" s="166"/>
      <c r="AY120" s="134"/>
      <c r="AZ120" s="172"/>
      <c r="BA120" s="191"/>
      <c r="BB120" s="191"/>
      <c r="BC120" s="191"/>
      <c r="BD120" s="191"/>
      <c r="BE120" s="191"/>
      <c r="BF120" s="191"/>
      <c r="BG120" s="191"/>
      <c r="BH120" s="191"/>
      <c r="BI120" s="191"/>
      <c r="BJ120" s="191"/>
      <c r="BK120" s="191"/>
      <c r="BL120" s="225"/>
      <c r="BM120" s="225"/>
      <c r="BN120" s="225"/>
      <c r="BO120" s="225"/>
      <c r="BP120" s="225"/>
      <c r="BQ120" s="225"/>
      <c r="BR120" s="225"/>
      <c r="BS120" s="225"/>
      <c r="BT120" s="165">
        <v>213.61557246038413</v>
      </c>
      <c r="BU120" s="188">
        <v>4.4737012054992774E-3</v>
      </c>
      <c r="BV120" s="178">
        <v>0.95565224402943871</v>
      </c>
      <c r="BW120" s="248">
        <f t="shared" si="4"/>
        <v>0.25041449577301861</v>
      </c>
    </row>
    <row r="121" spans="1:76">
      <c r="A121" s="107" t="s">
        <v>990</v>
      </c>
      <c r="B121" s="107" t="s">
        <v>7522</v>
      </c>
      <c r="C121" s="107" t="s">
        <v>900</v>
      </c>
      <c r="D121" s="150">
        <v>41939</v>
      </c>
      <c r="E121" s="152">
        <v>0.1</v>
      </c>
      <c r="F121" s="151" t="s">
        <v>374</v>
      </c>
      <c r="G121" s="109">
        <v>0</v>
      </c>
      <c r="H121" s="176">
        <v>0.4548611111111111</v>
      </c>
      <c r="I121" s="156">
        <v>0.46458333333333335</v>
      </c>
      <c r="J121" s="156" t="s">
        <v>7506</v>
      </c>
      <c r="K121" s="156" t="s">
        <v>7507</v>
      </c>
      <c r="L121" s="125" t="s">
        <v>100</v>
      </c>
      <c r="M121" s="125" t="s">
        <v>119</v>
      </c>
      <c r="N121" s="125" t="s">
        <v>76</v>
      </c>
      <c r="O121" s="125">
        <v>2.6</v>
      </c>
      <c r="P121" s="125">
        <v>0.9</v>
      </c>
      <c r="Q121" s="125">
        <v>11.62176</v>
      </c>
      <c r="R121" s="125">
        <v>275.4788198</v>
      </c>
      <c r="S121" s="125">
        <v>376.08580000000006</v>
      </c>
      <c r="T121" s="125">
        <v>3.2181200000000003</v>
      </c>
      <c r="U121" s="125">
        <v>44.731039999999993</v>
      </c>
      <c r="V121" s="109">
        <v>9.0621800000000015</v>
      </c>
      <c r="W121" s="113">
        <v>450.96500000000003</v>
      </c>
      <c r="X121" s="179">
        <v>0.83</v>
      </c>
      <c r="Y121" s="179">
        <v>1.0930969510675417</v>
      </c>
      <c r="Z121" s="109">
        <v>94.15470652411085</v>
      </c>
      <c r="AA121" s="109">
        <v>6.27</v>
      </c>
      <c r="AB121" s="109"/>
      <c r="AC121" s="109">
        <v>0.35</v>
      </c>
      <c r="AD121" s="109">
        <v>0.77758964999999991</v>
      </c>
      <c r="AE121" s="109">
        <v>10.34816</v>
      </c>
      <c r="AF121" s="165">
        <v>404.13303228718109</v>
      </c>
      <c r="AG121" s="109">
        <v>8.4774146921729781</v>
      </c>
      <c r="AH121" s="109">
        <v>4.0255519480983404</v>
      </c>
      <c r="AI121" s="109">
        <v>1.6287035652224301E-2</v>
      </c>
      <c r="AJ121" s="109">
        <v>9.2708461364704782</v>
      </c>
      <c r="AK121" s="109">
        <v>8.3430480343525275</v>
      </c>
      <c r="AL121" s="109">
        <v>7.1088106157419819</v>
      </c>
      <c r="AM121" s="109">
        <v>6.1827614179107906</v>
      </c>
      <c r="AN121" s="109">
        <v>4.1762105909458445</v>
      </c>
      <c r="AO121" s="109">
        <v>1.9541188409809991</v>
      </c>
      <c r="AP121" s="109">
        <v>1.4735992685461736</v>
      </c>
      <c r="AQ121" s="109">
        <v>1.0913568186376095</v>
      </c>
      <c r="AR121" s="109">
        <v>0.98124834492050583</v>
      </c>
      <c r="AS121" s="113">
        <v>5632.3667517765198</v>
      </c>
      <c r="AT121" s="109">
        <v>0.93947451963358231</v>
      </c>
      <c r="AU121" s="109">
        <v>0.31430450298576335</v>
      </c>
      <c r="AV121" s="109">
        <v>0.29978013052837593</v>
      </c>
      <c r="AW121" s="109">
        <v>1.6109093655055815</v>
      </c>
      <c r="AX121" s="166"/>
      <c r="AY121" s="134"/>
      <c r="AZ121" s="172"/>
      <c r="BA121" s="191"/>
      <c r="BB121" s="191"/>
      <c r="BC121" s="191"/>
      <c r="BD121" s="191"/>
      <c r="BE121" s="191"/>
      <c r="BF121" s="191"/>
      <c r="BG121" s="191"/>
      <c r="BH121" s="191"/>
      <c r="BI121" s="191"/>
      <c r="BJ121" s="191"/>
      <c r="BK121" s="191"/>
      <c r="BL121" s="225"/>
      <c r="BM121" s="225"/>
      <c r="BN121" s="225"/>
      <c r="BO121" s="225"/>
      <c r="BP121" s="225"/>
      <c r="BQ121" s="225"/>
      <c r="BR121" s="225"/>
      <c r="BS121" s="225"/>
      <c r="BT121" s="165">
        <v>189.23971796297039</v>
      </c>
      <c r="BU121" s="188">
        <v>0.12344622621914036</v>
      </c>
      <c r="BV121" s="178">
        <v>23.360929033303162</v>
      </c>
      <c r="BW121" s="248">
        <f t="shared" si="4"/>
        <v>0.31909341260824975</v>
      </c>
    </row>
    <row r="122" spans="1:76">
      <c r="A122" s="107" t="s">
        <v>996</v>
      </c>
      <c r="B122" s="107" t="s">
        <v>7579</v>
      </c>
      <c r="C122" s="107" t="s">
        <v>900</v>
      </c>
      <c r="D122" s="150">
        <v>41946</v>
      </c>
      <c r="E122" s="107">
        <v>0.1</v>
      </c>
      <c r="F122" s="151" t="s">
        <v>374</v>
      </c>
      <c r="G122" s="109">
        <v>0</v>
      </c>
      <c r="H122" s="176">
        <v>0.48472222222222222</v>
      </c>
      <c r="I122" s="156">
        <v>0.49861111111111112</v>
      </c>
      <c r="J122" s="156" t="s">
        <v>7539</v>
      </c>
      <c r="K122" s="156" t="s">
        <v>7540</v>
      </c>
      <c r="L122" s="125" t="s">
        <v>7434</v>
      </c>
      <c r="M122" s="125" t="s">
        <v>101</v>
      </c>
      <c r="N122" s="125" t="s">
        <v>71</v>
      </c>
      <c r="O122" s="125">
        <v>2.6</v>
      </c>
      <c r="P122" s="125">
        <v>0.2</v>
      </c>
      <c r="Q122" s="125">
        <v>0</v>
      </c>
      <c r="R122" s="125">
        <v>0</v>
      </c>
      <c r="S122" s="125"/>
      <c r="T122" s="125">
        <v>0</v>
      </c>
      <c r="U122" s="125">
        <v>0</v>
      </c>
      <c r="V122" s="109">
        <v>0</v>
      </c>
      <c r="W122" s="113">
        <v>0</v>
      </c>
      <c r="X122" s="179">
        <v>0.43</v>
      </c>
      <c r="Y122" s="179">
        <v>6.6623567334053329</v>
      </c>
      <c r="Z122" s="109">
        <v>138.98587533638809</v>
      </c>
      <c r="AA122" s="109">
        <v>73.400000000000006</v>
      </c>
      <c r="AB122" s="109"/>
      <c r="AC122" s="109">
        <v>0.23</v>
      </c>
      <c r="AD122" s="109">
        <v>0</v>
      </c>
      <c r="AE122" s="109">
        <v>7.5949999999999998</v>
      </c>
      <c r="AF122" s="165">
        <v>286.63727136966259</v>
      </c>
      <c r="AG122" s="109">
        <v>6.4089127987170338</v>
      </c>
      <c r="AH122" s="109">
        <v>2.9359796975127299</v>
      </c>
      <c r="AI122" s="109">
        <v>-1.1546052893758262E-3</v>
      </c>
      <c r="AJ122" s="109">
        <v>6.7615612433718173</v>
      </c>
      <c r="AK122" s="109">
        <v>6.0591204525383429</v>
      </c>
      <c r="AL122" s="109">
        <v>5.1318940063885714</v>
      </c>
      <c r="AM122" s="109">
        <v>4.4388777700958437</v>
      </c>
      <c r="AN122" s="109">
        <v>2.9501211589693499</v>
      </c>
      <c r="AO122" s="109">
        <v>1.3324445743316689</v>
      </c>
      <c r="AP122" s="109">
        <v>0.99612783654674952</v>
      </c>
      <c r="AQ122" s="109">
        <v>0.72053031939671475</v>
      </c>
      <c r="AR122" s="109">
        <v>0.99757787709554191</v>
      </c>
      <c r="AS122" s="113">
        <v>4175.8286270181989</v>
      </c>
      <c r="AT122" s="109">
        <v>0.69924851750753902</v>
      </c>
      <c r="AU122" s="109">
        <v>0.2363699366829829</v>
      </c>
      <c r="AV122" s="109">
        <v>0.22823319497371888</v>
      </c>
      <c r="AW122" s="109">
        <v>1.5871653777295867</v>
      </c>
      <c r="AX122" s="166"/>
      <c r="AY122" s="134"/>
      <c r="AZ122" s="172"/>
      <c r="BA122" s="191"/>
      <c r="BB122" s="191"/>
      <c r="BC122" s="191"/>
      <c r="BD122" s="191"/>
      <c r="BE122" s="191"/>
      <c r="BF122" s="191"/>
      <c r="BG122" s="191"/>
      <c r="BH122" s="191"/>
      <c r="BI122" s="191"/>
      <c r="BJ122" s="191"/>
      <c r="BK122" s="191"/>
      <c r="BL122" s="225"/>
      <c r="BM122" s="225"/>
      <c r="BN122" s="225"/>
      <c r="BO122" s="225"/>
      <c r="BP122" s="225"/>
      <c r="BQ122" s="225"/>
      <c r="BR122" s="225"/>
      <c r="BS122" s="225"/>
      <c r="BT122" s="165">
        <v>476.58178521525338</v>
      </c>
      <c r="BU122" s="188">
        <v>1.9188362596905859E-2</v>
      </c>
      <c r="BV122" s="178">
        <v>9.1448241017909897</v>
      </c>
      <c r="BW122" s="248">
        <f t="shared" si="4"/>
        <v>0.32639782460641137</v>
      </c>
    </row>
    <row r="123" spans="1:76">
      <c r="A123" s="107" t="s">
        <v>386</v>
      </c>
      <c r="B123" s="107" t="s">
        <v>385</v>
      </c>
      <c r="C123" s="107" t="s">
        <v>897</v>
      </c>
      <c r="D123" s="150">
        <v>41793</v>
      </c>
      <c r="E123" s="152">
        <v>0.01</v>
      </c>
      <c r="F123" s="151" t="s">
        <v>374</v>
      </c>
      <c r="G123" s="109">
        <v>8.24</v>
      </c>
      <c r="H123" s="176"/>
      <c r="I123" s="156"/>
      <c r="J123" s="156"/>
      <c r="K123" s="156"/>
      <c r="L123" s="109"/>
      <c r="M123" s="109"/>
      <c r="N123" s="109"/>
      <c r="V123" s="109"/>
      <c r="W123" s="113"/>
      <c r="X123" s="179"/>
      <c r="Y123" s="179"/>
      <c r="Z123" s="109"/>
      <c r="AA123" s="109"/>
      <c r="AB123" s="109"/>
      <c r="AC123" s="109"/>
      <c r="AD123" s="109"/>
      <c r="AE123" s="109"/>
      <c r="AF123" s="165">
        <v>816.47118117491095</v>
      </c>
      <c r="AG123" s="109">
        <v>12.900673491029499</v>
      </c>
      <c r="AH123" s="109">
        <v>6.90998536660077</v>
      </c>
      <c r="AI123" s="109">
        <v>0.63905067162797136</v>
      </c>
      <c r="AJ123" s="109">
        <v>15.913696299281574</v>
      </c>
      <c r="AK123" s="109">
        <v>14.617187073009028</v>
      </c>
      <c r="AL123" s="109">
        <v>12.759521683478182</v>
      </c>
      <c r="AM123" s="109">
        <v>11.334682056854614</v>
      </c>
      <c r="AN123" s="109">
        <v>8.2574316038696942</v>
      </c>
      <c r="AO123" s="109">
        <v>5.1158881692253591</v>
      </c>
      <c r="AP123" s="109">
        <v>4.261175951202576</v>
      </c>
      <c r="AQ123" s="109">
        <v>3.507043607494301</v>
      </c>
      <c r="AR123" s="109">
        <v>1.2767488368420821</v>
      </c>
      <c r="AS123" s="113">
        <v>8527.7254916323163</v>
      </c>
      <c r="AT123" s="109">
        <v>1.3088525192191931</v>
      </c>
      <c r="AU123" s="109">
        <v>0.41099709473003693</v>
      </c>
      <c r="AV123" s="109">
        <v>0.25209085126152958</v>
      </c>
      <c r="AW123" s="109">
        <v>1.562656223106287</v>
      </c>
      <c r="AX123" s="166"/>
      <c r="AY123" s="134"/>
      <c r="AZ123" s="172"/>
      <c r="BA123" s="191"/>
      <c r="BB123" s="191"/>
      <c r="BC123" s="191"/>
      <c r="BD123" s="191"/>
      <c r="BE123" s="191"/>
      <c r="BF123" s="191"/>
      <c r="BG123" s="191"/>
      <c r="BH123" s="191"/>
      <c r="BI123" s="191"/>
      <c r="BJ123" s="191"/>
      <c r="BK123" s="191"/>
      <c r="BL123" s="225"/>
      <c r="BM123" s="225"/>
      <c r="BN123" s="225"/>
      <c r="BO123" s="225"/>
      <c r="BP123" s="225"/>
      <c r="BQ123" s="225"/>
      <c r="BR123" s="225"/>
      <c r="BS123" s="225"/>
      <c r="BT123" s="234"/>
      <c r="BU123" s="191"/>
      <c r="BV123" s="235"/>
      <c r="BW123" s="248">
        <f t="shared" si="4"/>
        <v>0.192604474193866</v>
      </c>
    </row>
    <row r="124" spans="1:76">
      <c r="A124" s="107" t="s">
        <v>408</v>
      </c>
      <c r="B124" s="107" t="s">
        <v>407</v>
      </c>
      <c r="C124" s="107" t="s">
        <v>897</v>
      </c>
      <c r="D124" s="150">
        <v>41806</v>
      </c>
      <c r="E124" s="152" t="s">
        <v>894</v>
      </c>
      <c r="F124" s="151" t="s">
        <v>374</v>
      </c>
      <c r="G124" s="109">
        <v>8.0380000000000003</v>
      </c>
      <c r="H124" s="176">
        <v>0.59722222222222221</v>
      </c>
      <c r="I124" s="156">
        <v>0.60833333333333328</v>
      </c>
      <c r="J124" s="156" t="s">
        <v>77</v>
      </c>
      <c r="K124" s="156" t="s">
        <v>78</v>
      </c>
      <c r="L124" s="125">
        <v>5</v>
      </c>
      <c r="M124" s="125">
        <v>0</v>
      </c>
      <c r="N124" s="125" t="s">
        <v>71</v>
      </c>
      <c r="O124" s="125">
        <v>4.4000000000000004</v>
      </c>
      <c r="P124" s="125">
        <v>1.4</v>
      </c>
      <c r="Q124" s="125">
        <v>23.301491304347831</v>
      </c>
      <c r="R124" s="125">
        <v>414.4509024782609</v>
      </c>
      <c r="S124" s="125">
        <v>428.97534782608699</v>
      </c>
      <c r="T124" s="125">
        <v>0.75898260869565204</v>
      </c>
      <c r="U124" s="125">
        <v>82.721165217391302</v>
      </c>
      <c r="V124" s="109">
        <v>6.3361395652173913</v>
      </c>
      <c r="W124" s="113">
        <v>165.57523809523809</v>
      </c>
      <c r="X124" s="179">
        <v>0.16500000000000001</v>
      </c>
      <c r="Y124" s="179">
        <v>0.31</v>
      </c>
      <c r="Z124" s="109">
        <v>33.35</v>
      </c>
      <c r="AA124" s="109">
        <v>3.47</v>
      </c>
      <c r="AB124" s="109">
        <v>0.25</v>
      </c>
      <c r="AC124" s="109">
        <v>0</v>
      </c>
      <c r="AD124" s="109">
        <v>1.4455672650000002</v>
      </c>
      <c r="AE124" s="109">
        <v>5.7376000000000005</v>
      </c>
      <c r="AF124" s="165">
        <v>601.17108118685462</v>
      </c>
      <c r="AG124" s="109">
        <v>12.645629688781259</v>
      </c>
      <c r="AH124" s="109">
        <v>6.0864076574518799</v>
      </c>
      <c r="AI124" s="109">
        <v>1.0389653562718905E-2</v>
      </c>
      <c r="AJ124" s="109">
        <v>14.01699683511168</v>
      </c>
      <c r="AK124" s="109">
        <v>12.640420597105436</v>
      </c>
      <c r="AL124" s="109">
        <v>10.71706089440336</v>
      </c>
      <c r="AM124" s="109">
        <v>9.2390600036828658</v>
      </c>
      <c r="AN124" s="109">
        <v>6.1026109985900208</v>
      </c>
      <c r="AO124" s="109">
        <v>2.8770224100134301</v>
      </c>
      <c r="AP124" s="109">
        <v>2.1421924417906615</v>
      </c>
      <c r="AQ124" s="109">
        <v>1.4967996622347997</v>
      </c>
      <c r="AR124" s="109">
        <v>0.94648432132313209</v>
      </c>
      <c r="AS124" s="113">
        <v>7603.0942422931021</v>
      </c>
      <c r="AT124" s="109">
        <v>1.4172145296918077</v>
      </c>
      <c r="AU124" s="109">
        <v>0.43438987952874392</v>
      </c>
      <c r="AV124" s="109">
        <v>0.26024582421944648</v>
      </c>
      <c r="AW124" s="109">
        <v>1.5527003127993251</v>
      </c>
      <c r="AX124" s="166"/>
      <c r="AY124" s="134"/>
      <c r="AZ124" s="172"/>
      <c r="BA124" s="191"/>
      <c r="BB124" s="191"/>
      <c r="BC124" s="191"/>
      <c r="BD124" s="191"/>
      <c r="BE124" s="191"/>
      <c r="BF124" s="191"/>
      <c r="BG124" s="191"/>
      <c r="BH124" s="191"/>
      <c r="BI124" s="191"/>
      <c r="BJ124" s="191"/>
      <c r="BK124" s="191"/>
      <c r="BL124" s="225"/>
      <c r="BM124" s="225"/>
      <c r="BN124" s="225"/>
      <c r="BO124" s="225"/>
      <c r="BP124" s="225"/>
      <c r="BQ124" s="225"/>
      <c r="BR124" s="225"/>
      <c r="BS124" s="225"/>
      <c r="BT124" s="165">
        <v>533.13788022065421</v>
      </c>
      <c r="BU124" s="188">
        <v>0.40612288773338151</v>
      </c>
      <c r="BV124" s="178">
        <v>216.51949547526576</v>
      </c>
      <c r="BW124" s="248">
        <f t="shared" si="4"/>
        <v>0.18363191935101061</v>
      </c>
      <c r="BX124" s="107">
        <f t="shared" ref="BX124:BX125" si="8">AB124/AE124</f>
        <v>4.3572225320691577E-2</v>
      </c>
    </row>
    <row r="125" spans="1:76">
      <c r="A125" s="107" t="s">
        <v>420</v>
      </c>
      <c r="B125" s="107" t="s">
        <v>419</v>
      </c>
      <c r="C125" s="107" t="s">
        <v>897</v>
      </c>
      <c r="D125" s="150">
        <v>41820</v>
      </c>
      <c r="E125" s="152" t="s">
        <v>894</v>
      </c>
      <c r="F125" s="151" t="s">
        <v>374</v>
      </c>
      <c r="G125" s="109">
        <v>8.6780000000000008</v>
      </c>
      <c r="H125" s="176">
        <v>0.56736111111111109</v>
      </c>
      <c r="I125" s="156">
        <v>0.57708333333333328</v>
      </c>
      <c r="J125" s="156" t="s">
        <v>92</v>
      </c>
      <c r="K125" s="156" t="s">
        <v>93</v>
      </c>
      <c r="L125" s="125" t="s">
        <v>85</v>
      </c>
      <c r="M125" s="125" t="s">
        <v>86</v>
      </c>
      <c r="N125" s="125" t="s">
        <v>76</v>
      </c>
      <c r="O125" s="125">
        <v>4.2</v>
      </c>
      <c r="P125" s="125">
        <v>1</v>
      </c>
      <c r="Q125" s="125">
        <v>25.935047368421046</v>
      </c>
      <c r="R125" s="125">
        <v>408.50499815789459</v>
      </c>
      <c r="S125" s="125">
        <v>400.95678947368418</v>
      </c>
      <c r="T125" s="125">
        <v>4.1655684210526314</v>
      </c>
      <c r="U125" s="125">
        <v>35.596315789473685</v>
      </c>
      <c r="V125" s="109">
        <v>8.5257157894736846</v>
      </c>
      <c r="W125" s="113">
        <v>96.2241111111111</v>
      </c>
      <c r="X125" s="179">
        <v>1.68</v>
      </c>
      <c r="Y125" s="179">
        <v>1.36</v>
      </c>
      <c r="Z125" s="109">
        <v>257</v>
      </c>
      <c r="AA125" s="109">
        <v>8.6199999999999992</v>
      </c>
      <c r="AB125" s="109">
        <v>0.1</v>
      </c>
      <c r="AC125" s="109">
        <v>0</v>
      </c>
      <c r="AD125" s="109">
        <v>4.4886596759999993</v>
      </c>
      <c r="AE125" s="109">
        <v>35.969920000000002</v>
      </c>
      <c r="AF125" s="165">
        <v>616.18166759228768</v>
      </c>
      <c r="AG125" s="109">
        <v>11.685032607267139</v>
      </c>
      <c r="AH125" s="109">
        <v>5.8869759389807204</v>
      </c>
      <c r="AI125" s="109">
        <v>9.6662036630036405E-2</v>
      </c>
      <c r="AJ125" s="109">
        <v>13.557705587472599</v>
      </c>
      <c r="AK125" s="109">
        <v>12.335300684421144</v>
      </c>
      <c r="AL125" s="109">
        <v>10.583333823958386</v>
      </c>
      <c r="AM125" s="109">
        <v>9.2027582770628076</v>
      </c>
      <c r="AN125" s="109">
        <v>6.2529259908926438</v>
      </c>
      <c r="AO125" s="109">
        <v>3.2113521718739571</v>
      </c>
      <c r="AP125" s="109">
        <v>2.4839801415859317</v>
      </c>
      <c r="AQ125" s="109">
        <v>1.7975290114517548</v>
      </c>
      <c r="AR125" s="109">
        <v>0.97467535336992317</v>
      </c>
      <c r="AS125" s="113">
        <v>8006.3120405625596</v>
      </c>
      <c r="AT125" s="109">
        <v>1.439955939608828</v>
      </c>
      <c r="AU125" s="109">
        <v>0.46481026995214686</v>
      </c>
      <c r="AV125" s="109">
        <v>0.25514851377293923</v>
      </c>
      <c r="AW125" s="109">
        <v>1.5909132077673924</v>
      </c>
      <c r="AX125" s="166"/>
      <c r="AY125" s="134"/>
      <c r="AZ125" s="172"/>
      <c r="BA125" s="191"/>
      <c r="BB125" s="191"/>
      <c r="BC125" s="191"/>
      <c r="BD125" s="191"/>
      <c r="BE125" s="191"/>
      <c r="BF125" s="191"/>
      <c r="BG125" s="191"/>
      <c r="BH125" s="191"/>
      <c r="BI125" s="191"/>
      <c r="BJ125" s="191"/>
      <c r="BK125" s="191"/>
      <c r="BL125" s="225"/>
      <c r="BM125" s="225"/>
      <c r="BN125" s="225"/>
      <c r="BO125" s="225"/>
      <c r="BP125" s="225"/>
      <c r="BQ125" s="225"/>
      <c r="BR125" s="225"/>
      <c r="BS125" s="225"/>
      <c r="BT125" s="234"/>
      <c r="BU125" s="191"/>
      <c r="BV125" s="235"/>
      <c r="BW125" s="248">
        <f t="shared" si="4"/>
        <v>0.17719188952562795</v>
      </c>
      <c r="BX125" s="107">
        <f t="shared" si="8"/>
        <v>2.7801007063679873E-3</v>
      </c>
    </row>
    <row r="126" spans="1:76">
      <c r="A126" s="107" t="s">
        <v>432</v>
      </c>
      <c r="B126" s="107" t="s">
        <v>431</v>
      </c>
      <c r="C126" s="107" t="s">
        <v>897</v>
      </c>
      <c r="D126" s="150">
        <v>41828</v>
      </c>
      <c r="E126" s="152">
        <v>0.5</v>
      </c>
      <c r="F126" s="151" t="s">
        <v>374</v>
      </c>
      <c r="G126" s="109">
        <v>8.1379999999999999</v>
      </c>
      <c r="H126" s="176">
        <v>0.60902777777777783</v>
      </c>
      <c r="I126" s="156">
        <v>0.6166666666666667</v>
      </c>
      <c r="J126" s="156" t="s">
        <v>110</v>
      </c>
      <c r="K126" s="156" t="s">
        <v>111</v>
      </c>
      <c r="L126" s="125" t="s">
        <v>112</v>
      </c>
      <c r="M126" s="125" t="s">
        <v>113</v>
      </c>
      <c r="N126" s="125" t="s">
        <v>71</v>
      </c>
      <c r="O126" s="125">
        <v>4</v>
      </c>
      <c r="P126" s="125">
        <v>2</v>
      </c>
      <c r="Q126" s="125">
        <v>23.984533333333335</v>
      </c>
      <c r="R126" s="125">
        <v>286.9004415</v>
      </c>
      <c r="S126" s="125">
        <v>292.81349999999998</v>
      </c>
      <c r="T126" s="125">
        <v>0.33965000000000001</v>
      </c>
      <c r="U126" s="125">
        <v>91.869600000000005</v>
      </c>
      <c r="V126" s="109">
        <v>9.2195833333333326</v>
      </c>
      <c r="W126" s="113">
        <v>256.32090909090908</v>
      </c>
      <c r="X126" s="179">
        <v>0.15</v>
      </c>
      <c r="Y126" s="179">
        <v>0.23300000000000001</v>
      </c>
      <c r="Z126" s="109">
        <v>23.94</v>
      </c>
      <c r="AA126" s="109">
        <v>2.4500000000000002</v>
      </c>
      <c r="AB126" s="109"/>
      <c r="AC126" s="109">
        <v>0</v>
      </c>
      <c r="AD126" s="109">
        <v>8.9563338000000006E-2</v>
      </c>
      <c r="AE126" s="109">
        <v>3.1456</v>
      </c>
      <c r="AF126" s="165">
        <v>198.13373060815104</v>
      </c>
      <c r="AG126" s="109">
        <v>4.6667213855016723</v>
      </c>
      <c r="AH126" s="109">
        <v>1.9730459342631599</v>
      </c>
      <c r="AI126" s="109">
        <v>6.8344767883861263E-2</v>
      </c>
      <c r="AJ126" s="109">
        <v>4.5439247866080574</v>
      </c>
      <c r="AK126" s="109">
        <v>4.0467867952811263</v>
      </c>
      <c r="AL126" s="109">
        <v>3.3907015963811906</v>
      </c>
      <c r="AM126" s="109">
        <v>2.9128987807415405</v>
      </c>
      <c r="AN126" s="109">
        <v>1.9315625503877203</v>
      </c>
      <c r="AO126" s="109">
        <v>1.0412117410793549</v>
      </c>
      <c r="AP126" s="109">
        <v>0.82119370860910335</v>
      </c>
      <c r="AQ126" s="109">
        <v>0.61667954674673342</v>
      </c>
      <c r="AR126" s="109">
        <v>1.2912671587302917</v>
      </c>
      <c r="AS126" s="113">
        <v>2419.4898191062848</v>
      </c>
      <c r="AT126" s="109">
        <v>0.38741033361177352</v>
      </c>
      <c r="AU126" s="109">
        <v>0.10892840378119401</v>
      </c>
      <c r="AV126" s="109">
        <v>0.11888677820506799</v>
      </c>
      <c r="AW126" s="109">
        <v>1.5039442357941655</v>
      </c>
      <c r="AX126" s="166"/>
      <c r="AY126" s="134"/>
      <c r="AZ126" s="172"/>
      <c r="BA126" s="191"/>
      <c r="BB126" s="191"/>
      <c r="BC126" s="191"/>
      <c r="BD126" s="191"/>
      <c r="BE126" s="191"/>
      <c r="BF126" s="191"/>
      <c r="BG126" s="191"/>
      <c r="BH126" s="191"/>
      <c r="BI126" s="191"/>
      <c r="BJ126" s="191"/>
      <c r="BK126" s="191"/>
      <c r="BL126" s="225"/>
      <c r="BM126" s="225"/>
      <c r="BN126" s="225"/>
      <c r="BO126" s="225"/>
      <c r="BP126" s="225"/>
      <c r="BQ126" s="225"/>
      <c r="BR126" s="225"/>
      <c r="BS126" s="225"/>
      <c r="BT126" s="165">
        <v>223.24204067747692</v>
      </c>
      <c r="BU126" s="188">
        <v>0.13994203794625684</v>
      </c>
      <c r="BV126" s="178">
        <v>31.240946127687288</v>
      </c>
      <c r="BW126" s="248">
        <f t="shared" si="4"/>
        <v>0.30687559904946993</v>
      </c>
    </row>
    <row r="127" spans="1:76">
      <c r="A127" s="107" t="s">
        <v>444</v>
      </c>
      <c r="B127" s="107" t="s">
        <v>443</v>
      </c>
      <c r="C127" s="107" t="s">
        <v>897</v>
      </c>
      <c r="D127" s="150">
        <v>41834</v>
      </c>
      <c r="E127" s="152" t="s">
        <v>894</v>
      </c>
      <c r="F127" s="151" t="s">
        <v>374</v>
      </c>
      <c r="G127" s="109">
        <v>8.4749999999999996</v>
      </c>
      <c r="H127" s="176">
        <v>0.55208333333333337</v>
      </c>
      <c r="I127" s="156">
        <v>0.5625</v>
      </c>
      <c r="J127" s="156" t="s">
        <v>126</v>
      </c>
      <c r="K127" s="156" t="s">
        <v>127</v>
      </c>
      <c r="L127" s="125" t="s">
        <v>128</v>
      </c>
      <c r="M127" s="125" t="s">
        <v>56</v>
      </c>
      <c r="N127" s="125" t="s">
        <v>76</v>
      </c>
      <c r="O127" s="125">
        <v>4.2</v>
      </c>
      <c r="P127" s="125">
        <v>3.25</v>
      </c>
      <c r="Q127" s="125">
        <v>25.474866666666667</v>
      </c>
      <c r="R127" s="125">
        <v>325.28532150000001</v>
      </c>
      <c r="S127" s="125">
        <v>322.18616666666662</v>
      </c>
      <c r="T127" s="125">
        <v>0.16578333333333331</v>
      </c>
      <c r="U127" s="125">
        <v>95.943933333333348</v>
      </c>
      <c r="V127" s="109">
        <v>6.854733333333332</v>
      </c>
      <c r="W127" s="113">
        <v>598.66999999999996</v>
      </c>
      <c r="X127" s="179">
        <v>0.13900000000000001</v>
      </c>
      <c r="Y127" s="179">
        <v>0.312</v>
      </c>
      <c r="Z127" s="109">
        <v>26.37</v>
      </c>
      <c r="AA127" s="109">
        <v>1.93</v>
      </c>
      <c r="AB127" s="109">
        <v>0.497</v>
      </c>
      <c r="AC127" s="109">
        <v>0</v>
      </c>
      <c r="AD127" s="109">
        <v>0.55961472000000001</v>
      </c>
      <c r="AE127" s="109">
        <v>3.7904</v>
      </c>
      <c r="AF127" s="165">
        <v>321.69835264731324</v>
      </c>
      <c r="AG127" s="109">
        <v>7.4487557670560784</v>
      </c>
      <c r="AH127" s="109">
        <v>3.3613290559616198</v>
      </c>
      <c r="AI127" s="109">
        <v>-3.6687850451352859E-2</v>
      </c>
      <c r="AJ127" s="109">
        <v>7.7411408158796107</v>
      </c>
      <c r="AK127" s="109">
        <v>6.946442679663515</v>
      </c>
      <c r="AL127" s="109">
        <v>5.8103647781889398</v>
      </c>
      <c r="AM127" s="109">
        <v>4.9794927636471344</v>
      </c>
      <c r="AN127" s="109">
        <v>3.2077623903770878</v>
      </c>
      <c r="AO127" s="109">
        <v>1.4892973837505008</v>
      </c>
      <c r="AP127" s="109">
        <v>1.0761848696618159</v>
      </c>
      <c r="AQ127" s="109">
        <v>0.68307552188567056</v>
      </c>
      <c r="AR127" s="109">
        <v>0.94726747846626147</v>
      </c>
      <c r="AS127" s="113">
        <v>4562.3247483218338</v>
      </c>
      <c r="AT127" s="109">
        <v>0.80102862592201263</v>
      </c>
      <c r="AU127" s="109">
        <v>0.23522665547240509</v>
      </c>
      <c r="AV127" s="109">
        <v>0.18551339279679027</v>
      </c>
      <c r="AW127" s="109">
        <v>1.5965173397408396</v>
      </c>
      <c r="AX127" s="166"/>
      <c r="AY127" s="134"/>
      <c r="AZ127" s="172"/>
      <c r="BA127" s="191"/>
      <c r="BB127" s="191"/>
      <c r="BC127" s="191"/>
      <c r="BD127" s="191"/>
      <c r="BE127" s="191"/>
      <c r="BF127" s="191"/>
      <c r="BG127" s="191"/>
      <c r="BH127" s="191"/>
      <c r="BI127" s="191"/>
      <c r="BJ127" s="191"/>
      <c r="BK127" s="191"/>
      <c r="BL127" s="225"/>
      <c r="BM127" s="225"/>
      <c r="BN127" s="225"/>
      <c r="BO127" s="225"/>
      <c r="BP127" s="225"/>
      <c r="BQ127" s="225"/>
      <c r="BR127" s="225"/>
      <c r="BS127" s="225"/>
      <c r="BT127" s="165">
        <v>673.4913429788221</v>
      </c>
      <c r="BU127" s="188">
        <v>4.6596014182303082E-3</v>
      </c>
      <c r="BV127" s="178">
        <v>3.1382012169099545</v>
      </c>
      <c r="BW127" s="248">
        <f t="shared" si="4"/>
        <v>0.23159396155569062</v>
      </c>
      <c r="BX127" s="107">
        <f t="shared" ref="BX127:BX141" si="9">AB127/AE127</f>
        <v>0.13112072604474462</v>
      </c>
    </row>
    <row r="128" spans="1:76">
      <c r="A128" s="107" t="s">
        <v>461</v>
      </c>
      <c r="B128" s="107" t="s">
        <v>460</v>
      </c>
      <c r="C128" s="107" t="s">
        <v>897</v>
      </c>
      <c r="D128" s="150">
        <v>41841</v>
      </c>
      <c r="E128" s="152" t="s">
        <v>894</v>
      </c>
      <c r="F128" s="151" t="s">
        <v>374</v>
      </c>
      <c r="G128" s="109">
        <v>8.343</v>
      </c>
      <c r="H128" s="176">
        <v>0.54236111111111118</v>
      </c>
      <c r="I128" s="156">
        <v>0.56388888888888888</v>
      </c>
      <c r="J128" s="156" t="s">
        <v>143</v>
      </c>
      <c r="K128" s="156" t="s">
        <v>144</v>
      </c>
      <c r="L128" s="125" t="s">
        <v>136</v>
      </c>
      <c r="M128" s="125" t="s">
        <v>136</v>
      </c>
      <c r="N128" s="125" t="s">
        <v>71</v>
      </c>
      <c r="O128" s="125">
        <v>4.2</v>
      </c>
      <c r="P128" s="125" t="s">
        <v>140</v>
      </c>
      <c r="Q128" s="125">
        <v>25.389569230769229</v>
      </c>
      <c r="R128" s="125">
        <v>312.83462600000001</v>
      </c>
      <c r="S128" s="125">
        <v>310.38000000000005</v>
      </c>
      <c r="T128" s="125">
        <v>0.41794615384615386</v>
      </c>
      <c r="U128" s="125">
        <v>90.155246153846164</v>
      </c>
      <c r="V128" s="109">
        <v>5.3119761538461541</v>
      </c>
      <c r="W128" s="113">
        <v>1105.3970000000002</v>
      </c>
      <c r="X128" s="179">
        <v>0.16900000000000001</v>
      </c>
      <c r="Y128" s="179">
        <v>0.28999999999999998</v>
      </c>
      <c r="Z128" s="109">
        <v>25.26</v>
      </c>
      <c r="AA128" s="109">
        <v>2.04</v>
      </c>
      <c r="AB128" s="109">
        <v>3.7349999999999999</v>
      </c>
      <c r="AC128" s="109">
        <v>0</v>
      </c>
      <c r="AD128" s="109">
        <v>1.0267930799999998</v>
      </c>
      <c r="AE128" s="109">
        <v>8.8000000000000007</v>
      </c>
      <c r="AF128" s="165">
        <v>192.57660495609409</v>
      </c>
      <c r="AG128" s="109">
        <v>5.3357034764746203</v>
      </c>
      <c r="AH128" s="109">
        <v>2.1496073674793998</v>
      </c>
      <c r="AI128" s="109">
        <v>-5.6953116801012824E-2</v>
      </c>
      <c r="AJ128" s="109">
        <v>4.9505457673050586</v>
      </c>
      <c r="AK128" s="109">
        <v>4.3659769825619605</v>
      </c>
      <c r="AL128" s="109">
        <v>3.574671500684746</v>
      </c>
      <c r="AM128" s="109">
        <v>2.9916936278632056</v>
      </c>
      <c r="AN128" s="109">
        <v>1.8418212978366613</v>
      </c>
      <c r="AO128" s="109">
        <v>0.87853528144092097</v>
      </c>
      <c r="AP128" s="109">
        <v>0.59893362921331783</v>
      </c>
      <c r="AQ128" s="109">
        <v>0.33889837624498598</v>
      </c>
      <c r="AR128" s="109">
        <v>1.0586981271428593</v>
      </c>
      <c r="AS128" s="113">
        <v>2930.8504400274255</v>
      </c>
      <c r="AT128" s="109">
        <v>0.51555120298937085</v>
      </c>
      <c r="AU128" s="109">
        <v>0.14748474611719192</v>
      </c>
      <c r="AV128" s="109">
        <v>0.15072948821085988</v>
      </c>
      <c r="AW128" s="109">
        <v>1.5673238234004727</v>
      </c>
      <c r="AX128" s="166"/>
      <c r="AY128" s="134"/>
      <c r="AZ128" s="172"/>
      <c r="BA128" s="191"/>
      <c r="BB128" s="191"/>
      <c r="BC128" s="191"/>
      <c r="BD128" s="191"/>
      <c r="BE128" s="191"/>
      <c r="BF128" s="191"/>
      <c r="BG128" s="191"/>
      <c r="BH128" s="191"/>
      <c r="BI128" s="191"/>
      <c r="BJ128" s="191"/>
      <c r="BK128" s="191"/>
      <c r="BL128" s="225"/>
      <c r="BM128" s="225"/>
      <c r="BN128" s="225"/>
      <c r="BO128" s="225"/>
      <c r="BP128" s="225"/>
      <c r="BQ128" s="225"/>
      <c r="BR128" s="225"/>
      <c r="BS128" s="225"/>
      <c r="BT128" s="165">
        <v>421.02772908852484</v>
      </c>
      <c r="BU128" s="188">
        <v>9.3374443071391755E-2</v>
      </c>
      <c r="BV128" s="178">
        <v>39.313229721253812</v>
      </c>
      <c r="BW128" s="248">
        <f t="shared" si="4"/>
        <v>0.29236569973432391</v>
      </c>
      <c r="BX128" s="107">
        <f t="shared" si="9"/>
        <v>0.42443181818181813</v>
      </c>
    </row>
    <row r="129" spans="1:76">
      <c r="A129" s="107" t="s">
        <v>475</v>
      </c>
      <c r="B129" s="107" t="s">
        <v>474</v>
      </c>
      <c r="C129" s="107" t="s">
        <v>897</v>
      </c>
      <c r="D129" s="150">
        <v>41849</v>
      </c>
      <c r="E129" s="152" t="s">
        <v>894</v>
      </c>
      <c r="F129" s="151" t="s">
        <v>374</v>
      </c>
      <c r="G129" s="109">
        <v>9.0809999999999995</v>
      </c>
      <c r="H129" s="176">
        <v>0.54791666666666672</v>
      </c>
      <c r="I129" s="156">
        <v>0.55694444444444446</v>
      </c>
      <c r="J129" s="156" t="s">
        <v>154</v>
      </c>
      <c r="K129" s="156" t="s">
        <v>155</v>
      </c>
      <c r="L129" s="125" t="s">
        <v>85</v>
      </c>
      <c r="M129" s="125" t="s">
        <v>119</v>
      </c>
      <c r="N129" s="125" t="s">
        <v>122</v>
      </c>
      <c r="O129" s="125">
        <v>4.0999999999999996</v>
      </c>
      <c r="P129" s="125" t="s">
        <v>140</v>
      </c>
      <c r="Q129" s="125">
        <v>24.006933333333333</v>
      </c>
      <c r="R129" s="125">
        <v>307.33045766666663</v>
      </c>
      <c r="S129" s="125">
        <v>313.5216666666667</v>
      </c>
      <c r="T129" s="125">
        <v>4.0382333333333333</v>
      </c>
      <c r="U129" s="125">
        <v>36.775200000000005</v>
      </c>
      <c r="V129" s="109">
        <v>8.3799800000000015</v>
      </c>
      <c r="W129" s="113">
        <v>765.96500000000003</v>
      </c>
      <c r="X129" s="179">
        <v>0.79100000000000004</v>
      </c>
      <c r="Y129" s="179">
        <v>2.202</v>
      </c>
      <c r="Z129" s="109">
        <v>122</v>
      </c>
      <c r="AA129" s="109">
        <v>9</v>
      </c>
      <c r="AB129" s="109">
        <v>5.8460000000000001</v>
      </c>
      <c r="AC129" s="109">
        <v>0</v>
      </c>
      <c r="AD129" s="109">
        <v>49.567124339999992</v>
      </c>
      <c r="AE129" s="109">
        <v>42.111999999999995</v>
      </c>
      <c r="AF129" s="165">
        <v>320.81318564120124</v>
      </c>
      <c r="AG129" s="109">
        <v>6.9810940985321253</v>
      </c>
      <c r="AH129" s="109">
        <v>3.10037367243017</v>
      </c>
      <c r="AI129" s="109">
        <v>0.10963461813759</v>
      </c>
      <c r="AJ129" s="109">
        <v>7.1401605676066815</v>
      </c>
      <c r="AK129" s="109">
        <v>6.3731211241274517</v>
      </c>
      <c r="AL129" s="109">
        <v>5.3744804830352795</v>
      </c>
      <c r="AM129" s="109">
        <v>4.6411029733985174</v>
      </c>
      <c r="AN129" s="109">
        <v>3.1424528808230043</v>
      </c>
      <c r="AO129" s="109">
        <v>1.7624758725986387</v>
      </c>
      <c r="AP129" s="109">
        <v>1.4062390523885877</v>
      </c>
      <c r="AQ129" s="109">
        <v>1.0462256708895565</v>
      </c>
      <c r="AR129" s="109">
        <v>1.3257809650356818</v>
      </c>
      <c r="AS129" s="113">
        <v>4040.0148044663179</v>
      </c>
      <c r="AT129" s="109">
        <v>0.7388728460444498</v>
      </c>
      <c r="AU129" s="109">
        <v>0.2210949486650107</v>
      </c>
      <c r="AV129" s="109">
        <v>0.20180651773034664</v>
      </c>
      <c r="AW129" s="109">
        <v>1.6483727006569135</v>
      </c>
      <c r="AX129" s="166"/>
      <c r="AY129" s="134"/>
      <c r="AZ129" s="172"/>
      <c r="BA129" s="191"/>
      <c r="BB129" s="191"/>
      <c r="BC129" s="191"/>
      <c r="BD129" s="191"/>
      <c r="BE129" s="191"/>
      <c r="BF129" s="191"/>
      <c r="BG129" s="191"/>
      <c r="BH129" s="191"/>
      <c r="BI129" s="191"/>
      <c r="BJ129" s="191"/>
      <c r="BK129" s="191"/>
      <c r="BL129" s="225"/>
      <c r="BM129" s="225"/>
      <c r="BN129" s="225"/>
      <c r="BO129" s="225"/>
      <c r="BP129" s="225"/>
      <c r="BQ129" s="225"/>
      <c r="BR129" s="225"/>
      <c r="BS129" s="225"/>
      <c r="BT129" s="165">
        <v>1570.7975628930662</v>
      </c>
      <c r="BU129" s="188">
        <v>3.8583879566745298E-2</v>
      </c>
      <c r="BV129" s="178">
        <v>60.60746399040309</v>
      </c>
      <c r="BW129" s="248">
        <f t="shared" si="4"/>
        <v>0.27312753312118088</v>
      </c>
      <c r="BX129" s="107">
        <f t="shared" si="9"/>
        <v>0.1388202887537994</v>
      </c>
    </row>
    <row r="130" spans="1:76">
      <c r="A130" s="107" t="s">
        <v>488</v>
      </c>
      <c r="B130" s="107" t="s">
        <v>487</v>
      </c>
      <c r="C130" s="107" t="s">
        <v>897</v>
      </c>
      <c r="D130" s="150">
        <v>41855</v>
      </c>
      <c r="E130" s="152" t="s">
        <v>894</v>
      </c>
      <c r="F130" s="151" t="s">
        <v>374</v>
      </c>
      <c r="G130" s="109">
        <v>9.4220000000000006</v>
      </c>
      <c r="H130" s="176">
        <v>0.64583333333333337</v>
      </c>
      <c r="I130" s="156">
        <v>1600</v>
      </c>
      <c r="J130" s="156" t="s">
        <v>166</v>
      </c>
      <c r="K130" s="156" t="s">
        <v>167</v>
      </c>
      <c r="L130" s="125" t="s">
        <v>100</v>
      </c>
      <c r="M130" s="125" t="s">
        <v>86</v>
      </c>
      <c r="N130" s="125" t="s">
        <v>61</v>
      </c>
      <c r="O130" s="125">
        <v>4.2</v>
      </c>
      <c r="P130" s="125">
        <v>0.8</v>
      </c>
      <c r="Q130" s="125">
        <v>24.462799999999998</v>
      </c>
      <c r="R130" s="125">
        <v>265.327315</v>
      </c>
      <c r="S130" s="125">
        <v>268.17725000000002</v>
      </c>
      <c r="T130" s="125">
        <v>3.7694749999999999</v>
      </c>
      <c r="U130" s="125">
        <v>38.976600000000005</v>
      </c>
      <c r="V130" s="109">
        <v>7.3422225000000001</v>
      </c>
      <c r="W130" s="113">
        <v>403.88857142857142</v>
      </c>
      <c r="X130" s="179">
        <v>0.56000000000000005</v>
      </c>
      <c r="Y130" s="179">
        <v>4.056</v>
      </c>
      <c r="Z130" s="109">
        <v>60.82</v>
      </c>
      <c r="AA130" s="109">
        <v>12.3</v>
      </c>
      <c r="AB130" s="109">
        <v>4.3117403729187833</v>
      </c>
      <c r="AC130" s="109">
        <v>0</v>
      </c>
      <c r="AD130" s="109">
        <v>21.343430609999999</v>
      </c>
      <c r="AE130" s="109">
        <v>46.527999999999999</v>
      </c>
      <c r="AF130" s="165">
        <v>257.07041503311069</v>
      </c>
      <c r="AG130" s="109">
        <v>6.0691426653655398</v>
      </c>
      <c r="AH130" s="109">
        <v>2.6270391442101899</v>
      </c>
      <c r="AI130" s="109">
        <v>3.4991506673397198E-2</v>
      </c>
      <c r="AJ130" s="109">
        <v>6.0500711491160679</v>
      </c>
      <c r="AK130" s="109">
        <v>5.3771852691187698</v>
      </c>
      <c r="AL130" s="109">
        <v>4.4918168527633711</v>
      </c>
      <c r="AM130" s="109">
        <v>3.864765497427995</v>
      </c>
      <c r="AN130" s="109">
        <v>2.5779341878293964</v>
      </c>
      <c r="AO130" s="109">
        <v>1.2956127814864982</v>
      </c>
      <c r="AP130" s="109">
        <v>1.0028204291504677</v>
      </c>
      <c r="AQ130" s="109">
        <v>0.72097880191292496</v>
      </c>
      <c r="AR130" s="109">
        <v>1.2531899326226099</v>
      </c>
      <c r="AS130" s="113">
        <v>3459.321925317714</v>
      </c>
      <c r="AT130" s="109">
        <v>0.60849670254670341</v>
      </c>
      <c r="AU130" s="109">
        <v>0.17659578346568736</v>
      </c>
      <c r="AV130" s="109">
        <v>0.21781037467651979</v>
      </c>
      <c r="AW130" s="109">
        <v>1.6147781313834382</v>
      </c>
      <c r="AX130" s="166"/>
      <c r="AY130" s="134"/>
      <c r="AZ130" s="172"/>
      <c r="BA130" s="191"/>
      <c r="BB130" s="191"/>
      <c r="BC130" s="191"/>
      <c r="BD130" s="191"/>
      <c r="BE130" s="191"/>
      <c r="BF130" s="191"/>
      <c r="BG130" s="191"/>
      <c r="BH130" s="191"/>
      <c r="BI130" s="191"/>
      <c r="BJ130" s="191"/>
      <c r="BK130" s="191"/>
      <c r="BL130" s="225"/>
      <c r="BM130" s="225"/>
      <c r="BN130" s="225"/>
      <c r="BO130" s="225"/>
      <c r="BP130" s="225"/>
      <c r="BQ130" s="225"/>
      <c r="BR130" s="225"/>
      <c r="BS130" s="225"/>
      <c r="BT130" s="165">
        <v>310.11145842077917</v>
      </c>
      <c r="BU130" s="188">
        <v>3.1736041658227493E-2</v>
      </c>
      <c r="BV130" s="178">
        <v>9.8417101631355308</v>
      </c>
      <c r="BW130" s="248">
        <f t="shared" si="4"/>
        <v>0.35794832373771551</v>
      </c>
      <c r="BX130" s="107">
        <f t="shared" si="9"/>
        <v>9.266979824877028E-2</v>
      </c>
    </row>
    <row r="131" spans="1:76">
      <c r="A131" s="107" t="s">
        <v>500</v>
      </c>
      <c r="B131" s="119"/>
      <c r="C131" s="107" t="s">
        <v>897</v>
      </c>
      <c r="D131" s="150">
        <v>41862</v>
      </c>
      <c r="E131" s="152">
        <v>0.01</v>
      </c>
      <c r="F131" s="151" t="s">
        <v>374</v>
      </c>
      <c r="G131" s="109">
        <v>9.016</v>
      </c>
      <c r="H131" s="176">
        <v>0.58472222222222225</v>
      </c>
      <c r="I131" s="156">
        <v>0.59027777777777779</v>
      </c>
      <c r="J131" s="156" t="s">
        <v>186</v>
      </c>
      <c r="K131" s="156" t="s">
        <v>187</v>
      </c>
      <c r="L131" s="125" t="s">
        <v>100</v>
      </c>
      <c r="M131" s="125" t="s">
        <v>114</v>
      </c>
      <c r="N131" s="125" t="s">
        <v>109</v>
      </c>
      <c r="O131" s="125">
        <v>4.2</v>
      </c>
      <c r="P131" s="125">
        <v>0.4</v>
      </c>
      <c r="Q131" s="125">
        <v>23.698633333333333</v>
      </c>
      <c r="R131" s="125">
        <v>259.2841673333333</v>
      </c>
      <c r="S131" s="125">
        <v>266.18166666666667</v>
      </c>
      <c r="T131" s="125">
        <v>7.3548333333333344</v>
      </c>
      <c r="U131" s="125">
        <v>15.903066666666668</v>
      </c>
      <c r="V131" s="109">
        <v>6.9279800000000007</v>
      </c>
      <c r="W131" s="113">
        <v>35.310499999999998</v>
      </c>
      <c r="X131" s="179">
        <v>0.35099999999999998</v>
      </c>
      <c r="Y131" s="179">
        <v>2.9580000000000002</v>
      </c>
      <c r="Z131" s="109">
        <v>43.01</v>
      </c>
      <c r="AA131" s="109">
        <v>22.6</v>
      </c>
      <c r="AB131" s="109">
        <v>8.9</v>
      </c>
      <c r="AC131" s="109">
        <v>0</v>
      </c>
      <c r="AD131" s="109">
        <v>74.463109109999976</v>
      </c>
      <c r="AE131" s="109">
        <v>45.89</v>
      </c>
      <c r="AF131" s="165"/>
      <c r="AG131" s="109"/>
      <c r="AH131" s="109"/>
      <c r="AI131" s="109"/>
      <c r="AJ131" s="109"/>
      <c r="AK131" s="109"/>
      <c r="AL131" s="109"/>
      <c r="AM131" s="109"/>
      <c r="AN131" s="109"/>
      <c r="AO131" s="109"/>
      <c r="AP131" s="109"/>
      <c r="AQ131" s="109"/>
      <c r="AR131" s="109"/>
      <c r="AS131" s="113"/>
      <c r="AT131" s="109"/>
      <c r="AU131" s="109"/>
      <c r="AV131" s="109"/>
      <c r="AW131" s="109"/>
      <c r="AX131" s="166"/>
      <c r="AY131" s="134"/>
      <c r="AZ131" s="172"/>
      <c r="BA131" s="191"/>
      <c r="BB131" s="191"/>
      <c r="BC131" s="191"/>
      <c r="BD131" s="191"/>
      <c r="BE131" s="191"/>
      <c r="BF131" s="191"/>
      <c r="BG131" s="191"/>
      <c r="BH131" s="191"/>
      <c r="BI131" s="191"/>
      <c r="BJ131" s="191"/>
      <c r="BK131" s="191"/>
      <c r="BL131" s="225"/>
      <c r="BM131" s="225"/>
      <c r="BN131" s="225"/>
      <c r="BO131" s="225"/>
      <c r="BP131" s="225"/>
      <c r="BQ131" s="225"/>
      <c r="BR131" s="225"/>
      <c r="BS131" s="225"/>
      <c r="BT131" s="165">
        <v>270.08915268784676</v>
      </c>
      <c r="BU131" s="188">
        <v>5.9754889048605826E-2</v>
      </c>
      <c r="BV131" s="178">
        <v>16.139147352094241</v>
      </c>
      <c r="BW131" s="248"/>
      <c r="BX131" s="107">
        <f t="shared" si="9"/>
        <v>0.19394203530180867</v>
      </c>
    </row>
    <row r="132" spans="1:76">
      <c r="A132" s="107" t="s">
        <v>513</v>
      </c>
      <c r="B132" s="107" t="s">
        <v>512</v>
      </c>
      <c r="C132" s="107" t="s">
        <v>897</v>
      </c>
      <c r="D132" s="150">
        <v>41869</v>
      </c>
      <c r="E132" s="152" t="s">
        <v>894</v>
      </c>
      <c r="F132" s="151" t="s">
        <v>374</v>
      </c>
      <c r="G132" s="109">
        <v>9.0850000000000009</v>
      </c>
      <c r="H132" s="176">
        <v>0.5541666666666667</v>
      </c>
      <c r="I132" s="156">
        <v>0.56736111111111109</v>
      </c>
      <c r="J132" s="156" t="s">
        <v>200</v>
      </c>
      <c r="K132" s="156" t="s">
        <v>201</v>
      </c>
      <c r="L132" s="125" t="s">
        <v>100</v>
      </c>
      <c r="M132" s="125" t="s">
        <v>119</v>
      </c>
      <c r="N132" s="125" t="s">
        <v>202</v>
      </c>
      <c r="O132" s="125">
        <v>4.0999999999999996</v>
      </c>
      <c r="P132" s="125">
        <v>0.8</v>
      </c>
      <c r="Q132" s="125">
        <v>22.599699999999999</v>
      </c>
      <c r="R132" s="125">
        <v>266.97479600000003</v>
      </c>
      <c r="S132" s="125">
        <v>280.40550000000002</v>
      </c>
      <c r="T132" s="125">
        <v>6.1086</v>
      </c>
      <c r="U132" s="125">
        <v>21.716900000000003</v>
      </c>
      <c r="V132" s="109">
        <v>7.8812249999999997</v>
      </c>
      <c r="W132" s="113">
        <v>261.58000000000004</v>
      </c>
      <c r="X132" s="179">
        <v>0.6</v>
      </c>
      <c r="Y132" s="179">
        <v>1.974</v>
      </c>
      <c r="Z132" s="109">
        <v>58.52</v>
      </c>
      <c r="AA132" s="109">
        <v>16.899999999999999</v>
      </c>
      <c r="AB132" s="109">
        <v>2.5434124234292494</v>
      </c>
      <c r="AC132" s="109">
        <v>0</v>
      </c>
      <c r="AD132" s="109">
        <v>11.36967228</v>
      </c>
      <c r="AE132" s="109">
        <v>36.01</v>
      </c>
      <c r="AF132" s="165">
        <v>167.36495134681206</v>
      </c>
      <c r="AG132" s="109">
        <v>4.6810656681581584</v>
      </c>
      <c r="AH132" s="109">
        <v>1.8655241835714698</v>
      </c>
      <c r="AI132" s="109">
        <v>-6.8240026319079938E-2</v>
      </c>
      <c r="AJ132" s="109">
        <v>4.2963021947650955</v>
      </c>
      <c r="AK132" s="109">
        <v>3.7661795587155198</v>
      </c>
      <c r="AL132" s="109">
        <v>3.082701978179712</v>
      </c>
      <c r="AM132" s="109">
        <v>2.6054892023234992</v>
      </c>
      <c r="AN132" s="109">
        <v>1.634166917132003</v>
      </c>
      <c r="AO132" s="109">
        <v>0.72299178929841512</v>
      </c>
      <c r="AP132" s="109">
        <v>0.48760861079724899</v>
      </c>
      <c r="AQ132" s="109">
        <v>0.23640387100337881</v>
      </c>
      <c r="AR132" s="109">
        <v>0.9768809785452216</v>
      </c>
      <c r="AS132" s="113">
        <v>2788.6881342267461</v>
      </c>
      <c r="AT132" s="109">
        <v>0.48166926260307419</v>
      </c>
      <c r="AU132" s="109">
        <v>0.14094852568960897</v>
      </c>
      <c r="AV132" s="109">
        <v>0.18833340433863721</v>
      </c>
      <c r="AW132" s="109">
        <v>1.5924740792006411</v>
      </c>
      <c r="AX132" s="166"/>
      <c r="AY132" s="134"/>
      <c r="AZ132" s="172"/>
      <c r="BA132" s="191"/>
      <c r="BB132" s="191"/>
      <c r="BC132" s="191"/>
      <c r="BD132" s="191"/>
      <c r="BE132" s="191"/>
      <c r="BF132" s="191"/>
      <c r="BG132" s="191"/>
      <c r="BH132" s="191"/>
      <c r="BI132" s="191"/>
      <c r="BJ132" s="191"/>
      <c r="BK132" s="191"/>
      <c r="BL132" s="225"/>
      <c r="BM132" s="225"/>
      <c r="BN132" s="225"/>
      <c r="BO132" s="225"/>
      <c r="BP132" s="225"/>
      <c r="BQ132" s="225"/>
      <c r="BR132" s="225"/>
      <c r="BS132" s="225"/>
      <c r="BT132" s="165">
        <v>260.98747742842221</v>
      </c>
      <c r="BU132" s="188">
        <v>5.1356020554619783E-3</v>
      </c>
      <c r="BV132" s="178">
        <v>1.3403278255312419</v>
      </c>
      <c r="BW132" s="248">
        <f t="shared" ref="BW132:BW143" si="10">AV132/AT132</f>
        <v>0.39100150032582792</v>
      </c>
      <c r="BX132" s="107">
        <f t="shared" si="9"/>
        <v>7.0630725449298798E-2</v>
      </c>
    </row>
    <row r="133" spans="1:76">
      <c r="A133" s="107" t="s">
        <v>534</v>
      </c>
      <c r="B133" s="107" t="s">
        <v>533</v>
      </c>
      <c r="C133" s="107" t="s">
        <v>897</v>
      </c>
      <c r="D133" s="150">
        <v>41876</v>
      </c>
      <c r="E133" s="152" t="s">
        <v>894</v>
      </c>
      <c r="F133" s="151" t="s">
        <v>374</v>
      </c>
      <c r="G133" s="109">
        <v>9.1159999999999997</v>
      </c>
      <c r="H133" s="176">
        <v>0.54305555555555551</v>
      </c>
      <c r="I133" s="156">
        <v>0.54999999999999993</v>
      </c>
      <c r="J133" s="156" t="s">
        <v>214</v>
      </c>
      <c r="K133" s="156" t="s">
        <v>215</v>
      </c>
      <c r="L133" s="125" t="s">
        <v>85</v>
      </c>
      <c r="M133" s="125" t="s">
        <v>56</v>
      </c>
      <c r="N133" s="125" t="s">
        <v>71</v>
      </c>
      <c r="O133" s="125">
        <v>4.5999999999999996</v>
      </c>
      <c r="P133" s="125">
        <v>0.6</v>
      </c>
      <c r="Q133" s="125">
        <v>25.546525000000003</v>
      </c>
      <c r="R133" s="125">
        <v>271.49525525000001</v>
      </c>
      <c r="S133" s="125">
        <v>268.52725000000004</v>
      </c>
      <c r="T133" s="125">
        <v>6.8049999999999997</v>
      </c>
      <c r="U133" s="125">
        <v>18.245575000000002</v>
      </c>
      <c r="V133" s="109">
        <v>7.8202750000000005</v>
      </c>
      <c r="W133" s="113">
        <v>636.36666666666667</v>
      </c>
      <c r="X133" s="179">
        <v>0.68</v>
      </c>
      <c r="Y133" s="179">
        <v>1.982</v>
      </c>
      <c r="Z133" s="109">
        <v>79.2</v>
      </c>
      <c r="AA133" s="109">
        <v>14.8</v>
      </c>
      <c r="AB133" s="109">
        <v>1.4</v>
      </c>
      <c r="AC133" s="109">
        <v>0</v>
      </c>
      <c r="AD133" s="109">
        <v>22.115399129999993</v>
      </c>
      <c r="AE133" s="109">
        <v>22.847999999999999</v>
      </c>
      <c r="AF133" s="165">
        <v>236.27507192697107</v>
      </c>
      <c r="AG133" s="109">
        <v>5.5688167129139332</v>
      </c>
      <c r="AH133" s="109">
        <v>2.376735421957</v>
      </c>
      <c r="AI133" s="109">
        <v>5.6494476001172106E-2</v>
      </c>
      <c r="AJ133" s="109">
        <v>5.473621676766971</v>
      </c>
      <c r="AK133" s="109">
        <v>4.8428258471750167</v>
      </c>
      <c r="AL133" s="109">
        <v>4.0497294118748393</v>
      </c>
      <c r="AM133" s="109">
        <v>3.4886438515510259</v>
      </c>
      <c r="AN133" s="109">
        <v>2.3612228761326906</v>
      </c>
      <c r="AO133" s="109">
        <v>1.2341364195797493</v>
      </c>
      <c r="AP133" s="109">
        <v>0.9669389693980599</v>
      </c>
      <c r="AQ133" s="109">
        <v>0.71051760880919923</v>
      </c>
      <c r="AR133" s="109">
        <v>1.3508889749856088</v>
      </c>
      <c r="AS133" s="113">
        <v>3130.8937818422937</v>
      </c>
      <c r="AT133" s="109">
        <v>0.53624029081679336</v>
      </c>
      <c r="AU133" s="109">
        <v>0.15443627202075877</v>
      </c>
      <c r="AV133" s="109">
        <v>0.21694390239640632</v>
      </c>
      <c r="AW133" s="109">
        <v>1.5898639480326897</v>
      </c>
      <c r="AX133" s="166"/>
      <c r="AY133" s="134"/>
      <c r="AZ133" s="172"/>
      <c r="BA133" s="191"/>
      <c r="BB133" s="191"/>
      <c r="BC133" s="191"/>
      <c r="BD133" s="191"/>
      <c r="BE133" s="191"/>
      <c r="BF133" s="191"/>
      <c r="BG133" s="191"/>
      <c r="BH133" s="191"/>
      <c r="BI133" s="191"/>
      <c r="BJ133" s="191"/>
      <c r="BK133" s="191"/>
      <c r="BL133" s="225"/>
      <c r="BM133" s="225"/>
      <c r="BN133" s="225"/>
      <c r="BO133" s="225"/>
      <c r="BP133" s="225"/>
      <c r="BQ133" s="225"/>
      <c r="BR133" s="225"/>
      <c r="BS133" s="225"/>
      <c r="BT133" s="165">
        <v>401.00663071007659</v>
      </c>
      <c r="BU133" s="188">
        <v>7.071327336559418E-3</v>
      </c>
      <c r="BV133" s="178">
        <v>2.835649149881752</v>
      </c>
      <c r="BW133" s="248">
        <f t="shared" si="10"/>
        <v>0.4045647186748324</v>
      </c>
      <c r="BX133" s="107">
        <f t="shared" si="9"/>
        <v>6.1274509803921566E-2</v>
      </c>
    </row>
    <row r="134" spans="1:76">
      <c r="A134" s="107" t="s">
        <v>611</v>
      </c>
      <c r="B134" s="107" t="s">
        <v>610</v>
      </c>
      <c r="C134" s="107" t="s">
        <v>897</v>
      </c>
      <c r="D134" s="150">
        <v>41884</v>
      </c>
      <c r="E134" s="152">
        <v>0.1</v>
      </c>
      <c r="F134" s="151" t="s">
        <v>374</v>
      </c>
      <c r="G134" s="109">
        <v>8.7200000000000006</v>
      </c>
      <c r="H134" s="176">
        <v>0.55486111111111114</v>
      </c>
      <c r="I134" s="156">
        <v>0.56041666666666667</v>
      </c>
      <c r="J134" s="156" t="s">
        <v>226</v>
      </c>
      <c r="K134" s="156" t="s">
        <v>227</v>
      </c>
      <c r="L134" s="125" t="s">
        <v>85</v>
      </c>
      <c r="M134" s="125" t="s">
        <v>91</v>
      </c>
      <c r="N134" s="125" t="s">
        <v>109</v>
      </c>
      <c r="O134" s="125">
        <v>4.4000000000000004</v>
      </c>
      <c r="P134" s="125">
        <v>0.3</v>
      </c>
      <c r="Q134" s="125">
        <v>0</v>
      </c>
      <c r="R134" s="125">
        <v>0</v>
      </c>
      <c r="S134" s="125"/>
      <c r="T134" s="125">
        <v>0</v>
      </c>
      <c r="U134" s="125">
        <v>0</v>
      </c>
      <c r="V134" s="109">
        <v>0</v>
      </c>
      <c r="W134" s="113">
        <v>0</v>
      </c>
      <c r="X134" s="179">
        <v>1.4</v>
      </c>
      <c r="Y134" s="179">
        <v>7.4749999999999996</v>
      </c>
      <c r="Z134" s="109">
        <v>208.2</v>
      </c>
      <c r="AA134" s="109">
        <v>30</v>
      </c>
      <c r="AB134" s="109">
        <v>3.5</v>
      </c>
      <c r="AC134" s="109"/>
      <c r="AD134" s="109">
        <v>57.824564309999985</v>
      </c>
      <c r="AE134" s="109">
        <v>66.88</v>
      </c>
      <c r="AF134" s="165">
        <v>329.89399202401739</v>
      </c>
      <c r="AG134" s="109">
        <v>7.2321084263658246</v>
      </c>
      <c r="AH134" s="109">
        <v>3.26910659472771</v>
      </c>
      <c r="AI134" s="109">
        <v>2.1819092497072499E-2</v>
      </c>
      <c r="AJ134" s="109">
        <v>7.5287524876579166</v>
      </c>
      <c r="AK134" s="109">
        <v>6.7238010651291402</v>
      </c>
      <c r="AL134" s="109">
        <v>5.6826272490143808</v>
      </c>
      <c r="AM134" s="109">
        <v>4.9223537763959113</v>
      </c>
      <c r="AN134" s="109">
        <v>3.3434929035183605</v>
      </c>
      <c r="AO134" s="109">
        <v>1.6957865133569887</v>
      </c>
      <c r="AP134" s="109">
        <v>1.2958094384485834</v>
      </c>
      <c r="AQ134" s="109">
        <v>0.93962660900424932</v>
      </c>
      <c r="AR134" s="109">
        <v>1.1869648931689545</v>
      </c>
      <c r="AS134" s="113">
        <v>4692.3329804599334</v>
      </c>
      <c r="AT134" s="109">
        <v>0.79078948174273223</v>
      </c>
      <c r="AU134" s="109">
        <v>0.24111719524515787</v>
      </c>
      <c r="AV134" s="109">
        <v>0.29390715867573197</v>
      </c>
      <c r="AW134" s="109">
        <v>1.5755402183537655</v>
      </c>
      <c r="AX134" s="166"/>
      <c r="AY134" s="134"/>
      <c r="AZ134" s="172"/>
      <c r="BA134" s="191"/>
      <c r="BB134" s="191"/>
      <c r="BC134" s="191"/>
      <c r="BD134" s="191"/>
      <c r="BE134" s="191"/>
      <c r="BF134" s="191"/>
      <c r="BG134" s="191"/>
      <c r="BH134" s="191"/>
      <c r="BI134" s="191"/>
      <c r="BJ134" s="191"/>
      <c r="BK134" s="191"/>
      <c r="BL134" s="225"/>
      <c r="BM134" s="225"/>
      <c r="BN134" s="225"/>
      <c r="BO134" s="225"/>
      <c r="BP134" s="225"/>
      <c r="BQ134" s="225"/>
      <c r="BR134" s="225"/>
      <c r="BS134" s="225"/>
      <c r="BT134" s="165">
        <v>264.64856608393899</v>
      </c>
      <c r="BU134" s="188">
        <v>3.2740534619633561E-2</v>
      </c>
      <c r="BV134" s="178">
        <v>8.6647355399075856</v>
      </c>
      <c r="BW134" s="248">
        <f t="shared" si="10"/>
        <v>0.371662958930641</v>
      </c>
      <c r="BX134" s="107">
        <f t="shared" si="9"/>
        <v>5.2332535885167467E-2</v>
      </c>
    </row>
    <row r="135" spans="1:76">
      <c r="A135" s="107" t="s">
        <v>643</v>
      </c>
      <c r="B135" s="107" t="s">
        <v>642</v>
      </c>
      <c r="C135" s="107" t="s">
        <v>897</v>
      </c>
      <c r="D135" s="150">
        <v>41890</v>
      </c>
      <c r="E135" s="152">
        <v>0.1</v>
      </c>
      <c r="F135" s="151" t="s">
        <v>374</v>
      </c>
      <c r="G135" s="109">
        <v>9.1</v>
      </c>
      <c r="H135" s="176">
        <v>0.55069444444444449</v>
      </c>
      <c r="I135" s="156">
        <v>0.56041666666666667</v>
      </c>
      <c r="J135" s="156" t="s">
        <v>238</v>
      </c>
      <c r="K135" s="156" t="s">
        <v>239</v>
      </c>
      <c r="L135" s="125" t="s">
        <v>100</v>
      </c>
      <c r="M135" s="125" t="s">
        <v>101</v>
      </c>
      <c r="N135" s="125" t="s">
        <v>71</v>
      </c>
      <c r="O135" s="125">
        <v>4</v>
      </c>
      <c r="P135" s="125">
        <v>0.4</v>
      </c>
      <c r="Q135" s="125">
        <v>0</v>
      </c>
      <c r="R135" s="125">
        <v>0</v>
      </c>
      <c r="S135" s="125"/>
      <c r="T135" s="125">
        <v>0</v>
      </c>
      <c r="U135" s="125">
        <v>0</v>
      </c>
      <c r="V135" s="109">
        <v>0</v>
      </c>
      <c r="W135" s="113">
        <v>0</v>
      </c>
      <c r="X135" s="179">
        <v>0.84</v>
      </c>
      <c r="Y135" s="179">
        <v>3.2775612694192904</v>
      </c>
      <c r="Z135" s="109">
        <v>131.48146046985238</v>
      </c>
      <c r="AA135" s="109">
        <v>17.600000000000001</v>
      </c>
      <c r="AB135" s="109">
        <v>3.5</v>
      </c>
      <c r="AC135" s="109">
        <v>0.91</v>
      </c>
      <c r="AD135" s="109">
        <v>31.940010143999999</v>
      </c>
      <c r="AE135" s="109">
        <v>41.823999999999998</v>
      </c>
      <c r="AF135" s="165">
        <v>338.08494761662627</v>
      </c>
      <c r="AG135" s="109">
        <v>7.4991995093382435</v>
      </c>
      <c r="AH135" s="109">
        <v>3.3651058467866299</v>
      </c>
      <c r="AI135" s="109">
        <v>1.2655105771102921E-2</v>
      </c>
      <c r="AJ135" s="109">
        <v>7.749838765149609</v>
      </c>
      <c r="AK135" s="109">
        <v>6.9214639389891701</v>
      </c>
      <c r="AL135" s="109">
        <v>5.8279263819800287</v>
      </c>
      <c r="AM135" s="109">
        <v>5.0354499967257356</v>
      </c>
      <c r="AN135" s="109">
        <v>3.4090947885996958</v>
      </c>
      <c r="AO135" s="109">
        <v>1.7336236452387792</v>
      </c>
      <c r="AP135" s="109">
        <v>1.3130343228790071</v>
      </c>
      <c r="AQ135" s="109">
        <v>0.90131509733898729</v>
      </c>
      <c r="AR135" s="109">
        <v>1.1605360276979395</v>
      </c>
      <c r="AS135" s="113">
        <v>5162.5491457556964</v>
      </c>
      <c r="AT135" s="109">
        <v>0.82145579125795143</v>
      </c>
      <c r="AU135" s="109">
        <v>0.24390140509049252</v>
      </c>
      <c r="AV135" s="109">
        <v>0.35446868406307291</v>
      </c>
      <c r="AW135" s="109">
        <v>1.5680384695537699</v>
      </c>
      <c r="AX135" s="166"/>
      <c r="AY135" s="134"/>
      <c r="AZ135" s="172"/>
      <c r="BA135" s="191"/>
      <c r="BB135" s="191"/>
      <c r="BC135" s="191"/>
      <c r="BD135" s="191"/>
      <c r="BE135" s="191"/>
      <c r="BF135" s="191"/>
      <c r="BG135" s="191"/>
      <c r="BH135" s="191"/>
      <c r="BI135" s="191"/>
      <c r="BJ135" s="191"/>
      <c r="BK135" s="191"/>
      <c r="BL135" s="225"/>
      <c r="BM135" s="225"/>
      <c r="BN135" s="225"/>
      <c r="BO135" s="225"/>
      <c r="BP135" s="225"/>
      <c r="BQ135" s="225"/>
      <c r="BR135" s="225"/>
      <c r="BS135" s="225"/>
      <c r="BT135" s="165">
        <v>321.4667288316943</v>
      </c>
      <c r="BU135" s="188">
        <v>3.7515896732670637E-3</v>
      </c>
      <c r="BV135" s="178">
        <v>1.2060112601839277</v>
      </c>
      <c r="BW135" s="248">
        <f t="shared" si="10"/>
        <v>0.43151279452330693</v>
      </c>
      <c r="BX135" s="107">
        <f t="shared" si="9"/>
        <v>8.3684009181331301E-2</v>
      </c>
    </row>
    <row r="136" spans="1:76">
      <c r="A136" s="107" t="s">
        <v>702</v>
      </c>
      <c r="B136" s="107" t="s">
        <v>701</v>
      </c>
      <c r="C136" s="107" t="s">
        <v>897</v>
      </c>
      <c r="D136" s="150">
        <v>41897</v>
      </c>
      <c r="E136" s="152">
        <v>0.1</v>
      </c>
      <c r="F136" s="151" t="s">
        <v>374</v>
      </c>
      <c r="G136" s="109">
        <v>8.4659999999999993</v>
      </c>
      <c r="H136" s="176">
        <v>0.54166666666666663</v>
      </c>
      <c r="I136" s="156">
        <v>0.54722222222222217</v>
      </c>
      <c r="J136" s="156" t="s">
        <v>250</v>
      </c>
      <c r="K136" s="156" t="s">
        <v>251</v>
      </c>
      <c r="L136" s="125" t="s">
        <v>85</v>
      </c>
      <c r="M136" s="125" t="s">
        <v>119</v>
      </c>
      <c r="N136" s="125" t="s">
        <v>68</v>
      </c>
      <c r="O136" s="125">
        <v>4.0999999999999996</v>
      </c>
      <c r="P136" s="125">
        <v>0</v>
      </c>
      <c r="Q136" s="125">
        <v>19.2776</v>
      </c>
      <c r="R136" s="125">
        <v>262.96238949999997</v>
      </c>
      <c r="S136" s="125">
        <v>296.92150000000004</v>
      </c>
      <c r="T136" s="125">
        <v>0</v>
      </c>
      <c r="U136" s="125">
        <v>0</v>
      </c>
      <c r="V136" s="109">
        <v>7.2862499999999999</v>
      </c>
      <c r="W136" s="113">
        <v>60.369</v>
      </c>
      <c r="X136" s="179">
        <v>0.43</v>
      </c>
      <c r="Y136" s="179">
        <v>1.0100769294674752</v>
      </c>
      <c r="Z136" s="109">
        <v>70.202259073387168</v>
      </c>
      <c r="AA136" s="109">
        <v>12.2</v>
      </c>
      <c r="AB136" s="109">
        <v>1.4</v>
      </c>
      <c r="AC136" s="109">
        <v>1.23</v>
      </c>
      <c r="AD136" s="109">
        <v>13.498206839999998</v>
      </c>
      <c r="AE136" s="109">
        <v>19.369999999999997</v>
      </c>
      <c r="AF136" s="165">
        <v>282.9574163577567</v>
      </c>
      <c r="AG136" s="109">
        <v>6.9526407285247434</v>
      </c>
      <c r="AH136" s="109">
        <v>2.9949411299990101</v>
      </c>
      <c r="AI136" s="109">
        <v>-1.9136457023385619E-2</v>
      </c>
      <c r="AJ136" s="109">
        <v>6.8973494223877205</v>
      </c>
      <c r="AK136" s="109">
        <v>6.1172357197360379</v>
      </c>
      <c r="AL136" s="109">
        <v>5.0994142206426529</v>
      </c>
      <c r="AM136" s="109">
        <v>4.3576012849992711</v>
      </c>
      <c r="AN136" s="109">
        <v>2.8125683415054428</v>
      </c>
      <c r="AO136" s="109">
        <v>1.2120539799716206</v>
      </c>
      <c r="AP136" s="109">
        <v>1.0694917912734594</v>
      </c>
      <c r="AQ136" s="109">
        <v>0.65814967417121684</v>
      </c>
      <c r="AR136" s="109">
        <v>1.1935213535551781</v>
      </c>
      <c r="AS136" s="113">
        <v>4872.8367002090681</v>
      </c>
      <c r="AT136" s="109">
        <v>0.79138929866474528</v>
      </c>
      <c r="AU136" s="109">
        <v>0.24350460632158105</v>
      </c>
      <c r="AV136" s="109">
        <v>0.29442594635167824</v>
      </c>
      <c r="AW136" s="109">
        <v>1.5546680550047929</v>
      </c>
      <c r="AX136" s="166"/>
      <c r="AY136" s="134"/>
      <c r="AZ136" s="172"/>
      <c r="BA136" s="191"/>
      <c r="BB136" s="191"/>
      <c r="BC136" s="191"/>
      <c r="BD136" s="191"/>
      <c r="BE136" s="191"/>
      <c r="BF136" s="191"/>
      <c r="BG136" s="191"/>
      <c r="BH136" s="191"/>
      <c r="BI136" s="191"/>
      <c r="BJ136" s="191"/>
      <c r="BK136" s="191"/>
      <c r="BL136" s="225"/>
      <c r="BM136" s="225"/>
      <c r="BN136" s="225"/>
      <c r="BO136" s="225"/>
      <c r="BP136" s="225"/>
      <c r="BQ136" s="225"/>
      <c r="BR136" s="225"/>
      <c r="BS136" s="225"/>
      <c r="BT136" s="165">
        <v>210.37485076075887</v>
      </c>
      <c r="BU136" s="188">
        <v>9.0428497400173793E-3</v>
      </c>
      <c r="BV136" s="178">
        <v>1.9023881645081233</v>
      </c>
      <c r="BW136" s="248">
        <f t="shared" si="10"/>
        <v>0.3720368052088171</v>
      </c>
      <c r="BX136" s="107">
        <f t="shared" si="9"/>
        <v>7.227671657201859E-2</v>
      </c>
    </row>
    <row r="137" spans="1:76">
      <c r="A137" s="107" t="s">
        <v>760</v>
      </c>
      <c r="B137" s="107" t="s">
        <v>759</v>
      </c>
      <c r="C137" s="107" t="s">
        <v>897</v>
      </c>
      <c r="D137" s="150">
        <v>41905</v>
      </c>
      <c r="E137" s="152">
        <v>0.1</v>
      </c>
      <c r="F137" s="151" t="s">
        <v>374</v>
      </c>
      <c r="G137" s="109">
        <v>8.85</v>
      </c>
      <c r="H137" s="176">
        <v>0.57500000000000007</v>
      </c>
      <c r="I137" s="156">
        <v>0.58888888888888891</v>
      </c>
      <c r="J137" s="156" t="s">
        <v>264</v>
      </c>
      <c r="K137" s="156" t="s">
        <v>265</v>
      </c>
      <c r="L137" s="125" t="s">
        <v>136</v>
      </c>
      <c r="M137" s="125" t="s">
        <v>119</v>
      </c>
      <c r="N137" s="125" t="s">
        <v>71</v>
      </c>
      <c r="O137" s="125">
        <v>4</v>
      </c>
      <c r="P137" s="125">
        <v>0</v>
      </c>
      <c r="Q137" s="125">
        <v>19.746346153846154</v>
      </c>
      <c r="R137" s="125">
        <v>295.70866169230771</v>
      </c>
      <c r="S137" s="125">
        <v>330.3926923076923</v>
      </c>
      <c r="T137" s="125">
        <v>0</v>
      </c>
      <c r="U137" s="125">
        <v>0</v>
      </c>
      <c r="V137" s="109">
        <v>7.7692846153846151</v>
      </c>
      <c r="W137" s="113">
        <v>580.42999999999995</v>
      </c>
      <c r="X137" s="179">
        <v>0.59</v>
      </c>
      <c r="Y137" s="179">
        <v>6.0103036470881444</v>
      </c>
      <c r="Z137" s="109">
        <v>127.06105171285185</v>
      </c>
      <c r="AA137" s="109">
        <v>30.7</v>
      </c>
      <c r="AB137" s="109">
        <v>6</v>
      </c>
      <c r="AC137" s="109">
        <v>1.9</v>
      </c>
      <c r="AD137" s="109">
        <v>112.53127517999997</v>
      </c>
      <c r="AE137" s="109">
        <v>52.584999999999994</v>
      </c>
      <c r="AF137" s="165">
        <v>318.1653711753587</v>
      </c>
      <c r="AG137" s="109">
        <v>7.6845793475576558</v>
      </c>
      <c r="AH137" s="109">
        <v>3.3350464900153498</v>
      </c>
      <c r="AI137" s="109">
        <v>-2.0812389568912119E-2</v>
      </c>
      <c r="AJ137" s="109">
        <v>7.6806120665053506</v>
      </c>
      <c r="AK137" s="109">
        <v>6.8125299419313983</v>
      </c>
      <c r="AL137" s="109">
        <v>5.6999314816506086</v>
      </c>
      <c r="AM137" s="109">
        <v>4.893328922411583</v>
      </c>
      <c r="AN137" s="109">
        <v>3.1946109318344922</v>
      </c>
      <c r="AO137" s="109">
        <v>1.4656051620064823</v>
      </c>
      <c r="AP137" s="109">
        <v>1.0542885228898216</v>
      </c>
      <c r="AQ137" s="109">
        <v>0.65850089995626959</v>
      </c>
      <c r="AR137" s="109">
        <v>1.0087330449931353</v>
      </c>
      <c r="AS137" s="113">
        <v>5263.9684529248816</v>
      </c>
      <c r="AT137" s="109">
        <v>0.89698366545890273</v>
      </c>
      <c r="AU137" s="109">
        <v>0.27323217530251187</v>
      </c>
      <c r="AV137" s="109">
        <v>0.32096553262257099</v>
      </c>
      <c r="AW137" s="109">
        <v>1.5882923987073299</v>
      </c>
      <c r="AX137" s="166"/>
      <c r="AY137" s="134"/>
      <c r="AZ137" s="172"/>
      <c r="BA137" s="191"/>
      <c r="BB137" s="191"/>
      <c r="BC137" s="191"/>
      <c r="BD137" s="191"/>
      <c r="BE137" s="191"/>
      <c r="BF137" s="191"/>
      <c r="BG137" s="191"/>
      <c r="BH137" s="191"/>
      <c r="BI137" s="191"/>
      <c r="BJ137" s="191"/>
      <c r="BK137" s="191"/>
      <c r="BL137" s="225"/>
      <c r="BM137" s="225"/>
      <c r="BN137" s="225"/>
      <c r="BO137" s="225"/>
      <c r="BP137" s="225"/>
      <c r="BQ137" s="225"/>
      <c r="BR137" s="225"/>
      <c r="BS137" s="225"/>
      <c r="BT137" s="165">
        <v>318.57321937813379</v>
      </c>
      <c r="BU137" s="188">
        <v>1.8518193227808774E-2</v>
      </c>
      <c r="BV137" s="178">
        <v>5.8994004336493964</v>
      </c>
      <c r="BW137" s="248">
        <f t="shared" si="10"/>
        <v>0.35782762271190627</v>
      </c>
      <c r="BX137" s="107">
        <f t="shared" si="9"/>
        <v>0.11410097936673957</v>
      </c>
    </row>
    <row r="138" spans="1:76">
      <c r="A138" s="107" t="s">
        <v>772</v>
      </c>
      <c r="B138" s="107" t="s">
        <v>771</v>
      </c>
      <c r="C138" s="107" t="s">
        <v>897</v>
      </c>
      <c r="D138" s="150">
        <v>41911</v>
      </c>
      <c r="E138" s="152">
        <v>0.1</v>
      </c>
      <c r="F138" s="151" t="s">
        <v>374</v>
      </c>
      <c r="G138" s="109">
        <v>9.3279999999999994</v>
      </c>
      <c r="H138" s="176">
        <v>0.53680555555555554</v>
      </c>
      <c r="I138" s="156">
        <v>0.54652777777777783</v>
      </c>
      <c r="J138" s="156" t="s">
        <v>276</v>
      </c>
      <c r="K138" s="156" t="s">
        <v>277</v>
      </c>
      <c r="L138" s="125" t="s">
        <v>136</v>
      </c>
      <c r="M138" s="125" t="s">
        <v>136</v>
      </c>
      <c r="N138" s="125" t="s">
        <v>71</v>
      </c>
      <c r="O138" s="125">
        <v>4.2</v>
      </c>
      <c r="P138" s="125">
        <v>0.2</v>
      </c>
      <c r="Q138" s="125">
        <v>20.943249999999999</v>
      </c>
      <c r="R138" s="125">
        <v>275.086833625</v>
      </c>
      <c r="S138" s="125">
        <v>299.34550000000002</v>
      </c>
      <c r="T138" s="125">
        <v>6.9328125000000007</v>
      </c>
      <c r="U138" s="125">
        <v>17.744299999999999</v>
      </c>
      <c r="V138" s="109">
        <v>9.703875</v>
      </c>
      <c r="W138" s="113">
        <v>17.530999999999999</v>
      </c>
      <c r="X138" s="179">
        <v>1.4</v>
      </c>
      <c r="Y138" s="179">
        <v>9.616485835341031</v>
      </c>
      <c r="Z138" s="109">
        <v>275.09334497054334</v>
      </c>
      <c r="AA138" s="109">
        <v>48.3</v>
      </c>
      <c r="AB138" s="109">
        <v>7</v>
      </c>
      <c r="AC138" s="109">
        <v>0.7</v>
      </c>
      <c r="AD138" s="109">
        <v>86.378030999999993</v>
      </c>
      <c r="AE138" s="109">
        <v>109.655</v>
      </c>
      <c r="AF138" s="165">
        <v>219.81079259161007</v>
      </c>
      <c r="AG138" s="109">
        <v>5.871301068080073</v>
      </c>
      <c r="AH138" s="109">
        <v>2.4283285500679899</v>
      </c>
      <c r="AI138" s="109">
        <v>-8.5834560283018502E-2</v>
      </c>
      <c r="AJ138" s="109">
        <v>5.5924406508065809</v>
      </c>
      <c r="AK138" s="109">
        <v>4.9007429185977642</v>
      </c>
      <c r="AL138" s="109">
        <v>4.0456808204579184</v>
      </c>
      <c r="AM138" s="109">
        <v>3.4284084460873294</v>
      </c>
      <c r="AN138" s="109">
        <v>2.1731040882179924</v>
      </c>
      <c r="AO138" s="109">
        <v>0.93531997550465518</v>
      </c>
      <c r="AP138" s="109">
        <v>0.6203016108361733</v>
      </c>
      <c r="AQ138" s="109">
        <v>0.26739285877813884</v>
      </c>
      <c r="AR138" s="109">
        <v>0.89892663577069953</v>
      </c>
      <c r="AS138" s="113">
        <v>3924.5632620376869</v>
      </c>
      <c r="AT138" s="109">
        <v>0.65443160231470576</v>
      </c>
      <c r="AU138" s="109">
        <v>0.19881971818485603</v>
      </c>
      <c r="AV138" s="109">
        <v>0.26664924225926662</v>
      </c>
      <c r="AW138" s="109">
        <v>1.591851097562816</v>
      </c>
      <c r="AX138" s="166"/>
      <c r="AY138" s="134"/>
      <c r="AZ138" s="172"/>
      <c r="BA138" s="191"/>
      <c r="BB138" s="191"/>
      <c r="BC138" s="191"/>
      <c r="BD138" s="191"/>
      <c r="BE138" s="191"/>
      <c r="BF138" s="191"/>
      <c r="BG138" s="191"/>
      <c r="BH138" s="191"/>
      <c r="BI138" s="191"/>
      <c r="BJ138" s="191"/>
      <c r="BK138" s="191"/>
      <c r="BL138" s="225"/>
      <c r="BM138" s="225"/>
      <c r="BN138" s="225"/>
      <c r="BO138" s="225"/>
      <c r="BP138" s="225"/>
      <c r="BQ138" s="225"/>
      <c r="BR138" s="225"/>
      <c r="BS138" s="225"/>
      <c r="BT138" s="165">
        <v>399.87256648808409</v>
      </c>
      <c r="BU138" s="188">
        <v>0.15647770934999483</v>
      </c>
      <c r="BV138" s="178">
        <v>62.571143235958907</v>
      </c>
      <c r="BW138" s="248">
        <f t="shared" si="10"/>
        <v>0.40745165929661087</v>
      </c>
      <c r="BX138" s="107">
        <f t="shared" si="9"/>
        <v>6.3836578359399931E-2</v>
      </c>
    </row>
    <row r="139" spans="1:76">
      <c r="A139" s="107" t="s">
        <v>784</v>
      </c>
      <c r="B139" s="107" t="s">
        <v>783</v>
      </c>
      <c r="C139" s="107" t="s">
        <v>897</v>
      </c>
      <c r="D139" s="150">
        <v>41918</v>
      </c>
      <c r="E139" s="152">
        <v>0.1</v>
      </c>
      <c r="F139" s="151" t="s">
        <v>374</v>
      </c>
      <c r="G139" s="109">
        <v>8.3320000000000007</v>
      </c>
      <c r="H139" s="176">
        <v>0.55347222222222225</v>
      </c>
      <c r="I139" s="156">
        <v>0.55902777777777779</v>
      </c>
      <c r="J139" s="156" t="s">
        <v>226</v>
      </c>
      <c r="K139" s="156" t="s">
        <v>292</v>
      </c>
      <c r="L139" s="125" t="s">
        <v>288</v>
      </c>
      <c r="M139" s="125" t="s">
        <v>114</v>
      </c>
      <c r="N139" s="125" t="s">
        <v>68</v>
      </c>
      <c r="O139" s="125">
        <v>4.4000000000000004</v>
      </c>
      <c r="P139" s="125">
        <v>0.5</v>
      </c>
      <c r="Q139" s="125">
        <v>14.73260909090909</v>
      </c>
      <c r="R139" s="125">
        <v>240.10042572727269</v>
      </c>
      <c r="S139" s="125">
        <v>302.1183636363636</v>
      </c>
      <c r="T139" s="125">
        <v>7.5346636363636375</v>
      </c>
      <c r="U139" s="125">
        <v>15.205018181818179</v>
      </c>
      <c r="V139" s="109">
        <v>9.6239454545454528</v>
      </c>
      <c r="W139" s="113">
        <v>25.329333333333334</v>
      </c>
      <c r="X139" s="179">
        <v>0.3</v>
      </c>
      <c r="Y139" s="179">
        <v>2.2934280967018359</v>
      </c>
      <c r="Z139" s="109">
        <v>52.746784493417707</v>
      </c>
      <c r="AA139" s="109">
        <v>22.8</v>
      </c>
      <c r="AB139" s="109">
        <v>0.2</v>
      </c>
      <c r="AC139" s="109">
        <v>0.6</v>
      </c>
      <c r="AD139" s="109">
        <v>9.5401818359999986</v>
      </c>
      <c r="AE139" s="109">
        <v>18.501000000000001</v>
      </c>
      <c r="AF139" s="165">
        <v>200.95957941862503</v>
      </c>
      <c r="AG139" s="109">
        <v>5.9914891157491041</v>
      </c>
      <c r="AH139" s="109">
        <v>2.39497446945346</v>
      </c>
      <c r="AI139" s="109">
        <v>-0.16580734685562221</v>
      </c>
      <c r="AJ139" s="109">
        <v>5.5156262031513181</v>
      </c>
      <c r="AK139" s="109">
        <v>4.8274379109723293</v>
      </c>
      <c r="AL139" s="109">
        <v>3.9465036942993383</v>
      </c>
      <c r="AM139" s="109">
        <v>3.3169877350590085</v>
      </c>
      <c r="AN139" s="109">
        <v>2.0445695514653468</v>
      </c>
      <c r="AO139" s="109">
        <v>0.66818766424170206</v>
      </c>
      <c r="AP139" s="109">
        <v>0.351213799233071</v>
      </c>
      <c r="AQ139" s="109">
        <v>4.9594496684326944E-2</v>
      </c>
      <c r="AR139" s="109">
        <v>0.65652359730872523</v>
      </c>
      <c r="AS139" s="113">
        <v>4026.2064324313887</v>
      </c>
      <c r="AT139" s="109">
        <v>0.69164622161728517</v>
      </c>
      <c r="AU139" s="109">
        <v>0.21304779216289493</v>
      </c>
      <c r="AV139" s="109">
        <v>0.23756656890130659</v>
      </c>
      <c r="AW139" s="109">
        <v>1.5949762858318313</v>
      </c>
      <c r="AX139" s="166"/>
      <c r="AY139" s="134"/>
      <c r="AZ139" s="172"/>
      <c r="BA139" s="191"/>
      <c r="BB139" s="191"/>
      <c r="BC139" s="191"/>
      <c r="BD139" s="191"/>
      <c r="BE139" s="191"/>
      <c r="BF139" s="191"/>
      <c r="BG139" s="191"/>
      <c r="BH139" s="191"/>
      <c r="BI139" s="191"/>
      <c r="BJ139" s="191"/>
      <c r="BK139" s="191"/>
      <c r="BL139" s="225"/>
      <c r="BM139" s="225"/>
      <c r="BN139" s="225"/>
      <c r="BO139" s="225"/>
      <c r="BP139" s="225"/>
      <c r="BQ139" s="225"/>
      <c r="BR139" s="225"/>
      <c r="BS139" s="225"/>
      <c r="BT139" s="165">
        <v>196.42191777532148</v>
      </c>
      <c r="BU139" s="188">
        <v>7.2276212306399037E-2</v>
      </c>
      <c r="BV139" s="178">
        <v>14.196632230759191</v>
      </c>
      <c r="BW139" s="248">
        <f t="shared" si="10"/>
        <v>0.34347989112960331</v>
      </c>
      <c r="BX139" s="107">
        <f t="shared" si="9"/>
        <v>1.0810226474244636E-2</v>
      </c>
    </row>
    <row r="140" spans="1:76">
      <c r="A140" s="107" t="s">
        <v>982</v>
      </c>
      <c r="B140" s="107" t="s">
        <v>7273</v>
      </c>
      <c r="C140" s="107" t="s">
        <v>897</v>
      </c>
      <c r="D140" s="150">
        <v>41927</v>
      </c>
      <c r="E140" s="152">
        <v>0.1</v>
      </c>
      <c r="F140" s="151" t="s">
        <v>374</v>
      </c>
      <c r="G140" s="109">
        <v>8.6530000000000005</v>
      </c>
      <c r="H140" s="176">
        <v>0.53333333333333333</v>
      </c>
      <c r="I140" s="156">
        <v>0.54166666666666663</v>
      </c>
      <c r="J140" s="156" t="s">
        <v>7423</v>
      </c>
      <c r="K140" s="156" t="s">
        <v>7424</v>
      </c>
      <c r="L140" s="125" t="s">
        <v>60</v>
      </c>
      <c r="M140" s="125" t="s">
        <v>56</v>
      </c>
      <c r="N140" s="125" t="s">
        <v>68</v>
      </c>
      <c r="O140" s="125">
        <v>4</v>
      </c>
      <c r="P140" s="125">
        <v>0.4</v>
      </c>
      <c r="Q140" s="125">
        <v>14.744399999999999</v>
      </c>
      <c r="R140" s="125">
        <v>266.0227395</v>
      </c>
      <c r="S140" s="125">
        <v>334.63675000000001</v>
      </c>
      <c r="T140" s="125">
        <v>9.827</v>
      </c>
      <c r="U140" s="125">
        <v>8.5721999999999987</v>
      </c>
      <c r="V140" s="109">
        <v>8.9375</v>
      </c>
      <c r="W140" s="113">
        <v>50.405000000000001</v>
      </c>
      <c r="X140" s="179">
        <v>1.73</v>
      </c>
      <c r="Y140" s="179">
        <v>43.83</v>
      </c>
      <c r="Z140" s="109">
        <v>346.9</v>
      </c>
      <c r="AA140" s="109">
        <v>112</v>
      </c>
      <c r="AB140" s="109">
        <v>4.8854936871376848</v>
      </c>
      <c r="AC140" s="109">
        <v>0.4</v>
      </c>
      <c r="AD140" s="109">
        <v>673.18465508999975</v>
      </c>
      <c r="AE140" s="109">
        <v>466.49600000000004</v>
      </c>
      <c r="AF140" s="165">
        <v>336.33654541797779</v>
      </c>
      <c r="AG140" s="109">
        <v>7.4029044486626949</v>
      </c>
      <c r="AH140" s="109">
        <v>3.3144154227510501</v>
      </c>
      <c r="AI140" s="109">
        <v>4.7803735977023039E-2</v>
      </c>
      <c r="AJ140" s="109">
        <v>7.6330987185956678</v>
      </c>
      <c r="AK140" s="109">
        <v>6.8118540259767313</v>
      </c>
      <c r="AL140" s="109">
        <v>5.766203926126769</v>
      </c>
      <c r="AM140" s="109">
        <v>5.0105698566389014</v>
      </c>
      <c r="AN140" s="109">
        <v>3.4270961117723111</v>
      </c>
      <c r="AO140" s="109">
        <v>1.7331347612049697</v>
      </c>
      <c r="AP140" s="109">
        <v>1.323875897962365</v>
      </c>
      <c r="AQ140" s="109">
        <v>0.95868675285263893</v>
      </c>
      <c r="AR140" s="109">
        <v>1.1782294223180911</v>
      </c>
      <c r="AS140" s="113">
        <v>5012.2445175482535</v>
      </c>
      <c r="AT140" s="109">
        <v>0.87689358461762246</v>
      </c>
      <c r="AU140" s="109">
        <v>0.27034099264588113</v>
      </c>
      <c r="AV140" s="109">
        <v>0.30066817650523542</v>
      </c>
      <c r="AW140" s="109">
        <v>1.6160333180603512</v>
      </c>
      <c r="AX140" s="166"/>
      <c r="AY140" s="134"/>
      <c r="AZ140" s="172"/>
      <c r="BA140" s="191"/>
      <c r="BB140" s="191"/>
      <c r="BC140" s="191"/>
      <c r="BD140" s="191"/>
      <c r="BE140" s="191"/>
      <c r="BF140" s="191"/>
      <c r="BG140" s="191"/>
      <c r="BH140" s="191"/>
      <c r="BI140" s="191"/>
      <c r="BJ140" s="191"/>
      <c r="BK140" s="191"/>
      <c r="BL140" s="225"/>
      <c r="BM140" s="225"/>
      <c r="BN140" s="225"/>
      <c r="BO140" s="225"/>
      <c r="BP140" s="225"/>
      <c r="BQ140" s="225"/>
      <c r="BR140" s="225"/>
      <c r="BS140" s="225"/>
      <c r="BT140" s="165">
        <v>281.4333959421113</v>
      </c>
      <c r="BU140" s="188">
        <v>2.8164084096507922E-2</v>
      </c>
      <c r="BV140" s="178">
        <v>7.9263138308794341</v>
      </c>
      <c r="BW140" s="248">
        <f t="shared" si="10"/>
        <v>0.34287875037464727</v>
      </c>
      <c r="BX140" s="107">
        <f t="shared" si="9"/>
        <v>1.0472745076351533E-2</v>
      </c>
    </row>
    <row r="141" spans="1:76">
      <c r="A141" s="107" t="s">
        <v>988</v>
      </c>
      <c r="B141" s="107" t="s">
        <v>7301</v>
      </c>
      <c r="C141" s="107" t="s">
        <v>897</v>
      </c>
      <c r="D141" s="150">
        <v>41932</v>
      </c>
      <c r="E141" s="152">
        <v>0.1</v>
      </c>
      <c r="F141" s="151" t="s">
        <v>374</v>
      </c>
      <c r="G141" s="109">
        <v>8.3109999999999999</v>
      </c>
      <c r="H141" s="176">
        <v>0.53402777777777777</v>
      </c>
      <c r="I141" s="156">
        <v>0.5395833333333333</v>
      </c>
      <c r="J141" s="156" t="s">
        <v>7437</v>
      </c>
      <c r="K141" s="156" t="s">
        <v>7438</v>
      </c>
      <c r="L141" s="125" t="s">
        <v>288</v>
      </c>
      <c r="M141" s="125" t="s">
        <v>101</v>
      </c>
      <c r="N141" s="125" t="s">
        <v>68</v>
      </c>
      <c r="O141" s="125">
        <v>4.2</v>
      </c>
      <c r="P141" s="125">
        <v>0.5</v>
      </c>
      <c r="Q141" s="125">
        <v>13.333300000000001</v>
      </c>
      <c r="R141" s="125">
        <v>261.5321515</v>
      </c>
      <c r="S141" s="125">
        <v>341.10066666666665</v>
      </c>
      <c r="T141" s="125">
        <v>7.1333166666666656</v>
      </c>
      <c r="U141" s="125">
        <v>16.808249999999997</v>
      </c>
      <c r="V141" s="109">
        <v>8.3226833333333339</v>
      </c>
      <c r="W141" s="113">
        <v>165.65016666666665</v>
      </c>
      <c r="X141" s="179">
        <v>0.39</v>
      </c>
      <c r="Y141" s="179">
        <v>1.9397282130098861</v>
      </c>
      <c r="Z141" s="109">
        <v>84.028886464470148</v>
      </c>
      <c r="AA141" s="109">
        <v>19.3</v>
      </c>
      <c r="AB141" s="109">
        <v>0.12</v>
      </c>
      <c r="AC141" s="109">
        <v>0.8</v>
      </c>
      <c r="AD141" s="109">
        <v>1.0377230550000001</v>
      </c>
      <c r="AE141" s="109">
        <v>2.0672000000000001</v>
      </c>
      <c r="AF141" s="165">
        <v>338.13751951491804</v>
      </c>
      <c r="AG141" s="109">
        <v>7.0791882190349291</v>
      </c>
      <c r="AH141" s="109">
        <v>3.2080356020159302</v>
      </c>
      <c r="AI141" s="109">
        <v>0.18870243730235359</v>
      </c>
      <c r="AJ141" s="109">
        <v>7.3881059914426874</v>
      </c>
      <c r="AK141" s="109">
        <v>6.62062082212893</v>
      </c>
      <c r="AL141" s="109">
        <v>5.6309238501898538</v>
      </c>
      <c r="AM141" s="109">
        <v>4.9158505585395664</v>
      </c>
      <c r="AN141" s="109">
        <v>3.4092745467185912</v>
      </c>
      <c r="AO141" s="109">
        <v>1.8447027706250185</v>
      </c>
      <c r="AP141" s="109">
        <v>1.4569303678646439</v>
      </c>
      <c r="AQ141" s="109">
        <v>1.0700540812549015</v>
      </c>
      <c r="AR141" s="109">
        <v>1.2595418993065108</v>
      </c>
      <c r="AS141" s="113">
        <v>4846.4146391911572</v>
      </c>
      <c r="AT141" s="109">
        <v>0.83403033542175253</v>
      </c>
      <c r="AU141" s="109">
        <v>0.26012464558122422</v>
      </c>
      <c r="AV141" s="109">
        <v>0.28152053618652462</v>
      </c>
      <c r="AW141" s="109">
        <v>1.6088845197990587</v>
      </c>
      <c r="AX141" s="166"/>
      <c r="AY141" s="134"/>
      <c r="AZ141" s="172"/>
      <c r="BA141" s="191"/>
      <c r="BB141" s="191"/>
      <c r="BC141" s="191"/>
      <c r="BD141" s="191"/>
      <c r="BE141" s="191"/>
      <c r="BF141" s="191"/>
      <c r="BG141" s="191"/>
      <c r="BH141" s="191"/>
      <c r="BI141" s="191"/>
      <c r="BJ141" s="191"/>
      <c r="BK141" s="191"/>
      <c r="BL141" s="225"/>
      <c r="BM141" s="225"/>
      <c r="BN141" s="225"/>
      <c r="BO141" s="225"/>
      <c r="BP141" s="225"/>
      <c r="BQ141" s="225"/>
      <c r="BR141" s="225"/>
      <c r="BS141" s="225"/>
      <c r="BT141" s="165">
        <v>211.3675283859636</v>
      </c>
      <c r="BU141" s="188">
        <v>1.6134860308474268E-2</v>
      </c>
      <c r="BV141" s="178">
        <v>3.410385544254992</v>
      </c>
      <c r="BW141" s="248">
        <f t="shared" si="10"/>
        <v>0.33754232217964264</v>
      </c>
      <c r="BX141" s="107">
        <f t="shared" si="9"/>
        <v>5.8049535603715161E-2</v>
      </c>
    </row>
    <row r="142" spans="1:76">
      <c r="A142" s="107" t="s">
        <v>994</v>
      </c>
      <c r="B142" s="107" t="s">
        <v>7526</v>
      </c>
      <c r="C142" s="107" t="s">
        <v>897</v>
      </c>
      <c r="D142" s="150">
        <v>41939</v>
      </c>
      <c r="E142" s="152">
        <v>0.1</v>
      </c>
      <c r="F142" s="151" t="s">
        <v>374</v>
      </c>
      <c r="G142" s="109">
        <v>0</v>
      </c>
      <c r="H142" s="176">
        <v>0.55625000000000002</v>
      </c>
      <c r="I142" s="156">
        <v>0.56736111111111109</v>
      </c>
      <c r="J142" s="156" t="s">
        <v>7508</v>
      </c>
      <c r="K142" s="156" t="s">
        <v>7509</v>
      </c>
      <c r="L142" s="125" t="s">
        <v>288</v>
      </c>
      <c r="M142" s="125" t="s">
        <v>101</v>
      </c>
      <c r="N142" s="125" t="s">
        <v>76</v>
      </c>
      <c r="O142" s="125">
        <v>4.5999999999999996</v>
      </c>
      <c r="P142" s="125">
        <v>1.5</v>
      </c>
      <c r="Q142" s="125">
        <v>12.326025000000001</v>
      </c>
      <c r="R142" s="125">
        <v>231.48920799999999</v>
      </c>
      <c r="S142" s="125">
        <v>310.06774999999999</v>
      </c>
      <c r="T142" s="125">
        <v>0.58494999999999997</v>
      </c>
      <c r="U142" s="125">
        <v>86.395925000000005</v>
      </c>
      <c r="V142" s="109">
        <v>8.0769750000000009</v>
      </c>
      <c r="W142" s="113">
        <v>212.90500000000003</v>
      </c>
      <c r="X142" s="179">
        <v>0.19700000000000001</v>
      </c>
      <c r="Y142" s="179">
        <v>8.6479189166735901E-2</v>
      </c>
      <c r="Z142" s="109">
        <v>24.32252818386792</v>
      </c>
      <c r="AA142" s="109">
        <v>2.38</v>
      </c>
      <c r="AB142" s="109"/>
      <c r="AC142" s="109">
        <v>0.38</v>
      </c>
      <c r="AD142" s="109">
        <v>0.10155508199999998</v>
      </c>
      <c r="AE142" s="109">
        <v>2.1568000000000001</v>
      </c>
      <c r="AF142" s="165">
        <v>51.702904660858486</v>
      </c>
      <c r="AG142" s="109">
        <v>2.0211643259089001</v>
      </c>
      <c r="AH142" s="109">
        <v>0.68555598544399698</v>
      </c>
      <c r="AI142" s="109">
        <v>-4.7718998845874779E-2</v>
      </c>
      <c r="AJ142" s="109">
        <v>1.5788354344775251</v>
      </c>
      <c r="AK142" s="109">
        <v>1.3579238116770125</v>
      </c>
      <c r="AL142" s="109">
        <v>1.0875275573951422</v>
      </c>
      <c r="AM142" s="109">
        <v>0.88934683811153081</v>
      </c>
      <c r="AN142" s="109">
        <v>0.50078575154667293</v>
      </c>
      <c r="AO142" s="109">
        <v>0.14941552987323511</v>
      </c>
      <c r="AP142" s="109">
        <v>8.961689356405611E-2</v>
      </c>
      <c r="AQ142" s="109">
        <v>4.1141393964340973E-2</v>
      </c>
      <c r="AR142" s="109">
        <v>0.86916865842037672</v>
      </c>
      <c r="AS142" s="113">
        <v>813.45051385019224</v>
      </c>
      <c r="AT142" s="109">
        <v>0.12467918845158076</v>
      </c>
      <c r="AU142" s="109">
        <v>4.0701726921519646E-2</v>
      </c>
      <c r="AV142" s="109">
        <v>5.3131380829497935E-2</v>
      </c>
      <c r="AW142" s="109">
        <v>1.6217460788378717</v>
      </c>
      <c r="AX142" s="166"/>
      <c r="AY142" s="134"/>
      <c r="AZ142" s="172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225"/>
      <c r="BM142" s="225"/>
      <c r="BN142" s="225"/>
      <c r="BO142" s="225"/>
      <c r="BP142" s="225"/>
      <c r="BQ142" s="225"/>
      <c r="BR142" s="225"/>
      <c r="BS142" s="225"/>
      <c r="BT142" s="165">
        <v>277.35237490540146</v>
      </c>
      <c r="BU142" s="188">
        <v>7.8024039722604993E-2</v>
      </c>
      <c r="BV142" s="178">
        <v>21.640152716777877</v>
      </c>
      <c r="BW142" s="248">
        <f t="shared" si="10"/>
        <v>0.42614474387705487</v>
      </c>
    </row>
    <row r="143" spans="1:76">
      <c r="A143" s="107" t="s">
        <v>1000</v>
      </c>
      <c r="B143" s="107" t="s">
        <v>7589</v>
      </c>
      <c r="C143" s="107" t="s">
        <v>897</v>
      </c>
      <c r="D143" s="150">
        <v>41946</v>
      </c>
      <c r="E143" s="107">
        <v>0.54999999999999993</v>
      </c>
      <c r="F143" s="151" t="s">
        <v>374</v>
      </c>
      <c r="G143" s="109">
        <v>0</v>
      </c>
      <c r="H143" s="176">
        <v>0.54999999999999993</v>
      </c>
      <c r="I143" s="156">
        <v>0.56041666666666667</v>
      </c>
      <c r="J143" s="156" t="s">
        <v>7541</v>
      </c>
      <c r="K143" s="156" t="s">
        <v>59</v>
      </c>
      <c r="L143" s="125" t="s">
        <v>7434</v>
      </c>
      <c r="M143" s="125" t="s">
        <v>114</v>
      </c>
      <c r="N143" s="125" t="s">
        <v>71</v>
      </c>
      <c r="O143" s="125">
        <v>4.0999999999999996</v>
      </c>
      <c r="P143" s="125">
        <v>0.3</v>
      </c>
      <c r="Q143" s="125">
        <v>0</v>
      </c>
      <c r="R143" s="125">
        <v>0</v>
      </c>
      <c r="S143" s="125"/>
      <c r="T143" s="125">
        <v>0</v>
      </c>
      <c r="U143" s="125">
        <v>0</v>
      </c>
      <c r="V143" s="109">
        <v>0</v>
      </c>
      <c r="W143" s="113">
        <v>0</v>
      </c>
      <c r="X143" s="179">
        <v>0.193</v>
      </c>
      <c r="Y143" s="179">
        <v>1.4909012212345267</v>
      </c>
      <c r="Z143" s="109">
        <v>61.24836133536985</v>
      </c>
      <c r="AA143" s="109">
        <v>16.100000000000001</v>
      </c>
      <c r="AB143" s="109"/>
      <c r="AC143" s="109">
        <v>0.18</v>
      </c>
      <c r="AD143" s="109">
        <v>0</v>
      </c>
      <c r="AE143" s="109">
        <v>3.6456</v>
      </c>
      <c r="AF143" s="165">
        <v>167.55537802438062</v>
      </c>
      <c r="AG143" s="109">
        <v>4.4628576379377405</v>
      </c>
      <c r="AH143" s="109">
        <v>1.8545271879452998</v>
      </c>
      <c r="AI143" s="109">
        <v>-5.5431149935276459E-2</v>
      </c>
      <c r="AJ143" s="109">
        <v>4.2709761138380262</v>
      </c>
      <c r="AK143" s="109">
        <v>3.7780314936344563</v>
      </c>
      <c r="AL143" s="109">
        <v>3.1471793796133429</v>
      </c>
      <c r="AM143" s="109">
        <v>2.687201997052195</v>
      </c>
      <c r="AN143" s="109">
        <v>1.7131646762903281</v>
      </c>
      <c r="AO143" s="109">
        <v>0.67311799753965607</v>
      </c>
      <c r="AP143" s="109">
        <v>0.47643681275006244</v>
      </c>
      <c r="AQ143" s="109">
        <v>0.32374414899751192</v>
      </c>
      <c r="AR143" s="109">
        <v>0.96204088043767877</v>
      </c>
      <c r="AS143" s="113">
        <v>2672.5890313100103</v>
      </c>
      <c r="AT143" s="109">
        <v>0.43741821126927632</v>
      </c>
      <c r="AU143" s="109">
        <v>0.14504729081978324</v>
      </c>
      <c r="AV143" s="109">
        <v>0.16905370843176201</v>
      </c>
      <c r="AW143" s="109">
        <v>1.6033753386475051</v>
      </c>
      <c r="AX143" s="166"/>
      <c r="AY143" s="134"/>
      <c r="AZ143" s="172"/>
      <c r="BA143" s="191"/>
      <c r="BB143" s="191"/>
      <c r="BC143" s="191"/>
      <c r="BD143" s="191"/>
      <c r="BE143" s="191"/>
      <c r="BF143" s="191"/>
      <c r="BG143" s="191"/>
      <c r="BH143" s="191"/>
      <c r="BI143" s="191"/>
      <c r="BJ143" s="191"/>
      <c r="BK143" s="191"/>
      <c r="BL143" s="225"/>
      <c r="BM143" s="225"/>
      <c r="BN143" s="225"/>
      <c r="BO143" s="225"/>
      <c r="BP143" s="225"/>
      <c r="BQ143" s="225"/>
      <c r="BR143" s="225"/>
      <c r="BS143" s="225"/>
      <c r="BT143" s="187">
        <v>280.58684674639028</v>
      </c>
      <c r="BU143" s="188">
        <v>3.085267078682238E-2</v>
      </c>
      <c r="BV143" s="187">
        <v>8.6568536097789632</v>
      </c>
      <c r="BW143" s="248">
        <f t="shared" si="10"/>
        <v>0.38648072731405303</v>
      </c>
    </row>
    <row r="146" spans="1:151" s="140" customFormat="1">
      <c r="A146" s="107"/>
      <c r="B146" s="107"/>
      <c r="C146" s="107"/>
      <c r="D146" s="107"/>
      <c r="E146" s="107"/>
      <c r="F146" s="107"/>
      <c r="G146" s="107"/>
      <c r="H146" s="107"/>
      <c r="I146" s="107"/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107"/>
      <c r="X146" s="107"/>
      <c r="Y146" s="107"/>
      <c r="Z146" s="107"/>
      <c r="AA146" s="107"/>
      <c r="AB146" s="107"/>
      <c r="AC146" s="107"/>
      <c r="AD146" s="107"/>
      <c r="AE146" s="107"/>
      <c r="AF146" s="107"/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  <c r="AX146" s="107"/>
      <c r="AY146" s="107"/>
      <c r="AZ146" s="107"/>
      <c r="BA146" s="107"/>
      <c r="BB146" s="107"/>
      <c r="BC146" s="107"/>
      <c r="BD146" s="107"/>
      <c r="BE146" s="107"/>
      <c r="BF146" s="107"/>
      <c r="BG146" s="107"/>
      <c r="BH146" s="107"/>
      <c r="BI146" s="107"/>
      <c r="BJ146" s="107"/>
      <c r="BK146" s="107"/>
      <c r="BL146" s="107"/>
      <c r="BM146" s="107"/>
      <c r="BN146" s="107"/>
      <c r="BO146" s="107"/>
      <c r="BP146" s="107"/>
      <c r="BQ146" s="107"/>
      <c r="BR146" s="107"/>
      <c r="BS146" s="107"/>
      <c r="BT146" s="107"/>
      <c r="BU146" s="107"/>
      <c r="BV146" s="107"/>
      <c r="BW146" s="107"/>
      <c r="BX146" s="107"/>
      <c r="BY146" s="107"/>
      <c r="BZ146" s="107"/>
      <c r="CA146" s="107"/>
      <c r="CB146" s="107"/>
      <c r="CC146" s="107"/>
      <c r="CD146" s="107"/>
      <c r="CE146" s="107"/>
      <c r="CF146" s="107"/>
      <c r="CG146" s="107"/>
      <c r="CH146" s="107"/>
      <c r="CI146" s="107"/>
      <c r="CJ146" s="107"/>
      <c r="CK146" s="107"/>
      <c r="CL146" s="107"/>
      <c r="CM146" s="107"/>
      <c r="CN146" s="107"/>
      <c r="CO146" s="107"/>
      <c r="CP146" s="107"/>
      <c r="CQ146" s="107"/>
      <c r="CR146" s="107"/>
      <c r="CS146" s="107"/>
      <c r="CT146" s="107"/>
      <c r="CU146" s="107"/>
      <c r="CV146" s="107"/>
      <c r="CW146" s="107"/>
      <c r="CX146" s="107"/>
      <c r="CY146" s="107"/>
      <c r="CZ146" s="107"/>
      <c r="DA146" s="107"/>
      <c r="DB146" s="107"/>
      <c r="DC146" s="107"/>
      <c r="DD146" s="107"/>
      <c r="DE146" s="107"/>
      <c r="DF146" s="107"/>
      <c r="DG146" s="107"/>
      <c r="DH146" s="107"/>
      <c r="DI146" s="107"/>
      <c r="DJ146" s="107"/>
      <c r="DK146" s="107"/>
      <c r="DL146" s="107"/>
      <c r="DM146" s="107"/>
      <c r="DN146" s="107"/>
      <c r="DO146" s="107"/>
      <c r="DP146" s="107"/>
      <c r="DQ146" s="107"/>
      <c r="DR146" s="107"/>
      <c r="DS146" s="107"/>
      <c r="DT146" s="107"/>
      <c r="DU146" s="107"/>
      <c r="DV146" s="107"/>
      <c r="DW146" s="107"/>
      <c r="DX146" s="107"/>
      <c r="DY146" s="107"/>
      <c r="DZ146" s="107"/>
      <c r="EA146" s="107"/>
      <c r="EB146" s="107"/>
      <c r="EC146" s="107"/>
      <c r="ED146" s="107"/>
      <c r="EE146" s="107"/>
      <c r="EF146" s="107"/>
      <c r="EG146" s="107"/>
      <c r="EH146" s="107"/>
      <c r="EI146" s="107"/>
      <c r="EJ146" s="107"/>
      <c r="EK146" s="107"/>
      <c r="EL146" s="107"/>
      <c r="EM146" s="107"/>
      <c r="EN146" s="107"/>
      <c r="EO146" s="107"/>
      <c r="EP146" s="107"/>
      <c r="EQ146" s="107"/>
      <c r="ER146" s="107"/>
      <c r="ES146" s="107"/>
      <c r="ET146" s="107"/>
      <c r="EU146" s="107"/>
    </row>
    <row r="147" spans="1:151" s="140" customFormat="1">
      <c r="A147" s="107"/>
      <c r="B147" s="107"/>
      <c r="C147" s="107"/>
      <c r="D147" s="107"/>
      <c r="E147" s="107"/>
      <c r="F147" s="107"/>
      <c r="G147" s="107"/>
      <c r="H147" s="107"/>
      <c r="I147" s="107"/>
      <c r="J147" s="107"/>
      <c r="K147" s="107"/>
      <c r="L147" s="107"/>
      <c r="M147" s="107"/>
      <c r="N147" s="107"/>
      <c r="O147" s="107"/>
      <c r="P147" s="107"/>
      <c r="Q147" s="107"/>
      <c r="R147" s="107"/>
      <c r="S147" s="107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  <c r="BM147" s="107"/>
      <c r="BN147" s="107"/>
      <c r="BO147" s="107"/>
      <c r="BP147" s="107"/>
      <c r="BQ147" s="107"/>
      <c r="BR147" s="107"/>
      <c r="BS147" s="107"/>
      <c r="BT147" s="107"/>
      <c r="BU147" s="107"/>
      <c r="BV147" s="107"/>
      <c r="BW147" s="107"/>
      <c r="BX147" s="107"/>
      <c r="BY147" s="107"/>
      <c r="BZ147" s="107"/>
      <c r="CA147" s="107"/>
      <c r="CB147" s="107"/>
      <c r="CC147" s="107"/>
      <c r="CD147" s="107"/>
      <c r="CE147" s="107"/>
      <c r="CF147" s="107"/>
      <c r="CG147" s="107"/>
      <c r="CH147" s="107"/>
      <c r="CI147" s="107"/>
      <c r="CJ147" s="107"/>
      <c r="CK147" s="107"/>
      <c r="CL147" s="107"/>
      <c r="CM147" s="107"/>
      <c r="CN147" s="107"/>
      <c r="CO147" s="107"/>
      <c r="CP147" s="107"/>
      <c r="CQ147" s="107"/>
      <c r="CR147" s="107"/>
      <c r="CS147" s="107"/>
      <c r="CT147" s="107"/>
      <c r="CU147" s="107"/>
      <c r="CV147" s="107"/>
      <c r="CW147" s="107"/>
      <c r="CX147" s="107"/>
      <c r="CY147" s="107"/>
      <c r="CZ147" s="107"/>
      <c r="DA147" s="107"/>
      <c r="DB147" s="107"/>
      <c r="DC147" s="107"/>
      <c r="DD147" s="107"/>
      <c r="DE147" s="107"/>
      <c r="DF147" s="107"/>
      <c r="DG147" s="107"/>
      <c r="DH147" s="107"/>
      <c r="DI147" s="107"/>
      <c r="DJ147" s="107"/>
      <c r="DK147" s="107"/>
      <c r="DL147" s="107"/>
      <c r="DM147" s="107"/>
      <c r="DN147" s="107"/>
      <c r="DO147" s="107"/>
      <c r="DP147" s="107"/>
      <c r="DQ147" s="107"/>
      <c r="DR147" s="107"/>
      <c r="DS147" s="107"/>
      <c r="DT147" s="107"/>
      <c r="DU147" s="107"/>
      <c r="DV147" s="107"/>
      <c r="DW147" s="107"/>
      <c r="DX147" s="107"/>
      <c r="DY147" s="107"/>
      <c r="DZ147" s="107"/>
      <c r="EA147" s="107"/>
      <c r="EB147" s="107"/>
      <c r="EC147" s="107"/>
      <c r="ED147" s="107"/>
      <c r="EE147" s="107"/>
      <c r="EF147" s="107"/>
      <c r="EG147" s="107"/>
      <c r="EH147" s="107"/>
      <c r="EI147" s="107"/>
      <c r="EJ147" s="107"/>
      <c r="EK147" s="107"/>
      <c r="EL147" s="107"/>
      <c r="EM147" s="107"/>
      <c r="EN147" s="107"/>
      <c r="EO147" s="107"/>
      <c r="EP147" s="107"/>
      <c r="EQ147" s="107"/>
      <c r="ER147" s="107"/>
      <c r="ES147" s="107"/>
      <c r="ET147" s="107"/>
      <c r="EU147" s="107"/>
    </row>
    <row r="148" spans="1:151" s="140" customFormat="1">
      <c r="A148" s="107"/>
      <c r="B148" s="107"/>
      <c r="C148" s="107"/>
      <c r="D148" s="107"/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  <c r="BM148" s="107"/>
      <c r="BN148" s="107"/>
      <c r="BO148" s="107"/>
      <c r="BP148" s="107"/>
      <c r="BQ148" s="107"/>
      <c r="BR148" s="107"/>
      <c r="BS148" s="107"/>
      <c r="BT148" s="107"/>
      <c r="BU148" s="107"/>
      <c r="BV148" s="107"/>
      <c r="BW148" s="107"/>
      <c r="BX148" s="107"/>
      <c r="BY148" s="107"/>
      <c r="BZ148" s="107"/>
      <c r="CA148" s="107"/>
      <c r="CB148" s="107"/>
      <c r="CC148" s="107"/>
      <c r="CD148" s="107"/>
      <c r="CE148" s="107"/>
      <c r="CF148" s="107"/>
      <c r="CG148" s="107"/>
      <c r="CH148" s="107"/>
      <c r="CI148" s="107"/>
      <c r="CJ148" s="107"/>
      <c r="CK148" s="107"/>
      <c r="CL148" s="107"/>
      <c r="CM148" s="107"/>
      <c r="CN148" s="107"/>
      <c r="CO148" s="107"/>
      <c r="CP148" s="107"/>
      <c r="CQ148" s="107"/>
      <c r="CR148" s="107"/>
      <c r="CS148" s="107"/>
      <c r="CT148" s="107"/>
      <c r="CU148" s="107"/>
      <c r="CV148" s="107"/>
      <c r="CW148" s="107"/>
      <c r="CX148" s="107"/>
      <c r="CY148" s="107"/>
      <c r="CZ148" s="107"/>
      <c r="DA148" s="107"/>
      <c r="DB148" s="107"/>
      <c r="DC148" s="107"/>
      <c r="DD148" s="107"/>
      <c r="DE148" s="107"/>
      <c r="DF148" s="107"/>
      <c r="DG148" s="107"/>
      <c r="DH148" s="107"/>
      <c r="DI148" s="107"/>
      <c r="DJ148" s="107"/>
      <c r="DK148" s="107"/>
      <c r="DL148" s="107"/>
      <c r="DM148" s="107"/>
      <c r="DN148" s="107"/>
      <c r="DO148" s="107"/>
      <c r="DP148" s="107"/>
      <c r="DQ148" s="107"/>
      <c r="DR148" s="107"/>
      <c r="DS148" s="107"/>
      <c r="DT148" s="107"/>
      <c r="DU148" s="107"/>
      <c r="DV148" s="107"/>
      <c r="DW148" s="107"/>
      <c r="DX148" s="107"/>
      <c r="DY148" s="107"/>
      <c r="DZ148" s="107"/>
      <c r="EA148" s="107"/>
      <c r="EB148" s="107"/>
      <c r="EC148" s="107"/>
      <c r="ED148" s="107"/>
      <c r="EE148" s="107"/>
      <c r="EF148" s="107"/>
      <c r="EG148" s="107"/>
      <c r="EH148" s="107"/>
      <c r="EI148" s="107"/>
      <c r="EJ148" s="107"/>
      <c r="EK148" s="107"/>
      <c r="EL148" s="107"/>
      <c r="EM148" s="107"/>
      <c r="EN148" s="107"/>
      <c r="EO148" s="107"/>
      <c r="EP148" s="107"/>
      <c r="EQ148" s="107"/>
      <c r="ER148" s="107"/>
      <c r="ES148" s="107"/>
      <c r="ET148" s="107"/>
      <c r="EU148" s="107"/>
    </row>
    <row r="149" spans="1:151" s="140" customFormat="1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107"/>
      <c r="S149" s="107"/>
      <c r="T149" s="107"/>
      <c r="U149" s="107"/>
      <c r="V149" s="107"/>
      <c r="W149" s="107"/>
      <c r="X149" s="107"/>
      <c r="Y149" s="107"/>
      <c r="Z149" s="107"/>
      <c r="AA149" s="107"/>
      <c r="AB149" s="107"/>
      <c r="AC149" s="107"/>
      <c r="AD149" s="107"/>
      <c r="AE149" s="107"/>
      <c r="AF149" s="107"/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  <c r="AX149" s="107"/>
      <c r="AY149" s="107"/>
      <c r="AZ149" s="107"/>
      <c r="BA149" s="107"/>
      <c r="BB149" s="107"/>
      <c r="BC149" s="107"/>
      <c r="BD149" s="107"/>
      <c r="BE149" s="107"/>
      <c r="BF149" s="107"/>
      <c r="BG149" s="107"/>
      <c r="BH149" s="107"/>
      <c r="BI149" s="107"/>
      <c r="BJ149" s="107"/>
      <c r="BK149" s="107"/>
      <c r="BL149" s="107"/>
      <c r="BM149" s="107"/>
      <c r="BN149" s="107"/>
      <c r="BO149" s="107"/>
      <c r="BP149" s="107"/>
      <c r="BQ149" s="107"/>
      <c r="BR149" s="107"/>
      <c r="BS149" s="107"/>
      <c r="BT149" s="107"/>
      <c r="BU149" s="107"/>
      <c r="BV149" s="107"/>
      <c r="BW149" s="107"/>
      <c r="BX149" s="107"/>
      <c r="BY149" s="107"/>
      <c r="BZ149" s="107"/>
      <c r="CA149" s="107"/>
      <c r="CB149" s="107"/>
      <c r="CC149" s="107"/>
      <c r="CD149" s="107"/>
      <c r="CE149" s="107"/>
      <c r="CF149" s="107"/>
      <c r="CG149" s="107"/>
      <c r="CH149" s="107"/>
      <c r="CI149" s="107"/>
      <c r="CJ149" s="107"/>
      <c r="CK149" s="107"/>
      <c r="CL149" s="107"/>
      <c r="CM149" s="107"/>
      <c r="CN149" s="107"/>
      <c r="CO149" s="107"/>
      <c r="CP149" s="107"/>
      <c r="CQ149" s="107"/>
      <c r="CR149" s="107"/>
      <c r="CS149" s="107"/>
      <c r="CT149" s="107"/>
      <c r="CU149" s="107"/>
      <c r="CV149" s="107"/>
      <c r="CW149" s="107"/>
      <c r="CX149" s="107"/>
      <c r="CY149" s="107"/>
      <c r="CZ149" s="107"/>
      <c r="DA149" s="107"/>
      <c r="DB149" s="107"/>
      <c r="DC149" s="107"/>
      <c r="DD149" s="107"/>
      <c r="DE149" s="107"/>
      <c r="DF149" s="107"/>
      <c r="DG149" s="107"/>
      <c r="DH149" s="107"/>
      <c r="DI149" s="107"/>
      <c r="DJ149" s="107"/>
      <c r="DK149" s="107"/>
      <c r="DL149" s="107"/>
      <c r="DM149" s="107"/>
      <c r="DN149" s="107"/>
      <c r="DO149" s="107"/>
      <c r="DP149" s="107"/>
      <c r="DQ149" s="107"/>
      <c r="DR149" s="107"/>
      <c r="DS149" s="107"/>
      <c r="DT149" s="107"/>
      <c r="DU149" s="107"/>
      <c r="DV149" s="107"/>
      <c r="DW149" s="107"/>
      <c r="DX149" s="107"/>
      <c r="DY149" s="107"/>
      <c r="DZ149" s="107"/>
      <c r="EA149" s="107"/>
      <c r="EB149" s="107"/>
      <c r="EC149" s="107"/>
      <c r="ED149" s="107"/>
      <c r="EE149" s="107"/>
      <c r="EF149" s="107"/>
      <c r="EG149" s="107"/>
      <c r="EH149" s="107"/>
      <c r="EI149" s="107"/>
      <c r="EJ149" s="107"/>
      <c r="EK149" s="107"/>
      <c r="EL149" s="107"/>
      <c r="EM149" s="107"/>
      <c r="EN149" s="107"/>
      <c r="EO149" s="107"/>
      <c r="EP149" s="107"/>
      <c r="EQ149" s="107"/>
      <c r="ER149" s="107"/>
      <c r="ES149" s="107"/>
      <c r="ET149" s="107"/>
      <c r="EU149" s="107"/>
    </row>
    <row r="150" spans="1:151" s="140" customFormat="1">
      <c r="A150" s="107"/>
      <c r="B150" s="107"/>
      <c r="C150" s="107"/>
      <c r="D150" s="107"/>
      <c r="E150" s="107"/>
      <c r="F150" s="107"/>
      <c r="G150" s="107"/>
      <c r="H150" s="107"/>
      <c r="I150" s="107"/>
      <c r="J150" s="107"/>
      <c r="K150" s="107"/>
      <c r="L150" s="107"/>
      <c r="M150" s="107"/>
      <c r="N150" s="107"/>
      <c r="O150" s="107"/>
      <c r="P150" s="107"/>
      <c r="Q150" s="107"/>
      <c r="R150" s="107"/>
      <c r="S150" s="107"/>
      <c r="T150" s="107"/>
      <c r="U150" s="107"/>
      <c r="V150" s="107"/>
      <c r="W150" s="107"/>
      <c r="X150" s="107"/>
      <c r="Y150" s="107"/>
      <c r="Z150" s="107"/>
      <c r="AA150" s="107"/>
      <c r="AB150" s="107"/>
      <c r="AC150" s="107"/>
      <c r="AD150" s="107"/>
      <c r="AE150" s="107"/>
      <c r="AF150" s="107"/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  <c r="AX150" s="107"/>
      <c r="AY150" s="107"/>
      <c r="AZ150" s="107"/>
      <c r="BA150" s="107"/>
      <c r="BB150" s="107"/>
      <c r="BC150" s="107"/>
      <c r="BD150" s="107"/>
      <c r="BE150" s="107"/>
      <c r="BF150" s="107"/>
      <c r="BG150" s="107"/>
      <c r="BH150" s="107"/>
      <c r="BI150" s="107"/>
      <c r="BJ150" s="107"/>
      <c r="BK150" s="107"/>
      <c r="BL150" s="107"/>
      <c r="BM150" s="107"/>
      <c r="BN150" s="107"/>
      <c r="BO150" s="107"/>
      <c r="BP150" s="107"/>
      <c r="BQ150" s="107"/>
      <c r="BR150" s="107"/>
      <c r="BS150" s="107"/>
      <c r="BT150" s="107"/>
      <c r="BU150" s="107"/>
      <c r="BV150" s="107"/>
      <c r="BW150" s="107"/>
      <c r="BX150" s="107"/>
      <c r="BY150" s="107"/>
      <c r="BZ150" s="107"/>
      <c r="CA150" s="107"/>
      <c r="CB150" s="107"/>
      <c r="CC150" s="107"/>
      <c r="CD150" s="107"/>
      <c r="CE150" s="107"/>
      <c r="CF150" s="107"/>
      <c r="CG150" s="107"/>
      <c r="CH150" s="107"/>
      <c r="CI150" s="107"/>
      <c r="CJ150" s="107"/>
      <c r="CK150" s="107"/>
      <c r="CL150" s="107"/>
      <c r="CM150" s="107"/>
      <c r="CN150" s="107"/>
      <c r="CO150" s="107"/>
      <c r="CP150" s="107"/>
      <c r="CQ150" s="107"/>
      <c r="CR150" s="107"/>
      <c r="CS150" s="107"/>
      <c r="CT150" s="107"/>
      <c r="CU150" s="107"/>
      <c r="CV150" s="107"/>
      <c r="CW150" s="107"/>
      <c r="CX150" s="107"/>
      <c r="CY150" s="107"/>
      <c r="CZ150" s="107"/>
      <c r="DA150" s="107"/>
      <c r="DB150" s="107"/>
      <c r="DC150" s="107"/>
      <c r="DD150" s="107"/>
      <c r="DE150" s="107"/>
      <c r="DF150" s="107"/>
      <c r="DG150" s="107"/>
      <c r="DH150" s="107"/>
      <c r="DI150" s="107"/>
      <c r="DJ150" s="107"/>
      <c r="DK150" s="107"/>
      <c r="DL150" s="107"/>
      <c r="DM150" s="107"/>
      <c r="DN150" s="107"/>
      <c r="DO150" s="107"/>
      <c r="DP150" s="107"/>
      <c r="DQ150" s="107"/>
      <c r="DR150" s="107"/>
      <c r="DS150" s="107"/>
      <c r="DT150" s="107"/>
      <c r="DU150" s="107"/>
      <c r="DV150" s="107"/>
      <c r="DW150" s="107"/>
      <c r="DX150" s="107"/>
      <c r="DY150" s="107"/>
      <c r="DZ150" s="107"/>
      <c r="EA150" s="107"/>
      <c r="EB150" s="107"/>
      <c r="EC150" s="107"/>
      <c r="ED150" s="107"/>
      <c r="EE150" s="107"/>
      <c r="EF150" s="107"/>
      <c r="EG150" s="107"/>
      <c r="EH150" s="107"/>
      <c r="EI150" s="107"/>
      <c r="EJ150" s="107"/>
      <c r="EK150" s="107"/>
      <c r="EL150" s="107"/>
      <c r="EM150" s="107"/>
      <c r="EN150" s="107"/>
      <c r="EO150" s="107"/>
      <c r="EP150" s="107"/>
      <c r="EQ150" s="107"/>
      <c r="ER150" s="107"/>
      <c r="ES150" s="107"/>
      <c r="ET150" s="107"/>
      <c r="EU150" s="107"/>
    </row>
    <row r="151" spans="1:151" s="140" customFormat="1">
      <c r="A151" s="107"/>
      <c r="B151" s="107"/>
      <c r="C151" s="107"/>
      <c r="D151" s="107"/>
      <c r="E151" s="107"/>
      <c r="F151" s="107"/>
      <c r="G151" s="107"/>
      <c r="H151" s="107"/>
      <c r="I151" s="107"/>
      <c r="J151" s="107"/>
      <c r="K151" s="107"/>
      <c r="L151" s="107"/>
      <c r="M151" s="107"/>
      <c r="N151" s="107"/>
      <c r="O151" s="107"/>
      <c r="P151" s="107"/>
      <c r="Q151" s="107"/>
      <c r="R151" s="107"/>
      <c r="S151" s="107"/>
      <c r="T151" s="107"/>
      <c r="U151" s="107"/>
      <c r="V151" s="107"/>
      <c r="W151" s="107"/>
      <c r="X151" s="107"/>
      <c r="Y151" s="107"/>
      <c r="Z151" s="107"/>
      <c r="AA151" s="107"/>
      <c r="AB151" s="107"/>
      <c r="AC151" s="107"/>
      <c r="AD151" s="107"/>
      <c r="AE151" s="107"/>
      <c r="AF151" s="107"/>
      <c r="AG151" s="107"/>
      <c r="AH151" s="107"/>
      <c r="AI151" s="107"/>
      <c r="AJ151" s="107"/>
      <c r="AK151" s="107"/>
      <c r="AL151" s="107"/>
      <c r="AM151" s="107"/>
      <c r="AN151" s="107"/>
      <c r="AO151" s="107"/>
      <c r="AP151" s="107"/>
      <c r="AQ151" s="107"/>
      <c r="AR151" s="107"/>
      <c r="AS151" s="107"/>
      <c r="AT151" s="107"/>
      <c r="AU151" s="107"/>
      <c r="AV151" s="107"/>
      <c r="AW151" s="107"/>
      <c r="AX151" s="107"/>
      <c r="AY151" s="107"/>
      <c r="AZ151" s="107"/>
      <c r="BA151" s="107"/>
      <c r="BB151" s="107"/>
      <c r="BC151" s="107"/>
      <c r="BD151" s="107"/>
      <c r="BE151" s="107"/>
      <c r="BF151" s="107"/>
      <c r="BG151" s="107"/>
      <c r="BH151" s="107"/>
      <c r="BI151" s="107"/>
      <c r="BJ151" s="107"/>
      <c r="BK151" s="107"/>
      <c r="BL151" s="107"/>
      <c r="BM151" s="107"/>
      <c r="BN151" s="107"/>
      <c r="BO151" s="107"/>
      <c r="BP151" s="107"/>
      <c r="BQ151" s="107"/>
      <c r="BR151" s="107"/>
      <c r="BS151" s="107"/>
      <c r="BT151" s="107"/>
      <c r="BU151" s="107"/>
      <c r="BV151" s="107"/>
      <c r="BW151" s="107"/>
      <c r="BX151" s="107"/>
      <c r="BY151" s="107"/>
      <c r="BZ151" s="107"/>
      <c r="CA151" s="107"/>
      <c r="CB151" s="107"/>
      <c r="CC151" s="107"/>
      <c r="CD151" s="107"/>
      <c r="CE151" s="107"/>
      <c r="CF151" s="107"/>
      <c r="CG151" s="107"/>
      <c r="CH151" s="107"/>
      <c r="CI151" s="107"/>
      <c r="CJ151" s="107"/>
      <c r="CK151" s="107"/>
      <c r="CL151" s="107"/>
      <c r="CM151" s="107"/>
      <c r="CN151" s="107"/>
      <c r="CO151" s="107"/>
      <c r="CP151" s="107"/>
      <c r="CQ151" s="107"/>
      <c r="CR151" s="107"/>
      <c r="CS151" s="107"/>
      <c r="CT151" s="107"/>
      <c r="CU151" s="107"/>
      <c r="CV151" s="107"/>
      <c r="CW151" s="107"/>
      <c r="CX151" s="107"/>
      <c r="CY151" s="107"/>
      <c r="CZ151" s="107"/>
      <c r="DA151" s="107"/>
      <c r="DB151" s="107"/>
      <c r="DC151" s="107"/>
      <c r="DD151" s="107"/>
      <c r="DE151" s="107"/>
      <c r="DF151" s="107"/>
      <c r="DG151" s="107"/>
      <c r="DH151" s="107"/>
      <c r="DI151" s="107"/>
      <c r="DJ151" s="107"/>
      <c r="DK151" s="107"/>
      <c r="DL151" s="107"/>
      <c r="DM151" s="107"/>
      <c r="DN151" s="107"/>
      <c r="DO151" s="107"/>
      <c r="DP151" s="107"/>
      <c r="DQ151" s="107"/>
      <c r="DR151" s="107"/>
      <c r="DS151" s="107"/>
      <c r="DT151" s="107"/>
      <c r="DU151" s="107"/>
      <c r="DV151" s="107"/>
      <c r="DW151" s="107"/>
      <c r="DX151" s="107"/>
      <c r="DY151" s="107"/>
      <c r="DZ151" s="107"/>
      <c r="EA151" s="107"/>
      <c r="EB151" s="107"/>
      <c r="EC151" s="107"/>
      <c r="ED151" s="107"/>
      <c r="EE151" s="107"/>
      <c r="EF151" s="107"/>
      <c r="EG151" s="107"/>
      <c r="EH151" s="107"/>
      <c r="EI151" s="107"/>
      <c r="EJ151" s="107"/>
      <c r="EK151" s="107"/>
      <c r="EL151" s="107"/>
      <c r="EM151" s="107"/>
      <c r="EN151" s="107"/>
      <c r="EO151" s="107"/>
      <c r="EP151" s="107"/>
      <c r="EQ151" s="107"/>
      <c r="ER151" s="107"/>
      <c r="ES151" s="107"/>
      <c r="ET151" s="107"/>
      <c r="EU151" s="107"/>
    </row>
    <row r="152" spans="1:151" s="140" customFormat="1">
      <c r="A152" s="107"/>
      <c r="B152" s="107"/>
      <c r="C152" s="107"/>
      <c r="D152" s="107"/>
      <c r="E152" s="107"/>
      <c r="F152" s="107"/>
      <c r="G152" s="107"/>
      <c r="H152" s="107"/>
      <c r="I152" s="107"/>
      <c r="J152" s="107"/>
      <c r="K152" s="107"/>
      <c r="L152" s="107"/>
      <c r="M152" s="107"/>
      <c r="N152" s="107"/>
      <c r="O152" s="107"/>
      <c r="P152" s="107"/>
      <c r="Q152" s="107"/>
      <c r="R152" s="107"/>
      <c r="S152" s="107"/>
      <c r="T152" s="107"/>
      <c r="U152" s="107"/>
      <c r="V152" s="107"/>
      <c r="W152" s="107"/>
      <c r="X152" s="107"/>
      <c r="Y152" s="107"/>
      <c r="Z152" s="107"/>
      <c r="AA152" s="107"/>
      <c r="AB152" s="107"/>
      <c r="AC152" s="107"/>
      <c r="AD152" s="107"/>
      <c r="AE152" s="107"/>
      <c r="AF152" s="107"/>
      <c r="AG152" s="107"/>
      <c r="AH152" s="107"/>
      <c r="AI152" s="107"/>
      <c r="AJ152" s="107"/>
      <c r="AK152" s="107"/>
      <c r="AL152" s="107"/>
      <c r="AM152" s="107"/>
      <c r="AN152" s="107"/>
      <c r="AO152" s="107"/>
      <c r="AP152" s="107"/>
      <c r="AQ152" s="107"/>
      <c r="AR152" s="107"/>
      <c r="AS152" s="107"/>
      <c r="AT152" s="107"/>
      <c r="AU152" s="107"/>
      <c r="AV152" s="107"/>
      <c r="AW152" s="107"/>
      <c r="AX152" s="107"/>
      <c r="AY152" s="107"/>
      <c r="AZ152" s="107"/>
      <c r="BA152" s="107"/>
      <c r="BB152" s="107"/>
      <c r="BC152" s="107"/>
      <c r="BD152" s="107"/>
      <c r="BE152" s="107"/>
      <c r="BF152" s="107"/>
      <c r="BG152" s="107"/>
      <c r="BH152" s="107"/>
      <c r="BI152" s="107"/>
      <c r="BJ152" s="107"/>
      <c r="BK152" s="107"/>
      <c r="BL152" s="107"/>
      <c r="BM152" s="107"/>
      <c r="BN152" s="107"/>
      <c r="BO152" s="107"/>
      <c r="BP152" s="107"/>
      <c r="BQ152" s="107"/>
      <c r="BR152" s="107"/>
      <c r="BS152" s="107"/>
      <c r="BT152" s="107"/>
      <c r="BU152" s="107"/>
      <c r="BV152" s="107"/>
      <c r="BW152" s="107"/>
      <c r="BX152" s="107"/>
      <c r="BY152" s="107"/>
      <c r="BZ152" s="107"/>
      <c r="CA152" s="107"/>
      <c r="CB152" s="107"/>
      <c r="CC152" s="107"/>
      <c r="CD152" s="107"/>
      <c r="CE152" s="107"/>
      <c r="CF152" s="107"/>
      <c r="CG152" s="107"/>
      <c r="CH152" s="107"/>
      <c r="CI152" s="107"/>
      <c r="CJ152" s="107"/>
      <c r="CK152" s="107"/>
      <c r="CL152" s="107"/>
      <c r="CM152" s="107"/>
      <c r="CN152" s="107"/>
      <c r="CO152" s="107"/>
      <c r="CP152" s="107"/>
      <c r="CQ152" s="107"/>
      <c r="CR152" s="107"/>
      <c r="CS152" s="107"/>
      <c r="CT152" s="107"/>
      <c r="CU152" s="107"/>
      <c r="CV152" s="107"/>
      <c r="CW152" s="107"/>
      <c r="CX152" s="107"/>
      <c r="CY152" s="107"/>
      <c r="CZ152" s="107"/>
      <c r="DA152" s="107"/>
      <c r="DB152" s="107"/>
      <c r="DC152" s="107"/>
      <c r="DD152" s="107"/>
      <c r="DE152" s="107"/>
      <c r="DF152" s="107"/>
      <c r="DG152" s="107"/>
      <c r="DH152" s="107"/>
      <c r="DI152" s="107"/>
      <c r="DJ152" s="107"/>
      <c r="DK152" s="107"/>
      <c r="DL152" s="107"/>
      <c r="DM152" s="107"/>
      <c r="DN152" s="107"/>
      <c r="DO152" s="107"/>
      <c r="DP152" s="107"/>
      <c r="DQ152" s="107"/>
      <c r="DR152" s="107"/>
      <c r="DS152" s="107"/>
      <c r="DT152" s="107"/>
      <c r="DU152" s="107"/>
      <c r="DV152" s="107"/>
      <c r="DW152" s="107"/>
      <c r="DX152" s="107"/>
      <c r="DY152" s="107"/>
      <c r="DZ152" s="107"/>
      <c r="EA152" s="107"/>
      <c r="EB152" s="107"/>
      <c r="EC152" s="107"/>
      <c r="ED152" s="107"/>
      <c r="EE152" s="107"/>
      <c r="EF152" s="107"/>
      <c r="EG152" s="107"/>
      <c r="EH152" s="107"/>
      <c r="EI152" s="107"/>
      <c r="EJ152" s="107"/>
      <c r="EK152" s="107"/>
      <c r="EL152" s="107"/>
      <c r="EM152" s="107"/>
      <c r="EN152" s="107"/>
      <c r="EO152" s="107"/>
      <c r="EP152" s="107"/>
      <c r="EQ152" s="107"/>
      <c r="ER152" s="107"/>
      <c r="ES152" s="107"/>
      <c r="ET152" s="107"/>
      <c r="EU152" s="107"/>
    </row>
    <row r="153" spans="1:151" s="140" customFormat="1">
      <c r="A153" s="107" t="s">
        <v>7633</v>
      </c>
      <c r="B153" s="107"/>
      <c r="C153" s="107"/>
      <c r="D153" s="107"/>
      <c r="E153" s="107"/>
      <c r="F153" s="107"/>
      <c r="G153" s="107"/>
      <c r="H153" s="107"/>
      <c r="I153" s="107"/>
      <c r="J153" s="107"/>
      <c r="K153" s="107"/>
      <c r="L153" s="107"/>
      <c r="M153" s="107"/>
      <c r="N153" s="107"/>
      <c r="O153" s="107"/>
      <c r="P153" s="107"/>
      <c r="Q153" s="107"/>
      <c r="R153" s="107"/>
      <c r="S153" s="107"/>
      <c r="T153" s="107"/>
      <c r="U153" s="107"/>
      <c r="V153" s="107"/>
      <c r="W153" s="107"/>
      <c r="X153" s="107"/>
      <c r="Y153" s="107"/>
      <c r="Z153" s="107"/>
      <c r="AA153" s="107"/>
      <c r="AB153" s="107"/>
      <c r="AC153" s="107"/>
      <c r="AD153" s="107"/>
      <c r="AE153" s="107"/>
      <c r="AF153" s="107"/>
      <c r="AG153" s="107"/>
      <c r="AH153" s="107"/>
      <c r="AI153" s="107"/>
      <c r="AJ153" s="107"/>
      <c r="AK153" s="107"/>
      <c r="AL153" s="107"/>
      <c r="AM153" s="107"/>
      <c r="AN153" s="107"/>
      <c r="AO153" s="107"/>
      <c r="AP153" s="107"/>
      <c r="AQ153" s="107"/>
      <c r="AR153" s="107"/>
      <c r="AS153" s="107"/>
      <c r="AT153" s="107"/>
      <c r="AU153" s="107"/>
      <c r="AV153" s="107"/>
      <c r="AW153" s="107"/>
      <c r="AX153" s="107"/>
      <c r="AY153" s="107"/>
      <c r="AZ153" s="107"/>
      <c r="BA153" s="107"/>
      <c r="BB153" s="107"/>
      <c r="BC153" s="107"/>
      <c r="BD153" s="107"/>
      <c r="BE153" s="107"/>
      <c r="BF153" s="107"/>
      <c r="BG153" s="107"/>
      <c r="BH153" s="107"/>
      <c r="BI153" s="107"/>
      <c r="BJ153" s="107"/>
      <c r="BK153" s="107"/>
      <c r="BL153" s="107"/>
      <c r="BM153" s="107"/>
      <c r="BN153" s="107"/>
      <c r="BO153" s="107"/>
      <c r="BP153" s="107"/>
      <c r="BQ153" s="107"/>
      <c r="BR153" s="107"/>
      <c r="BS153" s="107"/>
      <c r="BT153" s="107"/>
      <c r="BU153" s="107"/>
      <c r="BV153" s="107"/>
      <c r="BW153" s="107"/>
      <c r="BX153" s="107"/>
      <c r="BY153" s="107"/>
      <c r="BZ153" s="107"/>
      <c r="CA153" s="107"/>
      <c r="CB153" s="107"/>
      <c r="CC153" s="107"/>
      <c r="CD153" s="107"/>
      <c r="CE153" s="107"/>
      <c r="CF153" s="107"/>
      <c r="CG153" s="107"/>
      <c r="CH153" s="107"/>
      <c r="CI153" s="107"/>
      <c r="CJ153" s="107"/>
      <c r="CK153" s="107"/>
      <c r="CL153" s="107"/>
      <c r="CM153" s="107"/>
      <c r="CN153" s="107"/>
      <c r="CO153" s="107"/>
      <c r="CP153" s="107"/>
      <c r="CQ153" s="107"/>
      <c r="CR153" s="107"/>
      <c r="CS153" s="107"/>
      <c r="CT153" s="107"/>
      <c r="CU153" s="107"/>
      <c r="CV153" s="107"/>
      <c r="CW153" s="107"/>
      <c r="CX153" s="107"/>
      <c r="CY153" s="107"/>
      <c r="CZ153" s="107"/>
      <c r="DA153" s="107"/>
      <c r="DB153" s="107"/>
      <c r="DC153" s="107"/>
      <c r="DD153" s="107"/>
      <c r="DE153" s="107"/>
      <c r="DF153" s="107"/>
      <c r="DG153" s="107"/>
      <c r="DH153" s="107"/>
      <c r="DI153" s="107"/>
      <c r="DJ153" s="107"/>
      <c r="DK153" s="107"/>
      <c r="DL153" s="107"/>
      <c r="DM153" s="107"/>
      <c r="DN153" s="107"/>
      <c r="DO153" s="107"/>
      <c r="DP153" s="107"/>
      <c r="DQ153" s="107"/>
      <c r="DR153" s="107"/>
      <c r="DS153" s="107"/>
      <c r="DT153" s="107"/>
      <c r="DU153" s="107"/>
      <c r="DV153" s="107"/>
      <c r="DW153" s="107"/>
      <c r="DX153" s="107"/>
      <c r="DY153" s="107"/>
      <c r="DZ153" s="107"/>
      <c r="EA153" s="107"/>
      <c r="EB153" s="107"/>
      <c r="EC153" s="107"/>
      <c r="ED153" s="107"/>
      <c r="EE153" s="107"/>
      <c r="EF153" s="107"/>
      <c r="EG153" s="107"/>
      <c r="EH153" s="107"/>
      <c r="EI153" s="107"/>
      <c r="EJ153" s="107"/>
      <c r="EK153" s="107"/>
      <c r="EL153" s="107"/>
      <c r="EM153" s="107"/>
      <c r="EN153" s="107"/>
      <c r="EO153" s="107"/>
      <c r="EP153" s="107"/>
      <c r="EQ153" s="107"/>
      <c r="ER153" s="107"/>
      <c r="ES153" s="107"/>
      <c r="ET153" s="107"/>
      <c r="EU153" s="107"/>
    </row>
    <row r="154" spans="1:151" s="247" customFormat="1">
      <c r="A154" s="246"/>
      <c r="B154" s="246"/>
      <c r="C154" s="246"/>
      <c r="D154" s="246"/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  <c r="Z154" s="246"/>
      <c r="AA154" s="246"/>
      <c r="AB154" s="246"/>
      <c r="AC154" s="246"/>
      <c r="AD154" s="246"/>
      <c r="AE154" s="246"/>
      <c r="AF154" s="246"/>
      <c r="AG154" s="246"/>
      <c r="AH154" s="246"/>
      <c r="AI154" s="246"/>
      <c r="AJ154" s="246"/>
      <c r="AK154" s="246"/>
      <c r="AL154" s="246"/>
      <c r="AM154" s="246"/>
      <c r="AN154" s="246"/>
      <c r="AO154" s="246"/>
      <c r="AP154" s="246"/>
      <c r="AQ154" s="246"/>
      <c r="AR154" s="246"/>
      <c r="AS154" s="246"/>
      <c r="AT154" s="246"/>
      <c r="AU154" s="246"/>
      <c r="AV154" s="246"/>
      <c r="AW154" s="246"/>
      <c r="AX154" s="246"/>
      <c r="AY154" s="246"/>
      <c r="AZ154" s="246"/>
      <c r="BA154" s="246"/>
      <c r="BB154" s="246"/>
      <c r="BC154" s="246"/>
      <c r="BD154" s="246"/>
      <c r="BE154" s="246"/>
      <c r="BF154" s="246"/>
      <c r="BG154" s="246"/>
      <c r="BH154" s="246"/>
      <c r="BI154" s="246"/>
      <c r="BJ154" s="246"/>
      <c r="BK154" s="246"/>
      <c r="BL154" s="246"/>
      <c r="BM154" s="246"/>
      <c r="BN154" s="246"/>
      <c r="BO154" s="246"/>
      <c r="BP154" s="246"/>
      <c r="BQ154" s="246"/>
      <c r="BR154" s="246"/>
      <c r="BS154" s="246"/>
      <c r="BT154" s="246"/>
      <c r="BU154" s="246"/>
      <c r="BV154" s="246"/>
      <c r="BW154" s="246"/>
      <c r="BX154" s="246"/>
      <c r="BY154" s="246"/>
      <c r="BZ154" s="246"/>
      <c r="CA154" s="246"/>
      <c r="CB154" s="246"/>
      <c r="CC154" s="246"/>
      <c r="CD154" s="246"/>
      <c r="CE154" s="246"/>
      <c r="CF154" s="246"/>
      <c r="CG154" s="246"/>
      <c r="CH154" s="246"/>
      <c r="CI154" s="140"/>
      <c r="CJ154" s="107"/>
      <c r="CK154" s="107"/>
      <c r="CL154" s="246"/>
      <c r="CM154" s="246"/>
      <c r="CN154" s="246"/>
      <c r="CO154" s="246"/>
      <c r="CP154" s="246"/>
      <c r="CQ154" s="246"/>
      <c r="CR154" s="246"/>
      <c r="CS154" s="246"/>
      <c r="CT154" s="246"/>
      <c r="CU154" s="246"/>
      <c r="CV154" s="246"/>
      <c r="CW154" s="246"/>
      <c r="CX154" s="246"/>
      <c r="CY154" s="246"/>
      <c r="CZ154" s="246"/>
      <c r="DA154" s="246"/>
      <c r="DB154" s="246"/>
      <c r="DC154" s="246"/>
      <c r="DD154" s="246"/>
      <c r="DE154" s="246"/>
      <c r="DF154" s="246"/>
      <c r="DG154" s="246"/>
      <c r="DH154" s="246"/>
      <c r="DI154" s="246"/>
      <c r="DJ154" s="246"/>
      <c r="DK154" s="246"/>
      <c r="DL154" s="246"/>
      <c r="DM154" s="246"/>
      <c r="DN154" s="246"/>
      <c r="DO154" s="246"/>
      <c r="DP154" s="246"/>
      <c r="DQ154" s="246"/>
      <c r="DR154" s="246"/>
      <c r="DS154" s="246"/>
      <c r="DT154" s="246"/>
      <c r="DU154" s="246"/>
      <c r="DV154" s="246"/>
      <c r="DW154" s="246"/>
      <c r="DX154" s="246"/>
      <c r="DY154" s="246"/>
      <c r="DZ154" s="246"/>
      <c r="EA154" s="246"/>
      <c r="EB154" s="246"/>
      <c r="EC154" s="246"/>
      <c r="ED154" s="246"/>
      <c r="EE154" s="246"/>
      <c r="EF154" s="246"/>
      <c r="EG154" s="246"/>
      <c r="EH154" s="246"/>
      <c r="EI154" s="246"/>
      <c r="EJ154" s="246"/>
      <c r="EK154" s="246"/>
      <c r="EL154" s="246"/>
      <c r="EM154" s="246"/>
      <c r="EN154" s="246"/>
      <c r="EO154" s="246"/>
      <c r="EP154" s="246"/>
      <c r="EQ154" s="246"/>
      <c r="ER154" s="246"/>
      <c r="ES154" s="246"/>
      <c r="ET154" s="246"/>
      <c r="EU154" s="246"/>
    </row>
    <row r="155" spans="1:151" s="140" customFormat="1" ht="157" thickBot="1">
      <c r="A155" s="136" t="s">
        <v>300</v>
      </c>
      <c r="B155" s="167" t="s">
        <v>298</v>
      </c>
      <c r="C155" s="136" t="s">
        <v>6375</v>
      </c>
      <c r="D155" s="136" t="s">
        <v>25</v>
      </c>
      <c r="E155" s="147" t="s">
        <v>6373</v>
      </c>
      <c r="F155" s="147" t="s">
        <v>305</v>
      </c>
      <c r="G155" s="147" t="s">
        <v>6391</v>
      </c>
      <c r="H155" s="174" t="s">
        <v>27</v>
      </c>
      <c r="I155" s="146" t="s">
        <v>28</v>
      </c>
      <c r="J155" s="146" t="s">
        <v>29</v>
      </c>
      <c r="K155" s="146" t="s">
        <v>30</v>
      </c>
      <c r="L155" s="146" t="s">
        <v>31</v>
      </c>
      <c r="M155" s="146" t="s">
        <v>32</v>
      </c>
      <c r="N155" s="146" t="s">
        <v>33</v>
      </c>
      <c r="O155" s="157" t="s">
        <v>6374</v>
      </c>
      <c r="P155" s="157" t="s">
        <v>6393</v>
      </c>
      <c r="Q155" s="146" t="s">
        <v>7534</v>
      </c>
      <c r="R155" s="146" t="s">
        <v>6376</v>
      </c>
      <c r="S155" s="146" t="s">
        <v>6377</v>
      </c>
      <c r="T155" s="146" t="s">
        <v>7607</v>
      </c>
      <c r="U155" s="146" t="s">
        <v>6378</v>
      </c>
      <c r="V155" s="146" t="s">
        <v>6379</v>
      </c>
      <c r="W155" s="146" t="s">
        <v>7608</v>
      </c>
      <c r="X155" s="146" t="s">
        <v>7470</v>
      </c>
      <c r="Y155" s="146" t="s">
        <v>6394</v>
      </c>
      <c r="Z155" s="146" t="s">
        <v>6395</v>
      </c>
      <c r="AA155" s="146" t="s">
        <v>6396</v>
      </c>
      <c r="AB155" s="146" t="s">
        <v>7466</v>
      </c>
      <c r="AC155" s="146" t="s">
        <v>7467</v>
      </c>
      <c r="AD155" s="146" t="s">
        <v>7468</v>
      </c>
      <c r="AE155" s="146" t="s">
        <v>7469</v>
      </c>
      <c r="AF155" s="173" t="s">
        <v>7609</v>
      </c>
      <c r="AG155" s="168" t="s">
        <v>7610</v>
      </c>
      <c r="AH155" s="168" t="s">
        <v>7611</v>
      </c>
      <c r="AI155" s="168" t="s">
        <v>7612</v>
      </c>
      <c r="AJ155" s="168" t="s">
        <v>7613</v>
      </c>
      <c r="AK155" s="168" t="s">
        <v>7614</v>
      </c>
      <c r="AL155" s="168" t="s">
        <v>7615</v>
      </c>
      <c r="AM155" s="168" t="s">
        <v>7616</v>
      </c>
      <c r="AN155" s="168" t="s">
        <v>7617</v>
      </c>
      <c r="AO155" s="168" t="s">
        <v>7618</v>
      </c>
      <c r="AP155" s="168" t="s">
        <v>7619</v>
      </c>
      <c r="AQ155" s="168" t="s">
        <v>7620</v>
      </c>
      <c r="AR155" s="168" t="s">
        <v>337</v>
      </c>
      <c r="AS155" s="168" t="s">
        <v>6383</v>
      </c>
      <c r="AT155" s="168" t="s">
        <v>6384</v>
      </c>
      <c r="AU155" s="168" t="s">
        <v>6385</v>
      </c>
      <c r="AV155" s="168" t="s">
        <v>6386</v>
      </c>
      <c r="AW155" s="168" t="s">
        <v>342</v>
      </c>
      <c r="AX155" s="238" t="s">
        <v>7415</v>
      </c>
      <c r="AY155" s="239" t="s">
        <v>6387</v>
      </c>
      <c r="AZ155" s="240" t="s">
        <v>6390</v>
      </c>
      <c r="BA155" s="189" t="s">
        <v>834</v>
      </c>
      <c r="BB155" s="171" t="s">
        <v>6372</v>
      </c>
      <c r="BC155" s="170" t="s">
        <v>7621</v>
      </c>
      <c r="BD155" s="169" t="s">
        <v>7622</v>
      </c>
      <c r="BE155" s="170" t="s">
        <v>7623</v>
      </c>
      <c r="BF155" s="169" t="s">
        <v>7624</v>
      </c>
      <c r="BG155" s="170" t="s">
        <v>7625</v>
      </c>
      <c r="BH155" s="169" t="s">
        <v>7626</v>
      </c>
      <c r="BI155" s="170" t="s">
        <v>7627</v>
      </c>
      <c r="BJ155" s="169" t="s">
        <v>7628</v>
      </c>
      <c r="BK155" s="149" t="s">
        <v>7416</v>
      </c>
      <c r="BL155" s="228" t="s">
        <v>7604</v>
      </c>
      <c r="BM155" s="229" t="s">
        <v>7597</v>
      </c>
      <c r="BN155" s="228" t="s">
        <v>7598</v>
      </c>
      <c r="BO155" s="229" t="s">
        <v>7599</v>
      </c>
      <c r="BP155" s="228" t="s">
        <v>7600</v>
      </c>
      <c r="BQ155" s="229" t="s">
        <v>7601</v>
      </c>
      <c r="BR155" s="228" t="s">
        <v>7602</v>
      </c>
      <c r="BS155" s="229" t="s">
        <v>7603</v>
      </c>
      <c r="BT155" s="164" t="s">
        <v>7629</v>
      </c>
      <c r="BU155" s="148" t="s">
        <v>7630</v>
      </c>
      <c r="BV155" s="177" t="s">
        <v>7631</v>
      </c>
      <c r="BW155" s="107"/>
      <c r="BY155" s="140" t="s">
        <v>25</v>
      </c>
      <c r="BZ155" s="107" t="s">
        <v>7636</v>
      </c>
      <c r="CA155" s="107" t="s">
        <v>7637</v>
      </c>
      <c r="CB155" s="140" t="s">
        <v>7694</v>
      </c>
      <c r="CC155" s="140" t="s">
        <v>7695</v>
      </c>
      <c r="CD155" s="140" t="s">
        <v>7698</v>
      </c>
      <c r="CE155" s="140" t="s">
        <v>7699</v>
      </c>
      <c r="CF155" s="140" t="s">
        <v>7696</v>
      </c>
      <c r="CG155" s="107" t="s">
        <v>7697</v>
      </c>
      <c r="CH155" s="150">
        <v>41786</v>
      </c>
      <c r="CI155" s="107">
        <v>216.08206423959066</v>
      </c>
      <c r="CJ155" s="107">
        <v>13.56655248408333</v>
      </c>
      <c r="CL155" s="107"/>
      <c r="CM155" s="107"/>
      <c r="CN155" s="107"/>
      <c r="CO155" s="107"/>
      <c r="CP155" s="107"/>
      <c r="CQ155" s="107"/>
      <c r="CR155" s="107"/>
      <c r="CS155" s="107"/>
      <c r="CT155" s="107"/>
      <c r="CU155" s="107"/>
      <c r="CV155" s="107"/>
      <c r="CW155" s="107"/>
      <c r="CX155" s="107"/>
      <c r="CY155" s="107"/>
      <c r="CZ155" s="107"/>
      <c r="DA155" s="107"/>
      <c r="DB155" s="107"/>
      <c r="DC155" s="107"/>
      <c r="DD155" s="107"/>
      <c r="DE155" s="107"/>
      <c r="DF155" s="107"/>
      <c r="DG155" s="107"/>
      <c r="DH155" s="107"/>
      <c r="DI155" s="107"/>
      <c r="DJ155" s="107"/>
      <c r="DK155" s="107"/>
      <c r="DL155" s="107"/>
      <c r="DM155" s="107"/>
      <c r="DN155" s="107"/>
      <c r="DO155" s="107"/>
      <c r="DP155" s="107"/>
      <c r="DQ155" s="107"/>
      <c r="DR155" s="107"/>
      <c r="DS155" s="107"/>
      <c r="DT155" s="107"/>
      <c r="DU155" s="107"/>
      <c r="DV155" s="107"/>
      <c r="DW155" s="107"/>
      <c r="DX155" s="107"/>
      <c r="DY155" s="107"/>
      <c r="DZ155" s="107"/>
      <c r="EA155" s="107"/>
      <c r="EB155" s="107"/>
      <c r="EC155" s="107"/>
      <c r="ED155" s="107"/>
      <c r="EE155" s="107"/>
      <c r="EF155" s="107"/>
      <c r="EG155" s="107"/>
      <c r="EH155" s="107"/>
      <c r="EI155" s="107"/>
      <c r="EJ155" s="107"/>
      <c r="EK155" s="107"/>
      <c r="EL155" s="107"/>
      <c r="EM155" s="107"/>
      <c r="EN155" s="107"/>
      <c r="EO155" s="107"/>
      <c r="EP155" s="107"/>
      <c r="EQ155" s="107"/>
      <c r="ER155" s="107"/>
      <c r="ES155" s="107"/>
      <c r="ET155" s="107"/>
      <c r="EU155" s="107"/>
    </row>
    <row r="156" spans="1:151" s="140" customFormat="1">
      <c r="A156" s="107" t="s">
        <v>367</v>
      </c>
      <c r="B156" s="107" t="s">
        <v>366</v>
      </c>
      <c r="C156" s="107" t="s">
        <v>835</v>
      </c>
      <c r="D156" s="150">
        <v>41773</v>
      </c>
      <c r="E156" s="152">
        <v>0.01</v>
      </c>
      <c r="F156" s="151" t="s">
        <v>369</v>
      </c>
      <c r="G156" s="109">
        <v>8.2200000000000006</v>
      </c>
      <c r="H156" s="175"/>
      <c r="I156" s="150"/>
      <c r="J156" s="150"/>
      <c r="K156" s="150"/>
      <c r="L156" s="109"/>
      <c r="M156" s="109"/>
      <c r="N156" s="109"/>
      <c r="O156" s="107"/>
      <c r="P156" s="107"/>
      <c r="Q156" s="107"/>
      <c r="R156" s="107"/>
      <c r="S156" s="107"/>
      <c r="T156" s="107"/>
      <c r="U156" s="107"/>
      <c r="V156" s="109"/>
      <c r="W156" s="113"/>
      <c r="X156" s="179"/>
      <c r="Y156" s="179"/>
      <c r="Z156" s="109"/>
      <c r="AA156" s="109"/>
      <c r="AB156" s="109"/>
      <c r="AC156" s="109"/>
      <c r="AD156" s="109"/>
      <c r="AE156" s="109"/>
      <c r="AF156" s="165">
        <v>1168.8728277426421</v>
      </c>
      <c r="AG156" s="109">
        <v>21.899684942158</v>
      </c>
      <c r="AH156" s="109">
        <v>11.091963633220001</v>
      </c>
      <c r="AI156" s="109">
        <v>8.8830237850524726E-2</v>
      </c>
      <c r="AJ156" s="109">
        <v>25.544792247305661</v>
      </c>
      <c r="AK156" s="109">
        <v>23.311768805410622</v>
      </c>
      <c r="AL156" s="109">
        <v>20.132605139067312</v>
      </c>
      <c r="AM156" s="109">
        <v>17.663040034484538</v>
      </c>
      <c r="AN156" s="109">
        <v>12.169993394106665</v>
      </c>
      <c r="AO156" s="109">
        <v>5.9022671281912658</v>
      </c>
      <c r="AP156" s="109">
        <v>4.4414587967136807</v>
      </c>
      <c r="AQ156" s="109">
        <v>3.1556541638252735</v>
      </c>
      <c r="AR156" s="109">
        <v>0.91014608835134103</v>
      </c>
      <c r="AS156" s="113">
        <v>14688.574496701312</v>
      </c>
      <c r="AT156" s="109">
        <v>2.7896186706265231</v>
      </c>
      <c r="AU156" s="109">
        <v>0.9092585377872584</v>
      </c>
      <c r="AV156" s="109">
        <v>0.33871951151214835</v>
      </c>
      <c r="AW156" s="109">
        <v>1.5481114319142593</v>
      </c>
      <c r="AX156" s="241"/>
      <c r="AY156" s="242"/>
      <c r="AZ156" s="243"/>
      <c r="BA156" s="192">
        <v>25</v>
      </c>
      <c r="BB156" s="193">
        <v>3.9715277777795563</v>
      </c>
      <c r="BC156" s="192">
        <v>39.322671032478461</v>
      </c>
      <c r="BD156" s="193">
        <v>2.1813983445951486E-2</v>
      </c>
      <c r="BE156" s="192">
        <v>42.480197776871655</v>
      </c>
      <c r="BF156" s="193">
        <v>0.70105785627245432</v>
      </c>
      <c r="BG156" s="192">
        <v>44.721395877315025</v>
      </c>
      <c r="BH156" s="193">
        <v>0.36844463393734028</v>
      </c>
      <c r="BI156" s="192">
        <v>42.236480684712213</v>
      </c>
      <c r="BJ156" s="193">
        <v>0.36022001069032145</v>
      </c>
      <c r="BK156" s="163">
        <v>1.0740999931013613</v>
      </c>
      <c r="BL156" s="225">
        <v>9.901144655839067</v>
      </c>
      <c r="BM156" s="225">
        <v>5.4925924396146304E-3</v>
      </c>
      <c r="BN156" s="225">
        <v>10.696185486740303</v>
      </c>
      <c r="BO156" s="225">
        <v>0.17652094999683199</v>
      </c>
      <c r="BP156" s="225">
        <v>11.260501847054519</v>
      </c>
      <c r="BQ156" s="225">
        <v>9.277151125538248E-2</v>
      </c>
      <c r="BR156" s="225">
        <v>10.634819406532323</v>
      </c>
      <c r="BS156" s="230">
        <v>9.0700614686803738E-2</v>
      </c>
      <c r="BT156" s="231"/>
      <c r="BU156" s="232"/>
      <c r="BV156" s="233"/>
      <c r="BW156" s="248">
        <f>AV156/AT156</f>
        <v>0.12142143837748082</v>
      </c>
      <c r="BY156" s="150">
        <v>41781</v>
      </c>
      <c r="CA156" s="107"/>
      <c r="CB156" s="275">
        <f>AVERAGE(AK157:AK158)</f>
        <v>7.2206981835669435</v>
      </c>
      <c r="CC156" s="249">
        <f>STDEV(AK157:AK158)/SQRT(COUNT(AK157:AK158))</f>
        <v>3.8018042430449861</v>
      </c>
      <c r="CD156" s="276">
        <f>AVERAGE(AW157:AW158)</f>
        <v>1.5536027041078793</v>
      </c>
      <c r="CE156" s="277">
        <f>STDEV(AW157:AW158)/SQRT(COUNT(AW157:AW158))</f>
        <v>8.2216493080680113E-3</v>
      </c>
      <c r="CF156" s="275">
        <f>AVERAGE(BL157:BL158)</f>
        <v>7.8724365734463664</v>
      </c>
      <c r="CG156" s="249">
        <f>STDEV(BL157:BL158)/SQRT(COUNT(BL157:BL158))</f>
        <v>0.67326810035459228</v>
      </c>
      <c r="CH156" s="150">
        <v>41800</v>
      </c>
      <c r="CI156" s="107">
        <v>259.92545315001485</v>
      </c>
      <c r="CJ156" s="107">
        <v>19.389416355819559</v>
      </c>
      <c r="CL156" s="107"/>
      <c r="CM156" s="107"/>
      <c r="CN156" s="107"/>
      <c r="CO156" s="107"/>
      <c r="CP156" s="107"/>
      <c r="CQ156" s="107"/>
      <c r="CR156" s="107"/>
      <c r="CS156" s="107"/>
      <c r="CT156" s="107"/>
      <c r="CU156" s="107"/>
      <c r="CV156" s="107"/>
      <c r="CW156" s="107"/>
      <c r="CX156" s="107"/>
      <c r="CY156" s="107"/>
      <c r="CZ156" s="107"/>
      <c r="DA156" s="107"/>
      <c r="DB156" s="107"/>
      <c r="DC156" s="107"/>
      <c r="DD156" s="107"/>
      <c r="DE156" s="107"/>
      <c r="DF156" s="107"/>
      <c r="DG156" s="107"/>
      <c r="DH156" s="107"/>
      <c r="DI156" s="107"/>
      <c r="DJ156" s="107"/>
      <c r="DK156" s="107"/>
      <c r="DL156" s="107"/>
      <c r="DM156" s="107"/>
      <c r="DN156" s="107"/>
      <c r="DO156" s="107"/>
      <c r="DP156" s="107"/>
      <c r="DQ156" s="107"/>
      <c r="DR156" s="107"/>
      <c r="DS156" s="107"/>
      <c r="DT156" s="107"/>
      <c r="DU156" s="107"/>
      <c r="DV156" s="107"/>
      <c r="DW156" s="107"/>
      <c r="DX156" s="107"/>
      <c r="DY156" s="107"/>
      <c r="DZ156" s="107"/>
      <c r="EA156" s="107"/>
      <c r="EB156" s="107"/>
      <c r="EC156" s="107"/>
      <c r="ED156" s="107"/>
      <c r="EE156" s="107"/>
      <c r="EF156" s="107"/>
      <c r="EG156" s="107"/>
      <c r="EH156" s="107"/>
      <c r="EI156" s="107"/>
      <c r="EJ156" s="107"/>
      <c r="EK156" s="107"/>
      <c r="EL156" s="107"/>
      <c r="EM156" s="107"/>
      <c r="EN156" s="107"/>
      <c r="EO156" s="107"/>
      <c r="EP156" s="107"/>
      <c r="EQ156" s="107"/>
      <c r="ER156" s="107"/>
      <c r="ES156" s="107"/>
      <c r="ET156" s="107"/>
      <c r="EU156" s="107"/>
    </row>
    <row r="157" spans="1:151" s="140" customFormat="1">
      <c r="A157" s="107" t="s">
        <v>372</v>
      </c>
      <c r="B157" s="107" t="s">
        <v>371</v>
      </c>
      <c r="C157" s="107" t="s">
        <v>841</v>
      </c>
      <c r="D157" s="150">
        <v>41781</v>
      </c>
      <c r="E157" s="152">
        <v>0</v>
      </c>
      <c r="F157" s="151" t="s">
        <v>374</v>
      </c>
      <c r="G157" s="109">
        <v>8.32</v>
      </c>
      <c r="H157" s="175"/>
      <c r="I157" s="150"/>
      <c r="J157" s="150"/>
      <c r="K157" s="150"/>
      <c r="L157" s="109"/>
      <c r="M157" s="109"/>
      <c r="N157" s="109"/>
      <c r="O157" s="107"/>
      <c r="P157" s="107"/>
      <c r="Q157" s="107"/>
      <c r="R157" s="107"/>
      <c r="S157" s="107"/>
      <c r="T157" s="107"/>
      <c r="U157" s="107"/>
      <c r="V157" s="109"/>
      <c r="W157" s="113"/>
      <c r="X157" s="179"/>
      <c r="Y157" s="179"/>
      <c r="Z157" s="109"/>
      <c r="AA157" s="109"/>
      <c r="AB157" s="109"/>
      <c r="AC157" s="109"/>
      <c r="AD157" s="109"/>
      <c r="AE157" s="109"/>
      <c r="AF157" s="165">
        <v>162.42411725475085</v>
      </c>
      <c r="AG157" s="109">
        <v>4.0202714962632724</v>
      </c>
      <c r="AH157" s="109">
        <v>1.6757354888342999</v>
      </c>
      <c r="AI157" s="109">
        <v>2.9515681296308181E-2</v>
      </c>
      <c r="AJ157" s="109">
        <v>3.8592188307853927</v>
      </c>
      <c r="AK157" s="109">
        <v>3.4188939405219583</v>
      </c>
      <c r="AL157" s="109">
        <v>2.8405862849513426</v>
      </c>
      <c r="AM157" s="109">
        <v>2.4182397792196078</v>
      </c>
      <c r="AN157" s="109">
        <v>1.6046018624478067</v>
      </c>
      <c r="AO157" s="109">
        <v>0.81447082327059139</v>
      </c>
      <c r="AP157" s="109">
        <v>0.62277244654917074</v>
      </c>
      <c r="AQ157" s="109">
        <v>0.44317754860433256</v>
      </c>
      <c r="AR157" s="109">
        <v>1.2276660514177757</v>
      </c>
      <c r="AS157" s="113">
        <v>2029.6881254338105</v>
      </c>
      <c r="AT157" s="109">
        <v>0.34511671078203698</v>
      </c>
      <c r="AU157" s="109">
        <v>9.8608516098786111E-2</v>
      </c>
      <c r="AV157" s="109">
        <v>0.11659754994122094</v>
      </c>
      <c r="AW157" s="109">
        <v>1.5453810547998112</v>
      </c>
      <c r="AX157" s="166"/>
      <c r="AY157" s="134"/>
      <c r="AZ157" s="172"/>
      <c r="BA157" s="140">
        <v>25</v>
      </c>
      <c r="BB157" s="191">
        <v>3.8013888888890506</v>
      </c>
      <c r="BC157" s="140">
        <v>32.485546794714196</v>
      </c>
      <c r="BD157" s="191">
        <v>0.8789471919658679</v>
      </c>
      <c r="BE157" s="140">
        <v>27.645051983701354</v>
      </c>
      <c r="BF157" s="191">
        <v>0.58559952702225926</v>
      </c>
      <c r="BG157" s="140">
        <v>20.055213587986163</v>
      </c>
      <c r="BH157" s="191">
        <v>6.2106631229991809</v>
      </c>
      <c r="BI157" s="140">
        <v>17.524677321361384</v>
      </c>
      <c r="BJ157" s="191">
        <v>4.0093418041833111</v>
      </c>
      <c r="BK157" s="163">
        <v>0.53946074640839559</v>
      </c>
      <c r="BL157" s="225">
        <v>8.5457046738009588</v>
      </c>
      <c r="BM157" s="225">
        <v>0.23121738334504857</v>
      </c>
      <c r="BN157" s="225">
        <v>7.2723556551933237</v>
      </c>
      <c r="BO157" s="225">
        <v>0.1540488342915633</v>
      </c>
      <c r="BP157" s="225">
        <v>5.2757595116366183</v>
      </c>
      <c r="BQ157" s="225">
        <v>1.6337878876723493</v>
      </c>
      <c r="BR157" s="225">
        <v>4.6100722219143808</v>
      </c>
      <c r="BS157" s="226">
        <v>1.0547044570741182</v>
      </c>
      <c r="BT157" s="234"/>
      <c r="BU157" s="191"/>
      <c r="BV157" s="235"/>
      <c r="BW157" s="248">
        <f t="shared" ref="BW157:BW219" si="11">AV157/AT157</f>
        <v>0.33784962100794841</v>
      </c>
      <c r="BZ157" s="107"/>
      <c r="CA157" s="107"/>
      <c r="CD157" s="276"/>
      <c r="CE157" s="276"/>
      <c r="CH157" s="150">
        <v>41806</v>
      </c>
      <c r="CI157" s="107">
        <v>276.72670404252267</v>
      </c>
      <c r="CJ157" s="107">
        <v>52.528018732944773</v>
      </c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A157" s="107"/>
      <c r="DB157" s="107"/>
      <c r="DC157" s="107"/>
      <c r="DD157" s="107"/>
      <c r="DE157" s="107"/>
      <c r="DF157" s="107"/>
      <c r="DG157" s="107"/>
      <c r="DH157" s="107"/>
      <c r="DI157" s="107"/>
      <c r="DJ157" s="107"/>
      <c r="DK157" s="107"/>
      <c r="DL157" s="107"/>
      <c r="DM157" s="107"/>
      <c r="DN157" s="107"/>
      <c r="DO157" s="107"/>
      <c r="DP157" s="107"/>
      <c r="DQ157" s="107"/>
      <c r="DR157" s="107"/>
      <c r="DS157" s="107"/>
      <c r="DT157" s="107"/>
      <c r="DU157" s="107"/>
      <c r="DV157" s="107"/>
      <c r="DW157" s="107"/>
      <c r="DX157" s="107"/>
      <c r="DY157" s="107"/>
      <c r="DZ157" s="107"/>
      <c r="EA157" s="107"/>
      <c r="EB157" s="107"/>
      <c r="EC157" s="107"/>
      <c r="ED157" s="107"/>
      <c r="EE157" s="107"/>
      <c r="EF157" s="107"/>
      <c r="EG157" s="107"/>
      <c r="EH157" s="107"/>
      <c r="EI157" s="107"/>
      <c r="EJ157" s="107"/>
      <c r="EK157" s="107"/>
      <c r="EL157" s="107"/>
      <c r="EM157" s="107"/>
      <c r="EN157" s="107"/>
      <c r="EO157" s="107"/>
      <c r="EP157" s="107"/>
      <c r="EQ157" s="107"/>
      <c r="ER157" s="107"/>
      <c r="ES157" s="107"/>
      <c r="ET157" s="107"/>
      <c r="EU157" s="107"/>
    </row>
    <row r="158" spans="1:151" s="140" customFormat="1">
      <c r="A158" s="107" t="s">
        <v>377</v>
      </c>
      <c r="B158" s="107" t="s">
        <v>376</v>
      </c>
      <c r="C158" s="107" t="s">
        <v>840</v>
      </c>
      <c r="D158" s="150">
        <v>41781</v>
      </c>
      <c r="E158" s="152">
        <v>0</v>
      </c>
      <c r="F158" s="151" t="s">
        <v>374</v>
      </c>
      <c r="G158" s="109">
        <v>8.2550000000000008</v>
      </c>
      <c r="H158" s="175"/>
      <c r="I158" s="150"/>
      <c r="J158" s="150"/>
      <c r="K158" s="150"/>
      <c r="L158" s="109"/>
      <c r="M158" s="109"/>
      <c r="N158" s="109"/>
      <c r="O158" s="107"/>
      <c r="P158" s="107"/>
      <c r="Q158" s="107"/>
      <c r="R158" s="107"/>
      <c r="S158" s="107"/>
      <c r="T158" s="107"/>
      <c r="U158" s="107"/>
      <c r="V158" s="109"/>
      <c r="W158" s="113"/>
      <c r="X158" s="179"/>
      <c r="Y158" s="179"/>
      <c r="Z158" s="109"/>
      <c r="AA158" s="109"/>
      <c r="AB158" s="109"/>
      <c r="AC158" s="109"/>
      <c r="AD158" s="109"/>
      <c r="AE158" s="109"/>
      <c r="AF158" s="165">
        <v>537.44406620522568</v>
      </c>
      <c r="AG158" s="109">
        <v>10.63574898559702</v>
      </c>
      <c r="AH158" s="109">
        <v>5.2756864960419598</v>
      </c>
      <c r="AI158" s="109">
        <v>-4.0267748243879445E-3</v>
      </c>
      <c r="AJ158" s="109">
        <v>12.149906000384634</v>
      </c>
      <c r="AK158" s="109">
        <v>11.022502426611929</v>
      </c>
      <c r="AL158" s="109">
        <v>9.4019450470384385</v>
      </c>
      <c r="AM158" s="109">
        <v>8.1525952642860684</v>
      </c>
      <c r="AN158" s="109">
        <v>5.4771193100322852</v>
      </c>
      <c r="AO158" s="109">
        <v>2.6730042244497501</v>
      </c>
      <c r="AP158" s="109">
        <v>1.9837744477262911</v>
      </c>
      <c r="AQ158" s="109">
        <v>1.3667794819573236</v>
      </c>
      <c r="AR158" s="109">
        <v>0.91194515885243999</v>
      </c>
      <c r="AS158" s="113">
        <v>7000.3343066888065</v>
      </c>
      <c r="AT158" s="109">
        <v>1.2676840088903123</v>
      </c>
      <c r="AU158" s="109">
        <v>0.40144273813172426</v>
      </c>
      <c r="AV158" s="109">
        <v>0.24272829120264991</v>
      </c>
      <c r="AW158" s="109">
        <v>1.5618243534159473</v>
      </c>
      <c r="AX158" s="166"/>
      <c r="AY158" s="134"/>
      <c r="AZ158" s="172"/>
      <c r="BA158" s="140">
        <v>25</v>
      </c>
      <c r="BB158" s="191">
        <v>3.8520833333313931</v>
      </c>
      <c r="BC158" s="140">
        <v>27.731796889041636</v>
      </c>
      <c r="BD158" s="191">
        <v>0.40146013479790466</v>
      </c>
      <c r="BE158" s="140">
        <v>22.794237281044825</v>
      </c>
      <c r="BF158" s="191">
        <v>0.34722469386684973</v>
      </c>
      <c r="BG158" s="140">
        <v>26.805330880420552</v>
      </c>
      <c r="BH158" s="191">
        <v>0.38507947011546539</v>
      </c>
      <c r="BI158" s="140">
        <v>21.886288910501406</v>
      </c>
      <c r="BJ158" s="191">
        <v>0.20542473927455279</v>
      </c>
      <c r="BK158" s="163">
        <v>0.78921279418247459</v>
      </c>
      <c r="BL158" s="225">
        <v>7.199168473091774</v>
      </c>
      <c r="BM158" s="225">
        <v>0.10421896414445175</v>
      </c>
      <c r="BN158" s="225">
        <v>5.9173790670129947</v>
      </c>
      <c r="BO158" s="225">
        <v>9.013945541166675E-2</v>
      </c>
      <c r="BP158" s="225">
        <v>6.9586580976789323</v>
      </c>
      <c r="BQ158" s="225">
        <v>9.9966547136569217E-2</v>
      </c>
      <c r="BR158" s="225">
        <v>5.6816758664391385</v>
      </c>
      <c r="BS158" s="226">
        <v>5.3328217875519203E-2</v>
      </c>
      <c r="BT158" s="234"/>
      <c r="BU158" s="191"/>
      <c r="BV158" s="235"/>
      <c r="BW158" s="248">
        <f t="shared" si="11"/>
        <v>0.19147381326922791</v>
      </c>
      <c r="BY158" s="107"/>
      <c r="BZ158" s="107"/>
      <c r="CA158" s="107"/>
      <c r="CD158" s="276"/>
      <c r="CE158" s="276"/>
      <c r="CH158" s="150">
        <v>41828</v>
      </c>
      <c r="CI158" s="107">
        <v>177.73603925230739</v>
      </c>
      <c r="CJ158" s="107">
        <v>10.425997695679408</v>
      </c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A158" s="107"/>
      <c r="DB158" s="107"/>
      <c r="DC158" s="107"/>
      <c r="DD158" s="107"/>
      <c r="DE158" s="107"/>
      <c r="DF158" s="107"/>
      <c r="DG158" s="107"/>
      <c r="DH158" s="107"/>
      <c r="DI158" s="107"/>
      <c r="DJ158" s="107"/>
      <c r="DK158" s="107"/>
      <c r="DL158" s="107"/>
      <c r="DM158" s="107"/>
      <c r="DN158" s="107"/>
      <c r="DO158" s="107"/>
      <c r="DP158" s="107"/>
      <c r="DQ158" s="107"/>
      <c r="DR158" s="107"/>
      <c r="DS158" s="107"/>
      <c r="DT158" s="107"/>
      <c r="DU158" s="107"/>
      <c r="DV158" s="107"/>
      <c r="DW158" s="107"/>
      <c r="DX158" s="107"/>
      <c r="DY158" s="107"/>
      <c r="DZ158" s="107"/>
      <c r="EA158" s="107"/>
      <c r="EB158" s="107"/>
      <c r="EC158" s="107"/>
      <c r="ED158" s="107"/>
      <c r="EE158" s="107"/>
      <c r="EF158" s="107"/>
      <c r="EG158" s="107"/>
      <c r="EH158" s="107"/>
      <c r="EI158" s="107"/>
      <c r="EJ158" s="107"/>
      <c r="EK158" s="107"/>
      <c r="EL158" s="107"/>
      <c r="EM158" s="107"/>
      <c r="EN158" s="107"/>
      <c r="EO158" s="107"/>
      <c r="EP158" s="107"/>
      <c r="EQ158" s="107"/>
      <c r="ER158" s="107"/>
      <c r="ES158" s="107"/>
      <c r="ET158" s="107"/>
      <c r="EU158" s="107"/>
    </row>
    <row r="159" spans="1:151" s="140" customFormat="1">
      <c r="A159" s="107" t="s">
        <v>380</v>
      </c>
      <c r="B159" s="107" t="s">
        <v>379</v>
      </c>
      <c r="C159" s="107" t="s">
        <v>840</v>
      </c>
      <c r="D159" s="150">
        <v>41786</v>
      </c>
      <c r="E159" s="152" t="s">
        <v>894</v>
      </c>
      <c r="F159" s="151" t="s">
        <v>374</v>
      </c>
      <c r="G159" s="109">
        <v>8.33</v>
      </c>
      <c r="H159" s="176">
        <v>0.53263888888888888</v>
      </c>
      <c r="I159" s="156">
        <v>0.53472222222222221</v>
      </c>
      <c r="J159" s="156" t="s">
        <v>45</v>
      </c>
      <c r="K159" s="156" t="s">
        <v>46</v>
      </c>
      <c r="L159" s="125">
        <v>0</v>
      </c>
      <c r="M159" s="125">
        <v>1</v>
      </c>
      <c r="N159" s="125" t="s">
        <v>47</v>
      </c>
      <c r="O159" s="125">
        <v>4.88</v>
      </c>
      <c r="P159" s="125">
        <v>0.9</v>
      </c>
      <c r="Q159" s="125">
        <v>21.420439999999999</v>
      </c>
      <c r="R159" s="125">
        <v>348.78707500000002</v>
      </c>
      <c r="S159" s="125">
        <v>375.64099999999996</v>
      </c>
      <c r="T159" s="125">
        <v>4.8650000000000002</v>
      </c>
      <c r="U159" s="125">
        <v>29.634300000000003</v>
      </c>
      <c r="V159" s="109">
        <v>11.733333999999999</v>
      </c>
      <c r="W159" s="113">
        <v>275.64666666666676</v>
      </c>
      <c r="X159" s="179">
        <v>3.23</v>
      </c>
      <c r="Y159" s="179">
        <v>1.577</v>
      </c>
      <c r="Z159" s="109">
        <v>409.6</v>
      </c>
      <c r="AA159" s="109">
        <v>5.44</v>
      </c>
      <c r="AB159" s="109"/>
      <c r="AC159" s="109">
        <v>0</v>
      </c>
      <c r="AD159" s="109">
        <v>3.1450222349999994</v>
      </c>
      <c r="AE159" s="109">
        <v>67.2</v>
      </c>
      <c r="AF159" s="165">
        <v>368.48148736173658</v>
      </c>
      <c r="AG159" s="109">
        <v>7.3125620690307054</v>
      </c>
      <c r="AH159" s="109">
        <v>3.5574163245134303</v>
      </c>
      <c r="AI159" s="109">
        <v>5.6683721069291218E-2</v>
      </c>
      <c r="AJ159" s="109">
        <v>8.1927297953544294</v>
      </c>
      <c r="AK159" s="109">
        <v>7.4098546069363627</v>
      </c>
      <c r="AL159" s="109">
        <v>6.3218844157430061</v>
      </c>
      <c r="AM159" s="109">
        <v>5.4851691371793692</v>
      </c>
      <c r="AN159" s="109">
        <v>3.7549884741764923</v>
      </c>
      <c r="AO159" s="109">
        <v>1.9220921062386995</v>
      </c>
      <c r="AP159" s="109">
        <v>1.462925610342388</v>
      </c>
      <c r="AQ159" s="109">
        <v>1.0608039341823903</v>
      </c>
      <c r="AR159" s="109">
        <v>1.0280113182085133</v>
      </c>
      <c r="AS159" s="113">
        <v>4376.530932541923</v>
      </c>
      <c r="AT159" s="109">
        <v>0.80119201787468708</v>
      </c>
      <c r="AU159" s="109">
        <v>0.24863984041595646</v>
      </c>
      <c r="AV159" s="109">
        <v>0.15897705357057515</v>
      </c>
      <c r="AW159" s="109">
        <v>1.5758377646285617</v>
      </c>
      <c r="AX159" s="166"/>
      <c r="AY159" s="134"/>
      <c r="AZ159" s="172"/>
      <c r="BA159" s="140">
        <v>25</v>
      </c>
      <c r="BB159" s="191">
        <v>2.0180555555562023</v>
      </c>
      <c r="BC159" s="140">
        <v>19.39594581011524</v>
      </c>
      <c r="BD159" s="191">
        <v>1.1087855883462041</v>
      </c>
      <c r="BE159" s="140">
        <v>16.531981085120702</v>
      </c>
      <c r="BF159" s="191">
        <v>0.10545812661992363</v>
      </c>
      <c r="BG159" s="140">
        <v>15.542388699406123</v>
      </c>
      <c r="BH159" s="191">
        <v>0.31808392110715328</v>
      </c>
      <c r="BI159" s="140">
        <v>11.462425090454664</v>
      </c>
      <c r="BJ159" s="191">
        <v>0.17425385968865073</v>
      </c>
      <c r="BK159" s="163">
        <v>0.59097015441633471</v>
      </c>
      <c r="BL159" s="225">
        <v>9.6112050814029573</v>
      </c>
      <c r="BM159" s="225">
        <v>0.54943263840950529</v>
      </c>
      <c r="BN159" s="225">
        <v>8.1920346739732217</v>
      </c>
      <c r="BO159" s="225">
        <v>5.2257296053902738E-2</v>
      </c>
      <c r="BP159" s="225">
        <v>7.7016654257183914</v>
      </c>
      <c r="BQ159" s="225">
        <v>0.15761901114733445</v>
      </c>
      <c r="BR159" s="225">
        <v>5.6799353510837669</v>
      </c>
      <c r="BS159" s="226">
        <v>8.634740466330923E-2</v>
      </c>
      <c r="BT159" s="165">
        <v>202.51551175550733</v>
      </c>
      <c r="BU159" s="188">
        <v>0.56694218737781121</v>
      </c>
      <c r="BV159" s="178">
        <v>114.81458721260417</v>
      </c>
      <c r="BW159" s="248">
        <f t="shared" si="11"/>
        <v>0.19842565829885794</v>
      </c>
      <c r="BY159" s="250">
        <f>D159</f>
        <v>41786</v>
      </c>
      <c r="BZ159" s="249">
        <f>AVERAGE(BT159:BT160)</f>
        <v>216.08206423959066</v>
      </c>
      <c r="CA159" s="249">
        <f>STDEV(BT159:BT160)/SQRT(COUNT(BT159:BT160))</f>
        <v>13.56655248408333</v>
      </c>
      <c r="CB159" s="249">
        <f>AVERAGE(AK159:AK160)</f>
        <v>4.6821892264178437</v>
      </c>
      <c r="CC159" s="249">
        <f>STDEV(AK159:AK160)/SQRT(COUNT(AK159:AK160))</f>
        <v>2.7276653805185185</v>
      </c>
      <c r="CD159" s="277">
        <f>AVERAGE(AW159:AW160)</f>
        <v>1.5664949008705737</v>
      </c>
      <c r="CE159" s="277">
        <f>STDEV(AW159:AW160)/SQRT(COUNT(AW159:AW160))</f>
        <v>9.342863757987983E-3</v>
      </c>
      <c r="CF159" s="249">
        <f>AVERAGE(BL159:BL160)</f>
        <v>7.3305436022983006</v>
      </c>
      <c r="CG159" s="249">
        <f>STDEV(BL159:BL160)/SQRT(COUNT(BL159:BL160))</f>
        <v>2.2806614791046567</v>
      </c>
      <c r="CH159" s="150">
        <v>41834</v>
      </c>
      <c r="CI159" s="107">
        <v>608.18858810504469</v>
      </c>
      <c r="CJ159" s="107">
        <v>53.058778411571126</v>
      </c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7"/>
      <c r="DF159" s="107"/>
      <c r="DG159" s="107"/>
      <c r="DH159" s="107"/>
      <c r="DI159" s="107"/>
      <c r="DJ159" s="107"/>
      <c r="DK159" s="107"/>
      <c r="DL159" s="107"/>
      <c r="DM159" s="107"/>
      <c r="DN159" s="107"/>
      <c r="DO159" s="107"/>
      <c r="DP159" s="107"/>
      <c r="DQ159" s="107"/>
      <c r="DR159" s="107"/>
      <c r="DS159" s="107"/>
      <c r="DT159" s="107"/>
      <c r="DU159" s="107"/>
      <c r="DV159" s="107"/>
      <c r="DW159" s="107"/>
      <c r="DX159" s="107"/>
      <c r="DY159" s="107"/>
      <c r="DZ159" s="107"/>
      <c r="EA159" s="107"/>
      <c r="EB159" s="107"/>
      <c r="EC159" s="107"/>
      <c r="ED159" s="107"/>
      <c r="EE159" s="107"/>
      <c r="EF159" s="107"/>
      <c r="EG159" s="107"/>
      <c r="EH159" s="107"/>
      <c r="EI159" s="107"/>
      <c r="EJ159" s="107"/>
      <c r="EK159" s="107"/>
      <c r="EL159" s="107"/>
      <c r="EM159" s="107"/>
      <c r="EN159" s="107"/>
      <c r="EO159" s="107"/>
      <c r="EP159" s="107"/>
      <c r="EQ159" s="107"/>
      <c r="ER159" s="107"/>
      <c r="ES159" s="107"/>
      <c r="ET159" s="107"/>
      <c r="EU159" s="107"/>
    </row>
    <row r="160" spans="1:151">
      <c r="A160" s="107" t="s">
        <v>382</v>
      </c>
      <c r="B160" s="107" t="s">
        <v>381</v>
      </c>
      <c r="C160" s="107" t="s">
        <v>843</v>
      </c>
      <c r="D160" s="150">
        <v>41786</v>
      </c>
      <c r="E160" s="152" t="s">
        <v>894</v>
      </c>
      <c r="F160" s="151" t="s">
        <v>374</v>
      </c>
      <c r="G160" s="109">
        <v>8.09</v>
      </c>
      <c r="H160" s="176">
        <v>0.50972222222222219</v>
      </c>
      <c r="I160" s="156">
        <v>0.51180555555555551</v>
      </c>
      <c r="J160" s="156" t="s">
        <v>50</v>
      </c>
      <c r="K160" s="156" t="s">
        <v>51</v>
      </c>
      <c r="L160" s="125">
        <v>0</v>
      </c>
      <c r="M160" s="125" t="s">
        <v>52</v>
      </c>
      <c r="N160" s="125" t="s">
        <v>47</v>
      </c>
      <c r="O160" s="125">
        <v>8.11</v>
      </c>
      <c r="P160" s="125">
        <v>2</v>
      </c>
      <c r="Q160" s="125">
        <v>19.379340000000003</v>
      </c>
      <c r="R160" s="125">
        <v>240.64685030000001</v>
      </c>
      <c r="S160" s="125">
        <v>271.09880000000004</v>
      </c>
      <c r="T160" s="125">
        <v>0.97239999999999982</v>
      </c>
      <c r="U160" s="125">
        <v>78.423610000000011</v>
      </c>
      <c r="V160" s="109">
        <v>8.4088130000000003</v>
      </c>
      <c r="W160" s="113">
        <v>533.41285714285709</v>
      </c>
      <c r="X160" s="179">
        <v>0.65600000000000003</v>
      </c>
      <c r="Y160" s="179">
        <v>0.23599999999999999</v>
      </c>
      <c r="Z160" s="109">
        <v>101</v>
      </c>
      <c r="AA160" s="109">
        <v>1.3</v>
      </c>
      <c r="AB160" s="109"/>
      <c r="AC160" s="109">
        <v>0</v>
      </c>
      <c r="AD160" s="109">
        <v>0.12741227999999999</v>
      </c>
      <c r="AE160" s="109">
        <v>5.6703999999999999</v>
      </c>
      <c r="AF160" s="165">
        <v>83.977183662395802</v>
      </c>
      <c r="AG160" s="109">
        <v>2.60646448736312</v>
      </c>
      <c r="AH160" s="109">
        <v>0.97083562193475204</v>
      </c>
      <c r="AI160" s="109">
        <v>-1.33401404126644E-2</v>
      </c>
      <c r="AJ160" s="109">
        <v>2.2358344373157339</v>
      </c>
      <c r="AK160" s="109">
        <v>1.9545238458993244</v>
      </c>
      <c r="AL160" s="109">
        <v>1.5836888506576556</v>
      </c>
      <c r="AM160" s="109">
        <v>1.3152417098915359</v>
      </c>
      <c r="AN160" s="109">
        <v>0.81392052280944316</v>
      </c>
      <c r="AO160" s="109">
        <v>0.35333387931204691</v>
      </c>
      <c r="AP160" s="109">
        <v>0.23830969480685504</v>
      </c>
      <c r="AQ160" s="109">
        <v>0.13139079901798439</v>
      </c>
      <c r="AR160" s="109">
        <v>1.0345915303601811</v>
      </c>
      <c r="AS160" s="113">
        <v>1054.7765849968964</v>
      </c>
      <c r="AT160" s="109">
        <v>0.18895919897421135</v>
      </c>
      <c r="AU160" s="109">
        <v>5.3556694763457285E-2</v>
      </c>
      <c r="AV160" s="109">
        <v>6.3418279307808856E-2</v>
      </c>
      <c r="AW160" s="109">
        <v>1.5571520371125858</v>
      </c>
      <c r="AX160" s="166"/>
      <c r="AY160" s="134"/>
      <c r="AZ160" s="172"/>
      <c r="BA160" s="140">
        <v>25</v>
      </c>
      <c r="BB160" s="191">
        <v>2.0618055555532919</v>
      </c>
      <c r="BC160" s="140">
        <v>10.411875016489907</v>
      </c>
      <c r="BD160" s="191">
        <v>0.21725273707201626</v>
      </c>
      <c r="BE160" s="140">
        <v>10.46792920169554</v>
      </c>
      <c r="BF160" s="191">
        <v>0.28374453808388317</v>
      </c>
      <c r="BG160" s="140">
        <v>10.145508446318937</v>
      </c>
      <c r="BH160" s="191">
        <v>0.30298454801948932</v>
      </c>
      <c r="BI160" s="140">
        <v>7.9248896641787878</v>
      </c>
      <c r="BJ160" s="191">
        <v>0.17073258539278696</v>
      </c>
      <c r="BK160" s="163">
        <v>0.76113953074039675</v>
      </c>
      <c r="BL160" s="225">
        <v>5.049882123193643</v>
      </c>
      <c r="BM160" s="225">
        <v>0.10537013855980022</v>
      </c>
      <c r="BN160" s="225">
        <v>5.0770690638121003</v>
      </c>
      <c r="BO160" s="225">
        <v>0.13761944588792197</v>
      </c>
      <c r="BP160" s="225">
        <v>4.9206911966033378</v>
      </c>
      <c r="BQ160" s="225">
        <v>0.14695107751719219</v>
      </c>
      <c r="BR160" s="225">
        <v>3.8436649095419275</v>
      </c>
      <c r="BS160" s="225">
        <v>8.2807316593426453E-2</v>
      </c>
      <c r="BT160" s="165">
        <v>229.648616723674</v>
      </c>
      <c r="BU160" s="188">
        <v>0.91647408283174581</v>
      </c>
      <c r="BV160" s="178">
        <v>210.46700538540824</v>
      </c>
      <c r="BW160" s="248">
        <f t="shared" si="11"/>
        <v>0.33561890425066848</v>
      </c>
      <c r="BX160" s="140"/>
      <c r="CD160" s="179"/>
      <c r="CE160" s="179"/>
      <c r="CH160" s="150">
        <v>41841</v>
      </c>
      <c r="CI160" s="107">
        <v>419.44358937471958</v>
      </c>
      <c r="CJ160" s="107">
        <v>28.108897373451896</v>
      </c>
    </row>
    <row r="161" spans="1:88">
      <c r="A161" s="107" t="s">
        <v>389</v>
      </c>
      <c r="B161" s="107" t="s">
        <v>388</v>
      </c>
      <c r="C161" s="107" t="s">
        <v>900</v>
      </c>
      <c r="D161" s="150">
        <v>41793</v>
      </c>
      <c r="E161" s="152">
        <v>0.01</v>
      </c>
      <c r="F161" s="151" t="s">
        <v>374</v>
      </c>
      <c r="G161" s="109">
        <v>8.2899999999999991</v>
      </c>
      <c r="H161" s="176"/>
      <c r="I161" s="156"/>
      <c r="J161" s="156"/>
      <c r="K161" s="156"/>
      <c r="L161" s="109"/>
      <c r="M161" s="109"/>
      <c r="N161" s="109"/>
      <c r="V161" s="109"/>
      <c r="W161" s="113"/>
      <c r="X161" s="179"/>
      <c r="Y161" s="179"/>
      <c r="Z161" s="109"/>
      <c r="AA161" s="109"/>
      <c r="AB161" s="109"/>
      <c r="AC161" s="109"/>
      <c r="AD161" s="109"/>
      <c r="AE161" s="109"/>
      <c r="AF161" s="165">
        <v>1070.8585054065254</v>
      </c>
      <c r="AG161" s="109">
        <v>17.929618130218461</v>
      </c>
      <c r="AH161" s="109">
        <v>9.5682777975991602</v>
      </c>
      <c r="AI161" s="109">
        <v>0.41089143183484222</v>
      </c>
      <c r="AJ161" s="109">
        <v>22.035743767870866</v>
      </c>
      <c r="AK161" s="109">
        <v>20.202527649360906</v>
      </c>
      <c r="AL161" s="109">
        <v>17.557508400913949</v>
      </c>
      <c r="AM161" s="109">
        <v>15.447961576427943</v>
      </c>
      <c r="AN161" s="109">
        <v>10.905479202258032</v>
      </c>
      <c r="AO161" s="109">
        <v>6.1370162310793361</v>
      </c>
      <c r="AP161" s="109">
        <v>4.9151865992755885</v>
      </c>
      <c r="AQ161" s="109">
        <v>3.7858523541696707</v>
      </c>
      <c r="AR161" s="109">
        <v>1.05172486482126</v>
      </c>
      <c r="AS161" s="113">
        <v>12229.511383790415</v>
      </c>
      <c r="AT161" s="109">
        <v>1.9196044522756606</v>
      </c>
      <c r="AU161" s="109">
        <v>0.60172325720285824</v>
      </c>
      <c r="AV161" s="109">
        <v>0.3813658696735418</v>
      </c>
      <c r="AW161" s="109">
        <v>1.5649406691093322</v>
      </c>
      <c r="AX161" s="166"/>
      <c r="AY161" s="134"/>
      <c r="AZ161" s="172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225" t="s">
        <v>7632</v>
      </c>
      <c r="BM161" s="225" t="s">
        <v>7632</v>
      </c>
      <c r="BN161" s="225" t="s">
        <v>7632</v>
      </c>
      <c r="BO161" s="225" t="s">
        <v>7632</v>
      </c>
      <c r="BP161" s="225" t="s">
        <v>7632</v>
      </c>
      <c r="BQ161" s="225" t="s">
        <v>7632</v>
      </c>
      <c r="BR161" s="225" t="s">
        <v>7632</v>
      </c>
      <c r="BS161" s="225" t="s">
        <v>7632</v>
      </c>
      <c r="BT161" s="234"/>
      <c r="BU161" s="191"/>
      <c r="BV161" s="235"/>
      <c r="BW161" s="248">
        <f t="shared" si="11"/>
        <v>0.19866898580144396</v>
      </c>
      <c r="BX161" s="140"/>
      <c r="CD161" s="179"/>
      <c r="CE161" s="179"/>
      <c r="CH161" s="150">
        <v>41849</v>
      </c>
      <c r="CI161" s="107">
        <v>967.4736603976088</v>
      </c>
      <c r="CJ161" s="107">
        <v>174.56269026510412</v>
      </c>
    </row>
    <row r="162" spans="1:88">
      <c r="A162" s="107" t="s">
        <v>386</v>
      </c>
      <c r="B162" s="107" t="s">
        <v>385</v>
      </c>
      <c r="C162" s="107" t="s">
        <v>897</v>
      </c>
      <c r="D162" s="150">
        <v>41793</v>
      </c>
      <c r="E162" s="152">
        <v>0.01</v>
      </c>
      <c r="F162" s="151" t="s">
        <v>374</v>
      </c>
      <c r="G162" s="109">
        <v>8.24</v>
      </c>
      <c r="H162" s="176"/>
      <c r="I162" s="156"/>
      <c r="J162" s="156"/>
      <c r="K162" s="156"/>
      <c r="L162" s="109"/>
      <c r="M162" s="109"/>
      <c r="N162" s="109"/>
      <c r="V162" s="109"/>
      <c r="W162" s="113"/>
      <c r="X162" s="179"/>
      <c r="Y162" s="179"/>
      <c r="Z162" s="109"/>
      <c r="AA162" s="109"/>
      <c r="AB162" s="109"/>
      <c r="AC162" s="109"/>
      <c r="AD162" s="109"/>
      <c r="AE162" s="109"/>
      <c r="AF162" s="165">
        <v>816.47118117491095</v>
      </c>
      <c r="AG162" s="109">
        <v>12.900673491029499</v>
      </c>
      <c r="AH162" s="109">
        <v>6.90998536660077</v>
      </c>
      <c r="AI162" s="109">
        <v>0.63905067162797136</v>
      </c>
      <c r="AJ162" s="109">
        <v>15.913696299281574</v>
      </c>
      <c r="AK162" s="109">
        <v>14.617187073009028</v>
      </c>
      <c r="AL162" s="109">
        <v>12.759521683478182</v>
      </c>
      <c r="AM162" s="109">
        <v>11.334682056854614</v>
      </c>
      <c r="AN162" s="109">
        <v>8.2574316038696942</v>
      </c>
      <c r="AO162" s="109">
        <v>5.1158881692253591</v>
      </c>
      <c r="AP162" s="109">
        <v>4.261175951202576</v>
      </c>
      <c r="AQ162" s="109">
        <v>3.507043607494301</v>
      </c>
      <c r="AR162" s="109">
        <v>1.2767488368420821</v>
      </c>
      <c r="AS162" s="113">
        <v>8527.7254916323163</v>
      </c>
      <c r="AT162" s="109">
        <v>1.3088525192191931</v>
      </c>
      <c r="AU162" s="109">
        <v>0.41099709473003693</v>
      </c>
      <c r="AV162" s="109">
        <v>0.25209085126152958</v>
      </c>
      <c r="AW162" s="109">
        <v>1.562656223106287</v>
      </c>
      <c r="AX162" s="166"/>
      <c r="AY162" s="134"/>
      <c r="AZ162" s="172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225" t="s">
        <v>7632</v>
      </c>
      <c r="BM162" s="225" t="s">
        <v>7632</v>
      </c>
      <c r="BN162" s="225" t="s">
        <v>7632</v>
      </c>
      <c r="BO162" s="225" t="s">
        <v>7632</v>
      </c>
      <c r="BP162" s="225" t="s">
        <v>7632</v>
      </c>
      <c r="BQ162" s="225" t="s">
        <v>7632</v>
      </c>
      <c r="BR162" s="225" t="s">
        <v>7632</v>
      </c>
      <c r="BS162" s="225" t="s">
        <v>7632</v>
      </c>
      <c r="BT162" s="234"/>
      <c r="BU162" s="191"/>
      <c r="BV162" s="235"/>
      <c r="BW162" s="248">
        <f t="shared" si="11"/>
        <v>0.192604474193866</v>
      </c>
      <c r="BX162" s="140"/>
      <c r="CD162" s="179"/>
      <c r="CE162" s="179"/>
      <c r="CH162" s="150">
        <v>41855</v>
      </c>
      <c r="CI162" s="107">
        <v>311.55922945651776</v>
      </c>
      <c r="CJ162" s="107">
        <v>7.8062116363919349</v>
      </c>
    </row>
    <row r="163" spans="1:88">
      <c r="A163" s="107" t="s">
        <v>394</v>
      </c>
      <c r="B163" s="107" t="s">
        <v>393</v>
      </c>
      <c r="C163" s="107" t="s">
        <v>840</v>
      </c>
      <c r="D163" s="150">
        <v>41800</v>
      </c>
      <c r="E163" s="152" t="s">
        <v>894</v>
      </c>
      <c r="F163" s="151" t="s">
        <v>374</v>
      </c>
      <c r="G163" s="109">
        <v>8.1199999999999992</v>
      </c>
      <c r="H163" s="176"/>
      <c r="I163" s="156"/>
      <c r="J163" s="156"/>
      <c r="K163" s="156"/>
      <c r="L163" s="109"/>
      <c r="M163" s="109"/>
      <c r="N163" s="109"/>
      <c r="V163" s="109"/>
      <c r="W163" s="113"/>
      <c r="X163" s="179"/>
      <c r="Y163" s="179"/>
      <c r="Z163" s="109"/>
      <c r="AA163" s="109"/>
      <c r="AB163" s="109"/>
      <c r="AC163" s="109"/>
      <c r="AD163" s="109"/>
      <c r="AE163" s="109"/>
      <c r="AF163" s="165">
        <v>533.08207309910063</v>
      </c>
      <c r="AG163" s="109">
        <v>10.725054120359559</v>
      </c>
      <c r="AH163" s="109">
        <v>5.2566531803395007</v>
      </c>
      <c r="AI163" s="109">
        <v>5.6700066883459688E-2</v>
      </c>
      <c r="AJ163" s="109">
        <v>12.106072274321869</v>
      </c>
      <c r="AK163" s="109">
        <v>10.950478345603633</v>
      </c>
      <c r="AL163" s="109">
        <v>9.3138138061236706</v>
      </c>
      <c r="AM163" s="109">
        <v>8.0649948881947058</v>
      </c>
      <c r="AN163" s="109">
        <v>5.4158001093195924</v>
      </c>
      <c r="AO163" s="109">
        <v>2.681850687279804</v>
      </c>
      <c r="AP163" s="109">
        <v>2.0392222362204482</v>
      </c>
      <c r="AQ163" s="109">
        <v>1.4651679682244041</v>
      </c>
      <c r="AR163" s="109">
        <v>0.99210757993661314</v>
      </c>
      <c r="AS163" s="113">
        <v>6711.005563140935</v>
      </c>
      <c r="AT163" s="109">
        <v>1.2256025619098418</v>
      </c>
      <c r="AU163" s="109">
        <v>0.37506275341349526</v>
      </c>
      <c r="AV163" s="109">
        <v>0.23774331404453147</v>
      </c>
      <c r="AW163" s="109">
        <v>1.5660135064149074</v>
      </c>
      <c r="AX163" s="166"/>
      <c r="AY163" s="134"/>
      <c r="AZ163" s="172"/>
      <c r="BA163" s="140">
        <v>25</v>
      </c>
      <c r="BB163" s="191">
        <v>2.2416666666686069</v>
      </c>
      <c r="BC163" s="140">
        <v>20.653494988899229</v>
      </c>
      <c r="BD163" s="191">
        <v>0.48820199501777772</v>
      </c>
      <c r="BE163" s="140">
        <v>19.375233741734121</v>
      </c>
      <c r="BF163" s="191">
        <v>0.14395061704884016</v>
      </c>
      <c r="BG163" s="191"/>
      <c r="BH163" s="191"/>
      <c r="BI163" s="140">
        <v>14.793419453212977</v>
      </c>
      <c r="BJ163" s="191">
        <v>0.58297995640352618</v>
      </c>
      <c r="BK163" s="163">
        <v>0.71626712385308611</v>
      </c>
      <c r="BL163" s="225">
        <v>9.2134550136273692</v>
      </c>
      <c r="BM163" s="225">
        <v>0.21778527658766772</v>
      </c>
      <c r="BN163" s="225">
        <v>8.6432269479780004</v>
      </c>
      <c r="BO163" s="225">
        <v>6.4215888646267164E-2</v>
      </c>
      <c r="BP163" s="225">
        <v>0</v>
      </c>
      <c r="BQ163" s="225">
        <v>0</v>
      </c>
      <c r="BR163" s="225">
        <v>6.5992949233606719</v>
      </c>
      <c r="BS163" s="225">
        <v>0.26006540806082745</v>
      </c>
      <c r="BT163" s="165">
        <v>279.31486950583439</v>
      </c>
      <c r="BU163" s="188">
        <v>0.14580720404648187</v>
      </c>
      <c r="BV163" s="178">
        <v>40.726120171253655</v>
      </c>
      <c r="BW163" s="248">
        <f t="shared" si="11"/>
        <v>0.19398075806406517</v>
      </c>
      <c r="BX163" s="140"/>
      <c r="BY163" s="250">
        <f>D163</f>
        <v>41800</v>
      </c>
      <c r="BZ163" s="249">
        <f>AVERAGE(BT163:BT164)</f>
        <v>259.92545315001485</v>
      </c>
      <c r="CA163" s="249">
        <f>STDEV(BT163:BT164)/SQRT(COUNT(BT163:BT164))</f>
        <v>19.389416355819559</v>
      </c>
      <c r="CB163" s="249">
        <f>AVERAGE(AK163:AK164)</f>
        <v>10.950478345603633</v>
      </c>
      <c r="CC163" s="249"/>
      <c r="CD163" s="277">
        <f>AVERAGE(AW163:AW164)</f>
        <v>1.5660135064149074</v>
      </c>
      <c r="CE163" s="277"/>
      <c r="CF163" s="249">
        <f>AVERAGE(BL163:BL164)</f>
        <v>8.1294613942121661</v>
      </c>
      <c r="CG163" s="249"/>
      <c r="CH163" s="150">
        <v>41862</v>
      </c>
      <c r="CI163" s="107">
        <v>271.7134155417541</v>
      </c>
      <c r="CJ163" s="107">
        <v>8.9521363935122178</v>
      </c>
    </row>
    <row r="164" spans="1:88">
      <c r="A164" s="107" t="s">
        <v>392</v>
      </c>
      <c r="B164" s="119"/>
      <c r="C164" s="107" t="s">
        <v>843</v>
      </c>
      <c r="D164" s="150">
        <v>41800</v>
      </c>
      <c r="E164" s="152" t="s">
        <v>894</v>
      </c>
      <c r="F164" s="151" t="s">
        <v>374</v>
      </c>
      <c r="G164" s="109">
        <v>8.2200000000000006</v>
      </c>
      <c r="H164" s="176"/>
      <c r="I164" s="156"/>
      <c r="J164" s="156"/>
      <c r="K164" s="156"/>
      <c r="L164" s="109"/>
      <c r="M164" s="109"/>
      <c r="N164" s="109"/>
      <c r="V164" s="109"/>
      <c r="W164" s="113"/>
      <c r="X164" s="179"/>
      <c r="Y164" s="179"/>
      <c r="Z164" s="109"/>
      <c r="AA164" s="109"/>
      <c r="AB164" s="109"/>
      <c r="AC164" s="109"/>
      <c r="AD164" s="109"/>
      <c r="AE164" s="109"/>
      <c r="AF164" s="165"/>
      <c r="AG164" s="109"/>
      <c r="AH164" s="109"/>
      <c r="AI164" s="109"/>
      <c r="AJ164" s="109"/>
      <c r="AK164" s="109"/>
      <c r="AL164" s="109"/>
      <c r="AM164" s="109"/>
      <c r="AN164" s="109"/>
      <c r="AO164" s="109"/>
      <c r="AP164" s="109"/>
      <c r="AQ164" s="109"/>
      <c r="AR164" s="109"/>
      <c r="AS164" s="113"/>
      <c r="AT164" s="109"/>
      <c r="AU164" s="109"/>
      <c r="AV164" s="109"/>
      <c r="AW164" s="109"/>
      <c r="AX164" s="166"/>
      <c r="AY164" s="134"/>
      <c r="AZ164" s="172"/>
      <c r="BA164" s="140">
        <v>25</v>
      </c>
      <c r="BB164" s="191">
        <v>2.2013888888905058</v>
      </c>
      <c r="BC164" s="140">
        <v>15.509814476474153</v>
      </c>
      <c r="BD164" s="191">
        <v>0.20184563678533635</v>
      </c>
      <c r="BE164" s="140">
        <v>13.899918556471619</v>
      </c>
      <c r="BF164" s="191">
        <v>1.1213032353070509</v>
      </c>
      <c r="BG164" s="191"/>
      <c r="BH164" s="191"/>
      <c r="BI164" s="140">
        <v>11.265817476814675</v>
      </c>
      <c r="BJ164" s="191">
        <v>0.30584799093139992</v>
      </c>
      <c r="BK164" s="163">
        <v>0.72636700418970668</v>
      </c>
      <c r="BL164" s="225">
        <v>7.0454677747969638</v>
      </c>
      <c r="BM164" s="225">
        <v>9.1690131536489222E-2</v>
      </c>
      <c r="BN164" s="225">
        <v>6.3141585871622805</v>
      </c>
      <c r="BO164" s="225">
        <v>0.50936172203185093</v>
      </c>
      <c r="BP164" s="225">
        <v>0</v>
      </c>
      <c r="BQ164" s="225">
        <v>0</v>
      </c>
      <c r="BR164" s="225">
        <v>5.1175953206943898</v>
      </c>
      <c r="BS164" s="225">
        <v>0.13893410313592819</v>
      </c>
      <c r="BT164" s="165">
        <v>240.53603679419527</v>
      </c>
      <c r="BU164" s="188">
        <v>0.17001630162511108</v>
      </c>
      <c r="BV164" s="178">
        <v>40.895047383310718</v>
      </c>
      <c r="BW164" s="248"/>
      <c r="BX164" s="140"/>
      <c r="CD164" s="179"/>
      <c r="CE164" s="179"/>
      <c r="CH164" s="150">
        <v>41869</v>
      </c>
      <c r="CI164" s="107">
        <v>213.78808554658519</v>
      </c>
      <c r="CJ164" s="107">
        <v>10.989941261851348</v>
      </c>
    </row>
    <row r="165" spans="1:88">
      <c r="A165" s="107" t="s">
        <v>401</v>
      </c>
      <c r="B165" s="107" t="s">
        <v>400</v>
      </c>
      <c r="C165" s="107" t="s">
        <v>841</v>
      </c>
      <c r="D165" s="150">
        <v>41806</v>
      </c>
      <c r="E165" s="152" t="s">
        <v>894</v>
      </c>
      <c r="F165" s="151" t="s">
        <v>374</v>
      </c>
      <c r="G165" s="109">
        <v>8.39</v>
      </c>
      <c r="H165" s="176">
        <v>0.5083333333333333</v>
      </c>
      <c r="I165" s="156">
        <v>0.51874999999999993</v>
      </c>
      <c r="J165" s="156" t="s">
        <v>79</v>
      </c>
      <c r="K165" s="156" t="s">
        <v>80</v>
      </c>
      <c r="L165" s="125" t="s">
        <v>60</v>
      </c>
      <c r="M165" s="125">
        <v>0</v>
      </c>
      <c r="N165" s="125" t="s">
        <v>61</v>
      </c>
      <c r="O165" s="125">
        <v>6.1</v>
      </c>
      <c r="P165" s="125">
        <v>0.9</v>
      </c>
      <c r="Q165" s="125">
        <v>23.297646153846156</v>
      </c>
      <c r="R165" s="125">
        <v>290.23009000000002</v>
      </c>
      <c r="S165" s="125">
        <v>300.42953846153847</v>
      </c>
      <c r="T165" s="125">
        <v>7.914823076923077</v>
      </c>
      <c r="U165" s="125">
        <v>13.838100000000001</v>
      </c>
      <c r="V165" s="109">
        <v>7.5922815384615392</v>
      </c>
      <c r="W165" s="113">
        <v>284.82066666666663</v>
      </c>
      <c r="X165" s="179">
        <v>0.80800000000000005</v>
      </c>
      <c r="Y165" s="179">
        <v>1.355</v>
      </c>
      <c r="Z165" s="109">
        <v>167</v>
      </c>
      <c r="AA165" s="109">
        <v>11.9</v>
      </c>
      <c r="AB165" s="109"/>
      <c r="AC165" s="109">
        <v>0</v>
      </c>
      <c r="AD165" s="109">
        <v>1.0614567149999998</v>
      </c>
      <c r="AE165" s="109">
        <v>34.367999999999995</v>
      </c>
      <c r="AF165" s="165">
        <v>204.08873770251256</v>
      </c>
      <c r="AG165" s="109">
        <v>4.7385655863095542</v>
      </c>
      <c r="AH165" s="109">
        <v>2.0767251249244798</v>
      </c>
      <c r="AI165" s="109">
        <v>5.0482116669237638E-2</v>
      </c>
      <c r="AJ165" s="109">
        <v>4.7826979627010777</v>
      </c>
      <c r="AK165" s="109">
        <v>4.2524376824694166</v>
      </c>
      <c r="AL165" s="109">
        <v>3.5542737871387833</v>
      </c>
      <c r="AM165" s="109">
        <v>3.0516241532307191</v>
      </c>
      <c r="AN165" s="109">
        <v>2.0278617607748295</v>
      </c>
      <c r="AO165" s="109">
        <v>1.0429172271491325</v>
      </c>
      <c r="AP165" s="109">
        <v>0.80772402121309961</v>
      </c>
      <c r="AQ165" s="109">
        <v>0.6011101520738259</v>
      </c>
      <c r="AR165" s="109">
        <v>1.2165369307681473</v>
      </c>
      <c r="AS165" s="113">
        <v>2776.1024505771543</v>
      </c>
      <c r="AT165" s="109">
        <v>0.43468888465642647</v>
      </c>
      <c r="AU165" s="109">
        <v>0.12505589027843331</v>
      </c>
      <c r="AV165" s="109">
        <v>0.15410221891097323</v>
      </c>
      <c r="AW165" s="109">
        <v>1.5419054964663463</v>
      </c>
      <c r="AX165" s="166"/>
      <c r="AY165" s="134"/>
      <c r="AZ165" s="172"/>
      <c r="BA165" s="140">
        <v>25</v>
      </c>
      <c r="BB165" s="191">
        <v>3.0138888888905058</v>
      </c>
      <c r="BC165" s="140">
        <v>44.577627318925117</v>
      </c>
      <c r="BD165" s="191">
        <v>0.3777094136530143</v>
      </c>
      <c r="BE165" s="140">
        <v>40.724689063004327</v>
      </c>
      <c r="BF165" s="191">
        <v>0.13544411975946613</v>
      </c>
      <c r="BG165" s="191"/>
      <c r="BH165" s="191"/>
      <c r="BI165" s="140">
        <v>12.867172958073885</v>
      </c>
      <c r="BJ165" s="191">
        <v>0.2506209974950126</v>
      </c>
      <c r="BK165" s="163">
        <v>0.28864642943011048</v>
      </c>
      <c r="BL165" s="225">
        <v>14.790733488299017</v>
      </c>
      <c r="BM165" s="225">
        <v>0.12532293909217715</v>
      </c>
      <c r="BN165" s="225">
        <v>13.512339228270685</v>
      </c>
      <c r="BO165" s="225">
        <v>4.4939984436296453E-2</v>
      </c>
      <c r="BP165" s="225">
        <v>0</v>
      </c>
      <c r="BQ165" s="225">
        <v>0</v>
      </c>
      <c r="BR165" s="225">
        <v>4.2692924100498741</v>
      </c>
      <c r="BS165" s="225">
        <v>8.3155354007517168E-2</v>
      </c>
      <c r="BT165" s="165">
        <v>180.32694309544911</v>
      </c>
      <c r="BU165" s="188">
        <v>0.16137231709919644</v>
      </c>
      <c r="BV165" s="178">
        <v>29.099776642727566</v>
      </c>
      <c r="BW165" s="248">
        <f t="shared" si="11"/>
        <v>0.35451152387476853</v>
      </c>
      <c r="BX165" s="140"/>
      <c r="BY165" s="250">
        <f>D165</f>
        <v>41806</v>
      </c>
      <c r="BZ165" s="249">
        <f>AVERAGE(BT165:BT170)</f>
        <v>276.72670404252267</v>
      </c>
      <c r="CA165" s="249">
        <f>STDEV(BT165:BT170)/SQRT(COUNT(BT165:BT170))</f>
        <v>52.528018732944773</v>
      </c>
      <c r="CB165" s="249">
        <f>AVERAGE(AK165:AK170)</f>
        <v>7.2639285556939059</v>
      </c>
      <c r="CC165" s="249">
        <f>STDEV(AK165:AK170)/SQRT(COUNT(AK165:AK170))</f>
        <v>2.0693696849892036</v>
      </c>
      <c r="CD165" s="277">
        <f>AVERAGE(AW165:AW170)</f>
        <v>1.5293496071409158</v>
      </c>
      <c r="CE165" s="277">
        <f>STDEV(AW165:AW170)/SQRT(COUNT(AW165:AW170))</f>
        <v>1.1617907937331817E-2</v>
      </c>
      <c r="CF165" s="249">
        <f>AVERAGE(BL165:BL170)</f>
        <v>10.554490262615932</v>
      </c>
      <c r="CG165" s="249">
        <f>STDEV(BL165:BL170)/SQRT(COUNT(BL165:BL170))</f>
        <v>2.122583307056864</v>
      </c>
      <c r="CH165" s="150">
        <v>41876</v>
      </c>
      <c r="CI165" s="107">
        <v>328.1165881780359</v>
      </c>
      <c r="CJ165" s="107">
        <v>21.984204859920336</v>
      </c>
    </row>
    <row r="166" spans="1:88">
      <c r="A166" s="107" t="s">
        <v>403</v>
      </c>
      <c r="B166" s="107" t="s">
        <v>402</v>
      </c>
      <c r="C166" s="107" t="s">
        <v>909</v>
      </c>
      <c r="D166" s="150">
        <v>41806</v>
      </c>
      <c r="E166" s="152" t="s">
        <v>894</v>
      </c>
      <c r="F166" s="151" t="s">
        <v>374</v>
      </c>
      <c r="G166" s="109">
        <v>8.2100000000000009</v>
      </c>
      <c r="H166" s="176">
        <v>0.54027777777777775</v>
      </c>
      <c r="I166" s="156">
        <v>0.54722222222222217</v>
      </c>
      <c r="J166" s="156" t="s">
        <v>81</v>
      </c>
      <c r="K166" s="156" t="s">
        <v>82</v>
      </c>
      <c r="L166" s="125" t="s">
        <v>60</v>
      </c>
      <c r="M166" s="125">
        <v>0</v>
      </c>
      <c r="N166" s="125" t="s">
        <v>76</v>
      </c>
      <c r="O166" s="125">
        <v>8.4</v>
      </c>
      <c r="P166" s="125">
        <v>2</v>
      </c>
      <c r="Q166" s="125">
        <v>22.844263157894737</v>
      </c>
      <c r="R166" s="125">
        <v>291.76824963157895</v>
      </c>
      <c r="S166" s="125">
        <v>304.88257894736836</v>
      </c>
      <c r="T166" s="125">
        <v>1.8519631578947364</v>
      </c>
      <c r="U166" s="125">
        <v>62.943768421052638</v>
      </c>
      <c r="V166" s="109">
        <v>6.8977747368421074</v>
      </c>
      <c r="W166" s="113">
        <v>1135.6333333333334</v>
      </c>
      <c r="X166" s="179">
        <v>0.16400000000000001</v>
      </c>
      <c r="Y166" s="179">
        <v>0.46400000000000002</v>
      </c>
      <c r="Z166" s="109">
        <v>49.12</v>
      </c>
      <c r="AA166" s="109">
        <v>3.13</v>
      </c>
      <c r="AB166" s="109"/>
      <c r="AC166" s="109">
        <v>0</v>
      </c>
      <c r="AD166" s="109">
        <v>0.20517124499999995</v>
      </c>
      <c r="AE166" s="109">
        <v>5.0880000000000001</v>
      </c>
      <c r="AF166" s="165">
        <v>190.57960250726222</v>
      </c>
      <c r="AG166" s="109">
        <v>4.7357173125053658</v>
      </c>
      <c r="AH166" s="109">
        <v>2.0201095522203301</v>
      </c>
      <c r="AI166" s="109">
        <v>2.7017735665637803E-2</v>
      </c>
      <c r="AJ166" s="109">
        <v>4.6523122987634205</v>
      </c>
      <c r="AK166" s="109">
        <v>4.1202556333498466</v>
      </c>
      <c r="AL166" s="109">
        <v>3.4223890978486091</v>
      </c>
      <c r="AM166" s="109">
        <v>2.9048047430957573</v>
      </c>
      <c r="AN166" s="109">
        <v>1.8877034422957477</v>
      </c>
      <c r="AO166" s="109">
        <v>0.90856388248889652</v>
      </c>
      <c r="AP166" s="109">
        <v>0.67966200249237019</v>
      </c>
      <c r="AQ166" s="109">
        <v>0.47857774524438856</v>
      </c>
      <c r="AR166" s="109">
        <v>1.1306729270899605</v>
      </c>
      <c r="AS166" s="113">
        <v>2692.7588019675982</v>
      </c>
      <c r="AT166" s="109">
        <v>0.41466423958597964</v>
      </c>
      <c r="AU166" s="109">
        <v>0.11136562888792167</v>
      </c>
      <c r="AV166" s="109">
        <v>0.18840950421365607</v>
      </c>
      <c r="AW166" s="109">
        <v>1.5121094688179246</v>
      </c>
      <c r="AX166" s="166"/>
      <c r="AY166" s="134"/>
      <c r="AZ166" s="172"/>
      <c r="BA166" s="191"/>
      <c r="BB166" s="191"/>
      <c r="BC166" s="191"/>
      <c r="BD166" s="191"/>
      <c r="BE166" s="191"/>
      <c r="BF166" s="191"/>
      <c r="BG166" s="191"/>
      <c r="BH166" s="191"/>
      <c r="BI166" s="191"/>
      <c r="BJ166" s="191"/>
      <c r="BK166" s="191"/>
      <c r="BL166" s="225" t="s">
        <v>7632</v>
      </c>
      <c r="BM166" s="225" t="s">
        <v>7632</v>
      </c>
      <c r="BN166" s="225" t="s">
        <v>7632</v>
      </c>
      <c r="BO166" s="225" t="s">
        <v>7632</v>
      </c>
      <c r="BP166" s="225" t="s">
        <v>7632</v>
      </c>
      <c r="BQ166" s="225" t="s">
        <v>7632</v>
      </c>
      <c r="BR166" s="225" t="s">
        <v>7632</v>
      </c>
      <c r="BS166" s="225" t="s">
        <v>7632</v>
      </c>
      <c r="BT166" s="165">
        <v>264.81315299756722</v>
      </c>
      <c r="BU166" s="188">
        <v>4.5505848879013593E-2</v>
      </c>
      <c r="BV166" s="178">
        <v>12.0505473214824</v>
      </c>
      <c r="BW166" s="248">
        <f t="shared" si="11"/>
        <v>0.45436641558908725</v>
      </c>
      <c r="BX166" s="140"/>
      <c r="CD166" s="179"/>
      <c r="CE166" s="179"/>
      <c r="CH166" s="150">
        <v>41884</v>
      </c>
      <c r="CI166" s="107">
        <v>273.21669076364776</v>
      </c>
      <c r="CJ166" s="107">
        <v>9.4634461943270836</v>
      </c>
    </row>
    <row r="167" spans="1:88">
      <c r="A167" s="107" t="s">
        <v>397</v>
      </c>
      <c r="B167" s="107" t="s">
        <v>396</v>
      </c>
      <c r="C167" s="107" t="s">
        <v>840</v>
      </c>
      <c r="D167" s="150">
        <v>41806</v>
      </c>
      <c r="E167" s="152" t="s">
        <v>894</v>
      </c>
      <c r="F167" s="151" t="s">
        <v>374</v>
      </c>
      <c r="G167" s="109">
        <v>8.08</v>
      </c>
      <c r="H167" s="176">
        <v>0.44097222222222227</v>
      </c>
      <c r="I167" s="156">
        <v>0.45624999999999999</v>
      </c>
      <c r="J167" s="156" t="s">
        <v>69</v>
      </c>
      <c r="K167" s="156" t="s">
        <v>70</v>
      </c>
      <c r="L167" s="125" t="s">
        <v>60</v>
      </c>
      <c r="M167" s="125">
        <v>1</v>
      </c>
      <c r="N167" s="125" t="s">
        <v>71</v>
      </c>
      <c r="O167" s="125">
        <v>5.0999999999999996</v>
      </c>
      <c r="P167" s="125">
        <v>0.9</v>
      </c>
      <c r="Q167" s="125">
        <v>22.3977</v>
      </c>
      <c r="R167" s="125">
        <v>275.53110100000004</v>
      </c>
      <c r="S167" s="125">
        <v>290.62549999999999</v>
      </c>
      <c r="T167" s="125">
        <v>5.6076250000000005</v>
      </c>
      <c r="U167" s="125">
        <v>24.624174999999997</v>
      </c>
      <c r="V167" s="109">
        <v>8.9023675000000004</v>
      </c>
      <c r="W167" s="113">
        <v>131.38000000000002</v>
      </c>
      <c r="X167" s="179">
        <v>0.56899999999999995</v>
      </c>
      <c r="Y167" s="179">
        <v>0.92800000000000005</v>
      </c>
      <c r="Z167" s="109">
        <v>63.38</v>
      </c>
      <c r="AA167" s="109">
        <v>10.1</v>
      </c>
      <c r="AB167" s="109"/>
      <c r="AC167" s="109">
        <v>0</v>
      </c>
      <c r="AD167" s="109">
        <v>0.30916214999999997</v>
      </c>
      <c r="AE167" s="109">
        <v>10.719999999999999</v>
      </c>
      <c r="AF167" s="165">
        <v>233.33657394608127</v>
      </c>
      <c r="AG167" s="109">
        <v>4.3864957447819197</v>
      </c>
      <c r="AH167" s="109">
        <v>2.0249269812533099</v>
      </c>
      <c r="AI167" s="109">
        <v>0.27236326285484819</v>
      </c>
      <c r="AJ167" s="109">
        <v>4.6634068378263729</v>
      </c>
      <c r="AK167" s="109">
        <v>4.2123877169577826</v>
      </c>
      <c r="AL167" s="109">
        <v>3.6216812415025172</v>
      </c>
      <c r="AM167" s="109">
        <v>3.1878502331272225</v>
      </c>
      <c r="AN167" s="109">
        <v>2.3265191813835271</v>
      </c>
      <c r="AO167" s="109">
        <v>1.4876629555202119</v>
      </c>
      <c r="AP167" s="109">
        <v>1.3029610971213748</v>
      </c>
      <c r="AQ167" s="109">
        <v>1.1251909505815179</v>
      </c>
      <c r="AR167" s="109">
        <v>1.9164813856610985</v>
      </c>
      <c r="AS167" s="113">
        <v>2235.4103859333004</v>
      </c>
      <c r="AT167" s="109">
        <v>0.3776349639365621</v>
      </c>
      <c r="AU167" s="109">
        <v>0.10726342931082219</v>
      </c>
      <c r="AV167" s="109">
        <v>0.10078848771107454</v>
      </c>
      <c r="AW167" s="109">
        <v>1.5105389860179017</v>
      </c>
      <c r="AX167" s="166"/>
      <c r="AY167" s="134"/>
      <c r="AZ167" s="172"/>
      <c r="BA167" s="140">
        <v>25</v>
      </c>
      <c r="BB167" s="191">
        <v>3</v>
      </c>
      <c r="BC167" s="140">
        <v>26.023850429868702</v>
      </c>
      <c r="BD167" s="191">
        <v>0.35292436182295245</v>
      </c>
      <c r="BE167" s="140">
        <v>26.359587112442568</v>
      </c>
      <c r="BF167" s="191">
        <v>0.28459100785889108</v>
      </c>
      <c r="BG167" s="191"/>
      <c r="BH167" s="191"/>
      <c r="BI167" s="140">
        <v>20.819897857618951</v>
      </c>
      <c r="BJ167" s="191">
        <v>0.35003507971134218</v>
      </c>
      <c r="BK167" s="163">
        <v>0.80003141401869771</v>
      </c>
      <c r="BL167" s="225">
        <v>8.674616809956234</v>
      </c>
      <c r="BM167" s="225">
        <v>0.11764145394098414</v>
      </c>
      <c r="BN167" s="225">
        <v>8.7865290374808556</v>
      </c>
      <c r="BO167" s="225">
        <v>9.4863669286297025E-2</v>
      </c>
      <c r="BP167" s="225">
        <v>0</v>
      </c>
      <c r="BQ167" s="225">
        <v>0</v>
      </c>
      <c r="BR167" s="225">
        <v>6.9399659525396507</v>
      </c>
      <c r="BS167" s="225">
        <v>0.11667835990378073</v>
      </c>
      <c r="BT167" s="165">
        <v>217.12129598453274</v>
      </c>
      <c r="BU167" s="188">
        <v>9.9553245809932793E-4</v>
      </c>
      <c r="BV167" s="178">
        <v>0.21615129749719361</v>
      </c>
      <c r="BW167" s="248">
        <f t="shared" si="11"/>
        <v>0.26689395139801125</v>
      </c>
      <c r="BX167" s="140"/>
      <c r="CD167" s="179"/>
      <c r="CE167" s="179"/>
      <c r="CH167" s="150">
        <v>41890</v>
      </c>
      <c r="CI167" s="107">
        <v>274.57780845677604</v>
      </c>
      <c r="CJ167" s="107">
        <v>16.714559373479918</v>
      </c>
    </row>
    <row r="168" spans="1:88">
      <c r="A168" s="107" t="s">
        <v>406</v>
      </c>
      <c r="B168" s="107" t="s">
        <v>405</v>
      </c>
      <c r="C168" s="107" t="s">
        <v>843</v>
      </c>
      <c r="D168" s="150">
        <v>41806</v>
      </c>
      <c r="E168" s="152" t="s">
        <v>894</v>
      </c>
      <c r="F168" s="151" t="s">
        <v>374</v>
      </c>
      <c r="G168" s="109">
        <v>8.3079999999999998</v>
      </c>
      <c r="H168" s="176">
        <v>0.5625</v>
      </c>
      <c r="I168" s="156">
        <v>0.5756944444444444</v>
      </c>
      <c r="J168" s="156" t="s">
        <v>72</v>
      </c>
      <c r="K168" s="156" t="s">
        <v>73</v>
      </c>
      <c r="L168" s="125">
        <v>5</v>
      </c>
      <c r="M168" s="125">
        <v>0</v>
      </c>
      <c r="N168" s="125" t="s">
        <v>71</v>
      </c>
      <c r="O168" s="125">
        <v>8.5</v>
      </c>
      <c r="P168" s="125">
        <v>4</v>
      </c>
      <c r="Q168" s="125">
        <v>22.525863636363638</v>
      </c>
      <c r="R168" s="125">
        <v>267.74779218181817</v>
      </c>
      <c r="S168" s="125">
        <v>281.6526818181818</v>
      </c>
      <c r="T168" s="125">
        <v>4.1140909090909089E-2</v>
      </c>
      <c r="U168" s="125">
        <v>99.000027272727266</v>
      </c>
      <c r="V168" s="109">
        <v>7.1969940909090919</v>
      </c>
      <c r="W168" s="113">
        <v>1801.4950000000003</v>
      </c>
      <c r="X168" s="179">
        <v>0.29799999999999999</v>
      </c>
      <c r="Y168" s="179">
        <v>0.25900000000000001</v>
      </c>
      <c r="Z168" s="109">
        <v>35.56</v>
      </c>
      <c r="AA168" s="109">
        <v>1.34</v>
      </c>
      <c r="AB168" s="109"/>
      <c r="AC168" s="109">
        <v>0</v>
      </c>
      <c r="AD168" s="109">
        <v>0.43891656749999997</v>
      </c>
      <c r="AE168" s="109">
        <v>12.2624</v>
      </c>
      <c r="AF168" s="165">
        <v>183.22563180575619</v>
      </c>
      <c r="AG168" s="109">
        <v>3.9099521568421474</v>
      </c>
      <c r="AH168" s="109">
        <v>1.7086283604559702</v>
      </c>
      <c r="AI168" s="109">
        <v>0.109362608639037</v>
      </c>
      <c r="AJ168" s="109">
        <v>3.9349711141300996</v>
      </c>
      <c r="AK168" s="109">
        <v>3.5238099380826218</v>
      </c>
      <c r="AL168" s="109">
        <v>2.9917372846458021</v>
      </c>
      <c r="AM168" s="109">
        <v>2.5974273674807247</v>
      </c>
      <c r="AN168" s="109">
        <v>1.8127564521977955</v>
      </c>
      <c r="AO168" s="109">
        <v>1.0594156395976535</v>
      </c>
      <c r="AP168" s="109">
        <v>0.87942791625475958</v>
      </c>
      <c r="AQ168" s="109">
        <v>0.6831775597654991</v>
      </c>
      <c r="AR168" s="109">
        <v>1.5363486467957606</v>
      </c>
      <c r="AS168" s="113">
        <v>1752.7381602093662</v>
      </c>
      <c r="AT168" s="109">
        <v>0.30281952588076155</v>
      </c>
      <c r="AU168" s="109">
        <v>8.4276452704095353E-2</v>
      </c>
      <c r="AV168" s="109">
        <v>0.10609646591012831</v>
      </c>
      <c r="AW168" s="109">
        <v>1.4927113672160581</v>
      </c>
      <c r="AX168" s="166"/>
      <c r="AY168" s="134"/>
      <c r="AZ168" s="172"/>
      <c r="BA168" s="140">
        <v>25</v>
      </c>
      <c r="BB168" s="191">
        <v>3.0881944444408873</v>
      </c>
      <c r="BC168" s="140">
        <v>25.317390150816703</v>
      </c>
      <c r="BD168" s="191">
        <v>2.1937153522372519</v>
      </c>
      <c r="BE168" s="140">
        <v>23.426652235660857</v>
      </c>
      <c r="BF168" s="191">
        <v>0.12839834884692386</v>
      </c>
      <c r="BG168" s="191"/>
      <c r="BH168" s="191"/>
      <c r="BI168" s="140">
        <v>9.2825535208723977</v>
      </c>
      <c r="BJ168" s="191">
        <v>0.16439781758803504</v>
      </c>
      <c r="BK168" s="163">
        <v>0.36664733077050421</v>
      </c>
      <c r="BL168" s="225">
        <v>8.1981204895925437</v>
      </c>
      <c r="BM168" s="225">
        <v>0.71035531981679367</v>
      </c>
      <c r="BN168" s="225">
        <v>7.5858734471307603</v>
      </c>
      <c r="BO168" s="225">
        <v>4.1577158160508956E-2</v>
      </c>
      <c r="BP168" s="225">
        <v>0</v>
      </c>
      <c r="BQ168" s="225">
        <v>0</v>
      </c>
      <c r="BR168" s="225">
        <v>3.0058189948440859</v>
      </c>
      <c r="BS168" s="225">
        <v>5.3234283185752899E-2</v>
      </c>
      <c r="BT168" s="165">
        <v>224.54376959297781</v>
      </c>
      <c r="BU168" s="188">
        <v>2.516828260914885E-2</v>
      </c>
      <c r="BV168" s="178">
        <v>5.6513810512396701</v>
      </c>
      <c r="BW168" s="248">
        <f t="shared" si="11"/>
        <v>0.3503620369312147</v>
      </c>
      <c r="BX168" s="140"/>
      <c r="CD168" s="179"/>
      <c r="CE168" s="179"/>
      <c r="CH168" s="150">
        <v>41897</v>
      </c>
      <c r="CI168" s="107">
        <v>204.58609579361166</v>
      </c>
      <c r="CJ168" s="107">
        <v>7.5608644526866771</v>
      </c>
    </row>
    <row r="169" spans="1:88">
      <c r="A169" s="107" t="s">
        <v>399</v>
      </c>
      <c r="B169" s="107" t="s">
        <v>398</v>
      </c>
      <c r="C169" s="107" t="s">
        <v>900</v>
      </c>
      <c r="D169" s="150">
        <v>41806</v>
      </c>
      <c r="E169" s="152" t="s">
        <v>894</v>
      </c>
      <c r="F169" s="151" t="s">
        <v>374</v>
      </c>
      <c r="G169" s="109">
        <v>8.3089999999999993</v>
      </c>
      <c r="H169" s="176">
        <v>0.47361111111111115</v>
      </c>
      <c r="I169" s="156">
        <v>0.48541666666666666</v>
      </c>
      <c r="J169" s="156" t="s">
        <v>74</v>
      </c>
      <c r="K169" s="156" t="s">
        <v>75</v>
      </c>
      <c r="L169" s="125">
        <v>5</v>
      </c>
      <c r="M169" s="125">
        <v>1</v>
      </c>
      <c r="N169" s="125" t="s">
        <v>76</v>
      </c>
      <c r="O169" s="125">
        <v>2.8</v>
      </c>
      <c r="P169" s="125">
        <v>0.4</v>
      </c>
      <c r="Q169" s="125">
        <v>23.30422857142857</v>
      </c>
      <c r="R169" s="125">
        <v>456.85000600000001</v>
      </c>
      <c r="S169" s="125">
        <v>472.83357142857142</v>
      </c>
      <c r="T169" s="125">
        <v>6.3423857142857134</v>
      </c>
      <c r="U169" s="125">
        <v>20.482671428571425</v>
      </c>
      <c r="V169" s="109">
        <v>7.7253857142857134</v>
      </c>
      <c r="W169" s="113">
        <v>209.9025</v>
      </c>
      <c r="X169" s="179">
        <v>0.84199999999999997</v>
      </c>
      <c r="Y169" s="179">
        <v>1.048</v>
      </c>
      <c r="Z169" s="109">
        <v>156</v>
      </c>
      <c r="AA169" s="109">
        <v>11.4</v>
      </c>
      <c r="AB169" s="109">
        <v>0.32</v>
      </c>
      <c r="AC169" s="109">
        <v>0</v>
      </c>
      <c r="AD169" s="109">
        <v>1.8193724099999997</v>
      </c>
      <c r="AE169" s="109">
        <v>23.04</v>
      </c>
      <c r="AF169" s="165">
        <v>738.64914493910737</v>
      </c>
      <c r="AG169" s="109">
        <v>14.25635986022486</v>
      </c>
      <c r="AH169" s="109">
        <v>7.0988388310466801</v>
      </c>
      <c r="AI169" s="109">
        <v>0.1979701452841176</v>
      </c>
      <c r="AJ169" s="109">
        <v>16.348625827900506</v>
      </c>
      <c r="AK169" s="109">
        <v>14.834259766198334</v>
      </c>
      <c r="AL169" s="109">
        <v>12.694191448055669</v>
      </c>
      <c r="AM169" s="109">
        <v>11.047034457602226</v>
      </c>
      <c r="AN169" s="109">
        <v>7.5208349336687448</v>
      </c>
      <c r="AO169" s="109">
        <v>3.8457817557594085</v>
      </c>
      <c r="AP169" s="109">
        <v>3.0012664267549805</v>
      </c>
      <c r="AQ169" s="109">
        <v>2.2337154185594725</v>
      </c>
      <c r="AR169" s="109">
        <v>1.0381384228244117</v>
      </c>
      <c r="AS169" s="113">
        <v>8959.19308836657</v>
      </c>
      <c r="AT169" s="109">
        <v>1.6815015948755734</v>
      </c>
      <c r="AU169" s="109">
        <v>0.51754467856056663</v>
      </c>
      <c r="AV169" s="109">
        <v>0.30396003012460465</v>
      </c>
      <c r="AW169" s="109">
        <v>1.5661320115279391</v>
      </c>
      <c r="AX169" s="166"/>
      <c r="AY169" s="134"/>
      <c r="AZ169" s="172"/>
      <c r="BA169" s="191"/>
      <c r="BB169" s="191"/>
      <c r="BC169" s="191"/>
      <c r="BD169" s="191"/>
      <c r="BE169" s="191"/>
      <c r="BF169" s="191"/>
      <c r="BG169" s="191"/>
      <c r="BH169" s="191"/>
      <c r="BI169" s="191"/>
      <c r="BJ169" s="191"/>
      <c r="BK169" s="191"/>
      <c r="BL169" s="225" t="s">
        <v>7632</v>
      </c>
      <c r="BM169" s="225" t="s">
        <v>7632</v>
      </c>
      <c r="BN169" s="225" t="s">
        <v>7632</v>
      </c>
      <c r="BO169" s="225" t="s">
        <v>7632</v>
      </c>
      <c r="BP169" s="225" t="s">
        <v>7632</v>
      </c>
      <c r="BQ169" s="225" t="s">
        <v>7632</v>
      </c>
      <c r="BR169" s="225" t="s">
        <v>7632</v>
      </c>
      <c r="BS169" s="225" t="s">
        <v>7632</v>
      </c>
      <c r="BT169" s="165">
        <v>240.41718236395505</v>
      </c>
      <c r="BU169" s="188">
        <v>0.1096256054308737</v>
      </c>
      <c r="BV169" s="178">
        <v>26.355879172633344</v>
      </c>
      <c r="BW169" s="248">
        <f t="shared" si="11"/>
        <v>0.18076701862842828</v>
      </c>
      <c r="BX169" s="140">
        <f t="shared" ref="BX169:BX220" si="12">AB169/AE169</f>
        <v>1.388888888888889E-2</v>
      </c>
      <c r="CD169" s="179"/>
      <c r="CE169" s="179"/>
      <c r="CH169" s="150">
        <v>41905</v>
      </c>
      <c r="CI169" s="107">
        <v>274.30633092225276</v>
      </c>
      <c r="CJ169" s="107">
        <v>14.126840160933865</v>
      </c>
    </row>
    <row r="170" spans="1:88">
      <c r="A170" s="107" t="s">
        <v>408</v>
      </c>
      <c r="B170" s="107" t="s">
        <v>407</v>
      </c>
      <c r="C170" s="107" t="s">
        <v>897</v>
      </c>
      <c r="D170" s="150">
        <v>41806</v>
      </c>
      <c r="E170" s="152" t="s">
        <v>894</v>
      </c>
      <c r="F170" s="151" t="s">
        <v>374</v>
      </c>
      <c r="G170" s="109">
        <v>8.0380000000000003</v>
      </c>
      <c r="H170" s="176">
        <v>0.59722222222222221</v>
      </c>
      <c r="I170" s="156">
        <v>0.60833333333333328</v>
      </c>
      <c r="J170" s="156" t="s">
        <v>77</v>
      </c>
      <c r="K170" s="156" t="s">
        <v>78</v>
      </c>
      <c r="L170" s="125">
        <v>5</v>
      </c>
      <c r="M170" s="125">
        <v>0</v>
      </c>
      <c r="N170" s="125" t="s">
        <v>71</v>
      </c>
      <c r="O170" s="125">
        <v>4.4000000000000004</v>
      </c>
      <c r="P170" s="125">
        <v>1.4</v>
      </c>
      <c r="Q170" s="125">
        <v>23.301491304347831</v>
      </c>
      <c r="R170" s="125">
        <v>414.4509024782609</v>
      </c>
      <c r="S170" s="125">
        <v>428.97534782608699</v>
      </c>
      <c r="T170" s="125">
        <v>0.75898260869565204</v>
      </c>
      <c r="U170" s="125">
        <v>82.721165217391302</v>
      </c>
      <c r="V170" s="109">
        <v>6.3361395652173913</v>
      </c>
      <c r="W170" s="113">
        <v>165.57523809523809</v>
      </c>
      <c r="X170" s="179">
        <v>0.16500000000000001</v>
      </c>
      <c r="Y170" s="179">
        <v>0.31</v>
      </c>
      <c r="Z170" s="109">
        <v>33.35</v>
      </c>
      <c r="AA170" s="109">
        <v>3.47</v>
      </c>
      <c r="AB170" s="109">
        <v>0.25</v>
      </c>
      <c r="AC170" s="109">
        <v>0</v>
      </c>
      <c r="AD170" s="109">
        <v>1.4455672650000002</v>
      </c>
      <c r="AE170" s="109">
        <v>5.7376000000000005</v>
      </c>
      <c r="AF170" s="165">
        <v>601.17108118685462</v>
      </c>
      <c r="AG170" s="109">
        <v>12.645629688781259</v>
      </c>
      <c r="AH170" s="109">
        <v>6.0864076574518799</v>
      </c>
      <c r="AI170" s="109">
        <v>1.0389653562718905E-2</v>
      </c>
      <c r="AJ170" s="109">
        <v>14.01699683511168</v>
      </c>
      <c r="AK170" s="109">
        <v>12.640420597105436</v>
      </c>
      <c r="AL170" s="109">
        <v>10.71706089440336</v>
      </c>
      <c r="AM170" s="109">
        <v>9.2390600036828658</v>
      </c>
      <c r="AN170" s="109">
        <v>6.1026109985900208</v>
      </c>
      <c r="AO170" s="109">
        <v>2.8770224100134301</v>
      </c>
      <c r="AP170" s="109">
        <v>2.1421924417906615</v>
      </c>
      <c r="AQ170" s="109">
        <v>1.4967996622347997</v>
      </c>
      <c r="AR170" s="109">
        <v>0.94648432132313209</v>
      </c>
      <c r="AS170" s="113">
        <v>7603.0942422931021</v>
      </c>
      <c r="AT170" s="109">
        <v>1.4172145296918077</v>
      </c>
      <c r="AU170" s="109">
        <v>0.43438987952874392</v>
      </c>
      <c r="AV170" s="109">
        <v>0.26024582421944648</v>
      </c>
      <c r="AW170" s="109">
        <v>1.5527003127993251</v>
      </c>
      <c r="AX170" s="166"/>
      <c r="AY170" s="134"/>
      <c r="AZ170" s="172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225" t="s">
        <v>7632</v>
      </c>
      <c r="BM170" s="225" t="s">
        <v>7632</v>
      </c>
      <c r="BN170" s="225" t="s">
        <v>7632</v>
      </c>
      <c r="BO170" s="225" t="s">
        <v>7632</v>
      </c>
      <c r="BP170" s="225" t="s">
        <v>7632</v>
      </c>
      <c r="BQ170" s="225" t="s">
        <v>7632</v>
      </c>
      <c r="BR170" s="225" t="s">
        <v>7632</v>
      </c>
      <c r="BS170" s="225" t="s">
        <v>7632</v>
      </c>
      <c r="BT170" s="165">
        <v>533.13788022065421</v>
      </c>
      <c r="BU170" s="188">
        <v>0.40612288773338151</v>
      </c>
      <c r="BV170" s="178">
        <v>216.51949547526576</v>
      </c>
      <c r="BW170" s="248">
        <f t="shared" si="11"/>
        <v>0.18363191935101061</v>
      </c>
      <c r="BX170" s="140">
        <f t="shared" si="12"/>
        <v>4.3572225320691577E-2</v>
      </c>
      <c r="CD170" s="179"/>
      <c r="CE170" s="179"/>
      <c r="CH170" s="150">
        <v>41911</v>
      </c>
      <c r="CI170" s="107">
        <v>330.01776391886341</v>
      </c>
      <c r="CJ170" s="107">
        <v>16.730599986283796</v>
      </c>
    </row>
    <row r="171" spans="1:88">
      <c r="A171" s="107" t="s">
        <v>414</v>
      </c>
      <c r="B171" s="107" t="s">
        <v>413</v>
      </c>
      <c r="C171" s="107" t="s">
        <v>841</v>
      </c>
      <c r="D171" s="150">
        <v>41820</v>
      </c>
      <c r="E171" s="152" t="s">
        <v>894</v>
      </c>
      <c r="F171" s="151" t="s">
        <v>374</v>
      </c>
      <c r="G171" s="109">
        <v>8.3889999999999993</v>
      </c>
      <c r="H171" s="176">
        <v>0.48472222222222222</v>
      </c>
      <c r="I171" s="156">
        <v>0.49583333333333335</v>
      </c>
      <c r="J171" s="156" t="s">
        <v>94</v>
      </c>
      <c r="K171" s="156" t="s">
        <v>95</v>
      </c>
      <c r="L171" s="125" t="s">
        <v>85</v>
      </c>
      <c r="M171" s="125" t="s">
        <v>86</v>
      </c>
      <c r="N171" s="125" t="s">
        <v>61</v>
      </c>
      <c r="O171" s="125">
        <v>6</v>
      </c>
      <c r="P171" s="125">
        <v>1.4</v>
      </c>
      <c r="Q171" s="125">
        <v>24.486624999999997</v>
      </c>
      <c r="R171" s="125">
        <v>287.04167131249994</v>
      </c>
      <c r="S171" s="125">
        <v>289.98506249999997</v>
      </c>
      <c r="T171" s="125">
        <v>1.4921624999999998</v>
      </c>
      <c r="U171" s="125">
        <v>68.8986625</v>
      </c>
      <c r="V171" s="109">
        <v>7.0615562499999998</v>
      </c>
      <c r="W171" s="113">
        <v>680.5</v>
      </c>
      <c r="X171" s="179">
        <v>0.39</v>
      </c>
      <c r="Y171" s="179">
        <v>0.55000000000000004</v>
      </c>
      <c r="Z171" s="109">
        <v>57.56</v>
      </c>
      <c r="AA171" s="109">
        <v>4.01</v>
      </c>
      <c r="AB171" s="109"/>
      <c r="AC171" s="109">
        <v>0</v>
      </c>
      <c r="AD171" s="109">
        <v>0.62619388199999992</v>
      </c>
      <c r="AE171" s="109">
        <v>7.8784000000000001</v>
      </c>
      <c r="AF171" s="165">
        <v>261.86733858339255</v>
      </c>
      <c r="AG171" s="109">
        <v>4.7745861914882326</v>
      </c>
      <c r="AH171" s="109">
        <v>2.2047429637669098</v>
      </c>
      <c r="AI171" s="109">
        <v>0.27035697422048022</v>
      </c>
      <c r="AJ171" s="109">
        <v>5.0775230455551936</v>
      </c>
      <c r="AK171" s="109">
        <v>4.5957794139905372</v>
      </c>
      <c r="AL171" s="109">
        <v>3.9667763002795424</v>
      </c>
      <c r="AM171" s="109">
        <v>3.5048750746483575</v>
      </c>
      <c r="AN171" s="109">
        <v>2.5962605573050048</v>
      </c>
      <c r="AO171" s="109">
        <v>1.721491967119622</v>
      </c>
      <c r="AP171" s="109">
        <v>1.4933297522770248</v>
      </c>
      <c r="AQ171" s="109">
        <v>1.2460550515871347</v>
      </c>
      <c r="AR171" s="109">
        <v>1.8739137521808931</v>
      </c>
      <c r="AS171" s="113">
        <v>2206.6024687733598</v>
      </c>
      <c r="AT171" s="109">
        <v>0.36847546485289351</v>
      </c>
      <c r="AU171" s="109">
        <v>0.10800150149747925</v>
      </c>
      <c r="AV171" s="109">
        <v>0.10484241014318316</v>
      </c>
      <c r="AW171" s="109">
        <v>1.5653871037260163</v>
      </c>
      <c r="AX171" s="166"/>
      <c r="AY171" s="134"/>
      <c r="AZ171" s="172"/>
      <c r="BA171" s="140">
        <v>25</v>
      </c>
      <c r="BB171" s="191">
        <v>2.0305555555532919</v>
      </c>
      <c r="BC171" s="140">
        <v>12.751061018790503</v>
      </c>
      <c r="BD171" s="191">
        <v>1.9101689222540861</v>
      </c>
      <c r="BE171" s="140">
        <v>14.014129701104793</v>
      </c>
      <c r="BF171" s="191">
        <v>2.6510449770340623</v>
      </c>
      <c r="BG171" s="191"/>
      <c r="BH171" s="191"/>
      <c r="BI171" s="140">
        <v>8.0077170907317363</v>
      </c>
      <c r="BJ171" s="191">
        <v>0.855358541383481</v>
      </c>
      <c r="BK171" s="163">
        <v>0.62800398170248151</v>
      </c>
      <c r="BL171" s="225">
        <v>6.2795922938025974</v>
      </c>
      <c r="BM171" s="225">
        <v>0.94071246513301998</v>
      </c>
      <c r="BN171" s="225">
        <v>6.9016233822207242</v>
      </c>
      <c r="BO171" s="225">
        <v>1.305576185681705</v>
      </c>
      <c r="BP171" s="225">
        <v>0</v>
      </c>
      <c r="BQ171" s="225">
        <v>0</v>
      </c>
      <c r="BR171" s="225">
        <v>3.9436089639762502</v>
      </c>
      <c r="BS171" s="225">
        <v>0.42124360451217024</v>
      </c>
      <c r="BT171" s="234"/>
      <c r="BU171" s="191"/>
      <c r="BV171" s="235"/>
      <c r="BW171" s="248">
        <f t="shared" si="11"/>
        <v>0.28453023374307812</v>
      </c>
      <c r="BX171" s="140"/>
      <c r="CD171" s="179"/>
      <c r="CE171" s="179"/>
      <c r="CH171" s="150">
        <v>41918</v>
      </c>
      <c r="CI171" s="107">
        <v>184.83950060723592</v>
      </c>
      <c r="CJ171" s="107">
        <v>5.4291512495734668</v>
      </c>
    </row>
    <row r="172" spans="1:88">
      <c r="A172" s="107" t="s">
        <v>416</v>
      </c>
      <c r="B172" s="107" t="s">
        <v>415</v>
      </c>
      <c r="C172" s="107" t="s">
        <v>909</v>
      </c>
      <c r="D172" s="150">
        <v>41820</v>
      </c>
      <c r="E172" s="152" t="s">
        <v>894</v>
      </c>
      <c r="F172" s="151" t="s">
        <v>374</v>
      </c>
      <c r="G172" s="109">
        <v>8.5579999999999998</v>
      </c>
      <c r="H172" s="176">
        <v>0.50902777777777775</v>
      </c>
      <c r="I172" s="156">
        <v>0.51736111111111105</v>
      </c>
      <c r="J172" s="156" t="s">
        <v>96</v>
      </c>
      <c r="K172" s="156" t="s">
        <v>97</v>
      </c>
      <c r="L172" s="125" t="s">
        <v>85</v>
      </c>
      <c r="M172" s="125" t="s">
        <v>86</v>
      </c>
      <c r="N172" s="125" t="s">
        <v>76</v>
      </c>
      <c r="O172" s="125">
        <v>8.3000000000000007</v>
      </c>
      <c r="P172" s="125">
        <v>3</v>
      </c>
      <c r="Q172" s="125">
        <v>24.661938461538469</v>
      </c>
      <c r="R172" s="125">
        <v>291.53821900000003</v>
      </c>
      <c r="S172" s="125">
        <v>293.48753846153846</v>
      </c>
      <c r="T172" s="125">
        <v>0.40829230769230773</v>
      </c>
      <c r="U172" s="125">
        <v>90.297107692307691</v>
      </c>
      <c r="V172" s="109">
        <v>7.824876923076924</v>
      </c>
      <c r="W172" s="113">
        <v>202.988</v>
      </c>
      <c r="X172" s="179">
        <v>0.43</v>
      </c>
      <c r="Y172" s="179">
        <v>0.34</v>
      </c>
      <c r="Z172" s="109">
        <v>168.1</v>
      </c>
      <c r="AA172" s="109">
        <v>1.41</v>
      </c>
      <c r="AB172" s="109"/>
      <c r="AC172" s="109">
        <v>0</v>
      </c>
      <c r="AD172" s="109">
        <v>0.80944271999999984</v>
      </c>
      <c r="AE172" s="109">
        <v>10.623999999999999</v>
      </c>
      <c r="AF172" s="165">
        <v>155.21643324480272</v>
      </c>
      <c r="AG172" s="109">
        <v>4.3628725866804441</v>
      </c>
      <c r="AH172" s="109">
        <v>1.7442355820097601</v>
      </c>
      <c r="AI172" s="109">
        <v>-7.43965906410059E-2</v>
      </c>
      <c r="AJ172" s="109">
        <v>4.0169745453684778</v>
      </c>
      <c r="AK172" s="109">
        <v>3.5351347697618576</v>
      </c>
      <c r="AL172" s="109">
        <v>2.9088372882398601</v>
      </c>
      <c r="AM172" s="109">
        <v>2.4516094746252022</v>
      </c>
      <c r="AN172" s="109">
        <v>1.5312789110626412</v>
      </c>
      <c r="AO172" s="109">
        <v>0.64895678462417494</v>
      </c>
      <c r="AP172" s="109">
        <v>0.43559443293136474</v>
      </c>
      <c r="AQ172" s="109">
        <v>0.24301319735988344</v>
      </c>
      <c r="AR172" s="109">
        <v>0.92158196417960991</v>
      </c>
      <c r="AS172" s="113">
        <v>2202.8615925977556</v>
      </c>
      <c r="AT172" s="109">
        <v>0.39356960902669696</v>
      </c>
      <c r="AU172" s="109">
        <v>0.10918383261782152</v>
      </c>
      <c r="AV172" s="109">
        <v>0.10885478629741052</v>
      </c>
      <c r="AW172" s="109">
        <v>1.5493880793702384</v>
      </c>
      <c r="AX172" s="166"/>
      <c r="AY172" s="134"/>
      <c r="AZ172" s="172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225" t="s">
        <v>7632</v>
      </c>
      <c r="BM172" s="225" t="s">
        <v>7632</v>
      </c>
      <c r="BN172" s="225" t="s">
        <v>7632</v>
      </c>
      <c r="BO172" s="225" t="s">
        <v>7632</v>
      </c>
      <c r="BP172" s="225" t="s">
        <v>7632</v>
      </c>
      <c r="BQ172" s="225" t="s">
        <v>7632</v>
      </c>
      <c r="BR172" s="225" t="s">
        <v>7632</v>
      </c>
      <c r="BS172" s="225" t="s">
        <v>7632</v>
      </c>
      <c r="BT172" s="234"/>
      <c r="BU172" s="191"/>
      <c r="BV172" s="235"/>
      <c r="BW172" s="248">
        <f t="shared" si="11"/>
        <v>0.276583312839144</v>
      </c>
      <c r="BX172" s="140"/>
      <c r="CD172" s="179"/>
      <c r="CE172" s="179"/>
      <c r="CH172" s="150">
        <v>41927</v>
      </c>
      <c r="CI172" s="107">
        <v>211.37304434431545</v>
      </c>
      <c r="CJ172" s="107">
        <v>17.425935230111694</v>
      </c>
    </row>
    <row r="173" spans="1:88">
      <c r="A173" s="107" t="s">
        <v>410</v>
      </c>
      <c r="B173" s="119"/>
      <c r="C173" s="107" t="s">
        <v>840</v>
      </c>
      <c r="D173" s="150">
        <v>41820</v>
      </c>
      <c r="E173" s="152" t="s">
        <v>894</v>
      </c>
      <c r="F173" s="151" t="s">
        <v>374</v>
      </c>
      <c r="G173" s="109">
        <v>8.6470000000000002</v>
      </c>
      <c r="H173" s="176">
        <v>0.42499999999999999</v>
      </c>
      <c r="I173" s="156">
        <v>0.44305555555555554</v>
      </c>
      <c r="J173" s="156" t="s">
        <v>83</v>
      </c>
      <c r="K173" s="156" t="s">
        <v>84</v>
      </c>
      <c r="L173" s="125" t="s">
        <v>85</v>
      </c>
      <c r="M173" s="125" t="s">
        <v>86</v>
      </c>
      <c r="N173" s="125" t="s">
        <v>61</v>
      </c>
      <c r="O173" s="125">
        <v>4.9000000000000004</v>
      </c>
      <c r="P173" s="125">
        <v>1.3</v>
      </c>
      <c r="Q173" s="125">
        <v>24.690700000000003</v>
      </c>
      <c r="R173" s="125">
        <v>289.74016818181821</v>
      </c>
      <c r="S173" s="125">
        <v>291.50900000000001</v>
      </c>
      <c r="T173" s="125">
        <v>3.1469636363636369</v>
      </c>
      <c r="U173" s="125">
        <v>45.956390909090914</v>
      </c>
      <c r="V173" s="109">
        <v>8.199645454545454</v>
      </c>
      <c r="W173" s="113">
        <v>313.42444444444442</v>
      </c>
      <c r="X173" s="179">
        <v>0.98</v>
      </c>
      <c r="Y173" s="179">
        <v>0.52300000000000002</v>
      </c>
      <c r="Z173" s="109">
        <v>201.7</v>
      </c>
      <c r="AA173" s="109">
        <v>4.8099999999999996</v>
      </c>
      <c r="AB173" s="109"/>
      <c r="AC173" s="109">
        <v>0</v>
      </c>
      <c r="AD173" s="109">
        <v>1.6874632259999998</v>
      </c>
      <c r="AE173" s="109">
        <v>19.938560000000003</v>
      </c>
      <c r="AF173" s="165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13"/>
      <c r="AT173" s="109"/>
      <c r="AU173" s="109"/>
      <c r="AV173" s="109"/>
      <c r="AW173" s="109"/>
      <c r="AX173" s="166"/>
      <c r="AY173" s="134"/>
      <c r="AZ173" s="172"/>
      <c r="BA173" s="140">
        <v>25</v>
      </c>
      <c r="BB173" s="191">
        <v>2</v>
      </c>
      <c r="BC173" s="140">
        <v>21.004698085201625</v>
      </c>
      <c r="BD173" s="191">
        <v>0.47046994720461549</v>
      </c>
      <c r="BE173" s="140">
        <v>15.391641424697619</v>
      </c>
      <c r="BF173" s="191">
        <v>0.25391305306906858</v>
      </c>
      <c r="BG173" s="191"/>
      <c r="BH173" s="191"/>
      <c r="BI173" s="140">
        <v>8.6905310190844798</v>
      </c>
      <c r="BJ173" s="191">
        <v>7.2021305535146324E-2</v>
      </c>
      <c r="BK173" s="163">
        <v>0.41374224870231258</v>
      </c>
      <c r="BL173" s="225">
        <v>10.502349042600812</v>
      </c>
      <c r="BM173" s="225">
        <v>0.23523497360230775</v>
      </c>
      <c r="BN173" s="225">
        <v>7.6958207123488096</v>
      </c>
      <c r="BO173" s="225">
        <v>0.12695652653453429</v>
      </c>
      <c r="BP173" s="225">
        <v>0</v>
      </c>
      <c r="BQ173" s="225">
        <v>0</v>
      </c>
      <c r="BR173" s="225">
        <v>4.3452655095422399</v>
      </c>
      <c r="BS173" s="225">
        <v>3.6010652767573162E-2</v>
      </c>
      <c r="BT173" s="234"/>
      <c r="BU173" s="191"/>
      <c r="BV173" s="235"/>
      <c r="BW173" s="248"/>
      <c r="BX173" s="140"/>
      <c r="CD173" s="179"/>
      <c r="CE173" s="179"/>
      <c r="CH173" s="150">
        <v>41932</v>
      </c>
      <c r="CI173" s="107">
        <v>187.37064786890414</v>
      </c>
      <c r="CJ173" s="107">
        <v>8.9970297409060418</v>
      </c>
    </row>
    <row r="174" spans="1:88">
      <c r="A174" s="107" t="s">
        <v>418</v>
      </c>
      <c r="B174" s="107" t="s">
        <v>417</v>
      </c>
      <c r="C174" s="107" t="s">
        <v>843</v>
      </c>
      <c r="D174" s="150">
        <v>41820</v>
      </c>
      <c r="E174" s="152" t="s">
        <v>894</v>
      </c>
      <c r="F174" s="151" t="s">
        <v>374</v>
      </c>
      <c r="G174" s="109">
        <v>8.609</v>
      </c>
      <c r="H174" s="176">
        <v>0.53333333333333333</v>
      </c>
      <c r="I174" s="156">
        <v>0.54375000000000007</v>
      </c>
      <c r="J174" s="156" t="s">
        <v>87</v>
      </c>
      <c r="K174" s="156" t="s">
        <v>88</v>
      </c>
      <c r="L174" s="125" t="s">
        <v>85</v>
      </c>
      <c r="M174" s="125" t="s">
        <v>86</v>
      </c>
      <c r="N174" s="125" t="s">
        <v>76</v>
      </c>
      <c r="O174" s="125">
        <v>8</v>
      </c>
      <c r="P174" s="125">
        <v>2</v>
      </c>
      <c r="Q174" s="125">
        <v>24.847842857142858</v>
      </c>
      <c r="R174" s="125">
        <v>310.88319792857146</v>
      </c>
      <c r="S174" s="125">
        <v>311.7948571428571</v>
      </c>
      <c r="T174" s="125">
        <v>0.80895714285714304</v>
      </c>
      <c r="U174" s="125">
        <v>81.69059285714286</v>
      </c>
      <c r="V174" s="109">
        <v>7.8097785714285708</v>
      </c>
      <c r="W174" s="113">
        <v>203.85538461538459</v>
      </c>
      <c r="X174" s="179">
        <v>0.47</v>
      </c>
      <c r="Y174" s="179">
        <v>0.371</v>
      </c>
      <c r="Z174" s="109">
        <v>69.2</v>
      </c>
      <c r="AA174" s="109">
        <v>1.79</v>
      </c>
      <c r="AB174" s="109"/>
      <c r="AC174" s="109">
        <v>0</v>
      </c>
      <c r="AD174" s="109">
        <v>1.5892808220000001</v>
      </c>
      <c r="AE174" s="109">
        <v>12.929279999999999</v>
      </c>
      <c r="AF174" s="165">
        <v>409.70041862504729</v>
      </c>
      <c r="AG174" s="109">
        <v>6.3975701349134804</v>
      </c>
      <c r="AH174" s="109">
        <v>3.2143113530627399</v>
      </c>
      <c r="AI174" s="109">
        <v>0.44601170998143436</v>
      </c>
      <c r="AJ174" s="109">
        <v>7.40255904610349</v>
      </c>
      <c r="AK174" s="109">
        <v>6.7923123032763799</v>
      </c>
      <c r="AL174" s="109">
        <v>5.9699153874963145</v>
      </c>
      <c r="AM174" s="109">
        <v>5.3566816528312708</v>
      </c>
      <c r="AN174" s="109">
        <v>4.0680973855053706</v>
      </c>
      <c r="AO174" s="109">
        <v>2.8484008156335006</v>
      </c>
      <c r="AP174" s="109">
        <v>2.5220020319379994</v>
      </c>
      <c r="AQ174" s="109">
        <v>2.1622936046160404</v>
      </c>
      <c r="AR174" s="109">
        <v>1.8876009936278388</v>
      </c>
      <c r="AS174" s="113">
        <v>3075.9687832101858</v>
      </c>
      <c r="AT174" s="109">
        <v>0.52674627622100678</v>
      </c>
      <c r="AU174" s="109">
        <v>0.15357396733658149</v>
      </c>
      <c r="AV174" s="109">
        <v>0.13229805507289655</v>
      </c>
      <c r="AW174" s="109">
        <v>1.5476124884465583</v>
      </c>
      <c r="AX174" s="166"/>
      <c r="AY174" s="134"/>
      <c r="AZ174" s="172"/>
      <c r="BA174" s="140">
        <v>25</v>
      </c>
      <c r="BB174" s="191">
        <v>2.0673611111124046</v>
      </c>
      <c r="BC174" s="140">
        <v>23.229745216425783</v>
      </c>
      <c r="BD174" s="191">
        <v>0.87058109936516315</v>
      </c>
      <c r="BE174" s="140">
        <v>20.524408049880901</v>
      </c>
      <c r="BF174" s="191">
        <v>0.18577742343061293</v>
      </c>
      <c r="BG174" s="191"/>
      <c r="BH174" s="191"/>
      <c r="BI174" s="140">
        <v>9.0160754411545181</v>
      </c>
      <c r="BJ174" s="191">
        <v>0.14258941068862246</v>
      </c>
      <c r="BK174" s="163">
        <v>0.38812631637385497</v>
      </c>
      <c r="BL174" s="225">
        <v>11.236423618284245</v>
      </c>
      <c r="BM174" s="225">
        <v>0.42110741789890849</v>
      </c>
      <c r="BN174" s="225">
        <v>9.9278292212999677</v>
      </c>
      <c r="BO174" s="225">
        <v>8.9862106059763261E-2</v>
      </c>
      <c r="BP174" s="225">
        <v>0</v>
      </c>
      <c r="BQ174" s="225">
        <v>0</v>
      </c>
      <c r="BR174" s="225">
        <v>4.3611517081808477</v>
      </c>
      <c r="BS174" s="225">
        <v>6.8971700165095018E-2</v>
      </c>
      <c r="BT174" s="234"/>
      <c r="BU174" s="191"/>
      <c r="BV174" s="235"/>
      <c r="BW174" s="248">
        <f t="shared" si="11"/>
        <v>0.2511608739259284</v>
      </c>
      <c r="BX174" s="140"/>
      <c r="CD174" s="179"/>
      <c r="CE174" s="179"/>
      <c r="CH174" s="150">
        <v>41939</v>
      </c>
      <c r="CI174" s="107">
        <v>222.55040541700964</v>
      </c>
      <c r="CJ174" s="107">
        <v>22.478938888555806</v>
      </c>
    </row>
    <row r="175" spans="1:88">
      <c r="A175" s="107" t="s">
        <v>412</v>
      </c>
      <c r="B175" s="107" t="s">
        <v>411</v>
      </c>
      <c r="C175" s="107" t="s">
        <v>900</v>
      </c>
      <c r="D175" s="150">
        <v>41820</v>
      </c>
      <c r="E175" s="152" t="s">
        <v>894</v>
      </c>
      <c r="F175" s="151" t="s">
        <v>374</v>
      </c>
      <c r="G175" s="109">
        <v>8.4350000000000005</v>
      </c>
      <c r="H175" s="176">
        <v>0.46180555555555558</v>
      </c>
      <c r="I175" s="156">
        <v>0.47083333333333338</v>
      </c>
      <c r="J175" s="156" t="s">
        <v>89</v>
      </c>
      <c r="K175" s="156" t="s">
        <v>90</v>
      </c>
      <c r="L175" s="125" t="s">
        <v>85</v>
      </c>
      <c r="M175" s="125" t="s">
        <v>91</v>
      </c>
      <c r="N175" s="125" t="s">
        <v>61</v>
      </c>
      <c r="O175" s="125">
        <v>2.5</v>
      </c>
      <c r="P175" s="125">
        <v>0.9</v>
      </c>
      <c r="Q175" s="125">
        <v>26.06148823529411</v>
      </c>
      <c r="R175" s="125">
        <v>413.96283058823525</v>
      </c>
      <c r="S175" s="125">
        <v>405.30747058823528</v>
      </c>
      <c r="T175" s="125">
        <v>2.4616882352941176</v>
      </c>
      <c r="U175" s="125">
        <v>54.045770588235278</v>
      </c>
      <c r="V175" s="109">
        <v>7.7917058823529413</v>
      </c>
      <c r="W175" s="113">
        <v>281.94850000000008</v>
      </c>
      <c r="X175" s="179">
        <v>2.02</v>
      </c>
      <c r="Y175" s="179">
        <v>1.04</v>
      </c>
      <c r="Z175" s="109">
        <v>193.9</v>
      </c>
      <c r="AA175" s="109">
        <v>8.39</v>
      </c>
      <c r="AB175" s="109">
        <v>0.4</v>
      </c>
      <c r="AC175" s="109">
        <v>0</v>
      </c>
      <c r="AD175" s="109">
        <v>6.5733494219999988</v>
      </c>
      <c r="AE175" s="109">
        <v>29.813119999999998</v>
      </c>
      <c r="AF175" s="165">
        <v>839.04851852673698</v>
      </c>
      <c r="AG175" s="109">
        <v>14.957570345623619</v>
      </c>
      <c r="AH175" s="109">
        <v>7.7567935845053411</v>
      </c>
      <c r="AI175" s="109">
        <v>0.28136682181751099</v>
      </c>
      <c r="AJ175" s="109">
        <v>17.863895625115802</v>
      </c>
      <c r="AK175" s="109">
        <v>16.314749702811469</v>
      </c>
      <c r="AL175" s="109">
        <v>14.102601517610026</v>
      </c>
      <c r="AM175" s="109">
        <v>12.35607911988656</v>
      </c>
      <c r="AN175" s="109">
        <v>8.567327288040822</v>
      </c>
      <c r="AO175" s="109">
        <v>4.5633306295030103</v>
      </c>
      <c r="AP175" s="109">
        <v>3.6081975074706585</v>
      </c>
      <c r="AQ175" s="109">
        <v>2.7265139023500633</v>
      </c>
      <c r="AR175" s="109">
        <v>1.0125928345668531</v>
      </c>
      <c r="AS175" s="113">
        <v>10072.563816604619</v>
      </c>
      <c r="AT175" s="109">
        <v>1.8351874677170168</v>
      </c>
      <c r="AU175" s="109">
        <v>0.60131168835755722</v>
      </c>
      <c r="AV175" s="109">
        <v>0.30424958024442006</v>
      </c>
      <c r="AW175" s="109">
        <v>1.5812995473508857</v>
      </c>
      <c r="AX175" s="166"/>
      <c r="AY175" s="134"/>
      <c r="AZ175" s="172"/>
      <c r="BA175" s="191"/>
      <c r="BB175" s="191"/>
      <c r="BC175" s="191"/>
      <c r="BD175" s="191"/>
      <c r="BE175" s="191"/>
      <c r="BF175" s="191"/>
      <c r="BG175" s="191"/>
      <c r="BH175" s="191"/>
      <c r="BI175" s="191"/>
      <c r="BJ175" s="191"/>
      <c r="BK175" s="191"/>
      <c r="BL175" s="225" t="s">
        <v>7632</v>
      </c>
      <c r="BM175" s="225" t="s">
        <v>7632</v>
      </c>
      <c r="BN175" s="225" t="s">
        <v>7632</v>
      </c>
      <c r="BO175" s="225" t="s">
        <v>7632</v>
      </c>
      <c r="BP175" s="225" t="s">
        <v>7632</v>
      </c>
      <c r="BQ175" s="225" t="s">
        <v>7632</v>
      </c>
      <c r="BR175" s="225" t="s">
        <v>7632</v>
      </c>
      <c r="BS175" s="225" t="s">
        <v>7632</v>
      </c>
      <c r="BT175" s="234"/>
      <c r="BU175" s="191"/>
      <c r="BV175" s="235"/>
      <c r="BW175" s="248">
        <f t="shared" si="11"/>
        <v>0.16578664882825742</v>
      </c>
      <c r="BX175" s="140">
        <f t="shared" si="12"/>
        <v>1.3416911748921283E-2</v>
      </c>
      <c r="CD175" s="179"/>
      <c r="CE175" s="179"/>
      <c r="CH175" s="150">
        <v>41946</v>
      </c>
      <c r="CI175" s="107">
        <v>423.36924216353998</v>
      </c>
      <c r="CJ175" s="107">
        <v>52.615164239111799</v>
      </c>
    </row>
    <row r="176" spans="1:88">
      <c r="A176" s="107" t="s">
        <v>420</v>
      </c>
      <c r="B176" s="107" t="s">
        <v>419</v>
      </c>
      <c r="C176" s="107" t="s">
        <v>897</v>
      </c>
      <c r="D176" s="150">
        <v>41820</v>
      </c>
      <c r="E176" s="152" t="s">
        <v>894</v>
      </c>
      <c r="F176" s="151" t="s">
        <v>374</v>
      </c>
      <c r="G176" s="109">
        <v>8.6780000000000008</v>
      </c>
      <c r="H176" s="176">
        <v>0.56736111111111109</v>
      </c>
      <c r="I176" s="156">
        <v>0.57708333333333328</v>
      </c>
      <c r="J176" s="156" t="s">
        <v>92</v>
      </c>
      <c r="K176" s="156" t="s">
        <v>93</v>
      </c>
      <c r="L176" s="125" t="s">
        <v>85</v>
      </c>
      <c r="M176" s="125" t="s">
        <v>86</v>
      </c>
      <c r="N176" s="125" t="s">
        <v>76</v>
      </c>
      <c r="O176" s="125">
        <v>4.2</v>
      </c>
      <c r="P176" s="125">
        <v>1</v>
      </c>
      <c r="Q176" s="125">
        <v>25.935047368421046</v>
      </c>
      <c r="R176" s="125">
        <v>408.50499815789459</v>
      </c>
      <c r="S176" s="125">
        <v>400.95678947368418</v>
      </c>
      <c r="T176" s="125">
        <v>4.1655684210526314</v>
      </c>
      <c r="U176" s="125">
        <v>35.596315789473685</v>
      </c>
      <c r="V176" s="109">
        <v>8.5257157894736846</v>
      </c>
      <c r="W176" s="113">
        <v>96.2241111111111</v>
      </c>
      <c r="X176" s="179">
        <v>1.68</v>
      </c>
      <c r="Y176" s="179">
        <v>1.36</v>
      </c>
      <c r="Z176" s="109">
        <v>257</v>
      </c>
      <c r="AA176" s="109">
        <v>8.6199999999999992</v>
      </c>
      <c r="AB176" s="109">
        <v>0.1</v>
      </c>
      <c r="AC176" s="109">
        <v>0</v>
      </c>
      <c r="AD176" s="109">
        <v>4.4886596759999993</v>
      </c>
      <c r="AE176" s="109">
        <v>35.969920000000002</v>
      </c>
      <c r="AF176" s="165">
        <v>616.18166759228768</v>
      </c>
      <c r="AG176" s="109">
        <v>11.685032607267139</v>
      </c>
      <c r="AH176" s="109">
        <v>5.8869759389807204</v>
      </c>
      <c r="AI176" s="109">
        <v>9.6662036630036405E-2</v>
      </c>
      <c r="AJ176" s="109">
        <v>13.557705587472599</v>
      </c>
      <c r="AK176" s="109">
        <v>12.335300684421144</v>
      </c>
      <c r="AL176" s="109">
        <v>10.583333823958386</v>
      </c>
      <c r="AM176" s="109">
        <v>9.2027582770628076</v>
      </c>
      <c r="AN176" s="109">
        <v>6.2529259908926438</v>
      </c>
      <c r="AO176" s="109">
        <v>3.2113521718739571</v>
      </c>
      <c r="AP176" s="109">
        <v>2.4839801415859317</v>
      </c>
      <c r="AQ176" s="109">
        <v>1.7975290114517548</v>
      </c>
      <c r="AR176" s="109">
        <v>0.97467535336992317</v>
      </c>
      <c r="AS176" s="113">
        <v>8006.3120405625596</v>
      </c>
      <c r="AT176" s="109">
        <v>1.439955939608828</v>
      </c>
      <c r="AU176" s="109">
        <v>0.46481026995214686</v>
      </c>
      <c r="AV176" s="109">
        <v>0.25514851377293923</v>
      </c>
      <c r="AW176" s="109">
        <v>1.5909132077673924</v>
      </c>
      <c r="AX176" s="166"/>
      <c r="AY176" s="134"/>
      <c r="AZ176" s="172"/>
      <c r="BA176" s="191"/>
      <c r="BB176" s="191"/>
      <c r="BC176" s="191"/>
      <c r="BD176" s="191"/>
      <c r="BE176" s="191"/>
      <c r="BF176" s="191"/>
      <c r="BG176" s="191"/>
      <c r="BH176" s="191"/>
      <c r="BI176" s="191"/>
      <c r="BJ176" s="191"/>
      <c r="BK176" s="191"/>
      <c r="BL176" s="225" t="s">
        <v>7632</v>
      </c>
      <c r="BM176" s="225" t="s">
        <v>7632</v>
      </c>
      <c r="BN176" s="225" t="s">
        <v>7632</v>
      </c>
      <c r="BO176" s="225" t="s">
        <v>7632</v>
      </c>
      <c r="BP176" s="225" t="s">
        <v>7632</v>
      </c>
      <c r="BQ176" s="225" t="s">
        <v>7632</v>
      </c>
      <c r="BR176" s="225" t="s">
        <v>7632</v>
      </c>
      <c r="BS176" s="225" t="s">
        <v>7632</v>
      </c>
      <c r="BT176" s="234"/>
      <c r="BU176" s="191"/>
      <c r="BV176" s="235"/>
      <c r="BW176" s="248">
        <f t="shared" si="11"/>
        <v>0.17719188952562795</v>
      </c>
      <c r="BX176" s="140">
        <f t="shared" si="12"/>
        <v>2.7801007063679873E-3</v>
      </c>
      <c r="CD176" s="179"/>
      <c r="CE176" s="179"/>
    </row>
    <row r="177" spans="1:85">
      <c r="A177" s="107" t="s">
        <v>426</v>
      </c>
      <c r="B177" s="107" t="s">
        <v>425</v>
      </c>
      <c r="C177" s="107" t="s">
        <v>841</v>
      </c>
      <c r="D177" s="150">
        <v>41828</v>
      </c>
      <c r="E177" s="152" t="s">
        <v>894</v>
      </c>
      <c r="F177" s="151" t="s">
        <v>374</v>
      </c>
      <c r="G177" s="109">
        <v>8.3339999999999996</v>
      </c>
      <c r="H177" s="176">
        <v>0.50624999999999998</v>
      </c>
      <c r="I177" s="156">
        <v>0.51736111111111105</v>
      </c>
      <c r="J177" s="156">
        <v>0</v>
      </c>
      <c r="K177" s="156">
        <v>0</v>
      </c>
      <c r="L177" s="125" t="s">
        <v>100</v>
      </c>
      <c r="M177" s="125" t="s">
        <v>114</v>
      </c>
      <c r="N177" s="125" t="s">
        <v>109</v>
      </c>
      <c r="O177" s="125">
        <v>5.7</v>
      </c>
      <c r="P177" s="125">
        <v>1</v>
      </c>
      <c r="Q177" s="125">
        <v>23.546019999999999</v>
      </c>
      <c r="R177" s="125">
        <v>271.52269560000002</v>
      </c>
      <c r="S177" s="125">
        <v>279.62220000000002</v>
      </c>
      <c r="T177" s="125">
        <v>4.5009399999999999</v>
      </c>
      <c r="U177" s="125">
        <v>32.459379999999996</v>
      </c>
      <c r="V177" s="109">
        <v>8.4122400000000006</v>
      </c>
      <c r="W177" s="113">
        <v>66.664999999999992</v>
      </c>
      <c r="X177" s="179">
        <v>0.19900000000000001</v>
      </c>
      <c r="Y177" s="179">
        <v>1.1000000000000001</v>
      </c>
      <c r="Z177" s="109">
        <v>73</v>
      </c>
      <c r="AA177" s="109">
        <v>9.4700000000000006</v>
      </c>
      <c r="AB177" s="109"/>
      <c r="AC177" s="109">
        <v>0</v>
      </c>
      <c r="AD177" s="109">
        <v>0.11804372999999999</v>
      </c>
      <c r="AE177" s="109">
        <v>6.976</v>
      </c>
      <c r="AF177" s="165">
        <v>195.04026265479519</v>
      </c>
      <c r="AG177" s="109">
        <v>4.091004470019258</v>
      </c>
      <c r="AH177" s="109">
        <v>1.7751235120580799</v>
      </c>
      <c r="AI177" s="109">
        <v>0.15612711189402362</v>
      </c>
      <c r="AJ177" s="109">
        <v>4.0881094482697584</v>
      </c>
      <c r="AK177" s="109">
        <v>3.6628722362825599</v>
      </c>
      <c r="AL177" s="109">
        <v>3.1159686199647414</v>
      </c>
      <c r="AM177" s="109">
        <v>2.7092136532287161</v>
      </c>
      <c r="AN177" s="109">
        <v>1.9273400793931785</v>
      </c>
      <c r="AO177" s="109">
        <v>1.1621370254089149</v>
      </c>
      <c r="AP177" s="109">
        <v>0.98010681046098913</v>
      </c>
      <c r="AQ177" s="109">
        <v>0.78248480345971883</v>
      </c>
      <c r="AR177" s="109">
        <v>1.6536163552779837</v>
      </c>
      <c r="AS177" s="113">
        <v>1946.4757037132101</v>
      </c>
      <c r="AT177" s="109">
        <v>0.32872713985330887</v>
      </c>
      <c r="AU177" s="109">
        <v>9.2580711212958203E-2</v>
      </c>
      <c r="AV177" s="109">
        <v>9.6628450653393816E-2</v>
      </c>
      <c r="AW177" s="109">
        <v>1.5278313971211539</v>
      </c>
      <c r="AX177" s="166"/>
      <c r="AY177" s="134"/>
      <c r="AZ177" s="172"/>
      <c r="BA177" s="140">
        <v>25</v>
      </c>
      <c r="BB177" s="191">
        <v>2.0604166666671517</v>
      </c>
      <c r="BC177" s="140">
        <v>22.014626530930297</v>
      </c>
      <c r="BD177" s="191">
        <v>1.3991446334555542</v>
      </c>
      <c r="BE177" s="140">
        <v>18.131252811104599</v>
      </c>
      <c r="BF177" s="191">
        <v>0.2988607475097011</v>
      </c>
      <c r="BG177" s="191"/>
      <c r="BH177" s="191"/>
      <c r="BI177" s="140">
        <v>7.3253568235956168</v>
      </c>
      <c r="BJ177" s="191">
        <v>0.24748156171133989</v>
      </c>
      <c r="BK177" s="163">
        <v>0.33274953873523927</v>
      </c>
      <c r="BL177" s="225">
        <v>10.684550793573361</v>
      </c>
      <c r="BM177" s="225">
        <v>0.67905907387108988</v>
      </c>
      <c r="BN177" s="225">
        <v>8.7997991398666926</v>
      </c>
      <c r="BO177" s="225">
        <v>0.14504869444350127</v>
      </c>
      <c r="BP177" s="225">
        <v>0</v>
      </c>
      <c r="BQ177" s="225">
        <v>0</v>
      </c>
      <c r="BR177" s="225">
        <v>3.5552793481547709</v>
      </c>
      <c r="BS177" s="225">
        <v>0.12011238586594053</v>
      </c>
      <c r="BT177" s="165">
        <v>154.95022013848384</v>
      </c>
      <c r="BU177" s="188">
        <v>0.20269283432387294</v>
      </c>
      <c r="BV177" s="178">
        <v>31.407299298977346</v>
      </c>
      <c r="BW177" s="248">
        <f t="shared" si="11"/>
        <v>0.29394728617939264</v>
      </c>
      <c r="BX177" s="140"/>
      <c r="BY177" s="250">
        <f>D177</f>
        <v>41828</v>
      </c>
      <c r="BZ177" s="249">
        <f>AVERAGE(BT177:BT182)</f>
        <v>177.73603925230739</v>
      </c>
      <c r="CA177" s="249">
        <f>STDEV(BT177:BT182)/SQRT(COUNT(BT177:BT182))</f>
        <v>10.425997695679408</v>
      </c>
      <c r="CB177" s="249">
        <f>AVERAGE(AK177:AK182)</f>
        <v>6.4661568508509761</v>
      </c>
      <c r="CC177" s="249">
        <f>STDEV(AK177:AK182)/SQRT(COUNT(AK177:AK182))</f>
        <v>2.6142999491070453</v>
      </c>
      <c r="CD177" s="277">
        <f>AVERAGE(AW177:AW182)</f>
        <v>1.5496835468108459</v>
      </c>
      <c r="CE177" s="277">
        <f>STDEV(AW177:AW182)/SQRT(COUNT(AW177:AW182))</f>
        <v>1.4748676974060309E-2</v>
      </c>
      <c r="CF177" s="249">
        <f>AVERAGE(BL177:BL182)</f>
        <v>9.1069856390213211</v>
      </c>
      <c r="CG177" s="249">
        <f>STDEV(BL177:BL182)/SQRT(COUNT(BL177:BL182))</f>
        <v>1.2144983700447305</v>
      </c>
    </row>
    <row r="178" spans="1:85">
      <c r="A178" s="107" t="s">
        <v>428</v>
      </c>
      <c r="B178" s="119"/>
      <c r="C178" s="107" t="s">
        <v>909</v>
      </c>
      <c r="D178" s="150">
        <v>41828</v>
      </c>
      <c r="E178" s="152" t="s">
        <v>894</v>
      </c>
      <c r="F178" s="151" t="s">
        <v>374</v>
      </c>
      <c r="G178" s="109">
        <v>8.3019999999999996</v>
      </c>
      <c r="H178" s="176">
        <v>0.53055555555555556</v>
      </c>
      <c r="I178" s="156">
        <v>0.53819444444444442</v>
      </c>
      <c r="J178" s="156" t="s">
        <v>115</v>
      </c>
      <c r="K178" s="156" t="s">
        <v>116</v>
      </c>
      <c r="L178" s="125" t="s">
        <v>105</v>
      </c>
      <c r="M178" s="125" t="s">
        <v>113</v>
      </c>
      <c r="N178" s="125" t="s">
        <v>68</v>
      </c>
      <c r="O178" s="125">
        <v>8.1999999999999993</v>
      </c>
      <c r="P178" s="125">
        <v>2</v>
      </c>
      <c r="Q178" s="125">
        <v>23.305300000000003</v>
      </c>
      <c r="R178" s="125">
        <v>236.91603325</v>
      </c>
      <c r="S178" s="125">
        <v>245.19937499999997</v>
      </c>
      <c r="T178" s="125">
        <v>0.35094999999999998</v>
      </c>
      <c r="U178" s="125">
        <v>91.600312500000001</v>
      </c>
      <c r="V178" s="109">
        <v>7.7125624999999998</v>
      </c>
      <c r="W178" s="113">
        <v>454.42714285714288</v>
      </c>
      <c r="X178" s="179">
        <v>0.14899999999999999</v>
      </c>
      <c r="Y178" s="179">
        <v>0.313</v>
      </c>
      <c r="Z178" s="109">
        <v>34.380000000000003</v>
      </c>
      <c r="AA178" s="109">
        <v>2.2200000000000002</v>
      </c>
      <c r="AB178" s="109"/>
      <c r="AC178" s="109">
        <v>0</v>
      </c>
      <c r="AD178" s="109">
        <v>0.14015350799999998</v>
      </c>
      <c r="AE178" s="109">
        <v>3.2991999999999999</v>
      </c>
      <c r="AF178" s="165"/>
      <c r="AG178" s="109"/>
      <c r="AH178" s="109"/>
      <c r="AI178" s="109"/>
      <c r="AJ178" s="109"/>
      <c r="AK178" s="109"/>
      <c r="AL178" s="109"/>
      <c r="AM178" s="109"/>
      <c r="AN178" s="109"/>
      <c r="AO178" s="109"/>
      <c r="AP178" s="109"/>
      <c r="AQ178" s="109"/>
      <c r="AR178" s="109"/>
      <c r="AS178" s="113"/>
      <c r="AT178" s="109"/>
      <c r="AU178" s="109"/>
      <c r="AV178" s="109"/>
      <c r="AW178" s="109"/>
      <c r="AX178" s="166"/>
      <c r="AY178" s="134"/>
      <c r="AZ178" s="172"/>
      <c r="BA178" s="191"/>
      <c r="BB178" s="191"/>
      <c r="BC178" s="191"/>
      <c r="BD178" s="191"/>
      <c r="BE178" s="191"/>
      <c r="BF178" s="191"/>
      <c r="BG178" s="191"/>
      <c r="BH178" s="191"/>
      <c r="BI178" s="191"/>
      <c r="BJ178" s="191"/>
      <c r="BK178" s="191"/>
      <c r="BL178" s="225" t="s">
        <v>7632</v>
      </c>
      <c r="BM178" s="225" t="s">
        <v>7632</v>
      </c>
      <c r="BN178" s="225" t="s">
        <v>7632</v>
      </c>
      <c r="BO178" s="225" t="s">
        <v>7632</v>
      </c>
      <c r="BP178" s="225" t="s">
        <v>7632</v>
      </c>
      <c r="BQ178" s="225" t="s">
        <v>7632</v>
      </c>
      <c r="BR178" s="225" t="s">
        <v>7632</v>
      </c>
      <c r="BS178" s="225" t="s">
        <v>7632</v>
      </c>
      <c r="BT178" s="165">
        <v>160.42064913590761</v>
      </c>
      <c r="BU178" s="188">
        <v>1.0274061836184588E-3</v>
      </c>
      <c r="BV178" s="178">
        <v>0.16481716690231865</v>
      </c>
      <c r="BW178" s="248"/>
      <c r="BX178" s="140"/>
      <c r="CD178" s="179"/>
      <c r="CE178" s="179"/>
    </row>
    <row r="179" spans="1:85">
      <c r="A179" s="107" t="s">
        <v>422</v>
      </c>
      <c r="B179" s="107" t="s">
        <v>421</v>
      </c>
      <c r="C179" s="107" t="s">
        <v>840</v>
      </c>
      <c r="D179" s="150">
        <v>41828</v>
      </c>
      <c r="E179" s="152" t="s">
        <v>894</v>
      </c>
      <c r="F179" s="151" t="s">
        <v>374</v>
      </c>
      <c r="G179" s="109">
        <v>8.2650000000000006</v>
      </c>
      <c r="H179" s="176">
        <v>0.45347222222222222</v>
      </c>
      <c r="I179" s="156">
        <v>0</v>
      </c>
      <c r="J179" s="156" t="s">
        <v>98</v>
      </c>
      <c r="K179" s="156" t="s">
        <v>99</v>
      </c>
      <c r="L179" s="125" t="s">
        <v>100</v>
      </c>
      <c r="M179" s="125" t="s">
        <v>101</v>
      </c>
      <c r="N179" s="125" t="s">
        <v>102</v>
      </c>
      <c r="O179" s="125">
        <v>5</v>
      </c>
      <c r="P179" s="125">
        <v>1.4</v>
      </c>
      <c r="Q179" s="125">
        <v>23.769399999999997</v>
      </c>
      <c r="R179" s="125">
        <v>288.65402399999999</v>
      </c>
      <c r="S179" s="125">
        <v>295.90300000000002</v>
      </c>
      <c r="T179" s="125">
        <v>0.88149999999999995</v>
      </c>
      <c r="U179" s="125">
        <v>80.221299999999999</v>
      </c>
      <c r="V179" s="109">
        <v>7.4827500000000002</v>
      </c>
      <c r="W179" s="113">
        <v>107.645</v>
      </c>
      <c r="X179" s="179">
        <v>0.20399999999999999</v>
      </c>
      <c r="Y179" s="179">
        <v>0.60099999999999998</v>
      </c>
      <c r="Z179" s="109">
        <v>177.5</v>
      </c>
      <c r="AA179" s="109">
        <v>3.55</v>
      </c>
      <c r="AB179" s="109">
        <v>0.28999999999999998</v>
      </c>
      <c r="AC179" s="109">
        <v>0</v>
      </c>
      <c r="AD179" s="109">
        <v>1.1845594619999997</v>
      </c>
      <c r="AE179" s="109">
        <v>6.8479999999999999</v>
      </c>
      <c r="AF179" s="165">
        <v>250.37745446617831</v>
      </c>
      <c r="AG179" s="109">
        <v>5.133525993024227</v>
      </c>
      <c r="AH179" s="109">
        <v>2.3156801307574497</v>
      </c>
      <c r="AI179" s="109">
        <v>0.17106052480185641</v>
      </c>
      <c r="AJ179" s="109">
        <v>5.3330113411344069</v>
      </c>
      <c r="AK179" s="109">
        <v>4.8046540842739933</v>
      </c>
      <c r="AL179" s="109">
        <v>4.0876763282135551</v>
      </c>
      <c r="AM179" s="109">
        <v>3.5618285645365884</v>
      </c>
      <c r="AN179" s="109">
        <v>2.4986582082595983</v>
      </c>
      <c r="AO179" s="109">
        <v>1.4544129197756595</v>
      </c>
      <c r="AP179" s="109">
        <v>1.2065362212702186</v>
      </c>
      <c r="AQ179" s="109">
        <v>0.97462516054644999</v>
      </c>
      <c r="AR179" s="109">
        <v>1.5215933140581408</v>
      </c>
      <c r="AS179" s="113">
        <v>2661.4807413795993</v>
      </c>
      <c r="AT179" s="109">
        <v>0.46366254840671561</v>
      </c>
      <c r="AU179" s="109">
        <v>0.13412037505670255</v>
      </c>
      <c r="AV179" s="109">
        <v>0.11988398087055695</v>
      </c>
      <c r="AW179" s="109">
        <v>1.5608744885958088</v>
      </c>
      <c r="AX179" s="166"/>
      <c r="AY179" s="134"/>
      <c r="AZ179" s="172"/>
      <c r="BA179" s="140">
        <v>25</v>
      </c>
      <c r="BB179" s="191">
        <v>2.0444444444437977</v>
      </c>
      <c r="BC179" s="140">
        <v>20.276247094854011</v>
      </c>
      <c r="BD179" s="191">
        <v>0.67355435654860185</v>
      </c>
      <c r="BE179" s="140">
        <v>14.552522003236959</v>
      </c>
      <c r="BF179" s="191">
        <v>0.46199988695288902</v>
      </c>
      <c r="BG179" s="191"/>
      <c r="BH179" s="191"/>
      <c r="BI179" s="140">
        <v>9.1900066151073929</v>
      </c>
      <c r="BJ179" s="191">
        <v>0.36988897375420238</v>
      </c>
      <c r="BK179" s="163">
        <v>0.45324001883167825</v>
      </c>
      <c r="BL179" s="225">
        <v>9.9177295572686859</v>
      </c>
      <c r="BM179" s="225">
        <v>0.32945593526844208</v>
      </c>
      <c r="BN179" s="225">
        <v>7.1180814146290254</v>
      </c>
      <c r="BO179" s="225">
        <v>0.22597820557485415</v>
      </c>
      <c r="BP179" s="225">
        <v>0</v>
      </c>
      <c r="BQ179" s="225">
        <v>0</v>
      </c>
      <c r="BR179" s="225">
        <v>4.4951119313039509</v>
      </c>
      <c r="BS179" s="225">
        <v>0.18092395455374319</v>
      </c>
      <c r="BT179" s="165">
        <v>163.60269506763291</v>
      </c>
      <c r="BU179" s="188">
        <v>1.7308620017380184E-2</v>
      </c>
      <c r="BV179" s="178">
        <v>2.8317368827449774</v>
      </c>
      <c r="BW179" s="248">
        <f t="shared" si="11"/>
        <v>0.25855868946610949</v>
      </c>
      <c r="BX179" s="140">
        <f t="shared" si="12"/>
        <v>4.2348130841121497E-2</v>
      </c>
      <c r="CD179" s="179"/>
      <c r="CE179" s="179"/>
    </row>
    <row r="180" spans="1:85">
      <c r="A180" s="107" t="s">
        <v>430</v>
      </c>
      <c r="B180" s="107" t="s">
        <v>429</v>
      </c>
      <c r="C180" s="107" t="s">
        <v>843</v>
      </c>
      <c r="D180" s="150">
        <v>41828</v>
      </c>
      <c r="E180" s="152" t="s">
        <v>920</v>
      </c>
      <c r="F180" s="151" t="s">
        <v>374</v>
      </c>
      <c r="G180" s="109">
        <v>8.4499999999999993</v>
      </c>
      <c r="H180" s="176">
        <v>0.55694444444444446</v>
      </c>
      <c r="I180" s="156">
        <v>0.57430555555555551</v>
      </c>
      <c r="J180" s="156" t="s">
        <v>103</v>
      </c>
      <c r="K180" s="156" t="s">
        <v>104</v>
      </c>
      <c r="L180" s="125" t="s">
        <v>105</v>
      </c>
      <c r="M180" s="125" t="s">
        <v>106</v>
      </c>
      <c r="N180" s="125" t="s">
        <v>71</v>
      </c>
      <c r="O180" s="125">
        <v>7</v>
      </c>
      <c r="P180" s="125">
        <v>2</v>
      </c>
      <c r="Q180" s="125">
        <v>23.704650000000001</v>
      </c>
      <c r="R180" s="125">
        <v>274.41963499999997</v>
      </c>
      <c r="S180" s="125">
        <v>281.685</v>
      </c>
      <c r="T180" s="125">
        <v>0.11355</v>
      </c>
      <c r="U180" s="125">
        <v>97.200600000000009</v>
      </c>
      <c r="V180" s="109">
        <v>8.6920999999999999</v>
      </c>
      <c r="W180" s="113">
        <v>491.92333333333335</v>
      </c>
      <c r="X180" s="179">
        <v>0.161</v>
      </c>
      <c r="Y180" s="179">
        <v>0.223</v>
      </c>
      <c r="Z180" s="109">
        <v>35.29</v>
      </c>
      <c r="AA180" s="109">
        <v>1.1599999999999999</v>
      </c>
      <c r="AB180" s="109"/>
      <c r="AC180" s="109">
        <v>0</v>
      </c>
      <c r="AD180" s="109">
        <v>0.59808823199999994</v>
      </c>
      <c r="AE180" s="109">
        <v>3.5488</v>
      </c>
      <c r="AF180" s="165">
        <v>119.49924879200468</v>
      </c>
      <c r="AG180" s="109">
        <v>3.9172770539525019</v>
      </c>
      <c r="AH180" s="109">
        <v>1.4768579120366301</v>
      </c>
      <c r="AI180" s="109">
        <v>-7.3410571467583965E-2</v>
      </c>
      <c r="AJ180" s="109">
        <v>3.4012037714203593</v>
      </c>
      <c r="AK180" s="109">
        <v>2.9611813326319876</v>
      </c>
      <c r="AL180" s="109">
        <v>2.3912354768928017</v>
      </c>
      <c r="AM180" s="109">
        <v>1.9723043750233404</v>
      </c>
      <c r="AN180" s="109">
        <v>1.1602996944302639</v>
      </c>
      <c r="AO180" s="109">
        <v>0.3862236477290078</v>
      </c>
      <c r="AP180" s="109">
        <v>0.20531853174587805</v>
      </c>
      <c r="AQ180" s="109">
        <v>4.1138861476337614E-2</v>
      </c>
      <c r="AR180" s="109">
        <v>0.68611759824845775</v>
      </c>
      <c r="AS180" s="113">
        <v>1990.3119809590005</v>
      </c>
      <c r="AT180" s="109">
        <v>0.35416202448344969</v>
      </c>
      <c r="AU180" s="109">
        <v>0.10180915026956278</v>
      </c>
      <c r="AV180" s="109">
        <v>0.10738811823866815</v>
      </c>
      <c r="AW180" s="109">
        <v>1.5721775822124353</v>
      </c>
      <c r="AX180" s="166"/>
      <c r="AY180" s="134"/>
      <c r="AZ180" s="172"/>
      <c r="BA180" s="140">
        <v>25</v>
      </c>
      <c r="BB180" s="191">
        <v>2.1291666666656965</v>
      </c>
      <c r="BC180" s="140">
        <v>14.305182188907642</v>
      </c>
      <c r="BD180" s="191">
        <v>0.20387580473192526</v>
      </c>
      <c r="BE180" s="140">
        <v>13.888780981042126</v>
      </c>
      <c r="BF180" s="191">
        <v>7.14868715683218E-2</v>
      </c>
      <c r="BG180" s="191"/>
      <c r="BH180" s="191"/>
      <c r="BI180" s="140">
        <v>7.6093549652549273</v>
      </c>
      <c r="BJ180" s="191">
        <v>9.0121127548149854E-2</v>
      </c>
      <c r="BK180" s="163">
        <v>0.53192995830247336</v>
      </c>
      <c r="BL180" s="225">
        <v>6.718676566221915</v>
      </c>
      <c r="BM180" s="225">
        <v>9.5753802613863709E-2</v>
      </c>
      <c r="BN180" s="225">
        <v>6.523106527302601</v>
      </c>
      <c r="BO180" s="225">
        <v>3.3575047311947256E-2</v>
      </c>
      <c r="BP180" s="225">
        <v>0</v>
      </c>
      <c r="BQ180" s="225">
        <v>0</v>
      </c>
      <c r="BR180" s="225">
        <v>3.5738653457182283</v>
      </c>
      <c r="BS180" s="225">
        <v>4.2326948359228608E-2</v>
      </c>
      <c r="BT180" s="165">
        <v>173.93376280842327</v>
      </c>
      <c r="BU180" s="188">
        <v>1.8117864481292441E-2</v>
      </c>
      <c r="BV180" s="178">
        <v>3.1513083432842759</v>
      </c>
      <c r="BW180" s="248">
        <f t="shared" si="11"/>
        <v>0.30321748469586829</v>
      </c>
      <c r="BX180" s="140"/>
      <c r="CD180" s="179"/>
      <c r="CE180" s="179"/>
    </row>
    <row r="181" spans="1:85">
      <c r="A181" s="107" t="s">
        <v>424</v>
      </c>
      <c r="B181" s="107" t="s">
        <v>423</v>
      </c>
      <c r="C181" s="107" t="s">
        <v>900</v>
      </c>
      <c r="D181" s="150">
        <v>41828</v>
      </c>
      <c r="E181" s="152" t="s">
        <v>894</v>
      </c>
      <c r="F181" s="151" t="s">
        <v>374</v>
      </c>
      <c r="G181" s="109">
        <v>8.9719999999999995</v>
      </c>
      <c r="H181" s="176">
        <v>0.47430555555555554</v>
      </c>
      <c r="I181" s="156">
        <v>0.48819444444444443</v>
      </c>
      <c r="J181" s="156" t="s">
        <v>107</v>
      </c>
      <c r="K181" s="156" t="s">
        <v>108</v>
      </c>
      <c r="L181" s="125" t="s">
        <v>100</v>
      </c>
      <c r="M181" s="125" t="s">
        <v>101</v>
      </c>
      <c r="N181" s="125" t="s">
        <v>109</v>
      </c>
      <c r="O181" s="125">
        <v>2.8</v>
      </c>
      <c r="P181" s="125">
        <v>0.3</v>
      </c>
      <c r="Q181" s="125">
        <v>23.786933333333337</v>
      </c>
      <c r="R181" s="125">
        <v>358.54133333333334</v>
      </c>
      <c r="S181" s="125">
        <v>367.41300000000001</v>
      </c>
      <c r="T181" s="125">
        <v>5.2470999999999997</v>
      </c>
      <c r="U181" s="125">
        <v>26.934233333333335</v>
      </c>
      <c r="V181" s="109">
        <v>7.7018000000000013</v>
      </c>
      <c r="W181" s="113">
        <v>18.658249999999999</v>
      </c>
      <c r="X181" s="179">
        <v>2.76</v>
      </c>
      <c r="Y181" s="179">
        <v>1.923</v>
      </c>
      <c r="Z181" s="109">
        <v>400.1</v>
      </c>
      <c r="AA181" s="109">
        <v>11.9</v>
      </c>
      <c r="AB181" s="109"/>
      <c r="AC181" s="109">
        <v>0</v>
      </c>
      <c r="AD181" s="109">
        <v>13.753031399999998</v>
      </c>
      <c r="AE181" s="109">
        <v>46.270719999999997</v>
      </c>
      <c r="AF181" s="165">
        <v>916.52887396430003</v>
      </c>
      <c r="AG181" s="109">
        <v>14.701129934639621</v>
      </c>
      <c r="AH181" s="109">
        <v>7.9563500867079302</v>
      </c>
      <c r="AI181" s="109">
        <v>0.54339223826516558</v>
      </c>
      <c r="AJ181" s="109">
        <v>18.323474249688367</v>
      </c>
      <c r="AK181" s="109">
        <v>16.855289805785212</v>
      </c>
      <c r="AL181" s="109">
        <v>14.713553896226625</v>
      </c>
      <c r="AM181" s="109">
        <v>13.02265743321569</v>
      </c>
      <c r="AN181" s="109">
        <v>9.3350395770404795</v>
      </c>
      <c r="AO181" s="109">
        <v>5.457875067759411</v>
      </c>
      <c r="AP181" s="109">
        <v>4.5059467695026791</v>
      </c>
      <c r="AQ181" s="109">
        <v>3.5904756232716744</v>
      </c>
      <c r="AR181" s="109">
        <v>1.1334640980346362</v>
      </c>
      <c r="AS181" s="113">
        <v>9726.1736187411261</v>
      </c>
      <c r="AT181" s="109">
        <v>1.7107303768851423</v>
      </c>
      <c r="AU181" s="109">
        <v>0.55860214290987831</v>
      </c>
      <c r="AV181" s="109">
        <v>0.29089976790989297</v>
      </c>
      <c r="AW181" s="109">
        <v>1.5835900303306658</v>
      </c>
      <c r="AX181" s="166"/>
      <c r="AY181" s="134"/>
      <c r="AZ181" s="172"/>
      <c r="BA181" s="191"/>
      <c r="BB181" s="191"/>
      <c r="BC181" s="191"/>
      <c r="BD181" s="191"/>
      <c r="BE181" s="191"/>
      <c r="BF181" s="191"/>
      <c r="BG181" s="191"/>
      <c r="BH181" s="191"/>
      <c r="BI181" s="191"/>
      <c r="BJ181" s="191"/>
      <c r="BK181" s="191"/>
      <c r="BL181" s="225" t="s">
        <v>7632</v>
      </c>
      <c r="BM181" s="225" t="s">
        <v>7632</v>
      </c>
      <c r="BN181" s="225" t="s">
        <v>7632</v>
      </c>
      <c r="BO181" s="225" t="s">
        <v>7632</v>
      </c>
      <c r="BP181" s="225" t="s">
        <v>7632</v>
      </c>
      <c r="BQ181" s="225" t="s">
        <v>7632</v>
      </c>
      <c r="BR181" s="225" t="s">
        <v>7632</v>
      </c>
      <c r="BS181" s="225" t="s">
        <v>7632</v>
      </c>
      <c r="BT181" s="165">
        <v>190.26686768591992</v>
      </c>
      <c r="BU181" s="188">
        <v>3.6719346480735285E-2</v>
      </c>
      <c r="BV181" s="178">
        <v>6.9864750383635092</v>
      </c>
      <c r="BW181" s="248">
        <f t="shared" si="11"/>
        <v>0.17004419389544975</v>
      </c>
      <c r="BX181" s="140"/>
      <c r="CD181" s="179"/>
      <c r="CE181" s="179"/>
    </row>
    <row r="182" spans="1:85">
      <c r="A182" s="107" t="s">
        <v>432</v>
      </c>
      <c r="B182" s="107" t="s">
        <v>431</v>
      </c>
      <c r="C182" s="107" t="s">
        <v>897</v>
      </c>
      <c r="D182" s="150">
        <v>41828</v>
      </c>
      <c r="E182" s="152">
        <v>0.5</v>
      </c>
      <c r="F182" s="151" t="s">
        <v>374</v>
      </c>
      <c r="G182" s="109">
        <v>8.1379999999999999</v>
      </c>
      <c r="H182" s="176">
        <v>0.60902777777777783</v>
      </c>
      <c r="I182" s="156">
        <v>0.6166666666666667</v>
      </c>
      <c r="J182" s="156" t="s">
        <v>110</v>
      </c>
      <c r="K182" s="156" t="s">
        <v>111</v>
      </c>
      <c r="L182" s="125" t="s">
        <v>112</v>
      </c>
      <c r="M182" s="125" t="s">
        <v>113</v>
      </c>
      <c r="N182" s="125" t="s">
        <v>71</v>
      </c>
      <c r="O182" s="125">
        <v>4</v>
      </c>
      <c r="P182" s="125">
        <v>2</v>
      </c>
      <c r="Q182" s="125">
        <v>23.984533333333335</v>
      </c>
      <c r="R182" s="125">
        <v>286.9004415</v>
      </c>
      <c r="S182" s="125">
        <v>292.81349999999998</v>
      </c>
      <c r="T182" s="125">
        <v>0.33965000000000001</v>
      </c>
      <c r="U182" s="125">
        <v>91.869600000000005</v>
      </c>
      <c r="V182" s="109">
        <v>9.2195833333333326</v>
      </c>
      <c r="W182" s="113">
        <v>256.32090909090908</v>
      </c>
      <c r="X182" s="179">
        <v>0.15</v>
      </c>
      <c r="Y182" s="179">
        <v>0.23300000000000001</v>
      </c>
      <c r="Z182" s="109">
        <v>23.94</v>
      </c>
      <c r="AA182" s="109">
        <v>2.4500000000000002</v>
      </c>
      <c r="AB182" s="109"/>
      <c r="AC182" s="109">
        <v>0</v>
      </c>
      <c r="AD182" s="109">
        <v>8.9563338000000006E-2</v>
      </c>
      <c r="AE182" s="109">
        <v>3.1456</v>
      </c>
      <c r="AF182" s="165">
        <v>198.13373060815104</v>
      </c>
      <c r="AG182" s="109">
        <v>4.6667213855016723</v>
      </c>
      <c r="AH182" s="109">
        <v>1.9730459342631599</v>
      </c>
      <c r="AI182" s="109">
        <v>6.8344767883861263E-2</v>
      </c>
      <c r="AJ182" s="109">
        <v>4.5439247866080574</v>
      </c>
      <c r="AK182" s="109">
        <v>4.0467867952811263</v>
      </c>
      <c r="AL182" s="109">
        <v>3.3907015963811906</v>
      </c>
      <c r="AM182" s="109">
        <v>2.9128987807415405</v>
      </c>
      <c r="AN182" s="109">
        <v>1.9315625503877203</v>
      </c>
      <c r="AO182" s="109">
        <v>1.0412117410793549</v>
      </c>
      <c r="AP182" s="109">
        <v>0.82119370860910335</v>
      </c>
      <c r="AQ182" s="109">
        <v>0.61667954674673342</v>
      </c>
      <c r="AR182" s="109">
        <v>1.2912671587302917</v>
      </c>
      <c r="AS182" s="113">
        <v>2419.4898191062848</v>
      </c>
      <c r="AT182" s="109">
        <v>0.38741033361177352</v>
      </c>
      <c r="AU182" s="109">
        <v>0.10892840378119401</v>
      </c>
      <c r="AV182" s="109">
        <v>0.11888677820506799</v>
      </c>
      <c r="AW182" s="109">
        <v>1.5039442357941655</v>
      </c>
      <c r="AX182" s="166"/>
      <c r="AY182" s="134"/>
      <c r="AZ182" s="172"/>
      <c r="BA182" s="191"/>
      <c r="BB182" s="191"/>
      <c r="BC182" s="191"/>
      <c r="BD182" s="191"/>
      <c r="BE182" s="191"/>
      <c r="BF182" s="191"/>
      <c r="BG182" s="191"/>
      <c r="BH182" s="191"/>
      <c r="BI182" s="191"/>
      <c r="BJ182" s="191"/>
      <c r="BK182" s="191"/>
      <c r="BL182" s="225" t="s">
        <v>7632</v>
      </c>
      <c r="BM182" s="225" t="s">
        <v>7632</v>
      </c>
      <c r="BN182" s="225" t="s">
        <v>7632</v>
      </c>
      <c r="BO182" s="225" t="s">
        <v>7632</v>
      </c>
      <c r="BP182" s="225" t="s">
        <v>7632</v>
      </c>
      <c r="BQ182" s="225" t="s">
        <v>7632</v>
      </c>
      <c r="BR182" s="225" t="s">
        <v>7632</v>
      </c>
      <c r="BS182" s="225" t="s">
        <v>7632</v>
      </c>
      <c r="BT182" s="165">
        <v>223.24204067747692</v>
      </c>
      <c r="BU182" s="188">
        <v>0.13994203794625684</v>
      </c>
      <c r="BV182" s="178">
        <v>31.240946127687288</v>
      </c>
      <c r="BW182" s="248">
        <f t="shared" si="11"/>
        <v>0.30687559904946993</v>
      </c>
      <c r="BX182" s="140"/>
      <c r="CD182" s="179"/>
      <c r="CE182" s="179"/>
    </row>
    <row r="183" spans="1:85">
      <c r="A183" s="107" t="s">
        <v>438</v>
      </c>
      <c r="B183" s="119"/>
      <c r="C183" s="107" t="s">
        <v>841</v>
      </c>
      <c r="D183" s="150">
        <v>41834</v>
      </c>
      <c r="E183" s="152" t="s">
        <v>894</v>
      </c>
      <c r="F183" s="151" t="s">
        <v>374</v>
      </c>
      <c r="G183" s="109">
        <v>8.32</v>
      </c>
      <c r="H183" s="176">
        <v>0.47013888888888888</v>
      </c>
      <c r="I183" s="156">
        <v>0.48055555555555557</v>
      </c>
      <c r="J183" s="156" t="s">
        <v>129</v>
      </c>
      <c r="K183" s="156" t="s">
        <v>130</v>
      </c>
      <c r="L183" s="125" t="s">
        <v>131</v>
      </c>
      <c r="M183" s="125" t="s">
        <v>119</v>
      </c>
      <c r="N183" s="125" t="s">
        <v>47</v>
      </c>
      <c r="O183" s="125">
        <v>6.1</v>
      </c>
      <c r="P183" s="125">
        <v>1.5</v>
      </c>
      <c r="Q183" s="125">
        <v>24.64086</v>
      </c>
      <c r="R183" s="125">
        <v>283.92243340000005</v>
      </c>
      <c r="S183" s="125">
        <v>285.94220000000001</v>
      </c>
      <c r="T183" s="125">
        <v>1.8987799999999999</v>
      </c>
      <c r="U183" s="125">
        <v>62.261220000000002</v>
      </c>
      <c r="V183" s="109">
        <v>8.7275639999999992</v>
      </c>
      <c r="W183" s="113">
        <v>529.62333333333333</v>
      </c>
      <c r="X183" s="179">
        <v>0.26</v>
      </c>
      <c r="Y183" s="179">
        <v>0.55000000000000004</v>
      </c>
      <c r="Z183" s="109">
        <v>26.75</v>
      </c>
      <c r="AA183" s="109">
        <v>3.7</v>
      </c>
      <c r="AB183" s="109"/>
      <c r="AC183" s="109">
        <v>0</v>
      </c>
      <c r="AD183" s="109">
        <v>0.72653105249999994</v>
      </c>
      <c r="AE183" s="109">
        <v>7.7439999999999998</v>
      </c>
      <c r="AF183" s="165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13"/>
      <c r="AT183" s="109"/>
      <c r="AU183" s="109"/>
      <c r="AV183" s="109"/>
      <c r="AW183" s="109"/>
      <c r="AX183" s="166"/>
      <c r="AY183" s="134"/>
      <c r="AZ183" s="172"/>
      <c r="BA183" s="140">
        <v>25</v>
      </c>
      <c r="BB183" s="191">
        <v>2.9826388888905058</v>
      </c>
      <c r="BC183" s="140">
        <v>27.470182893893082</v>
      </c>
      <c r="BD183" s="191">
        <v>0.2197086710541894</v>
      </c>
      <c r="BE183" s="140">
        <v>23.978587034270674</v>
      </c>
      <c r="BF183" s="191">
        <v>0.10959523280393778</v>
      </c>
      <c r="BG183" s="191"/>
      <c r="BH183" s="191"/>
      <c r="BI183" s="140">
        <v>8.0110869552280324</v>
      </c>
      <c r="BJ183" s="191">
        <v>0.62611697863074189</v>
      </c>
      <c r="BK183" s="163">
        <v>0.29162845351892375</v>
      </c>
      <c r="BL183" s="225">
        <v>9.210026395153573</v>
      </c>
      <c r="BM183" s="225">
        <v>7.3662511366207509E-2</v>
      </c>
      <c r="BN183" s="225">
        <v>8.0393865726032718</v>
      </c>
      <c r="BO183" s="225">
        <v>3.6744385387097754E-2</v>
      </c>
      <c r="BP183" s="225">
        <v>0</v>
      </c>
      <c r="BQ183" s="225">
        <v>0</v>
      </c>
      <c r="BR183" s="225">
        <v>2.6859057544871043</v>
      </c>
      <c r="BS183" s="225">
        <v>0.20992047711938988</v>
      </c>
      <c r="BT183" s="165">
        <v>421.58052846292054</v>
      </c>
      <c r="BU183" s="188">
        <v>1.9752897367768266E-2</v>
      </c>
      <c r="BV183" s="178">
        <v>8.3274369109775783</v>
      </c>
      <c r="BW183" s="248"/>
      <c r="BX183" s="140"/>
      <c r="BY183" s="250">
        <f>D183</f>
        <v>41834</v>
      </c>
      <c r="BZ183" s="249">
        <f>AVERAGE(BT183:BT188)</f>
        <v>608.18858810504469</v>
      </c>
      <c r="CA183" s="249">
        <f>STDEV(BT183:BT188)/SQRT(COUNT(BT183:BT188))</f>
        <v>53.058778411571126</v>
      </c>
      <c r="CB183" s="249">
        <f>AVERAGE(AK183:AK188)</f>
        <v>6.8605355554827812</v>
      </c>
      <c r="CC183" s="249">
        <f>STDEV(AK183:AK188)/SQRT(COUNT(AK183:AK188))</f>
        <v>1.8998519785789492</v>
      </c>
      <c r="CD183" s="277">
        <f>AVERAGE(AW183:AW188)</f>
        <v>1.5899382783045672</v>
      </c>
      <c r="CE183" s="277">
        <f>STDEV(AW183:AW188)/SQRT(COUNT(AW183:AW188))</f>
        <v>6.4486318589637558E-3</v>
      </c>
      <c r="CF183" s="249">
        <f>AVERAGE(BL183:BL188)</f>
        <v>9.0950410545503519</v>
      </c>
      <c r="CG183" s="249">
        <f>STDEV(BL183:BL188)/SQRT(COUNT(BL183:BL188))</f>
        <v>0.60031238609839999</v>
      </c>
    </row>
    <row r="184" spans="1:85">
      <c r="A184" s="107" t="s">
        <v>440</v>
      </c>
      <c r="B184" s="107" t="s">
        <v>439</v>
      </c>
      <c r="C184" s="107" t="s">
        <v>909</v>
      </c>
      <c r="D184" s="150">
        <v>41834</v>
      </c>
      <c r="E184" s="152" t="s">
        <v>894</v>
      </c>
      <c r="F184" s="151" t="s">
        <v>374</v>
      </c>
      <c r="G184" s="109">
        <v>8.4480000000000004</v>
      </c>
      <c r="H184" s="176">
        <v>0.49236111111111108</v>
      </c>
      <c r="I184" s="156">
        <v>0.50138888888888888</v>
      </c>
      <c r="J184" s="156" t="s">
        <v>132</v>
      </c>
      <c r="K184" s="156" t="s">
        <v>133</v>
      </c>
      <c r="L184" s="125" t="s">
        <v>100</v>
      </c>
      <c r="M184" s="125" t="s">
        <v>119</v>
      </c>
      <c r="N184" s="125" t="s">
        <v>122</v>
      </c>
      <c r="O184" s="125">
        <v>8.5</v>
      </c>
      <c r="P184" s="125">
        <v>4</v>
      </c>
      <c r="Q184" s="125">
        <v>24.534063636363634</v>
      </c>
      <c r="R184" s="125">
        <v>256.965417</v>
      </c>
      <c r="S184" s="125">
        <v>259.35190909090909</v>
      </c>
      <c r="T184" s="125">
        <v>9.7172727272727272E-2</v>
      </c>
      <c r="U184" s="125">
        <v>97.600536363636365</v>
      </c>
      <c r="V184" s="109">
        <v>7.3870518181818197</v>
      </c>
      <c r="W184" s="113">
        <v>1522.925</v>
      </c>
      <c r="X184" s="179">
        <v>0.13600000000000001</v>
      </c>
      <c r="Y184" s="179">
        <v>0.27200000000000002</v>
      </c>
      <c r="Z184" s="109">
        <v>38.270000000000003</v>
      </c>
      <c r="AA184" s="109">
        <v>0.99399999999999999</v>
      </c>
      <c r="AB184" s="109">
        <v>0.442</v>
      </c>
      <c r="AC184" s="109">
        <v>0</v>
      </c>
      <c r="AD184" s="109">
        <v>0.96121323000000003</v>
      </c>
      <c r="AE184" s="109">
        <v>4.2816000000000001</v>
      </c>
      <c r="AF184" s="165">
        <v>101.16411844746982</v>
      </c>
      <c r="AG184" s="109">
        <v>2.9444600076205556</v>
      </c>
      <c r="AH184" s="109">
        <v>1.1204678256815399</v>
      </c>
      <c r="AI184" s="109">
        <v>4.2236849985862815E-3</v>
      </c>
      <c r="AJ184" s="109">
        <v>2.5804374025445869</v>
      </c>
      <c r="AK184" s="109">
        <v>2.2679235473094832</v>
      </c>
      <c r="AL184" s="109">
        <v>1.845122177922885</v>
      </c>
      <c r="AM184" s="109">
        <v>1.5540539024655153</v>
      </c>
      <c r="AN184" s="109">
        <v>0.9855046568010376</v>
      </c>
      <c r="AO184" s="109">
        <v>0.47368374777101491</v>
      </c>
      <c r="AP184" s="109">
        <v>0.34794989194277159</v>
      </c>
      <c r="AQ184" s="109">
        <v>0.2440130471520176</v>
      </c>
      <c r="AR184" s="109">
        <v>1.2557243270407974</v>
      </c>
      <c r="AS184" s="113">
        <v>1279.8173819228664</v>
      </c>
      <c r="AT184" s="109">
        <v>0.23162728210093822</v>
      </c>
      <c r="AU184" s="109">
        <v>6.2510311399656515E-2</v>
      </c>
      <c r="AV184" s="109">
        <v>7.7704766328284686E-2</v>
      </c>
      <c r="AW184" s="109">
        <v>1.5694368716432114</v>
      </c>
      <c r="AX184" s="166"/>
      <c r="AY184" s="134"/>
      <c r="AZ184" s="172"/>
      <c r="BA184" s="191"/>
      <c r="BB184" s="191"/>
      <c r="BC184" s="191"/>
      <c r="BD184" s="191"/>
      <c r="BE184" s="191"/>
      <c r="BF184" s="191"/>
      <c r="BG184" s="191"/>
      <c r="BH184" s="191"/>
      <c r="BI184" s="191"/>
      <c r="BJ184" s="191"/>
      <c r="BK184" s="191"/>
      <c r="BL184" s="225" t="s">
        <v>7632</v>
      </c>
      <c r="BM184" s="225" t="s">
        <v>7632</v>
      </c>
      <c r="BN184" s="225" t="s">
        <v>7632</v>
      </c>
      <c r="BO184" s="225" t="s">
        <v>7632</v>
      </c>
      <c r="BP184" s="225" t="s">
        <v>7632</v>
      </c>
      <c r="BQ184" s="225" t="s">
        <v>7632</v>
      </c>
      <c r="BR184" s="225" t="s">
        <v>7632</v>
      </c>
      <c r="BS184" s="225" t="s">
        <v>7632</v>
      </c>
      <c r="BT184" s="165">
        <v>476.11264771905178</v>
      </c>
      <c r="BU184" s="188">
        <v>3.7065175849163433E-2</v>
      </c>
      <c r="BV184" s="178">
        <v>17.647199011717454</v>
      </c>
      <c r="BW184" s="248">
        <f t="shared" si="11"/>
        <v>0.33547328977604035</v>
      </c>
      <c r="BX184" s="140">
        <f t="shared" si="12"/>
        <v>0.10323243647234678</v>
      </c>
      <c r="CD184" s="179"/>
      <c r="CE184" s="179"/>
    </row>
    <row r="185" spans="1:85">
      <c r="A185" s="107" t="s">
        <v>434</v>
      </c>
      <c r="B185" s="107" t="s">
        <v>433</v>
      </c>
      <c r="C185" s="107" t="s">
        <v>840</v>
      </c>
      <c r="D185" s="150">
        <v>41834</v>
      </c>
      <c r="E185" s="152" t="s">
        <v>894</v>
      </c>
      <c r="F185" s="151" t="s">
        <v>374</v>
      </c>
      <c r="G185" s="109">
        <v>8.3819999999999997</v>
      </c>
      <c r="H185" s="176">
        <v>0.41666666666666669</v>
      </c>
      <c r="I185" s="156">
        <v>0.43333333333333335</v>
      </c>
      <c r="J185" s="156" t="s">
        <v>117</v>
      </c>
      <c r="K185" s="156" t="s">
        <v>118</v>
      </c>
      <c r="L185" s="125" t="s">
        <v>60</v>
      </c>
      <c r="M185" s="125" t="s">
        <v>119</v>
      </c>
      <c r="N185" s="125" t="s">
        <v>47</v>
      </c>
      <c r="O185" s="125">
        <v>5.0999999999999996</v>
      </c>
      <c r="P185" s="125">
        <v>1.75</v>
      </c>
      <c r="Q185" s="125">
        <v>24.416533333333334</v>
      </c>
      <c r="R185" s="125">
        <v>308.86659166666669</v>
      </c>
      <c r="S185" s="125">
        <v>312.47622222222219</v>
      </c>
      <c r="T185" s="125">
        <v>1.1083444444444446</v>
      </c>
      <c r="U185" s="125">
        <v>75.898722222222233</v>
      </c>
      <c r="V185" s="109">
        <v>6.805562222222223</v>
      </c>
      <c r="W185" s="113">
        <v>203.946</v>
      </c>
      <c r="X185" s="179">
        <v>0.20100000000000001</v>
      </c>
      <c r="Y185" s="179">
        <v>1.29</v>
      </c>
      <c r="Z185" s="109">
        <v>114.5</v>
      </c>
      <c r="AA185" s="109">
        <v>3.61</v>
      </c>
      <c r="AB185" s="109">
        <v>1.0209999999999999</v>
      </c>
      <c r="AC185" s="109">
        <v>0</v>
      </c>
      <c r="AD185" s="109">
        <v>17.178173279999996</v>
      </c>
      <c r="AE185" s="109">
        <v>10.432</v>
      </c>
      <c r="AF185" s="165">
        <v>519.55423601221844</v>
      </c>
      <c r="AG185" s="109">
        <v>7.6518442212873348</v>
      </c>
      <c r="AH185" s="109">
        <v>4.03239939136426</v>
      </c>
      <c r="AI185" s="109">
        <v>0.76071618877322023</v>
      </c>
      <c r="AJ185" s="109">
        <v>9.2866157983118924</v>
      </c>
      <c r="AK185" s="109">
        <v>8.5727117265534467</v>
      </c>
      <c r="AL185" s="109">
        <v>7.5508260389330584</v>
      </c>
      <c r="AM185" s="109">
        <v>6.7763512008598745</v>
      </c>
      <c r="AN185" s="109">
        <v>5.1966848188722725</v>
      </c>
      <c r="AO185" s="109">
        <v>3.6446133706896506</v>
      </c>
      <c r="AP185" s="109">
        <v>3.2606755141030503</v>
      </c>
      <c r="AQ185" s="109">
        <v>2.8216774330281869</v>
      </c>
      <c r="AR185" s="109">
        <v>1.9268771708393571</v>
      </c>
      <c r="AS185" s="113">
        <v>4271.6540741125127</v>
      </c>
      <c r="AT185" s="109">
        <v>0.70657934499109243</v>
      </c>
      <c r="AU185" s="109">
        <v>0.21143002957816626</v>
      </c>
      <c r="AV185" s="109">
        <v>0.16636262011245573</v>
      </c>
      <c r="AW185" s="109">
        <v>1.5926766035603124</v>
      </c>
      <c r="AX185" s="166"/>
      <c r="AY185" s="134"/>
      <c r="AZ185" s="172"/>
      <c r="BA185" s="140">
        <v>25</v>
      </c>
      <c r="BB185" s="191">
        <v>2.9576388888890506</v>
      </c>
      <c r="BC185" s="140">
        <v>29.790937466458171</v>
      </c>
      <c r="BD185" s="191">
        <v>0.49998383497349841</v>
      </c>
      <c r="BE185" s="140">
        <v>26.023174308277294</v>
      </c>
      <c r="BF185" s="191">
        <v>0.47646478743386528</v>
      </c>
      <c r="BG185" s="191"/>
      <c r="BH185" s="191"/>
      <c r="BI185" s="140">
        <v>12.002878432763074</v>
      </c>
      <c r="BJ185" s="191">
        <v>0.72485214556567823</v>
      </c>
      <c r="BK185" s="163">
        <v>0.40290368325190173</v>
      </c>
      <c r="BL185" s="225">
        <v>10.072540491124071</v>
      </c>
      <c r="BM185" s="225">
        <v>0.16904830297295101</v>
      </c>
      <c r="BN185" s="225">
        <v>8.7986313697856904</v>
      </c>
      <c r="BO185" s="225">
        <v>0.16109633573719853</v>
      </c>
      <c r="BP185" s="225">
        <v>0</v>
      </c>
      <c r="BQ185" s="225">
        <v>0</v>
      </c>
      <c r="BR185" s="225">
        <v>4.0582636635778071</v>
      </c>
      <c r="BS185" s="225">
        <v>0.24507797361223752</v>
      </c>
      <c r="BT185" s="165">
        <v>683.25972103351569</v>
      </c>
      <c r="BU185" s="188">
        <v>4.6382001789583488E-2</v>
      </c>
      <c r="BV185" s="178">
        <v>31.69095360372684</v>
      </c>
      <c r="BW185" s="248">
        <f t="shared" si="11"/>
        <v>0.23544789596779536</v>
      </c>
      <c r="BX185" s="140">
        <f t="shared" si="12"/>
        <v>9.7871932515337406E-2</v>
      </c>
      <c r="CD185" s="179"/>
      <c r="CE185" s="179"/>
    </row>
    <row r="186" spans="1:85">
      <c r="A186" s="107" t="s">
        <v>442</v>
      </c>
      <c r="B186" s="107" t="s">
        <v>441</v>
      </c>
      <c r="C186" s="107" t="s">
        <v>843</v>
      </c>
      <c r="D186" s="150">
        <v>41834</v>
      </c>
      <c r="E186" s="152" t="s">
        <v>894</v>
      </c>
      <c r="F186" s="151" t="s">
        <v>374</v>
      </c>
      <c r="G186" s="109">
        <v>8.43</v>
      </c>
      <c r="H186" s="176">
        <v>0.52083333333333337</v>
      </c>
      <c r="I186" s="156">
        <v>0.53402777777777777</v>
      </c>
      <c r="J186" s="156" t="s">
        <v>120</v>
      </c>
      <c r="K186" s="156" t="s">
        <v>121</v>
      </c>
      <c r="L186" s="125" t="s">
        <v>60</v>
      </c>
      <c r="M186" s="125" t="s">
        <v>119</v>
      </c>
      <c r="N186" s="125" t="s">
        <v>122</v>
      </c>
      <c r="O186" s="125">
        <v>8.1999999999999993</v>
      </c>
      <c r="P186" s="125">
        <v>3.5</v>
      </c>
      <c r="Q186" s="125">
        <v>24.234988888888886</v>
      </c>
      <c r="R186" s="125">
        <v>267.41297000000003</v>
      </c>
      <c r="S186" s="125">
        <v>271.536</v>
      </c>
      <c r="T186" s="125">
        <v>0.23037777777777776</v>
      </c>
      <c r="U186" s="125">
        <v>94.403177777777785</v>
      </c>
      <c r="V186" s="109">
        <v>7.2575399999999997</v>
      </c>
      <c r="W186" s="113">
        <v>607.26499999999999</v>
      </c>
      <c r="X186" s="179">
        <v>0.18</v>
      </c>
      <c r="Y186" s="179">
        <v>0.315</v>
      </c>
      <c r="Z186" s="109">
        <v>34.4</v>
      </c>
      <c r="AA186" s="109">
        <v>1.07</v>
      </c>
      <c r="AB186" s="109">
        <v>0.16600000000000001</v>
      </c>
      <c r="AC186" s="109">
        <v>0</v>
      </c>
      <c r="AD186" s="109">
        <v>0.71200980000000003</v>
      </c>
      <c r="AE186" s="109">
        <v>3.9551999999999996</v>
      </c>
      <c r="AF186" s="165">
        <v>195.24176163665521</v>
      </c>
      <c r="AG186" s="109">
        <v>3.8432901450049322</v>
      </c>
      <c r="AH186" s="109">
        <v>1.71279020576611</v>
      </c>
      <c r="AI186" s="109">
        <v>0.15870040096172938</v>
      </c>
      <c r="AJ186" s="109">
        <v>3.9445558438793511</v>
      </c>
      <c r="AK186" s="109">
        <v>3.5539162444754511</v>
      </c>
      <c r="AL186" s="109">
        <v>3.0296230835972748</v>
      </c>
      <c r="AM186" s="109">
        <v>2.664701419271446</v>
      </c>
      <c r="AN186" s="109">
        <v>1.9323776586440902</v>
      </c>
      <c r="AO186" s="109">
        <v>1.2506440863302395</v>
      </c>
      <c r="AP186" s="109">
        <v>1.0697930846071384</v>
      </c>
      <c r="AQ186" s="109">
        <v>0.90075678397780545</v>
      </c>
      <c r="AR186" s="109">
        <v>1.8950152066297687</v>
      </c>
      <c r="AS186" s="113">
        <v>1679.4965214054025</v>
      </c>
      <c r="AT186" s="109">
        <v>0.28406705657694303</v>
      </c>
      <c r="AU186" s="109">
        <v>8.1879190605472343E-2</v>
      </c>
      <c r="AV186" s="109">
        <v>9.0858125819347935E-2</v>
      </c>
      <c r="AW186" s="109">
        <v>1.6077381905666301</v>
      </c>
      <c r="AX186" s="166"/>
      <c r="AY186" s="134"/>
      <c r="AZ186" s="172"/>
      <c r="BA186" s="140">
        <v>25</v>
      </c>
      <c r="BB186" s="191">
        <v>3.0243055555547471</v>
      </c>
      <c r="BC186" s="140">
        <v>24.202175408299922</v>
      </c>
      <c r="BD186" s="191">
        <v>0.58858324207680568</v>
      </c>
      <c r="BE186" s="140">
        <v>23.221542394499568</v>
      </c>
      <c r="BF186" s="191">
        <v>0.95967411000668423</v>
      </c>
      <c r="BG186" s="191"/>
      <c r="BH186" s="191"/>
      <c r="BI186" s="140">
        <v>7.5166156306832859</v>
      </c>
      <c r="BJ186" s="191">
        <v>0.29637934248808889</v>
      </c>
      <c r="BK186" s="163">
        <v>0.31057603309930265</v>
      </c>
      <c r="BL186" s="225">
        <v>8.0025562773734116</v>
      </c>
      <c r="BM186" s="225">
        <v>0.19461765065231384</v>
      </c>
      <c r="BN186" s="225">
        <v>7.6783056367596592</v>
      </c>
      <c r="BO186" s="225">
        <v>0.31732048643168648</v>
      </c>
      <c r="BP186" s="225">
        <v>0</v>
      </c>
      <c r="BQ186" s="225">
        <v>0</v>
      </c>
      <c r="BR186" s="225">
        <v>2.4854021832805566</v>
      </c>
      <c r="BS186" s="225">
        <v>9.7999139651656048E-2</v>
      </c>
      <c r="BT186" s="165">
        <v>753.88134928872455</v>
      </c>
      <c r="BU186" s="188">
        <v>0.19164964422923217</v>
      </c>
      <c r="BV186" s="178">
        <v>144.48109238223756</v>
      </c>
      <c r="BW186" s="248">
        <f t="shared" si="11"/>
        <v>0.31984745754824234</v>
      </c>
      <c r="BX186" s="140">
        <f t="shared" si="12"/>
        <v>4.1970064724919098E-2</v>
      </c>
      <c r="CD186" s="179"/>
      <c r="CE186" s="179"/>
    </row>
    <row r="187" spans="1:85">
      <c r="A187" s="107" t="s">
        <v>436</v>
      </c>
      <c r="B187" s="107" t="s">
        <v>435</v>
      </c>
      <c r="C187" s="107" t="s">
        <v>900</v>
      </c>
      <c r="D187" s="150">
        <v>41834</v>
      </c>
      <c r="E187" s="152" t="s">
        <v>894</v>
      </c>
      <c r="F187" s="151" t="s">
        <v>374</v>
      </c>
      <c r="G187" s="109">
        <v>8.3840000000000003</v>
      </c>
      <c r="H187" s="176">
        <v>0.44305555555555554</v>
      </c>
      <c r="I187" s="156">
        <v>0.45624999999999999</v>
      </c>
      <c r="J187" s="156" t="s">
        <v>123</v>
      </c>
      <c r="K187" s="156" t="s">
        <v>124</v>
      </c>
      <c r="L187" s="125" t="s">
        <v>125</v>
      </c>
      <c r="M187" s="125" t="s">
        <v>56</v>
      </c>
      <c r="N187" s="125" t="s">
        <v>47</v>
      </c>
      <c r="O187" s="125">
        <v>2.5</v>
      </c>
      <c r="P187" s="125">
        <v>1.5</v>
      </c>
      <c r="Q187" s="125">
        <v>25.246600000000001</v>
      </c>
      <c r="R187" s="125">
        <v>363.808133</v>
      </c>
      <c r="S187" s="125">
        <v>361.97899999999998</v>
      </c>
      <c r="T187" s="125">
        <v>2.1797333333333331</v>
      </c>
      <c r="U187" s="125">
        <v>58.553866666666671</v>
      </c>
      <c r="V187" s="109">
        <v>6.6940600000000003</v>
      </c>
      <c r="W187" s="113">
        <v>404.64333333333337</v>
      </c>
      <c r="X187" s="179">
        <v>0.46200000000000002</v>
      </c>
      <c r="Y187" s="179">
        <v>1.2629999999999999</v>
      </c>
      <c r="Z187" s="109">
        <v>216.9</v>
      </c>
      <c r="AA187" s="109">
        <v>5.41</v>
      </c>
      <c r="AB187" s="109">
        <v>0.56499999999999995</v>
      </c>
      <c r="AC187" s="109">
        <v>0</v>
      </c>
      <c r="AD187" s="109">
        <v>0.8731488599999998</v>
      </c>
      <c r="AE187" s="109">
        <v>19.285333333333334</v>
      </c>
      <c r="AF187" s="165">
        <v>645.16595682819207</v>
      </c>
      <c r="AG187" s="109">
        <v>12.36380184758632</v>
      </c>
      <c r="AH187" s="109">
        <v>6.1846019549524698</v>
      </c>
      <c r="AI187" s="109">
        <v>0.12696231182912701</v>
      </c>
      <c r="AJ187" s="109">
        <v>14.243138302255538</v>
      </c>
      <c r="AK187" s="109">
        <v>12.961683579412012</v>
      </c>
      <c r="AL187" s="109">
        <v>11.091346269182942</v>
      </c>
      <c r="AM187" s="109">
        <v>9.6647749769816382</v>
      </c>
      <c r="AN187" s="109">
        <v>6.5400285856461435</v>
      </c>
      <c r="AO187" s="109">
        <v>3.3617647456638835</v>
      </c>
      <c r="AP187" s="109">
        <v>2.6060571275911895</v>
      </c>
      <c r="AQ187" s="109">
        <v>1.9229030313231843</v>
      </c>
      <c r="AR187" s="109">
        <v>1.0007777859599916</v>
      </c>
      <c r="AS187" s="113">
        <v>7978.5340724777216</v>
      </c>
      <c r="AT187" s="109">
        <v>1.4643773631736441</v>
      </c>
      <c r="AU187" s="109">
        <v>0.45621344838073796</v>
      </c>
      <c r="AV187" s="109">
        <v>0.25939415871059363</v>
      </c>
      <c r="AW187" s="109">
        <v>1.5833223860118431</v>
      </c>
      <c r="AX187" s="166"/>
      <c r="AY187" s="134"/>
      <c r="AZ187" s="172"/>
      <c r="BA187" s="191"/>
      <c r="BB187" s="191"/>
      <c r="BC187" s="191"/>
      <c r="BD187" s="191"/>
      <c r="BE187" s="191"/>
      <c r="BF187" s="191"/>
      <c r="BG187" s="191"/>
      <c r="BH187" s="191"/>
      <c r="BI187" s="191"/>
      <c r="BJ187" s="191"/>
      <c r="BK187" s="191"/>
      <c r="BL187" s="225" t="s">
        <v>7632</v>
      </c>
      <c r="BM187" s="225" t="s">
        <v>7632</v>
      </c>
      <c r="BN187" s="225" t="s">
        <v>7632</v>
      </c>
      <c r="BO187" s="225" t="s">
        <v>7632</v>
      </c>
      <c r="BP187" s="225" t="s">
        <v>7632</v>
      </c>
      <c r="BQ187" s="225" t="s">
        <v>7632</v>
      </c>
      <c r="BR187" s="225" t="s">
        <v>7632</v>
      </c>
      <c r="BS187" s="225" t="s">
        <v>7632</v>
      </c>
      <c r="BT187" s="165">
        <v>640.80593914723374</v>
      </c>
      <c r="BU187" s="188">
        <v>0.11863713471064798</v>
      </c>
      <c r="BV187" s="178">
        <v>76.023380525993659</v>
      </c>
      <c r="BW187" s="248">
        <f t="shared" si="11"/>
        <v>0.17713614347904597</v>
      </c>
      <c r="BX187" s="140">
        <f t="shared" si="12"/>
        <v>2.9296874999999997E-2</v>
      </c>
      <c r="CD187" s="179"/>
      <c r="CE187" s="179"/>
    </row>
    <row r="188" spans="1:85">
      <c r="A188" s="107" t="s">
        <v>444</v>
      </c>
      <c r="B188" s="107" t="s">
        <v>443</v>
      </c>
      <c r="C188" s="107" t="s">
        <v>897</v>
      </c>
      <c r="D188" s="150">
        <v>41834</v>
      </c>
      <c r="E188" s="152" t="s">
        <v>894</v>
      </c>
      <c r="F188" s="151" t="s">
        <v>374</v>
      </c>
      <c r="G188" s="109">
        <v>8.4749999999999996</v>
      </c>
      <c r="H188" s="176">
        <v>0.55208333333333337</v>
      </c>
      <c r="I188" s="156">
        <v>0.5625</v>
      </c>
      <c r="J188" s="156" t="s">
        <v>126</v>
      </c>
      <c r="K188" s="156" t="s">
        <v>127</v>
      </c>
      <c r="L188" s="125" t="s">
        <v>128</v>
      </c>
      <c r="M188" s="125" t="s">
        <v>56</v>
      </c>
      <c r="N188" s="125" t="s">
        <v>76</v>
      </c>
      <c r="O188" s="125">
        <v>4.2</v>
      </c>
      <c r="P188" s="125">
        <v>3.25</v>
      </c>
      <c r="Q188" s="125">
        <v>25.474866666666667</v>
      </c>
      <c r="R188" s="125">
        <v>325.28532150000001</v>
      </c>
      <c r="S188" s="125">
        <v>322.18616666666662</v>
      </c>
      <c r="T188" s="125">
        <v>0.16578333333333331</v>
      </c>
      <c r="U188" s="125">
        <v>95.943933333333348</v>
      </c>
      <c r="V188" s="109">
        <v>6.854733333333332</v>
      </c>
      <c r="W188" s="113">
        <v>598.66999999999996</v>
      </c>
      <c r="X188" s="179">
        <v>0.13900000000000001</v>
      </c>
      <c r="Y188" s="179">
        <v>0.312</v>
      </c>
      <c r="Z188" s="109">
        <v>26.37</v>
      </c>
      <c r="AA188" s="109">
        <v>1.93</v>
      </c>
      <c r="AB188" s="109">
        <v>0.497</v>
      </c>
      <c r="AC188" s="109">
        <v>0</v>
      </c>
      <c r="AD188" s="109">
        <v>0.55961472000000001</v>
      </c>
      <c r="AE188" s="109">
        <v>3.7904</v>
      </c>
      <c r="AF188" s="165">
        <v>321.69835264731324</v>
      </c>
      <c r="AG188" s="109">
        <v>7.4487557670560784</v>
      </c>
      <c r="AH188" s="109">
        <v>3.3613290559616198</v>
      </c>
      <c r="AI188" s="109">
        <v>-3.6687850451352859E-2</v>
      </c>
      <c r="AJ188" s="109">
        <v>7.7411408158796107</v>
      </c>
      <c r="AK188" s="109">
        <v>6.946442679663515</v>
      </c>
      <c r="AL188" s="109">
        <v>5.8103647781889398</v>
      </c>
      <c r="AM188" s="109">
        <v>4.9794927636471344</v>
      </c>
      <c r="AN188" s="109">
        <v>3.2077623903770878</v>
      </c>
      <c r="AO188" s="109">
        <v>1.4892973837505008</v>
      </c>
      <c r="AP188" s="109">
        <v>1.0761848696618159</v>
      </c>
      <c r="AQ188" s="109">
        <v>0.68307552188567056</v>
      </c>
      <c r="AR188" s="109">
        <v>0.94726747846626147</v>
      </c>
      <c r="AS188" s="113">
        <v>4562.3247483218338</v>
      </c>
      <c r="AT188" s="109">
        <v>0.80102862592201263</v>
      </c>
      <c r="AU188" s="109">
        <v>0.23522665547240509</v>
      </c>
      <c r="AV188" s="109">
        <v>0.18551339279679027</v>
      </c>
      <c r="AW188" s="109">
        <v>1.5965173397408396</v>
      </c>
      <c r="AX188" s="166"/>
      <c r="AY188" s="134"/>
      <c r="AZ188" s="172"/>
      <c r="BA188" s="191"/>
      <c r="BB188" s="191"/>
      <c r="BC188" s="191"/>
      <c r="BD188" s="191"/>
      <c r="BE188" s="191"/>
      <c r="BF188" s="191"/>
      <c r="BG188" s="191"/>
      <c r="BH188" s="191"/>
      <c r="BI188" s="191"/>
      <c r="BJ188" s="191"/>
      <c r="BK188" s="191"/>
      <c r="BL188" s="225" t="s">
        <v>7632</v>
      </c>
      <c r="BM188" s="225" t="s">
        <v>7632</v>
      </c>
      <c r="BN188" s="225" t="s">
        <v>7632</v>
      </c>
      <c r="BO188" s="225" t="s">
        <v>7632</v>
      </c>
      <c r="BP188" s="225" t="s">
        <v>7632</v>
      </c>
      <c r="BQ188" s="225" t="s">
        <v>7632</v>
      </c>
      <c r="BR188" s="225" t="s">
        <v>7632</v>
      </c>
      <c r="BS188" s="225" t="s">
        <v>7632</v>
      </c>
      <c r="BT188" s="165">
        <v>673.4913429788221</v>
      </c>
      <c r="BU188" s="188">
        <v>4.6596014182303082E-3</v>
      </c>
      <c r="BV188" s="178">
        <v>3.1382012169099545</v>
      </c>
      <c r="BW188" s="248">
        <f t="shared" si="11"/>
        <v>0.23159396155569062</v>
      </c>
      <c r="BX188" s="140">
        <f t="shared" si="12"/>
        <v>0.13112072604474462</v>
      </c>
      <c r="CD188" s="179"/>
      <c r="CE188" s="179"/>
    </row>
    <row r="189" spans="1:85">
      <c r="A189" s="107" t="s">
        <v>452</v>
      </c>
      <c r="B189" s="107" t="s">
        <v>451</v>
      </c>
      <c r="C189" s="107" t="s">
        <v>841</v>
      </c>
      <c r="D189" s="150">
        <v>41841</v>
      </c>
      <c r="E189" s="152" t="s">
        <v>894</v>
      </c>
      <c r="F189" s="151" t="s">
        <v>374</v>
      </c>
      <c r="G189" s="109">
        <v>8.7940000000000005</v>
      </c>
      <c r="H189" s="176">
        <v>0.4604166666666667</v>
      </c>
      <c r="I189" s="156">
        <v>0.47222222222222227</v>
      </c>
      <c r="J189" s="156" t="s">
        <v>145</v>
      </c>
      <c r="K189" s="156" t="s">
        <v>146</v>
      </c>
      <c r="L189" s="125" t="s">
        <v>136</v>
      </c>
      <c r="M189" s="125" t="s">
        <v>136</v>
      </c>
      <c r="N189" s="125" t="s">
        <v>71</v>
      </c>
      <c r="O189" s="125">
        <v>6</v>
      </c>
      <c r="P189" s="125">
        <v>1.2</v>
      </c>
      <c r="Q189" s="125">
        <v>23.91075</v>
      </c>
      <c r="R189" s="125">
        <v>305.46753864285716</v>
      </c>
      <c r="S189" s="125">
        <v>312.23385714285718</v>
      </c>
      <c r="T189" s="125">
        <v>1.8373000000000002</v>
      </c>
      <c r="U189" s="125">
        <v>63.176978571428563</v>
      </c>
      <c r="V189" s="109">
        <v>7.2390278571428555</v>
      </c>
      <c r="W189" s="113">
        <v>945.19800000000009</v>
      </c>
      <c r="X189" s="179">
        <v>0.13800000000000001</v>
      </c>
      <c r="Y189" s="179">
        <v>0.29899999999999999</v>
      </c>
      <c r="Z189" s="109">
        <v>34.020000000000003</v>
      </c>
      <c r="AA189" s="109">
        <v>5.58</v>
      </c>
      <c r="AB189" s="109">
        <v>6.14</v>
      </c>
      <c r="AC189" s="109">
        <v>0</v>
      </c>
      <c r="AD189" s="109">
        <v>5.5892769299999987</v>
      </c>
      <c r="AE189" s="109">
        <v>18.62</v>
      </c>
      <c r="AF189" s="165">
        <v>314.03083536167031</v>
      </c>
      <c r="AG189" s="109">
        <v>7.0142403697064735</v>
      </c>
      <c r="AH189" s="109">
        <v>3.1758696882941999</v>
      </c>
      <c r="AI189" s="109">
        <v>2.9633204714668241E-2</v>
      </c>
      <c r="AJ189" s="109">
        <v>7.3140278921415431</v>
      </c>
      <c r="AK189" s="109">
        <v>6.5619968332954439</v>
      </c>
      <c r="AL189" s="109">
        <v>5.5321451378966024</v>
      </c>
      <c r="AM189" s="109">
        <v>4.7335451241333697</v>
      </c>
      <c r="AN189" s="109">
        <v>3.1422973229094664</v>
      </c>
      <c r="AO189" s="109">
        <v>1.5610277103089949</v>
      </c>
      <c r="AP189" s="109">
        <v>1.1889432448997328</v>
      </c>
      <c r="AQ189" s="109">
        <v>0.83814333200230529</v>
      </c>
      <c r="AR189" s="109">
        <v>1.0861078604041516</v>
      </c>
      <c r="AS189" s="113">
        <v>4329.8780692957162</v>
      </c>
      <c r="AT189" s="109">
        <v>0.74424877390958855</v>
      </c>
      <c r="AU189" s="109">
        <v>0.21276599207288199</v>
      </c>
      <c r="AV189" s="109">
        <v>0.23234397664359979</v>
      </c>
      <c r="AW189" s="109">
        <v>1.5781121175237474</v>
      </c>
      <c r="AX189" s="166"/>
      <c r="AY189" s="134"/>
      <c r="AZ189" s="172"/>
      <c r="BA189" s="140">
        <v>25</v>
      </c>
      <c r="BB189" s="191">
        <v>2.9791666666642413</v>
      </c>
      <c r="BC189" s="140">
        <v>39.117129430215051</v>
      </c>
      <c r="BD189" s="191">
        <v>0.83371926602849666</v>
      </c>
      <c r="BE189" s="140">
        <v>33.257565943225323</v>
      </c>
      <c r="BF189" s="191">
        <v>8.6092767198669387E-2</v>
      </c>
      <c r="BG189" s="191"/>
      <c r="BH189" s="191"/>
      <c r="BI189" s="140">
        <v>9.4764811151292552</v>
      </c>
      <c r="BJ189" s="191">
        <v>0.12437866037845453</v>
      </c>
      <c r="BK189" s="163">
        <v>0.24225911392693819</v>
      </c>
      <c r="BL189" s="225">
        <v>13.130225263299657</v>
      </c>
      <c r="BM189" s="225">
        <v>0.2798498235622407</v>
      </c>
      <c r="BN189" s="225">
        <v>11.163378778154652</v>
      </c>
      <c r="BO189" s="225">
        <v>2.8898271507269195E-2</v>
      </c>
      <c r="BP189" s="225">
        <v>0</v>
      </c>
      <c r="BQ189" s="225">
        <v>0</v>
      </c>
      <c r="BR189" s="225">
        <v>3.1809167379480736</v>
      </c>
      <c r="BS189" s="225">
        <v>4.1749480406787956E-2</v>
      </c>
      <c r="BT189" s="165">
        <v>463.56374018670186</v>
      </c>
      <c r="BU189" s="188">
        <v>2.9665706727606172E-3</v>
      </c>
      <c r="BV189" s="178">
        <v>1.3751945965930921</v>
      </c>
      <c r="BW189" s="248">
        <f t="shared" si="11"/>
        <v>0.31218590448336431</v>
      </c>
      <c r="BX189" s="140">
        <f t="shared" si="12"/>
        <v>0.32975295381310415</v>
      </c>
      <c r="BY189" s="250">
        <f>D189</f>
        <v>41841</v>
      </c>
      <c r="BZ189" s="249">
        <f>AVERAGE(BT189:BT194)</f>
        <v>419.44358937471958</v>
      </c>
      <c r="CA189" s="249">
        <f>STDEV(BT189:BT194)/SQRT(COUNT(BT189:BT194))</f>
        <v>28.108897373451896</v>
      </c>
      <c r="CB189" s="249">
        <f>AVERAGE(AK189:AK194)</f>
        <v>4.9545327803254757</v>
      </c>
      <c r="CC189" s="249">
        <f>STDEV(AK189:AK194)/SQRT(COUNT(AK189:AK194))</f>
        <v>1.0918668222442183</v>
      </c>
      <c r="CD189" s="277">
        <f>AVERAGE(AW189:AW194)</f>
        <v>1.5622682311986964</v>
      </c>
      <c r="CE189" s="277">
        <f>STDEV(AW189:AW194)/SQRT(COUNT(AW189:AW194))</f>
        <v>8.7295169587536751E-3</v>
      </c>
      <c r="CF189" s="249">
        <f>AVERAGE(BL189:BL194)</f>
        <v>9.7345703817118103</v>
      </c>
      <c r="CG189" s="249">
        <f>STDEV(BL189:BL194)/SQRT(COUNT(BL189:BL194))</f>
        <v>1.8387431968540795</v>
      </c>
    </row>
    <row r="190" spans="1:85">
      <c r="A190" s="107" t="s">
        <v>454</v>
      </c>
      <c r="B190" s="107" t="s">
        <v>453</v>
      </c>
      <c r="C190" s="107" t="s">
        <v>909</v>
      </c>
      <c r="D190" s="150">
        <v>41841</v>
      </c>
      <c r="E190" s="152" t="s">
        <v>894</v>
      </c>
      <c r="F190" s="151" t="s">
        <v>374</v>
      </c>
      <c r="G190" s="109">
        <v>8.423</v>
      </c>
      <c r="H190" s="176">
        <v>0.48819444444444443</v>
      </c>
      <c r="I190" s="156">
        <v>0.49861111111111112</v>
      </c>
      <c r="J190" s="156" t="s">
        <v>132</v>
      </c>
      <c r="K190" s="156" t="s">
        <v>147</v>
      </c>
      <c r="L190" s="125" t="s">
        <v>136</v>
      </c>
      <c r="M190" s="125" t="s">
        <v>136</v>
      </c>
      <c r="N190" s="125" t="s">
        <v>71</v>
      </c>
      <c r="O190" s="125">
        <v>8.1999999999999993</v>
      </c>
      <c r="P190" s="125">
        <v>3.8</v>
      </c>
      <c r="Q190" s="125">
        <v>24.165499999999994</v>
      </c>
      <c r="R190" s="125">
        <v>261.73429712499996</v>
      </c>
      <c r="S190" s="125">
        <v>266.145375</v>
      </c>
      <c r="T190" s="125">
        <v>0.17181249999999995</v>
      </c>
      <c r="U190" s="125">
        <v>95.797024999999991</v>
      </c>
      <c r="V190" s="109">
        <v>6.5588556250000005</v>
      </c>
      <c r="W190" s="113">
        <v>1599.3</v>
      </c>
      <c r="X190" s="179">
        <v>0.316</v>
      </c>
      <c r="Y190" s="179">
        <v>1.3169999999999999</v>
      </c>
      <c r="Z190" s="109">
        <v>44.04</v>
      </c>
      <c r="AA190" s="109">
        <v>6.67</v>
      </c>
      <c r="AB190" s="109">
        <v>2.8119999999999998</v>
      </c>
      <c r="AC190" s="109">
        <v>0</v>
      </c>
      <c r="AD190" s="109">
        <v>1.7612873999999996</v>
      </c>
      <c r="AE190" s="109">
        <v>7.81</v>
      </c>
      <c r="AF190" s="165">
        <v>125.62381889955637</v>
      </c>
      <c r="AG190" s="109">
        <v>3.2890854047682216</v>
      </c>
      <c r="AH190" s="109">
        <v>1.28839545931355</v>
      </c>
      <c r="AI190" s="109">
        <v>6.8280042259527725E-3</v>
      </c>
      <c r="AJ190" s="109">
        <v>2.9671747427991058</v>
      </c>
      <c r="AK190" s="109">
        <v>2.6184711840513555</v>
      </c>
      <c r="AL190" s="109">
        <v>2.1765688366167999</v>
      </c>
      <c r="AM190" s="109">
        <v>1.8465059387207068</v>
      </c>
      <c r="AN190" s="109">
        <v>1.2223878888635604</v>
      </c>
      <c r="AO190" s="109">
        <v>0.6541868579018375</v>
      </c>
      <c r="AP190" s="109">
        <v>0.49858885153693167</v>
      </c>
      <c r="AQ190" s="109">
        <v>0.33933091511217534</v>
      </c>
      <c r="AR190" s="109">
        <v>1.3433203890162926</v>
      </c>
      <c r="AS190" s="113">
        <v>1356.0463938984144</v>
      </c>
      <c r="AT190" s="109">
        <v>0.24622652033897166</v>
      </c>
      <c r="AU190" s="109">
        <v>6.6377566526048815E-2</v>
      </c>
      <c r="AV190" s="109">
        <v>8.2836493193429631E-2</v>
      </c>
      <c r="AW190" s="109">
        <v>1.5335859864945365</v>
      </c>
      <c r="AX190" s="166"/>
      <c r="AY190" s="134"/>
      <c r="AZ190" s="172"/>
      <c r="BA190" s="191"/>
      <c r="BB190" s="191"/>
      <c r="BC190" s="191"/>
      <c r="BD190" s="191"/>
      <c r="BE190" s="191"/>
      <c r="BF190" s="191"/>
      <c r="BG190" s="191"/>
      <c r="BH190" s="191"/>
      <c r="BI190" s="191"/>
      <c r="BJ190" s="191"/>
      <c r="BK190" s="191"/>
      <c r="BL190" s="225" t="s">
        <v>7632</v>
      </c>
      <c r="BM190" s="225" t="s">
        <v>7632</v>
      </c>
      <c r="BN190" s="225" t="s">
        <v>7632</v>
      </c>
      <c r="BO190" s="225" t="s">
        <v>7632</v>
      </c>
      <c r="BP190" s="225" t="s">
        <v>7632</v>
      </c>
      <c r="BQ190" s="225" t="s">
        <v>7632</v>
      </c>
      <c r="BR190" s="225" t="s">
        <v>7632</v>
      </c>
      <c r="BS190" s="225" t="s">
        <v>7632</v>
      </c>
      <c r="BT190" s="165">
        <v>370.70514377719502</v>
      </c>
      <c r="BU190" s="188">
        <v>2.1720164508426291E-2</v>
      </c>
      <c r="BV190" s="178">
        <v>8.0517767069604957</v>
      </c>
      <c r="BW190" s="248">
        <f t="shared" si="11"/>
        <v>0.33642392817553307</v>
      </c>
      <c r="BX190" s="140">
        <f t="shared" si="12"/>
        <v>0.36005121638924453</v>
      </c>
      <c r="CD190" s="179"/>
      <c r="CE190" s="179"/>
    </row>
    <row r="191" spans="1:85">
      <c r="A191" s="107" t="s">
        <v>448</v>
      </c>
      <c r="B191" s="107" t="s">
        <v>447</v>
      </c>
      <c r="C191" s="107" t="s">
        <v>840</v>
      </c>
      <c r="D191" s="150">
        <v>41841</v>
      </c>
      <c r="E191" s="152" t="s">
        <v>894</v>
      </c>
      <c r="F191" s="151" t="s">
        <v>374</v>
      </c>
      <c r="G191" s="109">
        <v>8.375</v>
      </c>
      <c r="H191" s="176">
        <v>0.40347222222222223</v>
      </c>
      <c r="I191" s="156">
        <v>0.41805555555555557</v>
      </c>
      <c r="J191" s="156" t="s">
        <v>134</v>
      </c>
      <c r="K191" s="156" t="s">
        <v>135</v>
      </c>
      <c r="L191" s="125" t="s">
        <v>136</v>
      </c>
      <c r="M191" s="125" t="s">
        <v>136</v>
      </c>
      <c r="N191" s="125" t="s">
        <v>137</v>
      </c>
      <c r="O191" s="125">
        <v>4.8</v>
      </c>
      <c r="P191" s="125">
        <v>2</v>
      </c>
      <c r="Q191" s="125">
        <v>23.534894117647063</v>
      </c>
      <c r="R191" s="125">
        <v>288.17320682352943</v>
      </c>
      <c r="S191" s="125">
        <v>296.83764705882356</v>
      </c>
      <c r="T191" s="125">
        <v>0.97195882352941165</v>
      </c>
      <c r="U191" s="125">
        <v>78.437952941176476</v>
      </c>
      <c r="V191" s="109">
        <v>6.6977141176470596</v>
      </c>
      <c r="W191" s="113">
        <v>348.72888888888889</v>
      </c>
      <c r="X191" s="179">
        <v>0.20300000000000001</v>
      </c>
      <c r="Y191" s="179">
        <v>1.1319999999999999</v>
      </c>
      <c r="Z191" s="109">
        <v>45.92</v>
      </c>
      <c r="AA191" s="109">
        <v>7.21</v>
      </c>
      <c r="AB191" s="109">
        <v>4.944</v>
      </c>
      <c r="AC191" s="109">
        <v>0</v>
      </c>
      <c r="AD191" s="109">
        <v>5.1320916899999993</v>
      </c>
      <c r="AE191" s="109">
        <v>16.260000000000002</v>
      </c>
      <c r="AF191" s="165">
        <v>164.68352719636181</v>
      </c>
      <c r="AG191" s="109">
        <v>4.8500848807497698</v>
      </c>
      <c r="AH191" s="109">
        <v>1.9383209953779599</v>
      </c>
      <c r="AI191" s="109">
        <v>-9.1966330416481515E-2</v>
      </c>
      <c r="AJ191" s="109">
        <v>4.4639532523554415</v>
      </c>
      <c r="AK191" s="109">
        <v>3.9212550640694013</v>
      </c>
      <c r="AL191" s="109">
        <v>3.1999228777831985</v>
      </c>
      <c r="AM191" s="109">
        <v>2.6612735073070715</v>
      </c>
      <c r="AN191" s="109">
        <v>1.5920469316039692</v>
      </c>
      <c r="AO191" s="109">
        <v>0.6541070146576512</v>
      </c>
      <c r="AP191" s="109">
        <v>0.41805416786986288</v>
      </c>
      <c r="AQ191" s="109">
        <v>0.16708009032773583</v>
      </c>
      <c r="AR191" s="109">
        <v>0.88640803096227494</v>
      </c>
      <c r="AS191" s="113">
        <v>2546.3417916752278</v>
      </c>
      <c r="AT191" s="109">
        <v>0.48138212624323851</v>
      </c>
      <c r="AU191" s="109">
        <v>0.13656804647766893</v>
      </c>
      <c r="AV191" s="109">
        <v>0.12419292172985957</v>
      </c>
      <c r="AW191" s="109">
        <v>1.5591550224636057</v>
      </c>
      <c r="AX191" s="166"/>
      <c r="AY191" s="134"/>
      <c r="AZ191" s="172"/>
      <c r="BA191" s="140">
        <v>25</v>
      </c>
      <c r="BB191" s="191">
        <v>2.9576388888890506</v>
      </c>
      <c r="BC191" s="140">
        <v>27.386185633493493</v>
      </c>
      <c r="BD191" s="191">
        <v>0.73637689873007384</v>
      </c>
      <c r="BE191" s="140">
        <v>22.113555115721208</v>
      </c>
      <c r="BF191" s="191">
        <v>0.3972963322597261</v>
      </c>
      <c r="BG191" s="191"/>
      <c r="BH191" s="191"/>
      <c r="BI191" s="140">
        <v>9.3429715776482194</v>
      </c>
      <c r="BJ191" s="191">
        <v>0.1114070777711926</v>
      </c>
      <c r="BK191" s="163">
        <v>0.34115636630395513</v>
      </c>
      <c r="BL191" s="225">
        <v>9.2594757718310579</v>
      </c>
      <c r="BM191" s="225">
        <v>0.24897457951895946</v>
      </c>
      <c r="BN191" s="225">
        <v>7.4767596540588865</v>
      </c>
      <c r="BO191" s="225">
        <v>0.13432888435171972</v>
      </c>
      <c r="BP191" s="225">
        <v>0</v>
      </c>
      <c r="BQ191" s="225">
        <v>0</v>
      </c>
      <c r="BR191" s="225">
        <v>3.1589291081973938</v>
      </c>
      <c r="BS191" s="225">
        <v>3.7667572667412205E-2</v>
      </c>
      <c r="BT191" s="165">
        <v>429.70493324876344</v>
      </c>
      <c r="BU191" s="188">
        <v>1.1462900709549735E-2</v>
      </c>
      <c r="BV191" s="178">
        <v>4.9256649842342721</v>
      </c>
      <c r="BW191" s="248">
        <f t="shared" si="11"/>
        <v>0.25799238268166585</v>
      </c>
      <c r="BX191" s="140">
        <f t="shared" si="12"/>
        <v>0.30405904059040589</v>
      </c>
      <c r="CD191" s="179"/>
      <c r="CE191" s="179"/>
    </row>
    <row r="192" spans="1:85">
      <c r="A192" s="107" t="s">
        <v>457</v>
      </c>
      <c r="B192" s="107" t="s">
        <v>456</v>
      </c>
      <c r="C192" s="107" t="s">
        <v>843</v>
      </c>
      <c r="D192" s="150">
        <v>41841</v>
      </c>
      <c r="E192" s="152" t="s">
        <v>894</v>
      </c>
      <c r="F192" s="151" t="s">
        <v>374</v>
      </c>
      <c r="G192" s="109">
        <v>8.4450000000000003</v>
      </c>
      <c r="H192" s="176">
        <v>0.51041666666666663</v>
      </c>
      <c r="I192" s="156">
        <v>0</v>
      </c>
      <c r="J192" s="156" t="s">
        <v>138</v>
      </c>
      <c r="K192" s="156" t="s">
        <v>139</v>
      </c>
      <c r="L192" s="125" t="s">
        <v>136</v>
      </c>
      <c r="M192" s="125" t="s">
        <v>136</v>
      </c>
      <c r="N192" s="125" t="s">
        <v>71</v>
      </c>
      <c r="O192" s="125">
        <v>6.3</v>
      </c>
      <c r="P192" s="125" t="s">
        <v>140</v>
      </c>
      <c r="Q192" s="125">
        <v>24.07269411764706</v>
      </c>
      <c r="R192" s="125">
        <v>251.15441588235294</v>
      </c>
      <c r="S192" s="125">
        <v>255.87011764705881</v>
      </c>
      <c r="T192" s="125">
        <v>1.7964705882352945E-2</v>
      </c>
      <c r="U192" s="125">
        <v>99.554058823529431</v>
      </c>
      <c r="V192" s="109">
        <v>5.9844652941176468</v>
      </c>
      <c r="W192" s="113">
        <v>215.09888888888887</v>
      </c>
      <c r="X192" s="179">
        <v>0.125</v>
      </c>
      <c r="Y192" s="179">
        <v>0.54800000000000004</v>
      </c>
      <c r="Z192" s="109">
        <v>27.14</v>
      </c>
      <c r="AA192" s="109">
        <v>1.57</v>
      </c>
      <c r="AB192" s="109">
        <v>1.823</v>
      </c>
      <c r="AC192" s="109">
        <v>0</v>
      </c>
      <c r="AD192" s="109">
        <v>6.1364002499999986</v>
      </c>
      <c r="AE192" s="109">
        <v>5.95</v>
      </c>
      <c r="AF192" s="165">
        <v>147.36195699283519</v>
      </c>
      <c r="AG192" s="109">
        <v>3.1828984619999998</v>
      </c>
      <c r="AH192" s="109">
        <v>1.2867814302</v>
      </c>
      <c r="AI192" s="109">
        <v>0.14813878574</v>
      </c>
      <c r="AJ192" s="109">
        <v>2.9634576337506</v>
      </c>
      <c r="AK192" s="109">
        <v>2.6984405102942004</v>
      </c>
      <c r="AL192" s="109">
        <v>2.2793424946810004</v>
      </c>
      <c r="AM192" s="109">
        <v>2.0175160289508001</v>
      </c>
      <c r="AN192" s="109">
        <v>1.5181534497066</v>
      </c>
      <c r="AO192" s="109">
        <v>0.93986991802480002</v>
      </c>
      <c r="AP192" s="109">
        <v>0.79511013924439999</v>
      </c>
      <c r="AQ192" s="109">
        <v>0.70592009875240003</v>
      </c>
      <c r="AR192" s="109">
        <v>2.3198060427835663</v>
      </c>
      <c r="AS192" s="113">
        <v>1125.7155613877685</v>
      </c>
      <c r="AT192" s="109">
        <v>0.20140677903415519</v>
      </c>
      <c r="AU192" s="109">
        <v>5.369763420599185E-2</v>
      </c>
      <c r="AV192" s="109">
        <v>8.2858838244614388E-2</v>
      </c>
      <c r="AW192" s="109">
        <v>1.5440749213231246</v>
      </c>
      <c r="AX192" s="166"/>
      <c r="AY192" s="134"/>
      <c r="AZ192" s="172"/>
      <c r="BA192" s="140">
        <v>25</v>
      </c>
      <c r="BB192" s="191">
        <v>3.0263888888875954</v>
      </c>
      <c r="BC192" s="140">
        <v>20.621844485686012</v>
      </c>
      <c r="BD192" s="191">
        <v>0.4178299312187157</v>
      </c>
      <c r="BE192" s="140">
        <v>18.596053184123623</v>
      </c>
      <c r="BF192" s="191">
        <v>0.73116840191611698</v>
      </c>
      <c r="BG192" s="191"/>
      <c r="BH192" s="191"/>
      <c r="BI192" s="140">
        <v>6.740615860346149</v>
      </c>
      <c r="BJ192" s="191">
        <v>0.16414266576512493</v>
      </c>
      <c r="BK192" s="163">
        <v>0.3268677476946803</v>
      </c>
      <c r="BL192" s="225">
        <v>6.8140101100047152</v>
      </c>
      <c r="BM192" s="225">
        <v>0.13806220765378793</v>
      </c>
      <c r="BN192" s="225">
        <v>6.1446343701582062</v>
      </c>
      <c r="BO192" s="225">
        <v>0.24159763624590602</v>
      </c>
      <c r="BP192" s="225">
        <v>0</v>
      </c>
      <c r="BQ192" s="225">
        <v>0</v>
      </c>
      <c r="BR192" s="225">
        <v>2.227280137426022</v>
      </c>
      <c r="BS192" s="225">
        <v>5.4237136003185159E-2</v>
      </c>
      <c r="BT192" s="165">
        <v>317.72964137105379</v>
      </c>
      <c r="BU192" s="188">
        <v>6.0105578432351793E-3</v>
      </c>
      <c r="BV192" s="178">
        <v>1.9097323879710881</v>
      </c>
      <c r="BW192" s="248">
        <f t="shared" si="11"/>
        <v>0.41140044362937223</v>
      </c>
      <c r="BX192" s="140">
        <f t="shared" si="12"/>
        <v>0.30638655462184872</v>
      </c>
      <c r="CD192" s="179"/>
      <c r="CE192" s="179"/>
    </row>
    <row r="193" spans="1:85">
      <c r="A193" s="107" t="s">
        <v>463</v>
      </c>
      <c r="B193" s="107" t="s">
        <v>462</v>
      </c>
      <c r="C193" s="107" t="s">
        <v>900</v>
      </c>
      <c r="D193" s="150">
        <v>41841</v>
      </c>
      <c r="E193" s="152" t="s">
        <v>894</v>
      </c>
      <c r="F193" s="151" t="s">
        <v>374</v>
      </c>
      <c r="G193" s="109">
        <v>9.0719999999999992</v>
      </c>
      <c r="H193" s="176">
        <v>0.4291666666666667</v>
      </c>
      <c r="I193" s="156">
        <v>0.43958333333333338</v>
      </c>
      <c r="J193" s="156" t="s">
        <v>141</v>
      </c>
      <c r="K193" s="156" t="s">
        <v>142</v>
      </c>
      <c r="L193" s="125" t="s">
        <v>136</v>
      </c>
      <c r="M193" s="125" t="s">
        <v>136</v>
      </c>
      <c r="N193" s="125" t="s">
        <v>71</v>
      </c>
      <c r="O193" s="125">
        <v>2.8</v>
      </c>
      <c r="P193" s="125">
        <v>0.8</v>
      </c>
      <c r="Q193" s="125">
        <v>23.301453846153848</v>
      </c>
      <c r="R193" s="125">
        <v>320.2115816153846</v>
      </c>
      <c r="S193" s="125">
        <v>331.4336923076923</v>
      </c>
      <c r="T193" s="125">
        <v>2.2208384615384618</v>
      </c>
      <c r="U193" s="125">
        <v>57.417676923076925</v>
      </c>
      <c r="V193" s="109">
        <v>8.4977269230769235</v>
      </c>
      <c r="W193" s="113">
        <v>753.71399999999994</v>
      </c>
      <c r="X193" s="179">
        <v>0.998</v>
      </c>
      <c r="Y193" s="179">
        <v>2.9049999999999998</v>
      </c>
      <c r="Z193" s="109">
        <v>193.5</v>
      </c>
      <c r="AA193" s="109">
        <v>24.7</v>
      </c>
      <c r="AB193" s="109">
        <v>19.183</v>
      </c>
      <c r="AC193" s="109">
        <v>0</v>
      </c>
      <c r="AD193" s="109">
        <v>148.94120789999997</v>
      </c>
      <c r="AE193" s="109">
        <v>68.099999999999994</v>
      </c>
      <c r="AF193" s="165">
        <v>445.95683406332199</v>
      </c>
      <c r="AG193" s="109">
        <v>9.8354933558404394</v>
      </c>
      <c r="AH193" s="109">
        <v>4.6147360075948596</v>
      </c>
      <c r="AI193" s="109">
        <v>-9.4731980292222809E-2</v>
      </c>
      <c r="AJ193" s="109">
        <v>10.627737025490964</v>
      </c>
      <c r="AK193" s="109">
        <v>9.561056107680491</v>
      </c>
      <c r="AL193" s="109">
        <v>8.0573168518853393</v>
      </c>
      <c r="AM193" s="109">
        <v>6.9218034244382318</v>
      </c>
      <c r="AN193" s="109">
        <v>4.4998451321794004</v>
      </c>
      <c r="AO193" s="109">
        <v>2.0815515297065543</v>
      </c>
      <c r="AP193" s="109">
        <v>1.5065368229957641</v>
      </c>
      <c r="AQ193" s="109">
        <v>0.96849456667308798</v>
      </c>
      <c r="AR193" s="109">
        <v>0.93024983841420217</v>
      </c>
      <c r="AS193" s="113">
        <v>6059.055823986655</v>
      </c>
      <c r="AT193" s="109">
        <v>1.1205232394154923</v>
      </c>
      <c r="AU193" s="109">
        <v>0.33865689311662572</v>
      </c>
      <c r="AV193" s="109">
        <v>0.23638400905739554</v>
      </c>
      <c r="AW193" s="109">
        <v>1.591357515986692</v>
      </c>
      <c r="AX193" s="166"/>
      <c r="AY193" s="134"/>
      <c r="AZ193" s="172"/>
      <c r="BA193" s="191"/>
      <c r="BB193" s="191"/>
      <c r="BC193" s="191"/>
      <c r="BD193" s="191"/>
      <c r="BE193" s="191"/>
      <c r="BF193" s="191"/>
      <c r="BG193" s="191"/>
      <c r="BH193" s="191"/>
      <c r="BI193" s="191"/>
      <c r="BJ193" s="191"/>
      <c r="BK193" s="191"/>
      <c r="BL193" s="225" t="s">
        <v>7632</v>
      </c>
      <c r="BM193" s="225" t="s">
        <v>7632</v>
      </c>
      <c r="BN193" s="225" t="s">
        <v>7632</v>
      </c>
      <c r="BO193" s="225" t="s">
        <v>7632</v>
      </c>
      <c r="BP193" s="225" t="s">
        <v>7632</v>
      </c>
      <c r="BQ193" s="225" t="s">
        <v>7632</v>
      </c>
      <c r="BR193" s="225" t="s">
        <v>7632</v>
      </c>
      <c r="BS193" s="225" t="s">
        <v>7632</v>
      </c>
      <c r="BT193" s="165">
        <v>513.93034857607893</v>
      </c>
      <c r="BU193" s="188">
        <v>3.7000844494265668E-2</v>
      </c>
      <c r="BV193" s="178">
        <v>19.015856908547246</v>
      </c>
      <c r="BW193" s="248">
        <f t="shared" si="11"/>
        <v>0.21095859571882014</v>
      </c>
      <c r="BX193" s="140">
        <f t="shared" si="12"/>
        <v>0.28168869309838473</v>
      </c>
      <c r="CD193" s="179"/>
      <c r="CE193" s="179"/>
    </row>
    <row r="194" spans="1:85">
      <c r="A194" s="107" t="s">
        <v>461</v>
      </c>
      <c r="B194" s="107" t="s">
        <v>460</v>
      </c>
      <c r="C194" s="107" t="s">
        <v>897</v>
      </c>
      <c r="D194" s="150">
        <v>41841</v>
      </c>
      <c r="E194" s="152" t="s">
        <v>894</v>
      </c>
      <c r="F194" s="151" t="s">
        <v>374</v>
      </c>
      <c r="G194" s="109">
        <v>8.343</v>
      </c>
      <c r="H194" s="176">
        <v>0.54236111111111118</v>
      </c>
      <c r="I194" s="156">
        <v>0.56388888888888888</v>
      </c>
      <c r="J194" s="156" t="s">
        <v>143</v>
      </c>
      <c r="K194" s="156" t="s">
        <v>144</v>
      </c>
      <c r="L194" s="125" t="s">
        <v>136</v>
      </c>
      <c r="M194" s="125" t="s">
        <v>136</v>
      </c>
      <c r="N194" s="125" t="s">
        <v>71</v>
      </c>
      <c r="O194" s="125">
        <v>4.2</v>
      </c>
      <c r="P194" s="125" t="s">
        <v>140</v>
      </c>
      <c r="Q194" s="125">
        <v>25.389569230769229</v>
      </c>
      <c r="R194" s="125">
        <v>312.83462600000001</v>
      </c>
      <c r="S194" s="125">
        <v>310.38000000000005</v>
      </c>
      <c r="T194" s="125">
        <v>0.41794615384615386</v>
      </c>
      <c r="U194" s="125">
        <v>90.155246153846164</v>
      </c>
      <c r="V194" s="109">
        <v>5.3119761538461541</v>
      </c>
      <c r="W194" s="113">
        <v>1105.3970000000002</v>
      </c>
      <c r="X194" s="179">
        <v>0.16900000000000001</v>
      </c>
      <c r="Y194" s="179">
        <v>0.28999999999999998</v>
      </c>
      <c r="Z194" s="109">
        <v>25.26</v>
      </c>
      <c r="AA194" s="109">
        <v>2.04</v>
      </c>
      <c r="AB194" s="109">
        <v>3.7349999999999999</v>
      </c>
      <c r="AC194" s="109">
        <v>0</v>
      </c>
      <c r="AD194" s="109">
        <v>1.0267930799999998</v>
      </c>
      <c r="AE194" s="109">
        <v>8.8000000000000007</v>
      </c>
      <c r="AF194" s="165">
        <v>192.57660495609409</v>
      </c>
      <c r="AG194" s="109">
        <v>5.3357034764746203</v>
      </c>
      <c r="AH194" s="109">
        <v>2.1496073674793998</v>
      </c>
      <c r="AI194" s="109">
        <v>-5.6953116801012824E-2</v>
      </c>
      <c r="AJ194" s="109">
        <v>4.9505457673050586</v>
      </c>
      <c r="AK194" s="109">
        <v>4.3659769825619605</v>
      </c>
      <c r="AL194" s="109">
        <v>3.574671500684746</v>
      </c>
      <c r="AM194" s="109">
        <v>2.9916936278632056</v>
      </c>
      <c r="AN194" s="109">
        <v>1.8418212978366613</v>
      </c>
      <c r="AO194" s="109">
        <v>0.87853528144092097</v>
      </c>
      <c r="AP194" s="109">
        <v>0.59893362921331783</v>
      </c>
      <c r="AQ194" s="109">
        <v>0.33889837624498598</v>
      </c>
      <c r="AR194" s="109">
        <v>1.0586981271428593</v>
      </c>
      <c r="AS194" s="113">
        <v>2930.8504400274255</v>
      </c>
      <c r="AT194" s="109">
        <v>0.51555120298937085</v>
      </c>
      <c r="AU194" s="109">
        <v>0.14748474611719192</v>
      </c>
      <c r="AV194" s="109">
        <v>0.15072948821085988</v>
      </c>
      <c r="AW194" s="109">
        <v>1.5673238234004727</v>
      </c>
      <c r="AX194" s="166"/>
      <c r="AY194" s="134"/>
      <c r="AZ194" s="172"/>
      <c r="BA194" s="191"/>
      <c r="BB194" s="191"/>
      <c r="BC194" s="191"/>
      <c r="BD194" s="191"/>
      <c r="BE194" s="191"/>
      <c r="BF194" s="191"/>
      <c r="BG194" s="191"/>
      <c r="BH194" s="191"/>
      <c r="BI194" s="191"/>
      <c r="BJ194" s="191"/>
      <c r="BK194" s="191"/>
      <c r="BL194" s="225" t="s">
        <v>7632</v>
      </c>
      <c r="BM194" s="225" t="s">
        <v>7632</v>
      </c>
      <c r="BN194" s="225" t="s">
        <v>7632</v>
      </c>
      <c r="BO194" s="225" t="s">
        <v>7632</v>
      </c>
      <c r="BP194" s="225" t="s">
        <v>7632</v>
      </c>
      <c r="BQ194" s="225" t="s">
        <v>7632</v>
      </c>
      <c r="BR194" s="225" t="s">
        <v>7632</v>
      </c>
      <c r="BS194" s="225" t="s">
        <v>7632</v>
      </c>
      <c r="BT194" s="165">
        <v>421.02772908852484</v>
      </c>
      <c r="BU194" s="188">
        <v>9.3374443071391755E-2</v>
      </c>
      <c r="BV194" s="178">
        <v>39.313229721253812</v>
      </c>
      <c r="BW194" s="248">
        <f t="shared" si="11"/>
        <v>0.29236569973432391</v>
      </c>
      <c r="BX194" s="140">
        <f t="shared" si="12"/>
        <v>0.42443181818181813</v>
      </c>
      <c r="CD194" s="179"/>
      <c r="CE194" s="179"/>
    </row>
    <row r="195" spans="1:85">
      <c r="A195" s="107" t="s">
        <v>470</v>
      </c>
      <c r="B195" s="107" t="s">
        <v>469</v>
      </c>
      <c r="C195" s="107" t="s">
        <v>841</v>
      </c>
      <c r="D195" s="150">
        <v>41849</v>
      </c>
      <c r="E195" s="152" t="s">
        <v>894</v>
      </c>
      <c r="F195" s="151" t="s">
        <v>374</v>
      </c>
      <c r="G195" s="109">
        <v>8.5850000000000009</v>
      </c>
      <c r="H195" s="176">
        <v>0.45347222222222222</v>
      </c>
      <c r="I195" s="156">
        <v>0.46388888888888885</v>
      </c>
      <c r="J195" s="156" t="s">
        <v>156</v>
      </c>
      <c r="K195" s="156" t="s">
        <v>157</v>
      </c>
      <c r="L195" s="125" t="s">
        <v>60</v>
      </c>
      <c r="M195" s="125" t="s">
        <v>119</v>
      </c>
      <c r="N195" s="125" t="s">
        <v>71</v>
      </c>
      <c r="O195" s="125">
        <v>5.9</v>
      </c>
      <c r="P195" s="125">
        <v>0.6</v>
      </c>
      <c r="Q195" s="125">
        <v>22.161566666666669</v>
      </c>
      <c r="R195" s="125">
        <v>296.81479733333339</v>
      </c>
      <c r="S195" s="125">
        <v>314.64333333333332</v>
      </c>
      <c r="T195" s="125">
        <v>7.6822333333333335</v>
      </c>
      <c r="U195" s="125">
        <v>14.6654</v>
      </c>
      <c r="V195" s="109">
        <v>8.8363666666666649</v>
      </c>
      <c r="W195" s="113">
        <v>467.01333333333332</v>
      </c>
      <c r="X195" s="179">
        <v>0.46500000000000002</v>
      </c>
      <c r="Y195" s="179">
        <v>1.2789999999999999</v>
      </c>
      <c r="Z195" s="109">
        <v>85.57</v>
      </c>
      <c r="AA195" s="109">
        <v>15.5</v>
      </c>
      <c r="AB195" s="109">
        <v>6.9279999999999999</v>
      </c>
      <c r="AC195" s="109">
        <v>0</v>
      </c>
      <c r="AD195" s="109">
        <v>27.744023969999994</v>
      </c>
      <c r="AE195" s="109">
        <v>33.152000000000001</v>
      </c>
      <c r="AF195" s="165">
        <v>301.71064513737525</v>
      </c>
      <c r="AG195" s="109">
        <v>7.0332650245302801</v>
      </c>
      <c r="AH195" s="109">
        <v>3.14181144791542</v>
      </c>
      <c r="AI195" s="109">
        <v>-1.138040546236585E-2</v>
      </c>
      <c r="AJ195" s="109">
        <v>7.2355917645492127</v>
      </c>
      <c r="AK195" s="109">
        <v>6.4652232895485886</v>
      </c>
      <c r="AL195" s="109">
        <v>5.4204338269368124</v>
      </c>
      <c r="AM195" s="109">
        <v>4.6410050135655778</v>
      </c>
      <c r="AN195" s="109">
        <v>3.0319434334936752</v>
      </c>
      <c r="AO195" s="109">
        <v>1.4286240686326148</v>
      </c>
      <c r="AP195" s="109">
        <v>1.0504322976423974</v>
      </c>
      <c r="AQ195" s="109">
        <v>0.71152223756388389</v>
      </c>
      <c r="AR195" s="109">
        <v>1.0254785841482312</v>
      </c>
      <c r="AS195" s="113">
        <v>4229.2878962647255</v>
      </c>
      <c r="AT195" s="109">
        <v>0.78182958333295505</v>
      </c>
      <c r="AU195" s="109">
        <v>0.23412049801806084</v>
      </c>
      <c r="AV195" s="109">
        <v>0.17627079930557504</v>
      </c>
      <c r="AW195" s="109">
        <v>1.5837988954836799</v>
      </c>
      <c r="AX195" s="166"/>
      <c r="AY195" s="134"/>
      <c r="AZ195" s="172"/>
      <c r="BA195" s="140">
        <v>25</v>
      </c>
      <c r="BB195" s="191">
        <v>2.0819444444496185</v>
      </c>
      <c r="BC195" s="140">
        <v>29.275261165503224</v>
      </c>
      <c r="BD195" s="191">
        <v>0.94283613094182617</v>
      </c>
      <c r="BE195" s="140">
        <v>18.626292659774133</v>
      </c>
      <c r="BF195" s="191">
        <v>0.19150675397303982</v>
      </c>
      <c r="BG195" s="191"/>
      <c r="BH195" s="191"/>
      <c r="BI195" s="140">
        <v>5.7664931162782223</v>
      </c>
      <c r="BJ195" s="191">
        <v>9.4490128654921533E-3</v>
      </c>
      <c r="BK195" s="163">
        <v>0.19697495040875068</v>
      </c>
      <c r="BL195" s="225">
        <v>14.061499692534982</v>
      </c>
      <c r="BM195" s="225">
        <v>0.45286325168540881</v>
      </c>
      <c r="BN195" s="225">
        <v>8.9465848665804177</v>
      </c>
      <c r="BO195" s="225">
        <v>9.1984564950130757E-2</v>
      </c>
      <c r="BP195" s="225">
        <v>0</v>
      </c>
      <c r="BQ195" s="225">
        <v>0</v>
      </c>
      <c r="BR195" s="225">
        <v>2.7697632046097409</v>
      </c>
      <c r="BS195" s="225">
        <v>4.538551876676079E-3</v>
      </c>
      <c r="BT195" s="165">
        <v>883.46764780960063</v>
      </c>
      <c r="BU195" s="188">
        <v>0.24546567836274621</v>
      </c>
      <c r="BV195" s="178">
        <v>216.86098548112338</v>
      </c>
      <c r="BW195" s="248">
        <f t="shared" si="11"/>
        <v>0.22545936232564789</v>
      </c>
      <c r="BX195" s="140">
        <f t="shared" si="12"/>
        <v>0.20897683397683398</v>
      </c>
      <c r="BY195" s="250">
        <f>D195</f>
        <v>41849</v>
      </c>
      <c r="BZ195" s="249">
        <f>AVERAGE(BT195:BT200)</f>
        <v>967.4736603976088</v>
      </c>
      <c r="CA195" s="249">
        <f>STDEV(BT195:BT200)/SQRT(COUNT(BT195:BT200))</f>
        <v>174.56269026510412</v>
      </c>
      <c r="CB195" s="249">
        <f>AVERAGE(AK195:AK200)</f>
        <v>7.3411665503287207</v>
      </c>
      <c r="CC195" s="249">
        <f>STDEV(AK195:AK200)/SQRT(COUNT(AK195:AK200))</f>
        <v>2.5061324367769493</v>
      </c>
      <c r="CD195" s="277">
        <f>AVERAGE(AW195:AW200)</f>
        <v>1.625503247198592</v>
      </c>
      <c r="CE195" s="277">
        <f>STDEV(AW195:AW200)/SQRT(COUNT(AW195:AW200))</f>
        <v>1.686936317625938E-2</v>
      </c>
      <c r="CF195" s="249">
        <f>AVERAGE(BL195:BL200)</f>
        <v>9.8874771788723361</v>
      </c>
      <c r="CG195" s="249">
        <f>STDEV(BL195:BL200)/SQRT(COUNT(BL195:BL200))</f>
        <v>2.2389762898044814</v>
      </c>
    </row>
    <row r="196" spans="1:85">
      <c r="A196" s="107" t="s">
        <v>935</v>
      </c>
      <c r="C196" s="107" t="s">
        <v>909</v>
      </c>
      <c r="D196" s="150">
        <v>41849</v>
      </c>
      <c r="E196" s="152" t="s">
        <v>894</v>
      </c>
      <c r="F196" s="151" t="s">
        <v>374</v>
      </c>
      <c r="G196" s="109">
        <v>8.36</v>
      </c>
      <c r="H196" s="176">
        <v>0.4770833333333333</v>
      </c>
      <c r="I196" s="156">
        <v>0.49652777777777773</v>
      </c>
      <c r="J196" s="156" t="s">
        <v>158</v>
      </c>
      <c r="K196" s="156" t="s">
        <v>159</v>
      </c>
      <c r="L196" s="125" t="s">
        <v>60</v>
      </c>
      <c r="M196" s="125" t="s">
        <v>119</v>
      </c>
      <c r="N196" s="125" t="s">
        <v>71</v>
      </c>
      <c r="O196" s="125">
        <v>8.1999999999999993</v>
      </c>
      <c r="P196" s="125" t="s">
        <v>140</v>
      </c>
      <c r="Q196" s="125">
        <v>22.554133333333329</v>
      </c>
      <c r="R196" s="125">
        <v>243.93435466666665</v>
      </c>
      <c r="S196" s="125">
        <v>256.45166666666665</v>
      </c>
      <c r="T196" s="125">
        <v>1.1279333333333335</v>
      </c>
      <c r="U196" s="125">
        <v>75.430066666666661</v>
      </c>
      <c r="V196" s="109">
        <v>8.7950866666666681</v>
      </c>
      <c r="W196" s="113">
        <v>1278.8333333333333</v>
      </c>
      <c r="X196" s="179">
        <v>0.122</v>
      </c>
      <c r="Y196" s="179">
        <v>0.70099999999999996</v>
      </c>
      <c r="Z196" s="109">
        <v>26.71</v>
      </c>
      <c r="AA196" s="109">
        <v>2.35</v>
      </c>
      <c r="AB196" s="109">
        <v>1.7410000000000001</v>
      </c>
      <c r="AC196" s="109">
        <v>0</v>
      </c>
      <c r="AD196" s="109">
        <v>2.5557404400000001</v>
      </c>
      <c r="AE196" s="109">
        <v>5.6288</v>
      </c>
      <c r="AF196" s="165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13"/>
      <c r="AT196" s="109"/>
      <c r="AU196" s="109"/>
      <c r="AV196" s="109"/>
      <c r="AW196" s="109"/>
      <c r="AX196" s="166"/>
      <c r="AY196" s="134"/>
      <c r="AZ196" s="172"/>
      <c r="BA196" s="191"/>
      <c r="BB196" s="191"/>
      <c r="BC196" s="191"/>
      <c r="BD196" s="191"/>
      <c r="BE196" s="191"/>
      <c r="BF196" s="191"/>
      <c r="BG196" s="191"/>
      <c r="BH196" s="191"/>
      <c r="BI196" s="191"/>
      <c r="BJ196" s="191"/>
      <c r="BK196" s="191"/>
      <c r="BL196" s="225" t="s">
        <v>7632</v>
      </c>
      <c r="BM196" s="225" t="s">
        <v>7632</v>
      </c>
      <c r="BN196" s="225" t="s">
        <v>7632</v>
      </c>
      <c r="BO196" s="225" t="s">
        <v>7632</v>
      </c>
      <c r="BP196" s="225" t="s">
        <v>7632</v>
      </c>
      <c r="BQ196" s="225" t="s">
        <v>7632</v>
      </c>
      <c r="BR196" s="225" t="s">
        <v>7632</v>
      </c>
      <c r="BS196" s="225" t="s">
        <v>7632</v>
      </c>
      <c r="BT196" s="165">
        <v>434.06642417119059</v>
      </c>
      <c r="BU196" s="188">
        <v>0.3812945133933327</v>
      </c>
      <c r="BV196" s="178">
        <v>165.50714598473806</v>
      </c>
      <c r="BW196" s="248"/>
      <c r="BX196" s="140">
        <f t="shared" si="12"/>
        <v>0.30930216031836272</v>
      </c>
      <c r="CD196" s="179"/>
      <c r="CE196" s="179"/>
    </row>
    <row r="197" spans="1:85">
      <c r="A197" s="107" t="s">
        <v>466</v>
      </c>
      <c r="B197" s="119"/>
      <c r="C197" s="107" t="s">
        <v>840</v>
      </c>
      <c r="D197" s="150">
        <v>41849</v>
      </c>
      <c r="E197" s="152" t="s">
        <v>894</v>
      </c>
      <c r="F197" s="151" t="s">
        <v>374</v>
      </c>
      <c r="G197" s="109">
        <v>8.4990000000000006</v>
      </c>
      <c r="H197" s="176">
        <v>0.40416666666666662</v>
      </c>
      <c r="I197" s="156">
        <v>0.41666666666666669</v>
      </c>
      <c r="J197" s="156" t="s">
        <v>148</v>
      </c>
      <c r="K197" s="156" t="s">
        <v>149</v>
      </c>
      <c r="L197" s="125" t="s">
        <v>60</v>
      </c>
      <c r="M197" s="125" t="s">
        <v>119</v>
      </c>
      <c r="N197" s="125" t="s">
        <v>71</v>
      </c>
      <c r="O197" s="125">
        <v>4.8</v>
      </c>
      <c r="P197" s="125">
        <v>2</v>
      </c>
      <c r="Q197" s="125">
        <v>22.16554</v>
      </c>
      <c r="R197" s="125">
        <v>269.34305359999996</v>
      </c>
      <c r="S197" s="125">
        <v>285.49740000000003</v>
      </c>
      <c r="T197" s="125">
        <v>0.75160000000000005</v>
      </c>
      <c r="U197" s="125">
        <v>82.874139999999997</v>
      </c>
      <c r="V197" s="109">
        <v>7.2922260000000012</v>
      </c>
      <c r="W197" s="113">
        <v>972.7</v>
      </c>
      <c r="X197" s="179">
        <v>0.187</v>
      </c>
      <c r="Y197" s="179">
        <v>1.6040000000000001</v>
      </c>
      <c r="Z197" s="109">
        <v>35.28</v>
      </c>
      <c r="AA197" s="109">
        <v>3.52</v>
      </c>
      <c r="AB197" s="109">
        <v>3.984</v>
      </c>
      <c r="AC197" s="109">
        <v>0</v>
      </c>
      <c r="AD197" s="109">
        <v>8.8120581299999987</v>
      </c>
      <c r="AE197" s="109">
        <v>10.016</v>
      </c>
      <c r="AF197" s="165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13"/>
      <c r="AT197" s="109"/>
      <c r="AU197" s="109"/>
      <c r="AV197" s="109"/>
      <c r="AW197" s="109"/>
      <c r="AX197" s="166"/>
      <c r="AY197" s="134"/>
      <c r="AZ197" s="172"/>
      <c r="BA197" s="140">
        <v>25</v>
      </c>
      <c r="BB197" s="191">
        <v>2.0444444444437977</v>
      </c>
      <c r="BC197" s="140">
        <v>18.818733025533817</v>
      </c>
      <c r="BD197" s="191">
        <v>0.58269348587308112</v>
      </c>
      <c r="BE197" s="140">
        <v>14.452997430129036</v>
      </c>
      <c r="BF197" s="191">
        <v>0.39584819379748887</v>
      </c>
      <c r="BG197" s="191"/>
      <c r="BH197" s="191"/>
      <c r="BI197" s="140">
        <v>5.6107796795318263</v>
      </c>
      <c r="BJ197" s="191">
        <v>8.0075939910931926E-2</v>
      </c>
      <c r="BK197" s="163">
        <v>0.29814864113960027</v>
      </c>
      <c r="BL197" s="225">
        <v>9.204815066840105</v>
      </c>
      <c r="BM197" s="225">
        <v>0.2850131180901842</v>
      </c>
      <c r="BN197" s="225">
        <v>7.0694009169131782</v>
      </c>
      <c r="BO197" s="225">
        <v>0.19362139914013732</v>
      </c>
      <c r="BP197" s="225">
        <v>0</v>
      </c>
      <c r="BQ197" s="225">
        <v>0</v>
      </c>
      <c r="BR197" s="225">
        <v>2.7444031041196961</v>
      </c>
      <c r="BS197" s="225">
        <v>3.9167579304272573E-2</v>
      </c>
      <c r="BT197" s="165">
        <v>1383.3760400408057</v>
      </c>
      <c r="BU197" s="188">
        <v>4.2788775774313921E-3</v>
      </c>
      <c r="BV197" s="178">
        <v>5.9192967188864349</v>
      </c>
      <c r="BW197" s="248"/>
      <c r="BX197" s="140">
        <f t="shared" si="12"/>
        <v>0.39776357827476039</v>
      </c>
      <c r="CD197" s="179"/>
      <c r="CE197" s="179"/>
    </row>
    <row r="198" spans="1:85">
      <c r="A198" s="107" t="s">
        <v>472</v>
      </c>
      <c r="B198" s="112" t="s">
        <v>514</v>
      </c>
      <c r="C198" s="107" t="s">
        <v>843</v>
      </c>
      <c r="D198" s="150">
        <v>41849</v>
      </c>
      <c r="E198" s="152" t="s">
        <v>894</v>
      </c>
      <c r="F198" s="151" t="s">
        <v>374</v>
      </c>
      <c r="G198" s="109">
        <v>8.5259999999999998</v>
      </c>
      <c r="H198" s="176">
        <v>0.51180555555555551</v>
      </c>
      <c r="I198" s="156">
        <v>0.5229166666666667</v>
      </c>
      <c r="J198" s="156" t="s">
        <v>150</v>
      </c>
      <c r="K198" s="156" t="s">
        <v>151</v>
      </c>
      <c r="L198" s="125" t="s">
        <v>60</v>
      </c>
      <c r="M198" s="125" t="s">
        <v>119</v>
      </c>
      <c r="N198" s="125" t="s">
        <v>71</v>
      </c>
      <c r="O198" s="125">
        <v>8.1</v>
      </c>
      <c r="P198" s="125" t="s">
        <v>140</v>
      </c>
      <c r="Q198" s="125">
        <v>22.606999999999999</v>
      </c>
      <c r="R198" s="125">
        <v>243.11478399999999</v>
      </c>
      <c r="S198" s="125">
        <v>255.30599999999998</v>
      </c>
      <c r="T198" s="125">
        <v>0.44179999999999997</v>
      </c>
      <c r="U198" s="125">
        <v>89.552699999999987</v>
      </c>
      <c r="V198" s="109">
        <v>7.1314700000000002</v>
      </c>
      <c r="W198" s="113">
        <v>1150.085</v>
      </c>
      <c r="X198" s="179">
        <v>0.17</v>
      </c>
      <c r="Y198" s="179">
        <v>0.247</v>
      </c>
      <c r="Z198" s="109">
        <v>19.21</v>
      </c>
      <c r="AA198" s="109">
        <v>2.4500000000000002</v>
      </c>
      <c r="AB198" s="109">
        <v>1.012</v>
      </c>
      <c r="AC198" s="109">
        <v>0</v>
      </c>
      <c r="AD198" s="109">
        <v>4.76796738</v>
      </c>
      <c r="AE198" s="109">
        <v>6.1226666666666665</v>
      </c>
      <c r="AF198" s="182">
        <v>108.25292655439083</v>
      </c>
      <c r="AG198" s="180">
        <v>3.010548354</v>
      </c>
      <c r="AH198" s="180">
        <v>1.1171961576</v>
      </c>
      <c r="AI198" s="180">
        <v>3.2544678539999997E-2</v>
      </c>
      <c r="AJ198" s="180">
        <v>2.5729027509528004</v>
      </c>
      <c r="AK198" s="180">
        <v>2.2646668408994</v>
      </c>
      <c r="AL198" s="180">
        <v>1.8945822717094001</v>
      </c>
      <c r="AM198" s="180">
        <v>1.6179296709534001</v>
      </c>
      <c r="AN198" s="180">
        <v>1.0989105284122</v>
      </c>
      <c r="AO198" s="180">
        <v>0.5267080355278001</v>
      </c>
      <c r="AP198" s="180">
        <v>0.41184396633520004</v>
      </c>
      <c r="AQ198" s="180">
        <v>0.3117356600883</v>
      </c>
      <c r="AR198" s="180">
        <v>1.4556283152457892</v>
      </c>
      <c r="AS198" s="181">
        <v>1351.8567370634098</v>
      </c>
      <c r="AT198" s="180">
        <v>0.24079179868779105</v>
      </c>
      <c r="AU198" s="180">
        <v>6.8171945795611019E-2</v>
      </c>
      <c r="AV198" s="180">
        <v>8.2538197284981268E-2</v>
      </c>
      <c r="AW198" s="180">
        <v>1.6570030809134637</v>
      </c>
      <c r="AX198" s="166"/>
      <c r="AY198" s="134"/>
      <c r="AZ198" s="172"/>
      <c r="BA198" s="140">
        <v>25</v>
      </c>
      <c r="BB198" s="191">
        <v>2.1083333333372138</v>
      </c>
      <c r="BC198" s="140">
        <v>13.485146205376546</v>
      </c>
      <c r="BD198" s="191">
        <v>6.8048279178222162E-2</v>
      </c>
      <c r="BE198" s="140">
        <v>11.809160887219415</v>
      </c>
      <c r="BF198" s="191">
        <v>0.25404006690972875</v>
      </c>
      <c r="BG198" s="191"/>
      <c r="BH198" s="191"/>
      <c r="BI198" s="140">
        <v>3.7923128754222071</v>
      </c>
      <c r="BJ198" s="191">
        <v>0.88906471307147483</v>
      </c>
      <c r="BK198" s="163">
        <v>0.28122148752901222</v>
      </c>
      <c r="BL198" s="225">
        <v>6.3961167772419252</v>
      </c>
      <c r="BM198" s="225">
        <v>3.2275863641785099E-2</v>
      </c>
      <c r="BN198" s="225">
        <v>5.6011830295008753</v>
      </c>
      <c r="BO198" s="225">
        <v>0.12049331236802902</v>
      </c>
      <c r="BP198" s="225">
        <v>0</v>
      </c>
      <c r="BQ198" s="225">
        <v>0</v>
      </c>
      <c r="BR198" s="225">
        <v>1.7987254745052461</v>
      </c>
      <c r="BS198" s="225">
        <v>0.42169077299755181</v>
      </c>
      <c r="BT198" s="165">
        <v>717.15905948683087</v>
      </c>
      <c r="BU198" s="188">
        <v>0.23955192649722212</v>
      </c>
      <c r="BV198" s="178">
        <v>171.79683430500626</v>
      </c>
      <c r="BW198" s="248">
        <f t="shared" si="11"/>
        <v>0.34277827457072041</v>
      </c>
      <c r="BX198" s="140">
        <f t="shared" si="12"/>
        <v>0.16528745644599305</v>
      </c>
      <c r="CD198" s="179"/>
      <c r="CE198" s="179"/>
    </row>
    <row r="199" spans="1:85">
      <c r="A199" s="107" t="s">
        <v>468</v>
      </c>
      <c r="B199" s="107" t="s">
        <v>467</v>
      </c>
      <c r="C199" s="107" t="s">
        <v>900</v>
      </c>
      <c r="D199" s="150">
        <v>41849</v>
      </c>
      <c r="E199" s="152" t="s">
        <v>894</v>
      </c>
      <c r="F199" s="151" t="s">
        <v>374</v>
      </c>
      <c r="G199" s="109">
        <v>9.2029999999999994</v>
      </c>
      <c r="H199" s="176">
        <v>0.4284722222222222</v>
      </c>
      <c r="I199" s="156">
        <v>0.4381944444444445</v>
      </c>
      <c r="J199" s="156" t="s">
        <v>152</v>
      </c>
      <c r="K199" s="156" t="s">
        <v>153</v>
      </c>
      <c r="L199" s="125" t="s">
        <v>60</v>
      </c>
      <c r="M199" s="125" t="s">
        <v>119</v>
      </c>
      <c r="N199" s="125" t="s">
        <v>71</v>
      </c>
      <c r="O199" s="125">
        <v>2.4</v>
      </c>
      <c r="P199" s="125">
        <v>0.5</v>
      </c>
      <c r="Q199" s="125">
        <v>21.73993333333333</v>
      </c>
      <c r="R199" s="125">
        <v>356.55191633333334</v>
      </c>
      <c r="S199" s="125">
        <v>381.37866666666667</v>
      </c>
      <c r="T199" s="125">
        <v>7.3093000000000004</v>
      </c>
      <c r="U199" s="125">
        <v>16.118833333333331</v>
      </c>
      <c r="V199" s="109">
        <v>8.7242433333333338</v>
      </c>
      <c r="W199" s="113">
        <v>38.330999999999996</v>
      </c>
      <c r="X199" s="179">
        <v>1.06</v>
      </c>
      <c r="Y199" s="179">
        <v>10.75</v>
      </c>
      <c r="Z199" s="109">
        <v>183.9</v>
      </c>
      <c r="AA199" s="109">
        <v>23.2</v>
      </c>
      <c r="AB199" s="109">
        <v>20.561456429819323</v>
      </c>
      <c r="AC199" s="109">
        <v>0</v>
      </c>
      <c r="AD199" s="109">
        <v>201.18773753999994</v>
      </c>
      <c r="AE199" s="109">
        <v>126.14400000000001</v>
      </c>
      <c r="AF199" s="165">
        <v>703.19097224374991</v>
      </c>
      <c r="AG199" s="109">
        <v>13.9650188806859</v>
      </c>
      <c r="AH199" s="109">
        <v>6.8395502405073696</v>
      </c>
      <c r="AI199" s="109">
        <v>7.749171447511434E-2</v>
      </c>
      <c r="AJ199" s="109">
        <v>15.751484203888472</v>
      </c>
      <c r="AK199" s="109">
        <v>14.261654946739446</v>
      </c>
      <c r="AL199" s="109">
        <v>12.183038406588382</v>
      </c>
      <c r="AM199" s="109">
        <v>10.600315693751474</v>
      </c>
      <c r="AN199" s="109">
        <v>7.1692405219501483</v>
      </c>
      <c r="AO199" s="109">
        <v>3.5844428612561678</v>
      </c>
      <c r="AP199" s="109">
        <v>2.7577391939953646</v>
      </c>
      <c r="AQ199" s="109">
        <v>1.9899582691784998</v>
      </c>
      <c r="AR199" s="109">
        <v>1.0210065412211069</v>
      </c>
      <c r="AS199" s="113">
        <v>9500.3974906484273</v>
      </c>
      <c r="AT199" s="109">
        <v>1.7800319774886717</v>
      </c>
      <c r="AU199" s="109">
        <v>0.55071677748375858</v>
      </c>
      <c r="AV199" s="109">
        <v>0.39856121605729977</v>
      </c>
      <c r="AW199" s="109">
        <v>1.6128383117403104</v>
      </c>
      <c r="AX199" s="166"/>
      <c r="AY199" s="134"/>
      <c r="AZ199" s="172"/>
      <c r="BA199" s="191"/>
      <c r="BB199" s="191"/>
      <c r="BC199" s="191"/>
      <c r="BD199" s="191"/>
      <c r="BE199" s="191"/>
      <c r="BF199" s="191"/>
      <c r="BG199" s="191"/>
      <c r="BH199" s="191"/>
      <c r="BI199" s="191"/>
      <c r="BJ199" s="191"/>
      <c r="BK199" s="191"/>
      <c r="BL199" s="225" t="s">
        <v>7632</v>
      </c>
      <c r="BM199" s="225" t="s">
        <v>7632</v>
      </c>
      <c r="BN199" s="225" t="s">
        <v>7632</v>
      </c>
      <c r="BO199" s="225" t="s">
        <v>7632</v>
      </c>
      <c r="BP199" s="225" t="s">
        <v>7632</v>
      </c>
      <c r="BQ199" s="225" t="s">
        <v>7632</v>
      </c>
      <c r="BR199" s="225" t="s">
        <v>7632</v>
      </c>
      <c r="BS199" s="225" t="s">
        <v>7632</v>
      </c>
      <c r="BT199" s="165">
        <v>815.97522798415878</v>
      </c>
      <c r="BU199" s="188">
        <v>0.26417010636998256</v>
      </c>
      <c r="BV199" s="178">
        <v>215.55626277184601</v>
      </c>
      <c r="BW199" s="248">
        <f t="shared" si="11"/>
        <v>0.22390677307921356</v>
      </c>
      <c r="BX199" s="140">
        <f t="shared" si="12"/>
        <v>0.16299987656820239</v>
      </c>
      <c r="CD199" s="179"/>
      <c r="CE199" s="179"/>
    </row>
    <row r="200" spans="1:85">
      <c r="A200" s="107" t="s">
        <v>475</v>
      </c>
      <c r="B200" s="107" t="s">
        <v>474</v>
      </c>
      <c r="C200" s="107" t="s">
        <v>897</v>
      </c>
      <c r="D200" s="150">
        <v>41849</v>
      </c>
      <c r="E200" s="152" t="s">
        <v>894</v>
      </c>
      <c r="F200" s="151" t="s">
        <v>374</v>
      </c>
      <c r="G200" s="109">
        <v>9.0809999999999995</v>
      </c>
      <c r="H200" s="176">
        <v>0.54791666666666672</v>
      </c>
      <c r="I200" s="156">
        <v>0.55694444444444446</v>
      </c>
      <c r="J200" s="156" t="s">
        <v>154</v>
      </c>
      <c r="K200" s="156" t="s">
        <v>155</v>
      </c>
      <c r="L200" s="125" t="s">
        <v>85</v>
      </c>
      <c r="M200" s="125" t="s">
        <v>119</v>
      </c>
      <c r="N200" s="125" t="s">
        <v>122</v>
      </c>
      <c r="O200" s="125">
        <v>4.0999999999999996</v>
      </c>
      <c r="P200" s="125" t="s">
        <v>140</v>
      </c>
      <c r="Q200" s="125">
        <v>24.006933333333333</v>
      </c>
      <c r="R200" s="125">
        <v>307.33045766666663</v>
      </c>
      <c r="S200" s="125">
        <v>313.5216666666667</v>
      </c>
      <c r="T200" s="125">
        <v>4.0382333333333333</v>
      </c>
      <c r="U200" s="125">
        <v>36.775200000000005</v>
      </c>
      <c r="V200" s="109">
        <v>8.3799800000000015</v>
      </c>
      <c r="W200" s="113">
        <v>765.96500000000003</v>
      </c>
      <c r="X200" s="179">
        <v>0.79100000000000004</v>
      </c>
      <c r="Y200" s="179">
        <v>2.202</v>
      </c>
      <c r="Z200" s="109">
        <v>122</v>
      </c>
      <c r="AA200" s="109">
        <v>9</v>
      </c>
      <c r="AB200" s="109">
        <v>5.8460000000000001</v>
      </c>
      <c r="AC200" s="109">
        <v>0</v>
      </c>
      <c r="AD200" s="109">
        <v>49.567124339999992</v>
      </c>
      <c r="AE200" s="109">
        <v>42.111999999999995</v>
      </c>
      <c r="AF200" s="165">
        <v>320.81318564120124</v>
      </c>
      <c r="AG200" s="109">
        <v>6.9810940985321253</v>
      </c>
      <c r="AH200" s="109">
        <v>3.10037367243017</v>
      </c>
      <c r="AI200" s="109">
        <v>0.10963461813759</v>
      </c>
      <c r="AJ200" s="109">
        <v>7.1401605676066815</v>
      </c>
      <c r="AK200" s="109">
        <v>6.3731211241274517</v>
      </c>
      <c r="AL200" s="109">
        <v>5.3744804830352795</v>
      </c>
      <c r="AM200" s="109">
        <v>4.6411029733985174</v>
      </c>
      <c r="AN200" s="109">
        <v>3.1424528808230043</v>
      </c>
      <c r="AO200" s="109">
        <v>1.7624758725986387</v>
      </c>
      <c r="AP200" s="109">
        <v>1.4062390523885877</v>
      </c>
      <c r="AQ200" s="109">
        <v>1.0462256708895565</v>
      </c>
      <c r="AR200" s="109">
        <v>1.3257809650356818</v>
      </c>
      <c r="AS200" s="113">
        <v>4040.0148044663179</v>
      </c>
      <c r="AT200" s="109">
        <v>0.7388728460444498</v>
      </c>
      <c r="AU200" s="109">
        <v>0.2210949486650107</v>
      </c>
      <c r="AV200" s="109">
        <v>0.20180651773034664</v>
      </c>
      <c r="AW200" s="109">
        <v>1.6483727006569135</v>
      </c>
      <c r="AX200" s="166"/>
      <c r="AY200" s="134"/>
      <c r="AZ200" s="172"/>
      <c r="BA200" s="191"/>
      <c r="BB200" s="191"/>
      <c r="BC200" s="191"/>
      <c r="BD200" s="191"/>
      <c r="BE200" s="191"/>
      <c r="BF200" s="191"/>
      <c r="BG200" s="191"/>
      <c r="BH200" s="191"/>
      <c r="BI200" s="191"/>
      <c r="BJ200" s="191"/>
      <c r="BK200" s="191"/>
      <c r="BL200" s="225" t="s">
        <v>7632</v>
      </c>
      <c r="BM200" s="225" t="s">
        <v>7632</v>
      </c>
      <c r="BN200" s="225" t="s">
        <v>7632</v>
      </c>
      <c r="BO200" s="225" t="s">
        <v>7632</v>
      </c>
      <c r="BP200" s="225" t="s">
        <v>7632</v>
      </c>
      <c r="BQ200" s="225" t="s">
        <v>7632</v>
      </c>
      <c r="BR200" s="225" t="s">
        <v>7632</v>
      </c>
      <c r="BS200" s="225" t="s">
        <v>7632</v>
      </c>
      <c r="BT200" s="165">
        <v>1570.7975628930662</v>
      </c>
      <c r="BU200" s="188">
        <v>3.8583879566745298E-2</v>
      </c>
      <c r="BV200" s="178">
        <v>60.60746399040309</v>
      </c>
      <c r="BW200" s="248">
        <f t="shared" si="11"/>
        <v>0.27312753312118088</v>
      </c>
      <c r="BX200" s="140">
        <f t="shared" si="12"/>
        <v>0.1388202887537994</v>
      </c>
      <c r="CD200" s="179"/>
      <c r="CE200" s="179"/>
    </row>
    <row r="201" spans="1:85">
      <c r="A201" s="107" t="s">
        <v>481</v>
      </c>
      <c r="B201" s="107" t="s">
        <v>480</v>
      </c>
      <c r="C201" s="107" t="s">
        <v>841</v>
      </c>
      <c r="D201" s="150">
        <v>41855</v>
      </c>
      <c r="E201" s="152" t="s">
        <v>894</v>
      </c>
      <c r="F201" s="151" t="s">
        <v>374</v>
      </c>
      <c r="G201" s="109">
        <v>9.2899999999999991</v>
      </c>
      <c r="H201" s="176">
        <v>0.53333333333333333</v>
      </c>
      <c r="I201" s="156">
        <v>0.55347222222222225</v>
      </c>
      <c r="J201" s="156" t="s">
        <v>168</v>
      </c>
      <c r="K201" s="156" t="s">
        <v>169</v>
      </c>
      <c r="L201" s="125" t="s">
        <v>125</v>
      </c>
      <c r="M201" s="125" t="s">
        <v>136</v>
      </c>
      <c r="N201" s="125" t="s">
        <v>170</v>
      </c>
      <c r="O201" s="125">
        <v>6</v>
      </c>
      <c r="P201" s="125">
        <v>0.6</v>
      </c>
      <c r="Q201" s="125">
        <v>24.60098</v>
      </c>
      <c r="R201" s="125">
        <v>289.47255179999996</v>
      </c>
      <c r="S201" s="125">
        <v>291.77080000000001</v>
      </c>
      <c r="T201" s="125">
        <v>4.4209399999999999</v>
      </c>
      <c r="U201" s="125">
        <v>33.120519999999999</v>
      </c>
      <c r="V201" s="109">
        <v>9.0149019999999993</v>
      </c>
      <c r="W201" s="113">
        <v>530.36500000000001</v>
      </c>
      <c r="X201" s="179">
        <v>0.33400000000000002</v>
      </c>
      <c r="Y201" s="179">
        <v>2.2389999999999999</v>
      </c>
      <c r="Z201" s="109">
        <v>61.84</v>
      </c>
      <c r="AA201" s="109">
        <v>17.7</v>
      </c>
      <c r="AB201" s="109">
        <v>9.2767226937586074</v>
      </c>
      <c r="AC201" s="109">
        <v>0</v>
      </c>
      <c r="AD201" s="109">
        <v>45.426225239999994</v>
      </c>
      <c r="AE201" s="109">
        <v>54.463999999999999</v>
      </c>
      <c r="AF201" s="165">
        <v>299.10906480188106</v>
      </c>
      <c r="AG201" s="109">
        <v>7.0038811335212632</v>
      </c>
      <c r="AH201" s="109">
        <v>3.0772575687794901</v>
      </c>
      <c r="AI201" s="109">
        <v>2.213742499752468E-2</v>
      </c>
      <c r="AJ201" s="109">
        <v>7.0869241808991656</v>
      </c>
      <c r="AK201" s="109">
        <v>6.3220728791063312</v>
      </c>
      <c r="AL201" s="109">
        <v>5.2883316851543309</v>
      </c>
      <c r="AM201" s="109">
        <v>4.5438068510820928</v>
      </c>
      <c r="AN201" s="109">
        <v>3.0110771335217916</v>
      </c>
      <c r="AO201" s="109">
        <v>1.4518032776226302</v>
      </c>
      <c r="AP201" s="109">
        <v>1.0931032328829091</v>
      </c>
      <c r="AQ201" s="109">
        <v>0.7557815541020011</v>
      </c>
      <c r="AR201" s="109">
        <v>1.1091190562881657</v>
      </c>
      <c r="AS201" s="113">
        <v>4061.1484119693018</v>
      </c>
      <c r="AT201" s="109">
        <v>0.72741012057858867</v>
      </c>
      <c r="AU201" s="109">
        <v>0.21762112840845843</v>
      </c>
      <c r="AV201" s="109">
        <v>0.22194301341878545</v>
      </c>
      <c r="AW201" s="109">
        <v>1.5760915110568943</v>
      </c>
      <c r="AX201" s="166"/>
      <c r="AY201" s="134"/>
      <c r="AZ201" s="172"/>
      <c r="BA201" s="140">
        <v>25</v>
      </c>
      <c r="BB201" s="191">
        <v>3.0263888888948713</v>
      </c>
      <c r="BC201" s="140">
        <v>66.707572041918226</v>
      </c>
      <c r="BD201" s="191">
        <v>2.2226011207372274</v>
      </c>
      <c r="BE201" s="140">
        <v>40.064908719035593</v>
      </c>
      <c r="BF201" s="191">
        <v>0.58408702682695002</v>
      </c>
      <c r="BG201" s="191"/>
      <c r="BH201" s="191"/>
      <c r="BI201" s="140">
        <v>11.734186660612048</v>
      </c>
      <c r="BJ201" s="191">
        <v>0.20319315138838975</v>
      </c>
      <c r="BK201" s="163">
        <v>0.175904868089614</v>
      </c>
      <c r="BL201" s="225">
        <v>22.041969651255705</v>
      </c>
      <c r="BM201" s="225">
        <v>0.73440697885619111</v>
      </c>
      <c r="BN201" s="225">
        <v>13.238519631779992</v>
      </c>
      <c r="BO201" s="225">
        <v>0.19299800794610955</v>
      </c>
      <c r="BP201" s="225">
        <v>0</v>
      </c>
      <c r="BQ201" s="225">
        <v>0</v>
      </c>
      <c r="BR201" s="225">
        <v>3.8772897639394097</v>
      </c>
      <c r="BS201" s="225">
        <v>6.7140463056150262E-2</v>
      </c>
      <c r="BT201" s="165">
        <v>331.06310260069409</v>
      </c>
      <c r="BU201" s="188">
        <v>0.11289370025172171</v>
      </c>
      <c r="BV201" s="178">
        <v>37.374938669407747</v>
      </c>
      <c r="BW201" s="248">
        <f t="shared" si="11"/>
        <v>0.30511400259629318</v>
      </c>
      <c r="BX201" s="140">
        <f t="shared" si="12"/>
        <v>0.17032760527612015</v>
      </c>
      <c r="BY201" s="250">
        <f>D201</f>
        <v>41855</v>
      </c>
      <c r="BZ201" s="249">
        <f>AVERAGE(BT201:BT206)</f>
        <v>311.55922945651776</v>
      </c>
      <c r="CA201" s="249">
        <f>STDEV(BT201:BT206)/SQRT(COUNT(BT201:BT206))</f>
        <v>7.8062116363919349</v>
      </c>
      <c r="CB201" s="249">
        <f>AVERAGE(AK201:AK206)</f>
        <v>5.3683765842588151</v>
      </c>
      <c r="CC201" s="249">
        <f>STDEV(AK201:AK206)/SQRT(COUNT(AK201:AK206))</f>
        <v>1.1472459025879103</v>
      </c>
      <c r="CD201" s="277">
        <f>AVERAGE(AW201:AW206)</f>
        <v>1.597690532169141</v>
      </c>
      <c r="CE201" s="277">
        <f>STDEV(AW201:AW206)/SQRT(COUNT(AW201:AW206))</f>
        <v>7.815298792343852E-3</v>
      </c>
      <c r="CF201" s="249">
        <f>AVERAGE(BL201:BL206)</f>
        <v>16.717188107018636</v>
      </c>
      <c r="CG201" s="249">
        <f>STDEV(BL201:BL206)/SQRT(COUNT(BL201:BL206))</f>
        <v>2.6790783774708116</v>
      </c>
    </row>
    <row r="202" spans="1:85">
      <c r="A202" s="107" t="s">
        <v>483</v>
      </c>
      <c r="B202" s="107" t="s">
        <v>516</v>
      </c>
      <c r="C202" s="107" t="s">
        <v>909</v>
      </c>
      <c r="D202" s="150">
        <v>41855</v>
      </c>
      <c r="E202" s="152" t="s">
        <v>894</v>
      </c>
      <c r="F202" s="151" t="s">
        <v>374</v>
      </c>
      <c r="G202" s="109">
        <v>8.798</v>
      </c>
      <c r="H202" s="176">
        <v>0.58888888888888891</v>
      </c>
      <c r="I202" s="156">
        <v>0.60347222222222219</v>
      </c>
      <c r="J202" s="156" t="s">
        <v>172</v>
      </c>
      <c r="K202" s="156" t="s">
        <v>173</v>
      </c>
      <c r="L202" s="125" t="s">
        <v>125</v>
      </c>
      <c r="M202" s="125" t="s">
        <v>136</v>
      </c>
      <c r="N202" s="125" t="s">
        <v>47</v>
      </c>
      <c r="O202" s="125">
        <v>8.3000000000000007</v>
      </c>
      <c r="P202" s="125">
        <v>1.2</v>
      </c>
      <c r="Q202" s="125">
        <v>24.157912499999998</v>
      </c>
      <c r="R202" s="125">
        <v>237.59402062500001</v>
      </c>
      <c r="S202" s="125">
        <v>241.633375</v>
      </c>
      <c r="T202" s="125">
        <v>0.69184999999999997</v>
      </c>
      <c r="U202" s="125">
        <v>84.174787499999994</v>
      </c>
      <c r="V202" s="109">
        <v>7.7514425000000005</v>
      </c>
      <c r="W202" s="113">
        <v>1255.0300000000002</v>
      </c>
      <c r="X202" s="179">
        <v>0.17399999999999999</v>
      </c>
      <c r="Y202" s="179">
        <v>0.379</v>
      </c>
      <c r="Z202" s="109">
        <v>19.57</v>
      </c>
      <c r="AA202" s="109">
        <v>2.11</v>
      </c>
      <c r="AB202" s="109">
        <v>1.1695649428794315</v>
      </c>
      <c r="AC202" s="109">
        <v>0</v>
      </c>
      <c r="AD202" s="109">
        <v>8.4626112149999972</v>
      </c>
      <c r="AE202" s="109">
        <v>6.7413333333333334</v>
      </c>
      <c r="AF202" s="165">
        <v>72.181760300873577</v>
      </c>
      <c r="AG202" s="109">
        <v>2.39334479</v>
      </c>
      <c r="AH202" s="109">
        <v>0.8009365946</v>
      </c>
      <c r="AI202" s="109">
        <v>4.4338445880000004E-3</v>
      </c>
      <c r="AJ202" s="109">
        <v>1.8445569773638</v>
      </c>
      <c r="AK202" s="109">
        <v>1.5917530640899999</v>
      </c>
      <c r="AL202" s="109">
        <v>1.3002816205273999</v>
      </c>
      <c r="AM202" s="109">
        <v>1.1026747155857999</v>
      </c>
      <c r="AN202" s="109">
        <v>0.72995053991580006</v>
      </c>
      <c r="AO202" s="109">
        <v>0.33518654503754003</v>
      </c>
      <c r="AP202" s="109">
        <v>0.23469652234419999</v>
      </c>
      <c r="AQ202" s="109">
        <v>0.15990348893904002</v>
      </c>
      <c r="AR202" s="109">
        <v>1.3701525182372507</v>
      </c>
      <c r="AS202" s="113">
        <v>926.27319175117384</v>
      </c>
      <c r="AT202" s="109">
        <v>0.16427542257389044</v>
      </c>
      <c r="AU202" s="109">
        <v>4.3287735595595109E-2</v>
      </c>
      <c r="AV202" s="109">
        <v>6.579833431318706E-2</v>
      </c>
      <c r="AW202" s="109">
        <v>1.5882411615250811</v>
      </c>
      <c r="AX202" s="166"/>
      <c r="AY202" s="134"/>
      <c r="AZ202" s="172"/>
      <c r="BA202" s="191"/>
      <c r="BB202" s="191"/>
      <c r="BC202" s="191"/>
      <c r="BD202" s="191"/>
      <c r="BE202" s="191"/>
      <c r="BF202" s="191"/>
      <c r="BG202" s="191"/>
      <c r="BH202" s="191"/>
      <c r="BI202" s="191"/>
      <c r="BJ202" s="191"/>
      <c r="BK202" s="191"/>
      <c r="BL202" s="225" t="s">
        <v>7632</v>
      </c>
      <c r="BM202" s="225" t="s">
        <v>7632</v>
      </c>
      <c r="BN202" s="225" t="s">
        <v>7632</v>
      </c>
      <c r="BO202" s="225" t="s">
        <v>7632</v>
      </c>
      <c r="BP202" s="225" t="s">
        <v>7632</v>
      </c>
      <c r="BQ202" s="225" t="s">
        <v>7632</v>
      </c>
      <c r="BR202" s="225" t="s">
        <v>7632</v>
      </c>
      <c r="BS202" s="225" t="s">
        <v>7632</v>
      </c>
      <c r="BT202" s="165">
        <v>291.10646139802145</v>
      </c>
      <c r="BU202" s="188">
        <v>2.2147910959588745E-2</v>
      </c>
      <c r="BV202" s="178">
        <v>6.4473999868043377</v>
      </c>
      <c r="BW202" s="248">
        <f t="shared" si="11"/>
        <v>0.40053669186935875</v>
      </c>
      <c r="BX202" s="140">
        <f t="shared" si="12"/>
        <v>0.17349163511858656</v>
      </c>
      <c r="CD202" s="179"/>
      <c r="CE202" s="179"/>
    </row>
    <row r="203" spans="1:85">
      <c r="A203" s="107" t="s">
        <v>477</v>
      </c>
      <c r="B203" s="107" t="s">
        <v>476</v>
      </c>
      <c r="C203" s="107" t="s">
        <v>840</v>
      </c>
      <c r="D203" s="150">
        <v>41855</v>
      </c>
      <c r="E203" s="152" t="s">
        <v>894</v>
      </c>
      <c r="F203" s="151" t="s">
        <v>374</v>
      </c>
      <c r="G203" s="109">
        <v>9.1950000000000003</v>
      </c>
      <c r="H203" s="176">
        <v>0.44861111111111113</v>
      </c>
      <c r="I203" s="156">
        <v>0.46875</v>
      </c>
      <c r="J203" s="156" t="s">
        <v>160</v>
      </c>
      <c r="K203" s="156" t="s">
        <v>161</v>
      </c>
      <c r="L203" s="125" t="s">
        <v>125</v>
      </c>
      <c r="M203" s="125" t="s">
        <v>136</v>
      </c>
      <c r="N203" s="125" t="s">
        <v>71</v>
      </c>
      <c r="O203" s="125">
        <v>4.9000000000000004</v>
      </c>
      <c r="P203" s="125">
        <v>1</v>
      </c>
      <c r="Q203" s="125">
        <v>23.145699999999998</v>
      </c>
      <c r="R203" s="125">
        <v>280.44215360000004</v>
      </c>
      <c r="S203" s="125">
        <v>291.20979999999997</v>
      </c>
      <c r="T203" s="125">
        <v>2.77034</v>
      </c>
      <c r="U203" s="125">
        <v>50.071380000000005</v>
      </c>
      <c r="V203" s="109">
        <v>6.7778580000000002</v>
      </c>
      <c r="W203" s="113">
        <v>676.30500000000018</v>
      </c>
      <c r="X203" s="179">
        <v>0.53600000000000003</v>
      </c>
      <c r="Y203" s="179">
        <v>2.129</v>
      </c>
      <c r="Z203" s="109">
        <v>191.3</v>
      </c>
      <c r="AA203" s="109">
        <v>8.99</v>
      </c>
      <c r="AB203" s="109">
        <v>4.3309301573651915</v>
      </c>
      <c r="AC203" s="109">
        <v>0</v>
      </c>
      <c r="AD203" s="109">
        <v>39.014389619999996</v>
      </c>
      <c r="AE203" s="109">
        <v>29.44</v>
      </c>
      <c r="AF203" s="165">
        <v>307.73033829483177</v>
      </c>
      <c r="AG203" s="109">
        <v>7.0428725224633366</v>
      </c>
      <c r="AH203" s="109">
        <v>3.1280060461826604</v>
      </c>
      <c r="AI203" s="109">
        <v>3.9737963785254821E-2</v>
      </c>
      <c r="AJ203" s="109">
        <v>7.2037979243586667</v>
      </c>
      <c r="AK203" s="109">
        <v>6.4382431721467501</v>
      </c>
      <c r="AL203" s="109">
        <v>5.4016193202496723</v>
      </c>
      <c r="AM203" s="109">
        <v>4.6414579637903115</v>
      </c>
      <c r="AN203" s="109">
        <v>3.0997691823979423</v>
      </c>
      <c r="AO203" s="109">
        <v>1.5224666773987021</v>
      </c>
      <c r="AP203" s="109">
        <v>1.1702306346967031</v>
      </c>
      <c r="AQ203" s="109">
        <v>0.84256945972515696</v>
      </c>
      <c r="AR203" s="109">
        <v>1.1452610946594635</v>
      </c>
      <c r="AS203" s="113">
        <v>4116.8415808883574</v>
      </c>
      <c r="AT203" s="109">
        <v>0.75002239389068637</v>
      </c>
      <c r="AU203" s="109">
        <v>0.22485229600669013</v>
      </c>
      <c r="AV203" s="109">
        <v>0.21609147837001327</v>
      </c>
      <c r="AW203" s="109">
        <v>1.6235501201192251</v>
      </c>
      <c r="AX203" s="166"/>
      <c r="AY203" s="134"/>
      <c r="AZ203" s="172"/>
      <c r="BA203" s="140">
        <v>25</v>
      </c>
      <c r="BB203" s="191">
        <v>2.9895833333357587</v>
      </c>
      <c r="BC203" s="140">
        <v>40.472026403955596</v>
      </c>
      <c r="BD203" s="191">
        <v>1.9828014684112729</v>
      </c>
      <c r="BE203" s="140">
        <v>28.02596291777537</v>
      </c>
      <c r="BF203" s="191">
        <v>0.84163178699931163</v>
      </c>
      <c r="BG203" s="191"/>
      <c r="BH203" s="191"/>
      <c r="BI203" s="140">
        <v>10.059343803804609</v>
      </c>
      <c r="BJ203" s="191">
        <v>0.74398799857128484</v>
      </c>
      <c r="BK203" s="163">
        <v>0.24855053471751648</v>
      </c>
      <c r="BL203" s="225">
        <v>13.53768130584176</v>
      </c>
      <c r="BM203" s="225">
        <v>0.66323672810915602</v>
      </c>
      <c r="BN203" s="225">
        <v>9.3745381188301486</v>
      </c>
      <c r="BO203" s="225">
        <v>0.28152143397863544</v>
      </c>
      <c r="BP203" s="225">
        <v>0</v>
      </c>
      <c r="BQ203" s="225">
        <v>0</v>
      </c>
      <c r="BR203" s="225">
        <v>3.3647979274022961</v>
      </c>
      <c r="BS203" s="225">
        <v>0.24886009708287596</v>
      </c>
      <c r="BT203" s="165">
        <v>303.82647755438057</v>
      </c>
      <c r="BU203" s="188">
        <v>4.8618600394478427E-4</v>
      </c>
      <c r="BV203" s="178">
        <v>0.14771618101478398</v>
      </c>
      <c r="BW203" s="248">
        <f t="shared" si="11"/>
        <v>0.2881133685209778</v>
      </c>
      <c r="BX203" s="140">
        <f t="shared" si="12"/>
        <v>0.14711039936702416</v>
      </c>
      <c r="CD203" s="179"/>
      <c r="CE203" s="179"/>
    </row>
    <row r="204" spans="1:85">
      <c r="A204" s="107" t="s">
        <v>486</v>
      </c>
      <c r="B204" s="107" t="s">
        <v>485</v>
      </c>
      <c r="C204" s="107" t="s">
        <v>843</v>
      </c>
      <c r="D204" s="150">
        <v>41855</v>
      </c>
      <c r="E204" s="152" t="s">
        <v>894</v>
      </c>
      <c r="F204" s="151" t="s">
        <v>374</v>
      </c>
      <c r="G204" s="109">
        <v>9.1280000000000001</v>
      </c>
      <c r="H204" s="176">
        <v>0.61458333333333337</v>
      </c>
      <c r="I204" s="156">
        <v>0.62777777777777777</v>
      </c>
      <c r="J204" s="156" t="s">
        <v>162</v>
      </c>
      <c r="K204" s="156" t="s">
        <v>163</v>
      </c>
      <c r="L204" s="125" t="s">
        <v>60</v>
      </c>
      <c r="M204" s="125" t="s">
        <v>86</v>
      </c>
      <c r="N204" s="125" t="s">
        <v>122</v>
      </c>
      <c r="O204" s="125">
        <v>8</v>
      </c>
      <c r="P204" s="125">
        <v>1.6</v>
      </c>
      <c r="Q204" s="125">
        <v>24.619766666666667</v>
      </c>
      <c r="R204" s="125">
        <v>257.92490999999995</v>
      </c>
      <c r="S204" s="125">
        <v>259.87033333333335</v>
      </c>
      <c r="T204" s="125">
        <v>1.1058333333333332</v>
      </c>
      <c r="U204" s="125">
        <v>75.866366666666678</v>
      </c>
      <c r="V204" s="109">
        <v>8.0532400000000006</v>
      </c>
      <c r="W204" s="113">
        <v>400.17</v>
      </c>
      <c r="X204" s="179">
        <v>0.27700000000000002</v>
      </c>
      <c r="Y204" s="179">
        <v>1.101</v>
      </c>
      <c r="Z204" s="109">
        <v>39.18</v>
      </c>
      <c r="AA204" s="109">
        <v>3.56</v>
      </c>
      <c r="AB204" s="109">
        <v>1.5423638773738477</v>
      </c>
      <c r="AC204" s="109">
        <v>0</v>
      </c>
      <c r="AD204" s="109">
        <v>15.377537969999997</v>
      </c>
      <c r="AE204" s="109">
        <v>18.112000000000002</v>
      </c>
      <c r="AF204" s="165">
        <v>144.93669800491438</v>
      </c>
      <c r="AG204" s="109">
        <v>3.644864297712576</v>
      </c>
      <c r="AH204" s="109">
        <v>1.45369935887556</v>
      </c>
      <c r="AI204" s="109">
        <v>6.8004511747910459E-2</v>
      </c>
      <c r="AJ204" s="109">
        <v>3.3478696234904146</v>
      </c>
      <c r="AK204" s="109">
        <v>2.9506033638824838</v>
      </c>
      <c r="AL204" s="109">
        <v>2.4390663483504742</v>
      </c>
      <c r="AM204" s="109">
        <v>2.0995142123975215</v>
      </c>
      <c r="AN204" s="109">
        <v>1.4255310010128177</v>
      </c>
      <c r="AO204" s="109">
        <v>0.79929552453057562</v>
      </c>
      <c r="AP204" s="109">
        <v>0.66140657136473135</v>
      </c>
      <c r="AQ204" s="109">
        <v>0.53692120163758994</v>
      </c>
      <c r="AR204" s="109">
        <v>1.7426623165223873</v>
      </c>
      <c r="AS204" s="113">
        <v>1691.4533130681039</v>
      </c>
      <c r="AT204" s="109">
        <v>0.28896827247196871</v>
      </c>
      <c r="AU204" s="109">
        <v>8.1808385892349469E-2</v>
      </c>
      <c r="AV204" s="109">
        <v>0.13467147587075454</v>
      </c>
      <c r="AW204" s="109">
        <v>1.5806717276179856</v>
      </c>
      <c r="AX204" s="166"/>
      <c r="AY204" s="134"/>
      <c r="AZ204" s="172"/>
      <c r="BA204" s="140">
        <v>25</v>
      </c>
      <c r="BB204" s="191">
        <v>3.078472222223354</v>
      </c>
      <c r="BC204" s="140">
        <v>44.859230515591342</v>
      </c>
      <c r="BD204" s="191">
        <v>0.70698474499491315</v>
      </c>
      <c r="BE204" s="140">
        <v>33.125435151759085</v>
      </c>
      <c r="BF204" s="191">
        <v>0.55632659611643909</v>
      </c>
      <c r="BG204" s="191"/>
      <c r="BH204" s="191"/>
      <c r="BI204" s="140">
        <v>11.616513652164675</v>
      </c>
      <c r="BJ204" s="191">
        <v>0.37687987277872631</v>
      </c>
      <c r="BK204" s="163">
        <v>0.2589548130596494</v>
      </c>
      <c r="BL204" s="225">
        <v>14.571913363958444</v>
      </c>
      <c r="BM204" s="225">
        <v>0.22965441750333873</v>
      </c>
      <c r="BN204" s="225">
        <v>10.760348887551443</v>
      </c>
      <c r="BO204" s="225">
        <v>0.18071515867524876</v>
      </c>
      <c r="BP204" s="225">
        <v>0</v>
      </c>
      <c r="BQ204" s="225">
        <v>0</v>
      </c>
      <c r="BR204" s="225">
        <v>3.7734671010852656</v>
      </c>
      <c r="BS204" s="225">
        <v>0.12242432140788774</v>
      </c>
      <c r="BT204" s="165">
        <v>295.22069834142883</v>
      </c>
      <c r="BU204" s="188">
        <v>2.3360205115368599E-2</v>
      </c>
      <c r="BV204" s="178">
        <v>6.8964160675581354</v>
      </c>
      <c r="BW204" s="248">
        <f t="shared" si="11"/>
        <v>0.46604242991354111</v>
      </c>
      <c r="BX204" s="140">
        <f t="shared" si="12"/>
        <v>8.5157016197761018E-2</v>
      </c>
      <c r="CD204" s="179"/>
      <c r="CE204" s="179"/>
    </row>
    <row r="205" spans="1:85">
      <c r="A205" s="107" t="s">
        <v>479</v>
      </c>
      <c r="B205" s="107" t="s">
        <v>478</v>
      </c>
      <c r="C205" s="107" t="s">
        <v>900</v>
      </c>
      <c r="D205" s="150">
        <v>41855</v>
      </c>
      <c r="E205" s="152" t="s">
        <v>894</v>
      </c>
      <c r="F205" s="151" t="s">
        <v>374</v>
      </c>
      <c r="G205" s="109">
        <v>9.657</v>
      </c>
      <c r="H205" s="176">
        <v>0.47916666666666669</v>
      </c>
      <c r="I205" s="156">
        <v>0.49513888888888885</v>
      </c>
      <c r="J205" s="156" t="s">
        <v>164</v>
      </c>
      <c r="K205" s="156" t="s">
        <v>165</v>
      </c>
      <c r="L205" s="125" t="s">
        <v>125</v>
      </c>
      <c r="M205" s="125" t="s">
        <v>136</v>
      </c>
      <c r="N205" s="125" t="s">
        <v>71</v>
      </c>
      <c r="O205" s="125">
        <v>2.6</v>
      </c>
      <c r="P205" s="125">
        <v>0.6</v>
      </c>
      <c r="Q205" s="125">
        <v>24.372120000000002</v>
      </c>
      <c r="R205" s="125">
        <v>282.61700079999997</v>
      </c>
      <c r="S205" s="125">
        <v>286.17999999999995</v>
      </c>
      <c r="T205" s="125">
        <v>5.6350600000000002</v>
      </c>
      <c r="U205" s="125">
        <v>24.519119999999997</v>
      </c>
      <c r="V205" s="109">
        <v>7.4291439999999991</v>
      </c>
      <c r="W205" s="113">
        <v>14.427666666666667</v>
      </c>
      <c r="X205" s="179">
        <v>0.51500000000000001</v>
      </c>
      <c r="Y205" s="179">
        <v>3.431</v>
      </c>
      <c r="Z205" s="109">
        <v>115.7</v>
      </c>
      <c r="AA205" s="109">
        <v>21.9</v>
      </c>
      <c r="AB205" s="109">
        <v>10.138323158914609</v>
      </c>
      <c r="AC205" s="109">
        <v>0</v>
      </c>
      <c r="AD205" s="109">
        <v>93.149618939999982</v>
      </c>
      <c r="AE205" s="109">
        <v>71.616</v>
      </c>
      <c r="AF205" s="165">
        <v>466.45617044817914</v>
      </c>
      <c r="AG205" s="109">
        <v>9.8860040975283887</v>
      </c>
      <c r="AH205" s="109">
        <v>4.6144182689685103</v>
      </c>
      <c r="AI205" s="109">
        <v>4.3954963983090498E-2</v>
      </c>
      <c r="AJ205" s="109">
        <v>10.627005273434479</v>
      </c>
      <c r="AK205" s="109">
        <v>9.5304017572085602</v>
      </c>
      <c r="AL205" s="109">
        <v>8.0748634974523181</v>
      </c>
      <c r="AM205" s="109">
        <v>7.0095798407698542</v>
      </c>
      <c r="AN205" s="109">
        <v>4.7366627478756671</v>
      </c>
      <c r="AO205" s="109">
        <v>2.364666338773739</v>
      </c>
      <c r="AP205" s="109">
        <v>1.8214453818004592</v>
      </c>
      <c r="AQ205" s="109">
        <v>1.2977091510054182</v>
      </c>
      <c r="AR205" s="109">
        <v>1.1137266852601622</v>
      </c>
      <c r="AS205" s="113">
        <v>6330.1494649269207</v>
      </c>
      <c r="AT205" s="109">
        <v>1.1209442898452553</v>
      </c>
      <c r="AU205" s="109">
        <v>0.34049522077739314</v>
      </c>
      <c r="AV205" s="109">
        <v>0.36802500478952016</v>
      </c>
      <c r="AW205" s="109">
        <v>1.6028105413122213</v>
      </c>
      <c r="AX205" s="166"/>
      <c r="AY205" s="134"/>
      <c r="AZ205" s="172"/>
      <c r="BA205" s="191"/>
      <c r="BB205" s="191"/>
      <c r="BC205" s="191"/>
      <c r="BD205" s="191"/>
      <c r="BE205" s="191"/>
      <c r="BF205" s="191"/>
      <c r="BG205" s="191"/>
      <c r="BH205" s="191"/>
      <c r="BI205" s="191"/>
      <c r="BJ205" s="191"/>
      <c r="BK205" s="191"/>
      <c r="BL205" s="225" t="s">
        <v>7632</v>
      </c>
      <c r="BM205" s="225" t="s">
        <v>7632</v>
      </c>
      <c r="BN205" s="225" t="s">
        <v>7632</v>
      </c>
      <c r="BO205" s="225" t="s">
        <v>7632</v>
      </c>
      <c r="BP205" s="225" t="s">
        <v>7632</v>
      </c>
      <c r="BQ205" s="225" t="s">
        <v>7632</v>
      </c>
      <c r="BR205" s="225" t="s">
        <v>7632</v>
      </c>
      <c r="BS205" s="225" t="s">
        <v>7632</v>
      </c>
      <c r="BT205" s="165">
        <v>338.02717842380264</v>
      </c>
      <c r="BU205" s="188">
        <v>2.7481663377447851E-2</v>
      </c>
      <c r="BV205" s="178">
        <v>9.2895491298714479</v>
      </c>
      <c r="BW205" s="248">
        <f t="shared" si="11"/>
        <v>0.32831694502884301</v>
      </c>
      <c r="BX205" s="140">
        <f t="shared" si="12"/>
        <v>0.14156505751388809</v>
      </c>
      <c r="CD205" s="179"/>
      <c r="CE205" s="179"/>
    </row>
    <row r="206" spans="1:85">
      <c r="A206" s="107" t="s">
        <v>488</v>
      </c>
      <c r="B206" s="107" t="s">
        <v>487</v>
      </c>
      <c r="C206" s="107" t="s">
        <v>897</v>
      </c>
      <c r="D206" s="150">
        <v>41855</v>
      </c>
      <c r="E206" s="152" t="s">
        <v>894</v>
      </c>
      <c r="F206" s="151" t="s">
        <v>374</v>
      </c>
      <c r="G206" s="109">
        <v>9.4220000000000006</v>
      </c>
      <c r="H206" s="176">
        <v>0.64583333333333337</v>
      </c>
      <c r="I206" s="156">
        <v>1600</v>
      </c>
      <c r="J206" s="156" t="s">
        <v>166</v>
      </c>
      <c r="K206" s="156" t="s">
        <v>167</v>
      </c>
      <c r="L206" s="125" t="s">
        <v>100</v>
      </c>
      <c r="M206" s="125" t="s">
        <v>86</v>
      </c>
      <c r="N206" s="125" t="s">
        <v>61</v>
      </c>
      <c r="O206" s="125">
        <v>4.2</v>
      </c>
      <c r="P206" s="125">
        <v>0.8</v>
      </c>
      <c r="Q206" s="125">
        <v>24.462799999999998</v>
      </c>
      <c r="R206" s="125">
        <v>265.327315</v>
      </c>
      <c r="S206" s="125">
        <v>268.17725000000002</v>
      </c>
      <c r="T206" s="125">
        <v>3.7694749999999999</v>
      </c>
      <c r="U206" s="125">
        <v>38.976600000000005</v>
      </c>
      <c r="V206" s="109">
        <v>7.3422225000000001</v>
      </c>
      <c r="W206" s="113">
        <v>403.88857142857142</v>
      </c>
      <c r="X206" s="179">
        <v>0.56000000000000005</v>
      </c>
      <c r="Y206" s="179">
        <v>4.056</v>
      </c>
      <c r="Z206" s="109">
        <v>60.82</v>
      </c>
      <c r="AA206" s="109">
        <v>12.3</v>
      </c>
      <c r="AB206" s="109">
        <v>4.3117403729187833</v>
      </c>
      <c r="AC206" s="109">
        <v>0</v>
      </c>
      <c r="AD206" s="109">
        <v>21.343430609999999</v>
      </c>
      <c r="AE206" s="109">
        <v>46.527999999999999</v>
      </c>
      <c r="AF206" s="165">
        <v>257.07041503311069</v>
      </c>
      <c r="AG206" s="109">
        <v>6.0691426653655398</v>
      </c>
      <c r="AH206" s="109">
        <v>2.6270391442101899</v>
      </c>
      <c r="AI206" s="109">
        <v>3.4991506673397198E-2</v>
      </c>
      <c r="AJ206" s="109">
        <v>6.0500711491160679</v>
      </c>
      <c r="AK206" s="109">
        <v>5.3771852691187698</v>
      </c>
      <c r="AL206" s="109">
        <v>4.4918168527633711</v>
      </c>
      <c r="AM206" s="109">
        <v>3.864765497427995</v>
      </c>
      <c r="AN206" s="109">
        <v>2.5779341878293964</v>
      </c>
      <c r="AO206" s="109">
        <v>1.2956127814864982</v>
      </c>
      <c r="AP206" s="109">
        <v>1.0028204291504677</v>
      </c>
      <c r="AQ206" s="109">
        <v>0.72097880191292496</v>
      </c>
      <c r="AR206" s="109">
        <v>1.2531899326226099</v>
      </c>
      <c r="AS206" s="113">
        <v>3459.321925317714</v>
      </c>
      <c r="AT206" s="109">
        <v>0.60849670254670341</v>
      </c>
      <c r="AU206" s="109">
        <v>0.17659578346568736</v>
      </c>
      <c r="AV206" s="109">
        <v>0.21781037467651979</v>
      </c>
      <c r="AW206" s="109">
        <v>1.6147781313834382</v>
      </c>
      <c r="AX206" s="166"/>
      <c r="AY206" s="134"/>
      <c r="AZ206" s="172"/>
      <c r="BA206" s="191"/>
      <c r="BB206" s="191"/>
      <c r="BC206" s="191"/>
      <c r="BD206" s="191"/>
      <c r="BE206" s="191"/>
      <c r="BF206" s="191"/>
      <c r="BG206" s="191"/>
      <c r="BH206" s="191"/>
      <c r="BI206" s="191"/>
      <c r="BJ206" s="191"/>
      <c r="BK206" s="191"/>
      <c r="BL206" s="225" t="s">
        <v>7632</v>
      </c>
      <c r="BM206" s="225" t="s">
        <v>7632</v>
      </c>
      <c r="BN206" s="225" t="s">
        <v>7632</v>
      </c>
      <c r="BO206" s="225" t="s">
        <v>7632</v>
      </c>
      <c r="BP206" s="225" t="s">
        <v>7632</v>
      </c>
      <c r="BQ206" s="225" t="s">
        <v>7632</v>
      </c>
      <c r="BR206" s="225" t="s">
        <v>7632</v>
      </c>
      <c r="BS206" s="225" t="s">
        <v>7632</v>
      </c>
      <c r="BT206" s="165">
        <v>310.11145842077917</v>
      </c>
      <c r="BU206" s="188">
        <v>3.1736041658227493E-2</v>
      </c>
      <c r="BV206" s="178">
        <v>9.8417101631355308</v>
      </c>
      <c r="BW206" s="248">
        <f t="shared" si="11"/>
        <v>0.35794832373771551</v>
      </c>
      <c r="BX206" s="140">
        <f t="shared" si="12"/>
        <v>9.266979824877028E-2</v>
      </c>
      <c r="CD206" s="179"/>
      <c r="CE206" s="179"/>
    </row>
    <row r="207" spans="1:85">
      <c r="A207" s="107" t="s">
        <v>494</v>
      </c>
      <c r="B207" s="107" t="s">
        <v>493</v>
      </c>
      <c r="C207" s="107" t="s">
        <v>841</v>
      </c>
      <c r="D207" s="150">
        <v>41862</v>
      </c>
      <c r="E207" s="152">
        <v>0.01</v>
      </c>
      <c r="F207" s="151" t="s">
        <v>374</v>
      </c>
      <c r="G207" s="109">
        <v>8.6129999999999995</v>
      </c>
      <c r="H207" s="176">
        <v>0.52152777777777781</v>
      </c>
      <c r="I207" s="156">
        <v>0.52777777777777779</v>
      </c>
      <c r="J207" s="156" t="s">
        <v>188</v>
      </c>
      <c r="K207" s="156" t="s">
        <v>189</v>
      </c>
      <c r="L207" s="125" t="s">
        <v>100</v>
      </c>
      <c r="M207" s="125" t="s">
        <v>114</v>
      </c>
      <c r="N207" s="125" t="s">
        <v>68</v>
      </c>
      <c r="O207" s="125">
        <v>6.1</v>
      </c>
      <c r="P207" s="125">
        <v>0.6</v>
      </c>
      <c r="Q207" s="125">
        <v>23.764133333333334</v>
      </c>
      <c r="R207" s="125">
        <v>262.94742400000001</v>
      </c>
      <c r="S207" s="125">
        <v>269.58</v>
      </c>
      <c r="T207" s="125">
        <v>4.8734333333333337</v>
      </c>
      <c r="U207" s="125">
        <v>29.5792</v>
      </c>
      <c r="V207" s="109">
        <v>8.2364200000000007</v>
      </c>
      <c r="W207" s="113">
        <v>26.034666666666666</v>
      </c>
      <c r="X207" s="179">
        <v>0.20200000000000001</v>
      </c>
      <c r="Y207" s="179">
        <v>2.5030000000000001</v>
      </c>
      <c r="Z207" s="109">
        <v>49</v>
      </c>
      <c r="AA207" s="109">
        <v>11</v>
      </c>
      <c r="AB207" s="109">
        <v>2.9</v>
      </c>
      <c r="AC207" s="109">
        <v>0</v>
      </c>
      <c r="AD207" s="109">
        <v>16.973002035</v>
      </c>
      <c r="AE207" s="109">
        <v>11.576499999999999</v>
      </c>
      <c r="AF207" s="165">
        <v>154.87116859218611</v>
      </c>
      <c r="AG207" s="109">
        <v>3.887935099892676</v>
      </c>
      <c r="AH207" s="109">
        <v>1.57263789086176</v>
      </c>
      <c r="AI207" s="109">
        <v>3.5761418347666621E-2</v>
      </c>
      <c r="AJ207" s="109">
        <v>3.6217850626546335</v>
      </c>
      <c r="AK207" s="109">
        <v>3.2042451875604687</v>
      </c>
      <c r="AL207" s="109">
        <v>2.661009942521829</v>
      </c>
      <c r="AM207" s="109">
        <v>2.2877965360996257</v>
      </c>
      <c r="AN207" s="109">
        <v>1.545973247092185</v>
      </c>
      <c r="AO207" s="109">
        <v>0.80157478285890205</v>
      </c>
      <c r="AP207" s="109">
        <v>0.61169793688530072</v>
      </c>
      <c r="AQ207" s="109">
        <v>0.45004490772492417</v>
      </c>
      <c r="AR207" s="109">
        <v>1.3419835026338971</v>
      </c>
      <c r="AS207" s="113">
        <v>2095.1253188263277</v>
      </c>
      <c r="AT207" s="109">
        <v>0.36186571617690561</v>
      </c>
      <c r="AU207" s="109">
        <v>0.10610594265453882</v>
      </c>
      <c r="AV207" s="109">
        <v>0.12583658319914007</v>
      </c>
      <c r="AW207" s="109">
        <v>1.627586637315706</v>
      </c>
      <c r="AX207" s="166"/>
      <c r="AY207" s="134"/>
      <c r="AZ207" s="172"/>
      <c r="BA207" s="140">
        <v>25</v>
      </c>
      <c r="BB207" s="191">
        <v>3.0458333333299379</v>
      </c>
      <c r="BC207" s="140">
        <v>31.259699032893622</v>
      </c>
      <c r="BD207" s="191">
        <v>0.17086768531803648</v>
      </c>
      <c r="BE207" s="140">
        <v>18.791241073894508</v>
      </c>
      <c r="BF207" s="191">
        <v>0.3289022192915505</v>
      </c>
      <c r="BG207" s="191"/>
      <c r="BH207" s="191"/>
      <c r="BI207" s="140">
        <v>8.4971816262993034</v>
      </c>
      <c r="BJ207" s="191">
        <v>0.45023602075911351</v>
      </c>
      <c r="BK207" s="163">
        <v>0.27182544583548229</v>
      </c>
      <c r="BL207" s="225">
        <v>10.263102281672822</v>
      </c>
      <c r="BM207" s="225">
        <v>5.6098829653043053E-2</v>
      </c>
      <c r="BN207" s="225">
        <v>6.1694909134606144</v>
      </c>
      <c r="BO207" s="225">
        <v>0.10798431276342013</v>
      </c>
      <c r="BP207" s="225">
        <v>0</v>
      </c>
      <c r="BQ207" s="225">
        <v>0</v>
      </c>
      <c r="BR207" s="225">
        <v>2.7897723533708705</v>
      </c>
      <c r="BS207" s="225">
        <v>0.14782030777333474</v>
      </c>
      <c r="BT207" s="165">
        <v>295.55887516090655</v>
      </c>
      <c r="BU207" s="188">
        <v>2.9748244366938643E-2</v>
      </c>
      <c r="BV207" s="178">
        <v>8.7923576431041592</v>
      </c>
      <c r="BW207" s="248">
        <f t="shared" si="11"/>
        <v>0.34774386622915732</v>
      </c>
      <c r="BX207" s="140">
        <f t="shared" si="12"/>
        <v>0.25050749362933528</v>
      </c>
      <c r="BY207" s="250">
        <f>D207</f>
        <v>41862</v>
      </c>
      <c r="BZ207" s="249">
        <f>AVERAGE(BT207:BT212)</f>
        <v>271.7134155417541</v>
      </c>
      <c r="CA207" s="249">
        <f>STDEV(BT207:BT212)/SQRT(COUNT(BT207:BT212))</f>
        <v>8.9521363935122178</v>
      </c>
      <c r="CB207" s="249">
        <f>AVERAGE(AK207:AK212)</f>
        <v>5.9138277524058669</v>
      </c>
      <c r="CC207" s="249">
        <f>STDEV(AK207:AK212)/SQRT(COUNT(AK207:AK212))</f>
        <v>1.2259645421633936</v>
      </c>
      <c r="CD207" s="277">
        <f>AVERAGE(AW207:AW212)</f>
        <v>1.5996880424796835</v>
      </c>
      <c r="CE207" s="277">
        <f>STDEV(AW207:AW212)/SQRT(COUNT(AW207:AW212))</f>
        <v>1.050321874505972E-2</v>
      </c>
      <c r="CF207" s="249">
        <f>AVERAGE(BL207:BL212)</f>
        <v>16.304442872692373</v>
      </c>
      <c r="CG207" s="249">
        <f>STDEV(BL207:BL212)/SQRT(COUNT(BL207:BL212))</f>
        <v>4.2473343908793142</v>
      </c>
    </row>
    <row r="208" spans="1:85">
      <c r="A208" s="107" t="s">
        <v>496</v>
      </c>
      <c r="B208" s="119"/>
      <c r="C208" s="107" t="s">
        <v>909</v>
      </c>
      <c r="D208" s="150">
        <v>41862</v>
      </c>
      <c r="E208" s="152">
        <v>0.01</v>
      </c>
      <c r="F208" s="151" t="s">
        <v>374</v>
      </c>
      <c r="G208" s="109">
        <v>8.6050000000000004</v>
      </c>
      <c r="H208" s="176">
        <v>0.54305555555555551</v>
      </c>
      <c r="I208" s="156">
        <v>0.5493055555555556</v>
      </c>
      <c r="J208" s="156" t="s">
        <v>190</v>
      </c>
      <c r="K208" s="156" t="s">
        <v>191</v>
      </c>
      <c r="L208" s="125" t="s">
        <v>100</v>
      </c>
      <c r="M208" s="125" t="s">
        <v>114</v>
      </c>
      <c r="N208" s="125" t="s">
        <v>68</v>
      </c>
      <c r="O208" s="125">
        <v>8.3000000000000007</v>
      </c>
      <c r="P208" s="125">
        <v>1.2</v>
      </c>
      <c r="Q208" s="125">
        <v>23.4556</v>
      </c>
      <c r="R208" s="125">
        <v>261.78018700000001</v>
      </c>
      <c r="S208" s="125">
        <v>270.09199999999998</v>
      </c>
      <c r="T208" s="125">
        <v>2.0525000000000002</v>
      </c>
      <c r="U208" s="125">
        <v>59.8628</v>
      </c>
      <c r="V208" s="109">
        <v>7.0314800000000002</v>
      </c>
      <c r="W208" s="113">
        <v>83.072000000000003</v>
      </c>
      <c r="X208" s="179">
        <v>0.16400000000000001</v>
      </c>
      <c r="Y208" s="179">
        <v>0.47899999999999998</v>
      </c>
      <c r="Z208" s="109">
        <v>34.49</v>
      </c>
      <c r="AA208" s="109">
        <v>8.5</v>
      </c>
      <c r="AB208" s="109">
        <v>3.4</v>
      </c>
      <c r="AC208" s="109">
        <v>0</v>
      </c>
      <c r="AD208" s="109">
        <v>5.8553437499999994</v>
      </c>
      <c r="AE208" s="109">
        <v>8.8074999999999992</v>
      </c>
      <c r="AF208" s="165"/>
      <c r="AG208" s="109"/>
      <c r="AH208" s="109"/>
      <c r="AI208" s="109"/>
      <c r="AJ208" s="109"/>
      <c r="AK208" s="109"/>
      <c r="AL208" s="109"/>
      <c r="AM208" s="109"/>
      <c r="AN208" s="109"/>
      <c r="AO208" s="109"/>
      <c r="AP208" s="109"/>
      <c r="AQ208" s="109"/>
      <c r="AR208" s="109"/>
      <c r="AS208" s="113"/>
      <c r="AT208" s="109"/>
      <c r="AU208" s="109"/>
      <c r="AV208" s="109"/>
      <c r="AW208" s="109"/>
      <c r="AX208" s="166"/>
      <c r="AY208" s="134"/>
      <c r="AZ208" s="172"/>
      <c r="BA208" s="191"/>
      <c r="BB208" s="191"/>
      <c r="BC208" s="191"/>
      <c r="BD208" s="191"/>
      <c r="BE208" s="191"/>
      <c r="BF208" s="191"/>
      <c r="BG208" s="191"/>
      <c r="BH208" s="191"/>
      <c r="BI208" s="191"/>
      <c r="BJ208" s="191"/>
      <c r="BK208" s="191"/>
      <c r="BL208" s="225" t="s">
        <v>7632</v>
      </c>
      <c r="BM208" s="225" t="s">
        <v>7632</v>
      </c>
      <c r="BN208" s="225" t="s">
        <v>7632</v>
      </c>
      <c r="BO208" s="225" t="s">
        <v>7632</v>
      </c>
      <c r="BP208" s="225" t="s">
        <v>7632</v>
      </c>
      <c r="BQ208" s="225" t="s">
        <v>7632</v>
      </c>
      <c r="BR208" s="225" t="s">
        <v>7632</v>
      </c>
      <c r="BS208" s="225" t="s">
        <v>7632</v>
      </c>
      <c r="BT208" s="165">
        <v>272.75043106982838</v>
      </c>
      <c r="BU208" s="188">
        <v>1.7435182692786034E-2</v>
      </c>
      <c r="BV208" s="178">
        <v>4.7554535952386017</v>
      </c>
      <c r="BW208" s="248"/>
      <c r="BX208" s="140">
        <f t="shared" si="12"/>
        <v>0.38603462957706502</v>
      </c>
      <c r="CD208" s="179"/>
      <c r="CE208" s="179"/>
    </row>
    <row r="209" spans="1:85">
      <c r="A209" s="107" t="s">
        <v>490</v>
      </c>
      <c r="B209" s="107" t="s">
        <v>489</v>
      </c>
      <c r="C209" s="107" t="s">
        <v>840</v>
      </c>
      <c r="D209" s="150">
        <v>41862</v>
      </c>
      <c r="E209" s="152">
        <v>0.01</v>
      </c>
      <c r="F209" s="151" t="s">
        <v>374</v>
      </c>
      <c r="G209" s="109">
        <v>9.1679999999999993</v>
      </c>
      <c r="H209" s="176">
        <v>0.48194444444444445</v>
      </c>
      <c r="I209" s="156">
        <v>0.4909722222222222</v>
      </c>
      <c r="J209" s="156" t="s">
        <v>180</v>
      </c>
      <c r="K209" s="156" t="s">
        <v>181</v>
      </c>
      <c r="L209" s="125" t="s">
        <v>100</v>
      </c>
      <c r="M209" s="125" t="s">
        <v>101</v>
      </c>
      <c r="N209" s="125" t="s">
        <v>109</v>
      </c>
      <c r="O209" s="125">
        <v>5.0999999999999996</v>
      </c>
      <c r="P209" s="125">
        <v>0.2</v>
      </c>
      <c r="Q209" s="125">
        <v>23.762466666666665</v>
      </c>
      <c r="R209" s="125">
        <v>268.30266</v>
      </c>
      <c r="S209" s="125">
        <v>275.08</v>
      </c>
      <c r="T209" s="125">
        <v>15.400733333333335</v>
      </c>
      <c r="U209" s="125">
        <v>2.1278666666666672</v>
      </c>
      <c r="V209" s="109">
        <v>7.6514300000000004</v>
      </c>
      <c r="W209" s="113">
        <v>1.01908625</v>
      </c>
      <c r="X209" s="179">
        <v>0.49399999999999999</v>
      </c>
      <c r="Y209" s="179">
        <v>5.1029999999999998</v>
      </c>
      <c r="Z209" s="109">
        <v>79.11</v>
      </c>
      <c r="AA209" s="109">
        <v>41.9</v>
      </c>
      <c r="AB209" s="109">
        <v>29.3</v>
      </c>
      <c r="AC209" s="109">
        <v>0</v>
      </c>
      <c r="AD209" s="109">
        <v>268.77807836999995</v>
      </c>
      <c r="AE209" s="109">
        <v>71.954999999999998</v>
      </c>
      <c r="AF209" s="165">
        <v>468.56485248864669</v>
      </c>
      <c r="AG209" s="109">
        <v>8.3147465647386838</v>
      </c>
      <c r="AH209" s="109">
        <v>4.0584691070557097</v>
      </c>
      <c r="AI209" s="109">
        <v>0.4166518398768434</v>
      </c>
      <c r="AJ209" s="109">
        <v>9.346654353549301</v>
      </c>
      <c r="AK209" s="109">
        <v>8.4708130604950398</v>
      </c>
      <c r="AL209" s="109">
        <v>7.3250593867298317</v>
      </c>
      <c r="AM209" s="109">
        <v>6.4887104351177713</v>
      </c>
      <c r="AN209" s="109">
        <v>4.7217608810946157</v>
      </c>
      <c r="AO209" s="109">
        <v>2.9192671616459052</v>
      </c>
      <c r="AP209" s="109">
        <v>2.4730752898309412</v>
      </c>
      <c r="AQ209" s="109">
        <v>2.0712086076634151</v>
      </c>
      <c r="AR209" s="109">
        <v>1.5873108346506002</v>
      </c>
      <c r="AS209" s="113">
        <v>5222.6130103111009</v>
      </c>
      <c r="AT209" s="109">
        <v>0.88514331010197567</v>
      </c>
      <c r="AU209" s="109">
        <v>0.26343545082606662</v>
      </c>
      <c r="AV209" s="109">
        <v>0.34833467001279839</v>
      </c>
      <c r="AW209" s="109">
        <v>1.5962257617636531</v>
      </c>
      <c r="AX209" s="166"/>
      <c r="AY209" s="134"/>
      <c r="AZ209" s="172"/>
      <c r="BA209" s="140">
        <v>25</v>
      </c>
      <c r="BB209" s="191">
        <v>3.0124999999970896</v>
      </c>
      <c r="BC209" s="140">
        <v>73.796568204182051</v>
      </c>
      <c r="BD209" s="191">
        <v>2.8670370113059702</v>
      </c>
      <c r="BE209" s="140">
        <v>29.927852276587675</v>
      </c>
      <c r="BF209" s="191">
        <v>0.81088252284566753</v>
      </c>
      <c r="BG209" s="191"/>
      <c r="BH209" s="191"/>
      <c r="BI209" s="140">
        <v>8.9648444232008533</v>
      </c>
      <c r="BJ209" s="191">
        <v>2.9023611258956996E-2</v>
      </c>
      <c r="BK209" s="163">
        <v>0.12148050568417645</v>
      </c>
      <c r="BL209" s="225">
        <v>24.496786125893227</v>
      </c>
      <c r="BM209" s="225">
        <v>0.95171353072489295</v>
      </c>
      <c r="BN209" s="225">
        <v>9.9345567723208585</v>
      </c>
      <c r="BO209" s="225">
        <v>0.26917262169176792</v>
      </c>
      <c r="BP209" s="225">
        <v>0</v>
      </c>
      <c r="BQ209" s="225">
        <v>0</v>
      </c>
      <c r="BR209" s="225">
        <v>2.9758819662106273</v>
      </c>
      <c r="BS209" s="225">
        <v>9.6343937789161952E-3</v>
      </c>
      <c r="BT209" s="165">
        <v>292.88141011395811</v>
      </c>
      <c r="BU209" s="188">
        <v>4.2527107602027402E-2</v>
      </c>
      <c r="BV209" s="178">
        <v>12.455399242549813</v>
      </c>
      <c r="BW209" s="248">
        <f t="shared" si="11"/>
        <v>0.39353477119164737</v>
      </c>
      <c r="BX209" s="140">
        <f t="shared" si="12"/>
        <v>0.40719894378430965</v>
      </c>
      <c r="CD209" s="179"/>
      <c r="CE209" s="179"/>
    </row>
    <row r="210" spans="1:85">
      <c r="A210" s="107" t="s">
        <v>498</v>
      </c>
      <c r="B210" s="107" t="s">
        <v>497</v>
      </c>
      <c r="C210" s="107" t="s">
        <v>843</v>
      </c>
      <c r="D210" s="150">
        <v>41862</v>
      </c>
      <c r="E210" s="152">
        <v>0.01</v>
      </c>
      <c r="F210" s="151" t="s">
        <v>374</v>
      </c>
      <c r="G210" s="109">
        <v>9.0190000000000001</v>
      </c>
      <c r="H210" s="176">
        <v>0.5625</v>
      </c>
      <c r="I210" s="156">
        <v>0.56805555555555554</v>
      </c>
      <c r="J210" s="156" t="s">
        <v>182</v>
      </c>
      <c r="K210" s="156" t="s">
        <v>183</v>
      </c>
      <c r="L210" s="125" t="s">
        <v>100</v>
      </c>
      <c r="M210" s="125" t="s">
        <v>114</v>
      </c>
      <c r="N210" s="125" t="s">
        <v>109</v>
      </c>
      <c r="O210" s="125">
        <v>8.1</v>
      </c>
      <c r="P210" s="125">
        <v>0.8</v>
      </c>
      <c r="Q210" s="125">
        <v>23.457100000000001</v>
      </c>
      <c r="R210" s="125">
        <v>257.50829650000003</v>
      </c>
      <c r="S210" s="125">
        <v>265.67650000000003</v>
      </c>
      <c r="T210" s="125">
        <v>3.1324000000000001</v>
      </c>
      <c r="U210" s="125">
        <v>45.698800000000006</v>
      </c>
      <c r="V210" s="109">
        <v>7.4073849999999997</v>
      </c>
      <c r="W210" s="113">
        <v>8.2308000000000003</v>
      </c>
      <c r="X210" s="179">
        <v>0.23100000000000001</v>
      </c>
      <c r="Y210" s="179">
        <v>1.1220000000000001</v>
      </c>
      <c r="Z210" s="109">
        <v>44.07</v>
      </c>
      <c r="AA210" s="109">
        <v>12</v>
      </c>
      <c r="AB210" s="109">
        <v>11.4</v>
      </c>
      <c r="AC210" s="109">
        <v>0</v>
      </c>
      <c r="AD210" s="109">
        <v>52.105064534999997</v>
      </c>
      <c r="AE210" s="109">
        <v>30.225000000000001</v>
      </c>
      <c r="AF210" s="165">
        <v>248.74823609547477</v>
      </c>
      <c r="AG210" s="109">
        <v>4.9193143978131255</v>
      </c>
      <c r="AH210" s="109">
        <v>2.20169894312364</v>
      </c>
      <c r="AI210" s="109">
        <v>0.19062961799432121</v>
      </c>
      <c r="AJ210" s="109">
        <v>5.0705126660137436</v>
      </c>
      <c r="AK210" s="109">
        <v>4.5506448420312289</v>
      </c>
      <c r="AL210" s="109">
        <v>3.8877011044725873</v>
      </c>
      <c r="AM210" s="109">
        <v>3.4286286857241492</v>
      </c>
      <c r="AN210" s="109">
        <v>2.4780846005933763</v>
      </c>
      <c r="AO210" s="109">
        <v>1.554917817863712</v>
      </c>
      <c r="AP210" s="109">
        <v>1.3189249214619887</v>
      </c>
      <c r="AQ210" s="109">
        <v>1.0803595286094854</v>
      </c>
      <c r="AR210" s="109">
        <v>1.7948608960228436</v>
      </c>
      <c r="AS210" s="113">
        <v>2646.0265373147427</v>
      </c>
      <c r="AT210" s="109">
        <v>0.44964300029474308</v>
      </c>
      <c r="AU210" s="109">
        <v>0.12772860201635192</v>
      </c>
      <c r="AV210" s="109">
        <v>0.20575738794905329</v>
      </c>
      <c r="AW210" s="109">
        <v>1.5983079097463884</v>
      </c>
      <c r="AX210" s="166"/>
      <c r="AY210" s="134"/>
      <c r="AZ210" s="172"/>
      <c r="BA210" s="140">
        <v>25</v>
      </c>
      <c r="BB210" s="191">
        <v>3.0944444444394321</v>
      </c>
      <c r="BC210" s="140">
        <v>43.797034429121652</v>
      </c>
      <c r="BD210" s="191">
        <v>3.5998987022223488</v>
      </c>
      <c r="BE210" s="140">
        <v>19.270422493894859</v>
      </c>
      <c r="BF210" s="191">
        <v>0.35376226788903026</v>
      </c>
      <c r="BG210" s="191"/>
      <c r="BH210" s="191"/>
      <c r="BI210" s="140">
        <v>8.9569549132812654</v>
      </c>
      <c r="BJ210" s="191">
        <v>0.53390268871005808</v>
      </c>
      <c r="BK210" s="163">
        <v>0.20451053433256158</v>
      </c>
      <c r="BL210" s="225">
        <v>14.153440210511071</v>
      </c>
      <c r="BM210" s="225">
        <v>1.1633424890503992</v>
      </c>
      <c r="BN210" s="225">
        <v>6.2274255815200954</v>
      </c>
      <c r="BO210" s="225">
        <v>0.11432173827671201</v>
      </c>
      <c r="BP210" s="225">
        <v>0</v>
      </c>
      <c r="BQ210" s="225">
        <v>0</v>
      </c>
      <c r="BR210" s="225">
        <v>2.8945276200955821</v>
      </c>
      <c r="BS210" s="225">
        <v>0.17253587785990326</v>
      </c>
      <c r="BT210" s="165">
        <v>263.5888692091836</v>
      </c>
      <c r="BU210" s="188">
        <v>3.2047757238216505E-2</v>
      </c>
      <c r="BV210" s="178">
        <v>8.4474320911119172</v>
      </c>
      <c r="BW210" s="248">
        <f t="shared" si="11"/>
        <v>0.45760167024545778</v>
      </c>
      <c r="BX210" s="140">
        <f t="shared" si="12"/>
        <v>0.37717121588089331</v>
      </c>
      <c r="CD210" s="179"/>
      <c r="CE210" s="179"/>
    </row>
    <row r="211" spans="1:85">
      <c r="A211" s="107" t="s">
        <v>492</v>
      </c>
      <c r="B211" s="107" t="s">
        <v>491</v>
      </c>
      <c r="C211" s="107" t="s">
        <v>900</v>
      </c>
      <c r="D211" s="150">
        <v>41862</v>
      </c>
      <c r="E211" s="152">
        <v>0.01</v>
      </c>
      <c r="F211" s="151" t="s">
        <v>374</v>
      </c>
      <c r="G211" s="109">
        <v>9.0980000000000008</v>
      </c>
      <c r="H211" s="176">
        <v>0.5</v>
      </c>
      <c r="I211" s="156">
        <v>0.50694444444444442</v>
      </c>
      <c r="J211" s="156" t="s">
        <v>184</v>
      </c>
      <c r="K211" s="156" t="s">
        <v>185</v>
      </c>
      <c r="L211" s="125" t="s">
        <v>60</v>
      </c>
      <c r="M211" s="125" t="s">
        <v>91</v>
      </c>
      <c r="N211" s="125" t="s">
        <v>109</v>
      </c>
      <c r="O211" s="125">
        <v>2.8</v>
      </c>
      <c r="P211" s="125">
        <v>0.2</v>
      </c>
      <c r="Q211" s="125">
        <v>23.591800000000003</v>
      </c>
      <c r="R211" s="125">
        <v>262.25310300000001</v>
      </c>
      <c r="S211" s="125">
        <v>269.822</v>
      </c>
      <c r="T211" s="125">
        <v>20.115533333333335</v>
      </c>
      <c r="U211" s="125">
        <v>0.65470000000000006</v>
      </c>
      <c r="V211" s="109">
        <v>8.1560433333333329</v>
      </c>
      <c r="W211" s="113">
        <v>3.7289275000000002</v>
      </c>
      <c r="X211" s="179">
        <v>0.91500000000000004</v>
      </c>
      <c r="Y211" s="179">
        <v>16</v>
      </c>
      <c r="Z211" s="109">
        <v>151.4</v>
      </c>
      <c r="AA211" s="109">
        <v>66.3</v>
      </c>
      <c r="AB211" s="109">
        <v>36.700000000000003</v>
      </c>
      <c r="AC211" s="109">
        <v>0</v>
      </c>
      <c r="AD211" s="109">
        <v>70.871207039999987</v>
      </c>
      <c r="AE211" s="109">
        <v>97.954999999999998</v>
      </c>
      <c r="AF211" s="165">
        <v>367.6190677992609</v>
      </c>
      <c r="AG211" s="109">
        <v>7.8124685448044771</v>
      </c>
      <c r="AH211" s="109">
        <v>3.6004593629639703</v>
      </c>
      <c r="AI211" s="109">
        <v>6.0383027600425652E-2</v>
      </c>
      <c r="AJ211" s="109">
        <v>8.2918579129060248</v>
      </c>
      <c r="AK211" s="109">
        <v>7.4296079195367302</v>
      </c>
      <c r="AL211" s="109">
        <v>6.2818242241165887</v>
      </c>
      <c r="AM211" s="109">
        <v>5.4527519023845468</v>
      </c>
      <c r="AN211" s="109">
        <v>3.7236902224132118</v>
      </c>
      <c r="AO211" s="109">
        <v>1.9175272492395368</v>
      </c>
      <c r="AP211" s="109">
        <v>1.4864985186550221</v>
      </c>
      <c r="AQ211" s="109">
        <v>1.0728755254865903</v>
      </c>
      <c r="AR211" s="109">
        <v>1.1827631009237898</v>
      </c>
      <c r="AS211" s="113">
        <v>5072.5224206611856</v>
      </c>
      <c r="AT211" s="109">
        <v>0.85485557091484943</v>
      </c>
      <c r="AU211" s="109">
        <v>0.25698487633285233</v>
      </c>
      <c r="AV211" s="109">
        <v>0.358478879110743</v>
      </c>
      <c r="AW211" s="109">
        <v>1.5766318610929873</v>
      </c>
      <c r="AX211" s="166"/>
      <c r="AY211" s="134"/>
      <c r="AZ211" s="172"/>
      <c r="BA211" s="191"/>
      <c r="BB211" s="191"/>
      <c r="BC211" s="191"/>
      <c r="BD211" s="191"/>
      <c r="BE211" s="191"/>
      <c r="BF211" s="191"/>
      <c r="BG211" s="191"/>
      <c r="BH211" s="191"/>
      <c r="BI211" s="191"/>
      <c r="BJ211" s="191"/>
      <c r="BK211" s="191"/>
      <c r="BL211" s="225" t="s">
        <v>7632</v>
      </c>
      <c r="BM211" s="225" t="s">
        <v>7632</v>
      </c>
      <c r="BN211" s="225" t="s">
        <v>7632</v>
      </c>
      <c r="BO211" s="225" t="s">
        <v>7632</v>
      </c>
      <c r="BP211" s="225" t="s">
        <v>7632</v>
      </c>
      <c r="BQ211" s="225" t="s">
        <v>7632</v>
      </c>
      <c r="BR211" s="225" t="s">
        <v>7632</v>
      </c>
      <c r="BS211" s="225" t="s">
        <v>7632</v>
      </c>
      <c r="BT211" s="165">
        <v>235.41175500880115</v>
      </c>
      <c r="BU211" s="188">
        <v>5.0640104771235657E-2</v>
      </c>
      <c r="BV211" s="178">
        <v>11.921275938026151</v>
      </c>
      <c r="BW211" s="248">
        <f t="shared" si="11"/>
        <v>0.41934437969106997</v>
      </c>
      <c r="BX211" s="140">
        <f t="shared" si="12"/>
        <v>0.37466183451584917</v>
      </c>
      <c r="CD211" s="179"/>
      <c r="CE211" s="179"/>
    </row>
    <row r="212" spans="1:85">
      <c r="A212" s="107" t="s">
        <v>500</v>
      </c>
      <c r="B212" s="119"/>
      <c r="C212" s="107" t="s">
        <v>897</v>
      </c>
      <c r="D212" s="150">
        <v>41862</v>
      </c>
      <c r="E212" s="152">
        <v>0.01</v>
      </c>
      <c r="F212" s="151" t="s">
        <v>374</v>
      </c>
      <c r="G212" s="109">
        <v>9.016</v>
      </c>
      <c r="H212" s="176">
        <v>0.58472222222222225</v>
      </c>
      <c r="I212" s="156">
        <v>0.59027777777777779</v>
      </c>
      <c r="J212" s="156" t="s">
        <v>186</v>
      </c>
      <c r="K212" s="156" t="s">
        <v>187</v>
      </c>
      <c r="L212" s="125" t="s">
        <v>100</v>
      </c>
      <c r="M212" s="125" t="s">
        <v>114</v>
      </c>
      <c r="N212" s="125" t="s">
        <v>109</v>
      </c>
      <c r="O212" s="125">
        <v>4.2</v>
      </c>
      <c r="P212" s="125">
        <v>0.4</v>
      </c>
      <c r="Q212" s="125">
        <v>23.698633333333333</v>
      </c>
      <c r="R212" s="125">
        <v>259.2841673333333</v>
      </c>
      <c r="S212" s="125">
        <v>266.18166666666667</v>
      </c>
      <c r="T212" s="125">
        <v>7.3548333333333344</v>
      </c>
      <c r="U212" s="125">
        <v>15.903066666666668</v>
      </c>
      <c r="V212" s="109">
        <v>6.9279800000000007</v>
      </c>
      <c r="W212" s="113">
        <v>35.310499999999998</v>
      </c>
      <c r="X212" s="179">
        <v>0.35099999999999998</v>
      </c>
      <c r="Y212" s="179">
        <v>2.9580000000000002</v>
      </c>
      <c r="Z212" s="109">
        <v>43.01</v>
      </c>
      <c r="AA212" s="109">
        <v>22.6</v>
      </c>
      <c r="AB212" s="109">
        <v>8.9</v>
      </c>
      <c r="AC212" s="109">
        <v>0</v>
      </c>
      <c r="AD212" s="109">
        <v>74.463109109999976</v>
      </c>
      <c r="AE212" s="109">
        <v>45.89</v>
      </c>
      <c r="AF212" s="165"/>
      <c r="AG212" s="109"/>
      <c r="AH212" s="109"/>
      <c r="AI212" s="109"/>
      <c r="AJ212" s="109"/>
      <c r="AK212" s="109"/>
      <c r="AL212" s="109"/>
      <c r="AM212" s="109"/>
      <c r="AN212" s="109"/>
      <c r="AO212" s="109"/>
      <c r="AP212" s="109"/>
      <c r="AQ212" s="109"/>
      <c r="AR212" s="109"/>
      <c r="AS212" s="113"/>
      <c r="AT212" s="109"/>
      <c r="AU212" s="109"/>
      <c r="AV212" s="109"/>
      <c r="AW212" s="109"/>
      <c r="AX212" s="166"/>
      <c r="AY212" s="134"/>
      <c r="AZ212" s="172"/>
      <c r="BA212" s="191"/>
      <c r="BB212" s="191"/>
      <c r="BC212" s="191"/>
      <c r="BD212" s="191"/>
      <c r="BE212" s="191"/>
      <c r="BF212" s="191"/>
      <c r="BG212" s="191"/>
      <c r="BH212" s="191"/>
      <c r="BI212" s="191"/>
      <c r="BJ212" s="191"/>
      <c r="BK212" s="191"/>
      <c r="BL212" s="225" t="s">
        <v>7632</v>
      </c>
      <c r="BM212" s="225" t="s">
        <v>7632</v>
      </c>
      <c r="BN212" s="225" t="s">
        <v>7632</v>
      </c>
      <c r="BO212" s="225" t="s">
        <v>7632</v>
      </c>
      <c r="BP212" s="225" t="s">
        <v>7632</v>
      </c>
      <c r="BQ212" s="225" t="s">
        <v>7632</v>
      </c>
      <c r="BR212" s="225" t="s">
        <v>7632</v>
      </c>
      <c r="BS212" s="225" t="s">
        <v>7632</v>
      </c>
      <c r="BT212" s="165">
        <v>270.08915268784676</v>
      </c>
      <c r="BU212" s="188">
        <v>5.9754889048605826E-2</v>
      </c>
      <c r="BV212" s="178">
        <v>16.139147352094241</v>
      </c>
      <c r="BW212" s="248"/>
      <c r="BX212" s="140">
        <f t="shared" si="12"/>
        <v>0.19394203530180867</v>
      </c>
      <c r="CD212" s="179"/>
      <c r="CE212" s="179"/>
    </row>
    <row r="213" spans="1:85">
      <c r="A213" s="107" t="s">
        <v>506</v>
      </c>
      <c r="B213" s="107" t="s">
        <v>505</v>
      </c>
      <c r="C213" s="107" t="s">
        <v>841</v>
      </c>
      <c r="D213" s="150">
        <v>41869</v>
      </c>
      <c r="E213" s="152" t="s">
        <v>894</v>
      </c>
      <c r="F213" s="151" t="s">
        <v>374</v>
      </c>
      <c r="G213" s="109">
        <v>9.0329999999999995</v>
      </c>
      <c r="H213" s="176">
        <v>0.4597222222222222</v>
      </c>
      <c r="I213" s="156">
        <v>0.4777777777777778</v>
      </c>
      <c r="J213" s="156" t="s">
        <v>203</v>
      </c>
      <c r="K213" s="156" t="s">
        <v>204</v>
      </c>
      <c r="L213" s="125" t="s">
        <v>100</v>
      </c>
      <c r="M213" s="125" t="s">
        <v>113</v>
      </c>
      <c r="N213" s="125" t="s">
        <v>197</v>
      </c>
      <c r="O213" s="125">
        <v>6</v>
      </c>
      <c r="P213" s="125">
        <v>0.5</v>
      </c>
      <c r="Q213" s="125">
        <v>21.970524999999999</v>
      </c>
      <c r="R213" s="125">
        <v>249.10413600000001</v>
      </c>
      <c r="S213" s="125">
        <v>265.14075000000003</v>
      </c>
      <c r="T213" s="125">
        <v>12.219275</v>
      </c>
      <c r="U213" s="125">
        <v>4.7482249999999997</v>
      </c>
      <c r="V213" s="109">
        <v>8.2159824999999991</v>
      </c>
      <c r="W213" s="113">
        <v>147.74166666666667</v>
      </c>
      <c r="X213" s="179">
        <v>0.36</v>
      </c>
      <c r="Y213" s="179">
        <v>2.1659999999999999</v>
      </c>
      <c r="Z213" s="109">
        <v>71.88</v>
      </c>
      <c r="AA213" s="109">
        <v>31.6</v>
      </c>
      <c r="AB213" s="109">
        <v>3.3900916508991399</v>
      </c>
      <c r="AC213" s="109">
        <v>0</v>
      </c>
      <c r="AD213" s="109">
        <v>15.780385619999995</v>
      </c>
      <c r="AE213" s="109">
        <v>33.344999999999999</v>
      </c>
      <c r="AF213" s="165">
        <v>242.40697383842561</v>
      </c>
      <c r="AG213" s="109">
        <v>5.9481058933012987</v>
      </c>
      <c r="AH213" s="109">
        <v>2.5497379218899399</v>
      </c>
      <c r="AI213" s="109">
        <v>-3.5323897814757643E-2</v>
      </c>
      <c r="AJ213" s="109">
        <v>5.8720464341125318</v>
      </c>
      <c r="AK213" s="109">
        <v>5.198318474918211</v>
      </c>
      <c r="AL213" s="109">
        <v>4.3292308854590846</v>
      </c>
      <c r="AM213" s="109">
        <v>3.6989718947597883</v>
      </c>
      <c r="AN213" s="109">
        <v>2.4303970285787075</v>
      </c>
      <c r="AO213" s="109">
        <v>1.1265519343350134</v>
      </c>
      <c r="AP213" s="109">
        <v>0.79508447901934942</v>
      </c>
      <c r="AQ213" s="109">
        <v>0.47539685117068603</v>
      </c>
      <c r="AR213" s="109">
        <v>1.002094661947345</v>
      </c>
      <c r="AS213" s="113">
        <v>3739.4910198403727</v>
      </c>
      <c r="AT213" s="109">
        <v>0.64840479014335262</v>
      </c>
      <c r="AU213" s="109">
        <v>0.19654087755216046</v>
      </c>
      <c r="AV213" s="109">
        <v>0.22601391889336303</v>
      </c>
      <c r="AW213" s="109">
        <v>1.6131400057176526</v>
      </c>
      <c r="AX213" s="166"/>
      <c r="AY213" s="134"/>
      <c r="AZ213" s="172"/>
      <c r="BA213" s="140">
        <v>25</v>
      </c>
      <c r="BB213" s="191">
        <v>2.0631944444467081</v>
      </c>
      <c r="BC213" s="140">
        <v>40.791964652723863</v>
      </c>
      <c r="BD213" s="191">
        <v>1.0916483623578928</v>
      </c>
      <c r="BE213" s="140">
        <v>21.630459553772567</v>
      </c>
      <c r="BF213" s="191">
        <v>0.37307198163228827</v>
      </c>
      <c r="BG213" s="191"/>
      <c r="BH213" s="191"/>
      <c r="BI213" s="140">
        <v>4.9324916719564653</v>
      </c>
      <c r="BJ213" s="191">
        <v>5.2647818840906566E-2</v>
      </c>
      <c r="BK213" s="163">
        <v>0.12091821793700001</v>
      </c>
      <c r="BL213" s="225">
        <v>19.771265264172978</v>
      </c>
      <c r="BM213" s="225">
        <v>0.52910590433983196</v>
      </c>
      <c r="BN213" s="225">
        <v>10.483965586468639</v>
      </c>
      <c r="BO213" s="225">
        <v>0.18082250203631967</v>
      </c>
      <c r="BP213" s="225">
        <v>0</v>
      </c>
      <c r="BQ213" s="225">
        <v>0</v>
      </c>
      <c r="BR213" s="225">
        <v>2.3907061621035064</v>
      </c>
      <c r="BS213" s="225">
        <v>2.5517623403171416E-2</v>
      </c>
      <c r="BT213" s="165">
        <v>214.24968305383197</v>
      </c>
      <c r="BU213" s="188">
        <v>3.3797360944563329E-2</v>
      </c>
      <c r="BV213" s="178">
        <v>7.2410738704286528</v>
      </c>
      <c r="BW213" s="248">
        <f t="shared" si="11"/>
        <v>0.34856916902695112</v>
      </c>
      <c r="BX213" s="140">
        <f t="shared" si="12"/>
        <v>0.10166716601886759</v>
      </c>
      <c r="BY213" s="250">
        <f>D213</f>
        <v>41869</v>
      </c>
      <c r="BZ213" s="249">
        <f>AVERAGE(BT213:BT218)</f>
        <v>213.78808554658519</v>
      </c>
      <c r="CA213" s="249">
        <f>STDEV(BT213:BT218)/SQRT(COUNT(BT213:BT218))</f>
        <v>10.989941261851348</v>
      </c>
      <c r="CB213" s="249">
        <f>AVERAGE(AK213:AK218)</f>
        <v>4.4630799239364567</v>
      </c>
      <c r="CC213" s="249">
        <f>STDEV(AK213:AK218)/SQRT(COUNT(AK213:AK218))</f>
        <v>1.038455048420845</v>
      </c>
      <c r="CD213" s="277">
        <f>AVERAGE(AW213:AW218)</f>
        <v>1.5959932584973162</v>
      </c>
      <c r="CE213" s="277">
        <f>STDEV(AW213:AW218)/SQRT(COUNT(AW213:AW218))</f>
        <v>5.635458721112571E-3</v>
      </c>
      <c r="CF213" s="249">
        <f>AVERAGE(BL213:BL218)</f>
        <v>16.727048004252733</v>
      </c>
      <c r="CG213" s="249">
        <f>STDEV(BL213:BL218)/SQRT(COUNT(BL213:BL218))</f>
        <v>4.5431259608114178</v>
      </c>
    </row>
    <row r="214" spans="1:85">
      <c r="A214" s="107" t="s">
        <v>508</v>
      </c>
      <c r="B214" s="107" t="s">
        <v>518</v>
      </c>
      <c r="C214" s="107" t="s">
        <v>909</v>
      </c>
      <c r="D214" s="150">
        <v>41869</v>
      </c>
      <c r="E214" s="152" t="s">
        <v>894</v>
      </c>
      <c r="F214" s="151" t="s">
        <v>374</v>
      </c>
      <c r="G214" s="109">
        <v>8.5299999999999994</v>
      </c>
      <c r="H214" s="176">
        <v>0.49374999999999997</v>
      </c>
      <c r="I214" s="156">
        <v>0.50763888888888886</v>
      </c>
      <c r="J214" s="156" t="s">
        <v>205</v>
      </c>
      <c r="K214" s="156" t="s">
        <v>206</v>
      </c>
      <c r="L214" s="125" t="s">
        <v>100</v>
      </c>
      <c r="M214" s="125" t="s">
        <v>91</v>
      </c>
      <c r="N214" s="125" t="s">
        <v>197</v>
      </c>
      <c r="O214" s="125">
        <v>8.4</v>
      </c>
      <c r="P214" s="125">
        <v>2</v>
      </c>
      <c r="Q214" s="125">
        <v>21.989550000000001</v>
      </c>
      <c r="R214" s="125">
        <v>214.763361</v>
      </c>
      <c r="S214" s="125">
        <v>228.49700000000001</v>
      </c>
      <c r="T214" s="125">
        <v>1.9437500000000001</v>
      </c>
      <c r="U214" s="125">
        <v>61.514749999999999</v>
      </c>
      <c r="V214" s="109">
        <v>8.5465</v>
      </c>
      <c r="W214" s="113">
        <v>1171.4000000000001</v>
      </c>
      <c r="X214" s="179">
        <v>0.23</v>
      </c>
      <c r="Y214" s="179">
        <v>0.33400000000000002</v>
      </c>
      <c r="Z214" s="109">
        <v>47.28</v>
      </c>
      <c r="AA214" s="109">
        <v>2.0099999999999998</v>
      </c>
      <c r="AB214" s="109">
        <v>0.21309415748332439</v>
      </c>
      <c r="AC214" s="109">
        <v>0</v>
      </c>
      <c r="AD214" s="109">
        <v>0.68015672999999988</v>
      </c>
      <c r="AE214" s="109">
        <v>5.9539999999999988</v>
      </c>
      <c r="AF214" s="165">
        <v>58.693822197506456</v>
      </c>
      <c r="AG214" s="109">
        <v>1.9985893368000001</v>
      </c>
      <c r="AH214" s="109">
        <v>0.64827144139999993</v>
      </c>
      <c r="AI214" s="109">
        <v>1.2365205911999999E-2</v>
      </c>
      <c r="AJ214" s="109">
        <v>1.4929691295442</v>
      </c>
      <c r="AK214" s="109">
        <v>1.2941255126814002</v>
      </c>
      <c r="AL214" s="109">
        <v>1.0524195804584</v>
      </c>
      <c r="AM214" s="109">
        <v>0.87162853253140005</v>
      </c>
      <c r="AN214" s="109">
        <v>0.58016446685959999</v>
      </c>
      <c r="AO214" s="109">
        <v>0.28695750783000001</v>
      </c>
      <c r="AP214" s="109">
        <v>0.20721600556622</v>
      </c>
      <c r="AQ214" s="109">
        <v>0.15441527214246001</v>
      </c>
      <c r="AR214" s="109">
        <v>1.6270284265906794</v>
      </c>
      <c r="AS214" s="113">
        <v>749.28206303591764</v>
      </c>
      <c r="AT214" s="109">
        <v>0.12191431183716676</v>
      </c>
      <c r="AU214" s="109">
        <v>3.240840977964983E-2</v>
      </c>
      <c r="AV214" s="109">
        <v>5.8066672507538782E-2</v>
      </c>
      <c r="AW214" s="109">
        <v>1.6005326715039703</v>
      </c>
      <c r="AX214" s="166"/>
      <c r="AY214" s="134"/>
      <c r="AZ214" s="172"/>
      <c r="BA214" s="191"/>
      <c r="BB214" s="191"/>
      <c r="BC214" s="191"/>
      <c r="BD214" s="191"/>
      <c r="BE214" s="191"/>
      <c r="BF214" s="191"/>
      <c r="BG214" s="191"/>
      <c r="BH214" s="191"/>
      <c r="BI214" s="191"/>
      <c r="BJ214" s="191"/>
      <c r="BK214" s="191"/>
      <c r="BL214" s="225" t="s">
        <v>7632</v>
      </c>
      <c r="BM214" s="225" t="s">
        <v>7632</v>
      </c>
      <c r="BN214" s="225" t="s">
        <v>7632</v>
      </c>
      <c r="BO214" s="225" t="s">
        <v>7632</v>
      </c>
      <c r="BP214" s="225" t="s">
        <v>7632</v>
      </c>
      <c r="BQ214" s="225" t="s">
        <v>7632</v>
      </c>
      <c r="BR214" s="225" t="s">
        <v>7632</v>
      </c>
      <c r="BS214" s="225" t="s">
        <v>7632</v>
      </c>
      <c r="BT214" s="165">
        <v>177.97289589810828</v>
      </c>
      <c r="BU214" s="188">
        <v>6.3043522143970392E-3</v>
      </c>
      <c r="BV214" s="178">
        <v>1.1220038203578926</v>
      </c>
      <c r="BW214" s="248">
        <f t="shared" si="11"/>
        <v>0.47629086062590226</v>
      </c>
      <c r="BX214" s="140">
        <f t="shared" si="12"/>
        <v>3.5790083554471684E-2</v>
      </c>
      <c r="CD214" s="179"/>
      <c r="CE214" s="179"/>
    </row>
    <row r="215" spans="1:85">
      <c r="A215" s="107" t="s">
        <v>502</v>
      </c>
      <c r="B215" s="107" t="s">
        <v>501</v>
      </c>
      <c r="C215" s="107" t="s">
        <v>840</v>
      </c>
      <c r="D215" s="150">
        <v>41869</v>
      </c>
      <c r="E215" s="152" t="s">
        <v>894</v>
      </c>
      <c r="F215" s="151" t="s">
        <v>374</v>
      </c>
      <c r="G215" s="109">
        <v>9.032</v>
      </c>
      <c r="H215" s="176">
        <v>0.40138888888888885</v>
      </c>
      <c r="I215" s="156">
        <v>0.4201388888888889</v>
      </c>
      <c r="J215" s="156" t="s">
        <v>192</v>
      </c>
      <c r="K215" s="156" t="s">
        <v>193</v>
      </c>
      <c r="L215" s="125" t="s">
        <v>100</v>
      </c>
      <c r="M215" s="125" t="s">
        <v>114</v>
      </c>
      <c r="N215" s="125" t="s">
        <v>194</v>
      </c>
      <c r="O215" s="125">
        <v>4.7</v>
      </c>
      <c r="P215" s="125">
        <v>0.6</v>
      </c>
      <c r="Q215" s="125">
        <v>21.949550000000002</v>
      </c>
      <c r="R215" s="125">
        <v>253.52524499999998</v>
      </c>
      <c r="S215" s="125">
        <v>269.96699999999998</v>
      </c>
      <c r="T215" s="125">
        <v>5.2762500000000001</v>
      </c>
      <c r="U215" s="125">
        <v>26.739800000000002</v>
      </c>
      <c r="V215" s="109">
        <v>7.1577699999999993</v>
      </c>
      <c r="W215" s="113">
        <v>91.162999999999997</v>
      </c>
      <c r="X215" s="179">
        <v>0.46</v>
      </c>
      <c r="Y215" s="179">
        <v>3.2789999999999999</v>
      </c>
      <c r="Z215" s="109">
        <v>124.5</v>
      </c>
      <c r="AA215" s="109">
        <v>22.5</v>
      </c>
      <c r="AB215" s="109">
        <v>4.7126883688394061</v>
      </c>
      <c r="AC215" s="109">
        <v>0</v>
      </c>
      <c r="AD215" s="109">
        <v>23.889802499999991</v>
      </c>
      <c r="AE215" s="109">
        <v>39.39</v>
      </c>
      <c r="AF215" s="165">
        <v>210.72827042794663</v>
      </c>
      <c r="AG215" s="109">
        <v>4.9692849949269924</v>
      </c>
      <c r="AH215" s="109">
        <v>2.1243377139725399</v>
      </c>
      <c r="AI215" s="109">
        <v>4.94938905511303E-2</v>
      </c>
      <c r="AJ215" s="109">
        <v>4.8923497552787598</v>
      </c>
      <c r="AK215" s="109">
        <v>4.3552351940473759</v>
      </c>
      <c r="AL215" s="109">
        <v>3.6327245872590792</v>
      </c>
      <c r="AM215" s="109">
        <v>3.1317836353653594</v>
      </c>
      <c r="AN215" s="109">
        <v>2.0886675714141028</v>
      </c>
      <c r="AO215" s="109">
        <v>1.0975113947107489</v>
      </c>
      <c r="AP215" s="109">
        <v>0.85064643260741113</v>
      </c>
      <c r="AQ215" s="109">
        <v>0.61940908891725788</v>
      </c>
      <c r="AR215" s="109">
        <v>1.2950817677259572</v>
      </c>
      <c r="AS215" s="113">
        <v>2953.464623028588</v>
      </c>
      <c r="AT215" s="109">
        <v>0.50859221043888958</v>
      </c>
      <c r="AU215" s="109">
        <v>0.14797754284901232</v>
      </c>
      <c r="AV215" s="109">
        <v>0.22279180876637808</v>
      </c>
      <c r="AW215" s="109">
        <v>1.5953698646120096</v>
      </c>
      <c r="AX215" s="166"/>
      <c r="AY215" s="134"/>
      <c r="AZ215" s="172"/>
      <c r="BA215" s="140">
        <v>25</v>
      </c>
      <c r="BB215" s="191">
        <v>2.0284722222204437</v>
      </c>
      <c r="BC215" s="140">
        <v>45.882183026882956</v>
      </c>
      <c r="BD215" s="191">
        <v>1.3086734220473173</v>
      </c>
      <c r="BE215" s="140">
        <v>26.128147068989989</v>
      </c>
      <c r="BF215" s="191">
        <v>0.14878336868053463</v>
      </c>
      <c r="BG215" s="191"/>
      <c r="BH215" s="191"/>
      <c r="BI215" s="140">
        <v>5.9404923062848525</v>
      </c>
      <c r="BJ215" s="191">
        <v>7.2755740097894622E-2</v>
      </c>
      <c r="BK215" s="163">
        <v>0.12947274768517972</v>
      </c>
      <c r="BL215" s="225">
        <v>22.619083724330498</v>
      </c>
      <c r="BM215" s="225">
        <v>0.64515225188284464</v>
      </c>
      <c r="BN215" s="225">
        <v>12.880702423614713</v>
      </c>
      <c r="BO215" s="225">
        <v>7.3347501164038931E-2</v>
      </c>
      <c r="BP215" s="225">
        <v>0</v>
      </c>
      <c r="BQ215" s="225">
        <v>0</v>
      </c>
      <c r="BR215" s="225">
        <v>2.9285549199101979</v>
      </c>
      <c r="BS215" s="225">
        <v>3.5867259753872005E-2</v>
      </c>
      <c r="BT215" s="165">
        <v>203.66418201304171</v>
      </c>
      <c r="BU215" s="188">
        <v>2.4389808837595246E-2</v>
      </c>
      <c r="BV215" s="178">
        <v>4.9673304663632916</v>
      </c>
      <c r="BW215" s="248">
        <f t="shared" si="11"/>
        <v>0.4380558809072595</v>
      </c>
      <c r="BX215" s="140">
        <f t="shared" si="12"/>
        <v>0.11964174584512328</v>
      </c>
      <c r="CD215" s="179"/>
      <c r="CE215" s="179"/>
    </row>
    <row r="216" spans="1:85">
      <c r="A216" s="107" t="s">
        <v>511</v>
      </c>
      <c r="B216" s="119"/>
      <c r="C216" s="107" t="s">
        <v>843</v>
      </c>
      <c r="D216" s="150">
        <v>41869</v>
      </c>
      <c r="E216" s="152" t="s">
        <v>894</v>
      </c>
      <c r="F216" s="151" t="s">
        <v>374</v>
      </c>
      <c r="G216" s="109">
        <v>8.5500000000000007</v>
      </c>
      <c r="H216" s="176">
        <v>0.52152777777777781</v>
      </c>
      <c r="I216" s="156">
        <v>0.53611111111111109</v>
      </c>
      <c r="J216" s="156" t="s">
        <v>195</v>
      </c>
      <c r="K216" s="156" t="s">
        <v>196</v>
      </c>
      <c r="L216" s="125" t="s">
        <v>100</v>
      </c>
      <c r="M216" s="125" t="s">
        <v>114</v>
      </c>
      <c r="N216" s="125" t="s">
        <v>197</v>
      </c>
      <c r="O216" s="125">
        <v>8</v>
      </c>
      <c r="P216" s="125">
        <v>2.1</v>
      </c>
      <c r="Q216" s="125">
        <v>21.612833333333331</v>
      </c>
      <c r="R216" s="125">
        <v>210.32568666666666</v>
      </c>
      <c r="S216" s="125">
        <v>225.58699999999999</v>
      </c>
      <c r="T216" s="125">
        <v>11.952366666666668</v>
      </c>
      <c r="U216" s="125">
        <v>7.0717666666666661</v>
      </c>
      <c r="V216" s="109">
        <v>8.8299199999999995</v>
      </c>
      <c r="W216" s="113">
        <v>499.39</v>
      </c>
      <c r="X216" s="179">
        <v>0.25</v>
      </c>
      <c r="Y216" s="179">
        <v>0.40799999999999997</v>
      </c>
      <c r="Z216" s="109">
        <v>61.73</v>
      </c>
      <c r="AA216" s="109">
        <v>1.49</v>
      </c>
      <c r="AB216" s="109">
        <v>0.21309415748332439</v>
      </c>
      <c r="AC216" s="109">
        <v>0</v>
      </c>
      <c r="AD216" s="109">
        <v>1.0830043799999998</v>
      </c>
      <c r="AE216" s="109">
        <v>5.8629999999999995</v>
      </c>
      <c r="AF216" s="165"/>
      <c r="AG216" s="109"/>
      <c r="AH216" s="109"/>
      <c r="AI216" s="109"/>
      <c r="AJ216" s="109"/>
      <c r="AK216" s="109"/>
      <c r="AL216" s="109"/>
      <c r="AM216" s="109"/>
      <c r="AN216" s="109"/>
      <c r="AO216" s="109"/>
      <c r="AP216" s="109"/>
      <c r="AQ216" s="109"/>
      <c r="AR216" s="109"/>
      <c r="AS216" s="113"/>
      <c r="AT216" s="109"/>
      <c r="AU216" s="109"/>
      <c r="AV216" s="109"/>
      <c r="AW216" s="109"/>
      <c r="AX216" s="166"/>
      <c r="AY216" s="134"/>
      <c r="AZ216" s="172"/>
      <c r="BA216" s="140">
        <v>25</v>
      </c>
      <c r="BB216" s="191">
        <v>2.1131944444496185</v>
      </c>
      <c r="BC216" s="140">
        <v>16.463464763100813</v>
      </c>
      <c r="BD216" s="191">
        <v>0.23022579362446297</v>
      </c>
      <c r="BE216" s="140">
        <v>14.880462455187947</v>
      </c>
      <c r="BF216" s="191">
        <v>9.0325099748383778E-2</v>
      </c>
      <c r="BG216" s="191"/>
      <c r="BH216" s="191"/>
      <c r="BI216" s="140">
        <v>4.148935726326461</v>
      </c>
      <c r="BJ216" s="191">
        <v>0.12542494168584575</v>
      </c>
      <c r="BK216" s="163">
        <v>0.25200866196922145</v>
      </c>
      <c r="BL216" s="225">
        <v>7.7907950242547237</v>
      </c>
      <c r="BM216" s="225">
        <v>0.10894680999619288</v>
      </c>
      <c r="BN216" s="225">
        <v>7.0416910730917452</v>
      </c>
      <c r="BO216" s="225">
        <v>4.2743392585394079E-2</v>
      </c>
      <c r="BP216" s="225">
        <v>0</v>
      </c>
      <c r="BQ216" s="225">
        <v>0</v>
      </c>
      <c r="BR216" s="225">
        <v>1.9633478297389011</v>
      </c>
      <c r="BS216" s="225">
        <v>5.9353242204132656E-2</v>
      </c>
      <c r="BT216" s="165">
        <v>215.0085920194899</v>
      </c>
      <c r="BU216" s="188">
        <v>2.0571803316277879E-2</v>
      </c>
      <c r="BV216" s="178">
        <v>4.4231144663347797</v>
      </c>
      <c r="BW216" s="248"/>
      <c r="BX216" s="140">
        <f t="shared" si="12"/>
        <v>3.6345583742678558E-2</v>
      </c>
      <c r="CD216" s="179"/>
      <c r="CE216" s="179"/>
    </row>
    <row r="217" spans="1:85">
      <c r="A217" s="107" t="s">
        <v>504</v>
      </c>
      <c r="B217" s="107" t="s">
        <v>503</v>
      </c>
      <c r="C217" s="107" t="s">
        <v>900</v>
      </c>
      <c r="D217" s="150">
        <v>41869</v>
      </c>
      <c r="E217" s="152" t="s">
        <v>894</v>
      </c>
      <c r="F217" s="151" t="s">
        <v>374</v>
      </c>
      <c r="G217" s="109">
        <v>8.9329999999999998</v>
      </c>
      <c r="H217" s="176">
        <v>0.4284722222222222</v>
      </c>
      <c r="I217" s="156">
        <v>0.44513888888888892</v>
      </c>
      <c r="J217" s="156" t="s">
        <v>198</v>
      </c>
      <c r="K217" s="156" t="s">
        <v>199</v>
      </c>
      <c r="L217" s="125" t="s">
        <v>100</v>
      </c>
      <c r="M217" s="125" t="s">
        <v>101</v>
      </c>
      <c r="N217" s="125" t="s">
        <v>197</v>
      </c>
      <c r="O217" s="125">
        <v>2.5</v>
      </c>
      <c r="P217" s="125">
        <v>0.4</v>
      </c>
      <c r="Q217" s="125">
        <v>21.82545</v>
      </c>
      <c r="R217" s="125">
        <v>266.5526625</v>
      </c>
      <c r="S217" s="125">
        <v>284.5915</v>
      </c>
      <c r="T217" s="125">
        <v>18.804749999999999</v>
      </c>
      <c r="U217" s="125">
        <v>0.90849999999999997</v>
      </c>
      <c r="V217" s="109">
        <v>7.5257050000000003</v>
      </c>
      <c r="W217" s="113">
        <v>35.668999999999997</v>
      </c>
      <c r="X217" s="179">
        <v>0.67</v>
      </c>
      <c r="Y217" s="179">
        <v>5.3109999999999999</v>
      </c>
      <c r="Z217" s="109">
        <v>125.5</v>
      </c>
      <c r="AA217" s="109">
        <v>47.5</v>
      </c>
      <c r="AB217" s="109">
        <v>4.1415490177597798</v>
      </c>
      <c r="AC217" s="109">
        <v>0</v>
      </c>
      <c r="AD217" s="109">
        <v>25.560214964999993</v>
      </c>
      <c r="AE217" s="109">
        <v>50.699999999999996</v>
      </c>
      <c r="AF217" s="165">
        <v>380.02032414564695</v>
      </c>
      <c r="AG217" s="109">
        <v>8.1070110832019449</v>
      </c>
      <c r="AH217" s="109">
        <v>3.7326688406559403</v>
      </c>
      <c r="AI217" s="109">
        <v>2.6260721399031281E-2</v>
      </c>
      <c r="AJ217" s="109">
        <v>8.5963363400306303</v>
      </c>
      <c r="AK217" s="109">
        <v>7.7015408793197757</v>
      </c>
      <c r="AL217" s="109">
        <v>6.5129772586603698</v>
      </c>
      <c r="AM217" s="109">
        <v>5.6488250829807392</v>
      </c>
      <c r="AN217" s="109">
        <v>3.8454953203884066</v>
      </c>
      <c r="AO217" s="109">
        <v>1.9549137017844769</v>
      </c>
      <c r="AP217" s="109">
        <v>1.4882086857349675</v>
      </c>
      <c r="AQ217" s="109">
        <v>1.0283081242975469</v>
      </c>
      <c r="AR217" s="109">
        <v>1.1164389858172543</v>
      </c>
      <c r="AS217" s="113">
        <v>5480.7123418114252</v>
      </c>
      <c r="AT217" s="109">
        <v>0.92701528254053045</v>
      </c>
      <c r="AU217" s="109">
        <v>0.28090029702371178</v>
      </c>
      <c r="AV217" s="109">
        <v>0.34995846361576549</v>
      </c>
      <c r="AW217" s="109">
        <v>1.5784496714523075</v>
      </c>
      <c r="AX217" s="166"/>
      <c r="AY217" s="134"/>
      <c r="AZ217" s="172"/>
      <c r="BA217" s="191"/>
      <c r="BB217" s="191"/>
      <c r="BC217" s="191"/>
      <c r="BD217" s="191"/>
      <c r="BE217" s="191"/>
      <c r="BF217" s="191"/>
      <c r="BG217" s="191"/>
      <c r="BH217" s="191"/>
      <c r="BI217" s="191"/>
      <c r="BJ217" s="191"/>
      <c r="BK217" s="191"/>
      <c r="BL217" s="225" t="s">
        <v>7632</v>
      </c>
      <c r="BM217" s="225" t="s">
        <v>7632</v>
      </c>
      <c r="BN217" s="225" t="s">
        <v>7632</v>
      </c>
      <c r="BO217" s="225" t="s">
        <v>7632</v>
      </c>
      <c r="BP217" s="225" t="s">
        <v>7632</v>
      </c>
      <c r="BQ217" s="225" t="s">
        <v>7632</v>
      </c>
      <c r="BR217" s="225" t="s">
        <v>7632</v>
      </c>
      <c r="BS217" s="225" t="s">
        <v>7632</v>
      </c>
      <c r="BT217" s="165">
        <v>210.84568286661718</v>
      </c>
      <c r="BU217" s="188">
        <v>1.9575287340338705E-2</v>
      </c>
      <c r="BV217" s="178">
        <v>4.1273648265839604</v>
      </c>
      <c r="BW217" s="248">
        <f t="shared" si="11"/>
        <v>0.37751099707513702</v>
      </c>
      <c r="BX217" s="140">
        <f t="shared" si="12"/>
        <v>8.1687357352263915E-2</v>
      </c>
      <c r="CD217" s="179"/>
      <c r="CE217" s="179"/>
    </row>
    <row r="218" spans="1:85">
      <c r="A218" s="107" t="s">
        <v>513</v>
      </c>
      <c r="B218" s="107" t="s">
        <v>512</v>
      </c>
      <c r="C218" s="107" t="s">
        <v>897</v>
      </c>
      <c r="D218" s="150">
        <v>41869</v>
      </c>
      <c r="E218" s="152" t="s">
        <v>894</v>
      </c>
      <c r="F218" s="151" t="s">
        <v>374</v>
      </c>
      <c r="G218" s="109">
        <v>9.0850000000000009</v>
      </c>
      <c r="H218" s="176">
        <v>0.5541666666666667</v>
      </c>
      <c r="I218" s="156">
        <v>0.56736111111111109</v>
      </c>
      <c r="J218" s="156" t="s">
        <v>200</v>
      </c>
      <c r="K218" s="156" t="s">
        <v>201</v>
      </c>
      <c r="L218" s="125" t="s">
        <v>100</v>
      </c>
      <c r="M218" s="125" t="s">
        <v>119</v>
      </c>
      <c r="N218" s="125" t="s">
        <v>202</v>
      </c>
      <c r="O218" s="125">
        <v>4.0999999999999996</v>
      </c>
      <c r="P218" s="125">
        <v>0.8</v>
      </c>
      <c r="Q218" s="125">
        <v>22.599699999999999</v>
      </c>
      <c r="R218" s="125">
        <v>266.97479600000003</v>
      </c>
      <c r="S218" s="125">
        <v>280.40550000000002</v>
      </c>
      <c r="T218" s="125">
        <v>6.1086</v>
      </c>
      <c r="U218" s="125">
        <v>21.716900000000003</v>
      </c>
      <c r="V218" s="109">
        <v>7.8812249999999997</v>
      </c>
      <c r="W218" s="113">
        <v>261.58000000000004</v>
      </c>
      <c r="X218" s="179">
        <v>0.6</v>
      </c>
      <c r="Y218" s="179">
        <v>1.974</v>
      </c>
      <c r="Z218" s="109">
        <v>58.52</v>
      </c>
      <c r="AA218" s="109">
        <v>16.899999999999999</v>
      </c>
      <c r="AB218" s="109">
        <v>2.5434124234292494</v>
      </c>
      <c r="AC218" s="109">
        <v>0</v>
      </c>
      <c r="AD218" s="109">
        <v>11.36967228</v>
      </c>
      <c r="AE218" s="109">
        <v>36.01</v>
      </c>
      <c r="AF218" s="165">
        <v>167.36495134681206</v>
      </c>
      <c r="AG218" s="109">
        <v>4.6810656681581584</v>
      </c>
      <c r="AH218" s="109">
        <v>1.8655241835714698</v>
      </c>
      <c r="AI218" s="109">
        <v>-6.8240026319079938E-2</v>
      </c>
      <c r="AJ218" s="109">
        <v>4.2963021947650955</v>
      </c>
      <c r="AK218" s="109">
        <v>3.7661795587155198</v>
      </c>
      <c r="AL218" s="109">
        <v>3.082701978179712</v>
      </c>
      <c r="AM218" s="109">
        <v>2.6054892023234992</v>
      </c>
      <c r="AN218" s="109">
        <v>1.634166917132003</v>
      </c>
      <c r="AO218" s="109">
        <v>0.72299178929841512</v>
      </c>
      <c r="AP218" s="109">
        <v>0.48760861079724899</v>
      </c>
      <c r="AQ218" s="109">
        <v>0.23640387100337881</v>
      </c>
      <c r="AR218" s="109">
        <v>0.9768809785452216</v>
      </c>
      <c r="AS218" s="113">
        <v>2788.6881342267461</v>
      </c>
      <c r="AT218" s="109">
        <v>0.48166926260307419</v>
      </c>
      <c r="AU218" s="109">
        <v>0.14094852568960897</v>
      </c>
      <c r="AV218" s="109">
        <v>0.18833340433863721</v>
      </c>
      <c r="AW218" s="109">
        <v>1.5924740792006411</v>
      </c>
      <c r="AX218" s="166"/>
      <c r="AY218" s="134"/>
      <c r="AZ218" s="172"/>
      <c r="BA218" s="191"/>
      <c r="BB218" s="191"/>
      <c r="BC218" s="191"/>
      <c r="BD218" s="191"/>
      <c r="BE218" s="191"/>
      <c r="BF218" s="191"/>
      <c r="BG218" s="191"/>
      <c r="BH218" s="191"/>
      <c r="BI218" s="191"/>
      <c r="BJ218" s="191"/>
      <c r="BK218" s="191"/>
      <c r="BL218" s="225" t="s">
        <v>7632</v>
      </c>
      <c r="BM218" s="225" t="s">
        <v>7632</v>
      </c>
      <c r="BN218" s="225" t="s">
        <v>7632</v>
      </c>
      <c r="BO218" s="225" t="s">
        <v>7632</v>
      </c>
      <c r="BP218" s="225" t="s">
        <v>7632</v>
      </c>
      <c r="BQ218" s="225" t="s">
        <v>7632</v>
      </c>
      <c r="BR218" s="225" t="s">
        <v>7632</v>
      </c>
      <c r="BS218" s="225" t="s">
        <v>7632</v>
      </c>
      <c r="BT218" s="165">
        <v>260.98747742842221</v>
      </c>
      <c r="BU218" s="188">
        <v>5.1356020554619783E-3</v>
      </c>
      <c r="BV218" s="178">
        <v>1.3403278255312419</v>
      </c>
      <c r="BW218" s="248">
        <f t="shared" si="11"/>
        <v>0.39100150032582792</v>
      </c>
      <c r="BX218" s="140">
        <f t="shared" si="12"/>
        <v>7.0630725449298798E-2</v>
      </c>
      <c r="CD218" s="179"/>
      <c r="CE218" s="179"/>
    </row>
    <row r="219" spans="1:85">
      <c r="A219" s="107" t="s">
        <v>526</v>
      </c>
      <c r="B219" s="107" t="s">
        <v>525</v>
      </c>
      <c r="C219" s="107" t="s">
        <v>841</v>
      </c>
      <c r="D219" s="150">
        <v>41876</v>
      </c>
      <c r="E219" s="152" t="s">
        <v>894</v>
      </c>
      <c r="F219" s="151" t="s">
        <v>374</v>
      </c>
      <c r="G219" s="109">
        <v>9.2940000000000005</v>
      </c>
      <c r="H219" s="176">
        <v>0.46180555555555558</v>
      </c>
      <c r="I219" s="156">
        <v>0.4777777777777778</v>
      </c>
      <c r="J219" s="156" t="s">
        <v>216</v>
      </c>
      <c r="K219" s="156" t="s">
        <v>217</v>
      </c>
      <c r="L219" s="125" t="s">
        <v>60</v>
      </c>
      <c r="M219" s="125" t="s">
        <v>56</v>
      </c>
      <c r="N219" s="125" t="s">
        <v>71</v>
      </c>
      <c r="O219" s="125">
        <v>6</v>
      </c>
      <c r="P219" s="125">
        <v>0.3</v>
      </c>
      <c r="Q219" s="125">
        <v>25.034039999999997</v>
      </c>
      <c r="R219" s="125">
        <v>279.47946000000002</v>
      </c>
      <c r="S219" s="125">
        <v>279.25580000000002</v>
      </c>
      <c r="T219" s="125">
        <v>12.572799999999999</v>
      </c>
      <c r="U219" s="125">
        <v>4.3157599999999992</v>
      </c>
      <c r="V219" s="109">
        <v>7.3801999999999994</v>
      </c>
      <c r="W219" s="113">
        <v>22.654500000000002</v>
      </c>
      <c r="X219" s="179">
        <v>0.56999999999999995</v>
      </c>
      <c r="Y219" s="179">
        <v>3.165</v>
      </c>
      <c r="Z219" s="109">
        <v>107.2</v>
      </c>
      <c r="AA219" s="109">
        <v>31.6</v>
      </c>
      <c r="AB219" s="109">
        <v>3.1</v>
      </c>
      <c r="AC219" s="109">
        <v>0</v>
      </c>
      <c r="AD219" s="109">
        <v>45.71946085499998</v>
      </c>
      <c r="AE219" s="109">
        <v>38.28</v>
      </c>
      <c r="AF219" s="165">
        <v>348.19410851868662</v>
      </c>
      <c r="AG219" s="109">
        <v>7.7682060749914514</v>
      </c>
      <c r="AH219" s="109">
        <v>3.4969895219155998</v>
      </c>
      <c r="AI219" s="109">
        <v>2.4417916234501201E-2</v>
      </c>
      <c r="AJ219" s="109">
        <v>8.0535668689716271</v>
      </c>
      <c r="AK219" s="109">
        <v>7.1753728710851945</v>
      </c>
      <c r="AL219" s="109">
        <v>6.033741602037126</v>
      </c>
      <c r="AM219" s="109">
        <v>5.2259764313305439</v>
      </c>
      <c r="AN219" s="109">
        <v>3.5302147855439752</v>
      </c>
      <c r="AO219" s="109">
        <v>1.7475146083103328</v>
      </c>
      <c r="AP219" s="109">
        <v>1.3133645279160187</v>
      </c>
      <c r="AQ219" s="109">
        <v>0.90802678984019214</v>
      </c>
      <c r="AR219" s="109">
        <v>1.1196479517108937</v>
      </c>
      <c r="AS219" s="113">
        <v>4930.1087526399115</v>
      </c>
      <c r="AT219" s="109">
        <v>0.87331987997832095</v>
      </c>
      <c r="AU219" s="109">
        <v>0.26224651019214762</v>
      </c>
      <c r="AV219" s="109">
        <v>0.29398069200118571</v>
      </c>
      <c r="AW219" s="109">
        <v>1.5905605439219097</v>
      </c>
      <c r="AX219" s="166"/>
      <c r="AY219" s="134"/>
      <c r="AZ219" s="172"/>
      <c r="BA219" s="140">
        <v>25</v>
      </c>
      <c r="BB219" s="191">
        <v>3.0604166666671517</v>
      </c>
      <c r="BC219" s="140">
        <v>70.968198570466768</v>
      </c>
      <c r="BD219" s="191">
        <v>3.6636909744553119</v>
      </c>
      <c r="BE219" s="140">
        <v>51.060536009099515</v>
      </c>
      <c r="BF219" s="191">
        <v>0.16326972180577243</v>
      </c>
      <c r="BG219" s="191"/>
      <c r="BH219" s="191"/>
      <c r="BI219" s="140">
        <v>9.8134170592380396</v>
      </c>
      <c r="BJ219" s="191">
        <v>0.64011702506418056</v>
      </c>
      <c r="BK219" s="163">
        <v>0.1382790779097198</v>
      </c>
      <c r="BL219" s="225">
        <v>23.189064202735636</v>
      </c>
      <c r="BM219" s="225">
        <v>1.1971216254174752</v>
      </c>
      <c r="BN219" s="225">
        <v>16.684177865462139</v>
      </c>
      <c r="BO219" s="225">
        <v>5.3348853959672121E-2</v>
      </c>
      <c r="BP219" s="225">
        <v>0</v>
      </c>
      <c r="BQ219" s="225">
        <v>0</v>
      </c>
      <c r="BR219" s="225">
        <v>3.2065624155435755</v>
      </c>
      <c r="BS219" s="225">
        <v>0.20916008987798365</v>
      </c>
      <c r="BT219" s="165">
        <v>392.58837411135318</v>
      </c>
      <c r="BU219" s="188">
        <v>1.4502159446526408E-3</v>
      </c>
      <c r="BV219" s="178">
        <v>0.56933791982154036</v>
      </c>
      <c r="BW219" s="248">
        <f t="shared" si="11"/>
        <v>0.33662429854280129</v>
      </c>
      <c r="BX219" s="140">
        <f t="shared" si="12"/>
        <v>8.0982236154649945E-2</v>
      </c>
      <c r="BY219" s="250">
        <f>D219</f>
        <v>41876</v>
      </c>
      <c r="BZ219" s="249">
        <f>AVERAGE(BT219:BT224)</f>
        <v>328.1165881780359</v>
      </c>
      <c r="CA219" s="249">
        <f>STDEV(BT219:BT224)/SQRT(COUNT(BT219:BT224))</f>
        <v>21.984204859920336</v>
      </c>
      <c r="CB219" s="249">
        <f>AVERAGE(AK219:AK224)</f>
        <v>6.4630761528488749</v>
      </c>
      <c r="CC219" s="249">
        <f>STDEV(AK219:AK224)/SQRT(COUNT(AK219:AK224))</f>
        <v>0.65108480861316675</v>
      </c>
      <c r="CD219" s="277">
        <f>AVERAGE(AW219:AW224)</f>
        <v>1.5923592674434222</v>
      </c>
      <c r="CE219" s="277">
        <f>STDEV(AW219:AW224)/SQRT(COUNT(AW219:AW224))</f>
        <v>3.0613865488392416E-3</v>
      </c>
      <c r="CF219" s="249">
        <f>AVERAGE(BL219:BL224)</f>
        <v>16.158939758166781</v>
      </c>
      <c r="CG219" s="249">
        <f>STDEV(BL219:BL224)/SQRT(COUNT(BL219:BL224))</f>
        <v>4.6159384543526301</v>
      </c>
    </row>
    <row r="220" spans="1:85">
      <c r="A220" s="107" t="s">
        <v>528</v>
      </c>
      <c r="B220" s="119"/>
      <c r="C220" s="107" t="s">
        <v>909</v>
      </c>
      <c r="D220" s="150">
        <v>41876</v>
      </c>
      <c r="E220" s="152" t="s">
        <v>894</v>
      </c>
      <c r="F220" s="151" t="s">
        <v>374</v>
      </c>
      <c r="G220" s="109">
        <v>8.85</v>
      </c>
      <c r="H220" s="176">
        <v>0.48958333333333331</v>
      </c>
      <c r="I220" s="156">
        <v>0.49861111111111112</v>
      </c>
      <c r="J220" s="156" t="s">
        <v>218</v>
      </c>
      <c r="K220" s="156" t="s">
        <v>219</v>
      </c>
      <c r="L220" s="125" t="s">
        <v>85</v>
      </c>
      <c r="M220" s="125" t="s">
        <v>209</v>
      </c>
      <c r="N220" s="125" t="s">
        <v>71</v>
      </c>
      <c r="O220" s="125">
        <v>8.1</v>
      </c>
      <c r="P220" s="125">
        <v>1.7</v>
      </c>
      <c r="Q220" s="125">
        <v>24.058957142857142</v>
      </c>
      <c r="R220" s="125">
        <v>227.07369228571429</v>
      </c>
      <c r="S220" s="125">
        <v>231.40228571428568</v>
      </c>
      <c r="T220" s="125">
        <v>1.3702857142857141</v>
      </c>
      <c r="U220" s="125">
        <v>70.996328571428563</v>
      </c>
      <c r="V220" s="109">
        <v>6.6166714285714283</v>
      </c>
      <c r="W220" s="113">
        <v>1406.0666666666668</v>
      </c>
      <c r="X220" s="179">
        <v>0.3</v>
      </c>
      <c r="Y220" s="179">
        <v>0.51300000000000001</v>
      </c>
      <c r="Z220" s="109">
        <v>35.799999999999997</v>
      </c>
      <c r="AA220" s="109">
        <v>3.11</v>
      </c>
      <c r="AB220" s="109">
        <v>1.8</v>
      </c>
      <c r="AC220" s="109">
        <v>0</v>
      </c>
      <c r="AD220" s="109">
        <v>16.761272804999997</v>
      </c>
      <c r="AE220" s="109">
        <v>11.007999999999999</v>
      </c>
      <c r="AF220" s="165"/>
      <c r="AG220" s="109"/>
      <c r="AH220" s="109"/>
      <c r="AI220" s="109"/>
      <c r="AJ220" s="109"/>
      <c r="AK220" s="109"/>
      <c r="AL220" s="109"/>
      <c r="AM220" s="109"/>
      <c r="AN220" s="109"/>
      <c r="AO220" s="109"/>
      <c r="AP220" s="109"/>
      <c r="AQ220" s="109"/>
      <c r="AR220" s="109"/>
      <c r="AS220" s="113"/>
      <c r="AT220" s="109"/>
      <c r="AU220" s="109"/>
      <c r="AV220" s="109"/>
      <c r="AW220" s="109"/>
      <c r="AX220" s="166"/>
      <c r="AY220" s="134"/>
      <c r="AZ220" s="172"/>
      <c r="BA220" s="191"/>
      <c r="BB220" s="191"/>
      <c r="BC220" s="191"/>
      <c r="BD220" s="191"/>
      <c r="BE220" s="191"/>
      <c r="BF220" s="191"/>
      <c r="BG220" s="191"/>
      <c r="BH220" s="191"/>
      <c r="BI220" s="191"/>
      <c r="BJ220" s="191"/>
      <c r="BK220" s="191"/>
      <c r="BL220" s="225" t="s">
        <v>7632</v>
      </c>
      <c r="BM220" s="225" t="s">
        <v>7632</v>
      </c>
      <c r="BN220" s="225" t="s">
        <v>7632</v>
      </c>
      <c r="BO220" s="225" t="s">
        <v>7632</v>
      </c>
      <c r="BP220" s="225" t="s">
        <v>7632</v>
      </c>
      <c r="BQ220" s="225" t="s">
        <v>7632</v>
      </c>
      <c r="BR220" s="225" t="s">
        <v>7632</v>
      </c>
      <c r="BS220" s="225" t="s">
        <v>7632</v>
      </c>
      <c r="BT220" s="165">
        <v>294.57748219878528</v>
      </c>
      <c r="BU220" s="188">
        <v>2.0823104002904526E-2</v>
      </c>
      <c r="BV220" s="178">
        <v>6.1340175487390622</v>
      </c>
      <c r="BW220" s="248"/>
      <c r="BX220" s="140">
        <f t="shared" si="12"/>
        <v>0.16351744186046513</v>
      </c>
      <c r="CD220" s="179"/>
      <c r="CE220" s="179"/>
    </row>
    <row r="221" spans="1:85">
      <c r="A221" s="107" t="s">
        <v>522</v>
      </c>
      <c r="B221" s="107" t="s">
        <v>521</v>
      </c>
      <c r="C221" s="107" t="s">
        <v>840</v>
      </c>
      <c r="D221" s="150">
        <v>41876</v>
      </c>
      <c r="E221" s="152" t="s">
        <v>894</v>
      </c>
      <c r="F221" s="151" t="s">
        <v>374</v>
      </c>
      <c r="G221" s="109">
        <v>9.02</v>
      </c>
      <c r="H221" s="176">
        <v>0.40972222222222227</v>
      </c>
      <c r="I221" s="156">
        <v>0.42083333333333334</v>
      </c>
      <c r="J221" s="156" t="s">
        <v>207</v>
      </c>
      <c r="K221" s="156" t="s">
        <v>208</v>
      </c>
      <c r="L221" s="125" t="s">
        <v>85</v>
      </c>
      <c r="M221" s="125" t="s">
        <v>209</v>
      </c>
      <c r="N221" s="125" t="s">
        <v>194</v>
      </c>
      <c r="O221" s="125">
        <v>4.8</v>
      </c>
      <c r="P221" s="125">
        <v>0.6</v>
      </c>
      <c r="Q221" s="125">
        <v>24.135333333333332</v>
      </c>
      <c r="R221" s="125">
        <v>274.21280299999995</v>
      </c>
      <c r="S221" s="125">
        <v>279.00500000000005</v>
      </c>
      <c r="T221" s="125">
        <v>9.1927000000000003</v>
      </c>
      <c r="U221" s="125">
        <v>10.045166666666667</v>
      </c>
      <c r="V221" s="109">
        <v>6.5311999999999992</v>
      </c>
      <c r="W221" s="113">
        <v>54.179000000000002</v>
      </c>
      <c r="X221" s="179">
        <v>0.49</v>
      </c>
      <c r="Y221" s="179">
        <v>2.1030000000000002</v>
      </c>
      <c r="Z221" s="109">
        <v>113.6</v>
      </c>
      <c r="AA221" s="109">
        <v>22.4</v>
      </c>
      <c r="AB221" s="109">
        <v>2.7</v>
      </c>
      <c r="AC221" s="109">
        <v>0</v>
      </c>
      <c r="AD221" s="109">
        <v>18.811111544999996</v>
      </c>
      <c r="AE221" s="109">
        <v>27.103999999999999</v>
      </c>
      <c r="AF221" s="165">
        <v>294.55171285984392</v>
      </c>
      <c r="AG221" s="109">
        <v>6.6307533342426286</v>
      </c>
      <c r="AH221" s="109">
        <v>2.9465687912509702</v>
      </c>
      <c r="AI221" s="109">
        <v>4.2921428486044216E-2</v>
      </c>
      <c r="AJ221" s="109">
        <v>6.7859479262509845</v>
      </c>
      <c r="AK221" s="109">
        <v>6.0389386004357366</v>
      </c>
      <c r="AL221" s="109">
        <v>5.0657787876949687</v>
      </c>
      <c r="AM221" s="109">
        <v>4.3861224906869873</v>
      </c>
      <c r="AN221" s="109">
        <v>2.9812136373965514</v>
      </c>
      <c r="AO221" s="109">
        <v>1.5154101185733317</v>
      </c>
      <c r="AP221" s="109">
        <v>1.1611847424794173</v>
      </c>
      <c r="AQ221" s="109">
        <v>0.84542355660194979</v>
      </c>
      <c r="AR221" s="109">
        <v>1.2236530017031548</v>
      </c>
      <c r="AS221" s="113">
        <v>4098.4356630266975</v>
      </c>
      <c r="AT221" s="109">
        <v>0.71981393659133597</v>
      </c>
      <c r="AU221" s="109">
        <v>0.21634280755614257</v>
      </c>
      <c r="AV221" s="109">
        <v>0.26703254139613986</v>
      </c>
      <c r="AW221" s="109">
        <v>1.6013540485284476</v>
      </c>
      <c r="AX221" s="166"/>
      <c r="AY221" s="134"/>
      <c r="AZ221" s="172"/>
      <c r="BA221" s="140">
        <v>25</v>
      </c>
      <c r="BB221" s="191">
        <v>3.0166666666700621</v>
      </c>
      <c r="BC221" s="140">
        <v>53.774891284964383</v>
      </c>
      <c r="BD221" s="191">
        <v>0.83094697849670451</v>
      </c>
      <c r="BE221" s="140">
        <v>41.240742419464716</v>
      </c>
      <c r="BF221" s="191">
        <v>0.60403943609905952</v>
      </c>
      <c r="BG221" s="191"/>
      <c r="BH221" s="191"/>
      <c r="BI221" s="140">
        <v>8.4796623940460645</v>
      </c>
      <c r="BJ221" s="191">
        <v>0.49725451340405996</v>
      </c>
      <c r="BK221" s="163">
        <v>0.15768813644104945</v>
      </c>
      <c r="BL221" s="225">
        <v>17.82593081267531</v>
      </c>
      <c r="BM221" s="225">
        <v>0.27545203707042076</v>
      </c>
      <c r="BN221" s="225">
        <v>13.670964337928718</v>
      </c>
      <c r="BO221" s="225">
        <v>0.20023406721493248</v>
      </c>
      <c r="BP221" s="225">
        <v>0</v>
      </c>
      <c r="BQ221" s="225">
        <v>0</v>
      </c>
      <c r="BR221" s="225">
        <v>2.8109378101778519</v>
      </c>
      <c r="BS221" s="225">
        <v>0.16483575029950284</v>
      </c>
      <c r="BT221" s="165">
        <v>279.79237076779981</v>
      </c>
      <c r="BU221" s="188">
        <v>2.5946950148356941E-2</v>
      </c>
      <c r="BV221" s="178">
        <v>7.2597586962027032</v>
      </c>
      <c r="BW221" s="248">
        <f t="shared" ref="BW221:BW283" si="13">AV221/AT221</f>
        <v>0.37097439744035376</v>
      </c>
      <c r="BX221" s="140">
        <f t="shared" ref="BX221:BX284" si="14">AB221/AE221</f>
        <v>9.9616292798110989E-2</v>
      </c>
      <c r="CD221" s="179"/>
      <c r="CE221" s="179"/>
    </row>
    <row r="222" spans="1:85">
      <c r="A222" s="107" t="s">
        <v>531</v>
      </c>
      <c r="B222" s="119"/>
      <c r="C222" s="107" t="s">
        <v>843</v>
      </c>
      <c r="D222" s="150">
        <v>41876</v>
      </c>
      <c r="E222" s="152" t="s">
        <v>894</v>
      </c>
      <c r="F222" s="151" t="s">
        <v>374</v>
      </c>
      <c r="G222" s="109">
        <v>8.5090000000000003</v>
      </c>
      <c r="H222" s="176">
        <v>0.5131944444444444</v>
      </c>
      <c r="I222" s="156">
        <v>0.52222222222222225</v>
      </c>
      <c r="J222" s="156" t="s">
        <v>210</v>
      </c>
      <c r="K222" s="156" t="s">
        <v>211</v>
      </c>
      <c r="L222" s="125" t="s">
        <v>85</v>
      </c>
      <c r="M222" s="125" t="s">
        <v>56</v>
      </c>
      <c r="N222" s="125" t="s">
        <v>71</v>
      </c>
      <c r="O222" s="125">
        <v>7.9</v>
      </c>
      <c r="P222" s="125">
        <v>3</v>
      </c>
      <c r="Q222" s="125">
        <v>23.928475000000006</v>
      </c>
      <c r="R222" s="125">
        <v>233.29703087499999</v>
      </c>
      <c r="S222" s="125">
        <v>238.37812500000001</v>
      </c>
      <c r="T222" s="125">
        <v>0.33331249999999996</v>
      </c>
      <c r="U222" s="125">
        <v>92.005412499999991</v>
      </c>
      <c r="V222" s="109">
        <v>6.8252875</v>
      </c>
      <c r="W222" s="113">
        <v>1816.8999999999999</v>
      </c>
      <c r="X222" s="179">
        <v>0.23</v>
      </c>
      <c r="Y222" s="179">
        <v>0.17100000000000001</v>
      </c>
      <c r="Z222" s="109">
        <v>33.1</v>
      </c>
      <c r="AA222" s="109">
        <v>1.01</v>
      </c>
      <c r="AB222" s="109">
        <v>0.1</v>
      </c>
      <c r="AC222" s="109">
        <v>0</v>
      </c>
      <c r="AD222" s="109">
        <v>1.3692135824999998</v>
      </c>
      <c r="AE222" s="109">
        <v>3.5648</v>
      </c>
      <c r="AF222" s="165"/>
      <c r="AG222" s="109"/>
      <c r="AH222" s="109"/>
      <c r="AI222" s="109"/>
      <c r="AJ222" s="109"/>
      <c r="AK222" s="109"/>
      <c r="AL222" s="109"/>
      <c r="AM222" s="109"/>
      <c r="AN222" s="109"/>
      <c r="AO222" s="109"/>
      <c r="AP222" s="109"/>
      <c r="AQ222" s="109"/>
      <c r="AR222" s="109"/>
      <c r="AS222" s="113"/>
      <c r="AT222" s="109"/>
      <c r="AU222" s="109"/>
      <c r="AV222" s="109"/>
      <c r="AW222" s="109"/>
      <c r="AX222" s="166"/>
      <c r="AY222" s="134"/>
      <c r="AZ222" s="172"/>
      <c r="BA222" s="140">
        <v>25</v>
      </c>
      <c r="BB222" s="191">
        <v>3.1055555555576575</v>
      </c>
      <c r="BC222" s="140">
        <v>23.173109782409984</v>
      </c>
      <c r="BD222" s="191">
        <v>0.37611131136405845</v>
      </c>
      <c r="BE222" s="140">
        <v>21.187397543943234</v>
      </c>
      <c r="BF222" s="191">
        <v>0.27337936864657236</v>
      </c>
      <c r="BG222" s="191"/>
      <c r="BH222" s="191"/>
      <c r="BI222" s="140">
        <v>7.2907565288604701</v>
      </c>
      <c r="BJ222" s="191">
        <v>0.71526593019397433</v>
      </c>
      <c r="BK222" s="163">
        <v>0.31462141237490127</v>
      </c>
      <c r="BL222" s="225">
        <v>7.4618242590893988</v>
      </c>
      <c r="BM222" s="225">
        <v>0.12110918791678837</v>
      </c>
      <c r="BN222" s="225">
        <v>6.8224178137874789</v>
      </c>
      <c r="BO222" s="225">
        <v>8.8029134805634554E-2</v>
      </c>
      <c r="BP222" s="225">
        <v>0</v>
      </c>
      <c r="BQ222" s="225">
        <v>0</v>
      </c>
      <c r="BR222" s="225">
        <v>2.3476496872880079</v>
      </c>
      <c r="BS222" s="225">
        <v>0.23031818861328845</v>
      </c>
      <c r="BT222" s="165">
        <v>304.20431146141522</v>
      </c>
      <c r="BU222" s="188">
        <v>4.0095463112789264E-3</v>
      </c>
      <c r="BV222" s="178">
        <v>1.2197212748952631</v>
      </c>
      <c r="BW222" s="248"/>
      <c r="BX222" s="140">
        <f t="shared" si="14"/>
        <v>2.8052064631956915E-2</v>
      </c>
      <c r="CD222" s="179"/>
      <c r="CE222" s="179"/>
    </row>
    <row r="223" spans="1:85">
      <c r="A223" s="107" t="s">
        <v>524</v>
      </c>
      <c r="B223" s="107" t="s">
        <v>523</v>
      </c>
      <c r="C223" s="107" t="s">
        <v>900</v>
      </c>
      <c r="D223" s="150">
        <v>41876</v>
      </c>
      <c r="E223" s="152" t="s">
        <v>894</v>
      </c>
      <c r="F223" s="151" t="s">
        <v>374</v>
      </c>
      <c r="G223" s="109">
        <v>9.1720000000000006</v>
      </c>
      <c r="H223" s="176">
        <v>0.43263888888888885</v>
      </c>
      <c r="I223" s="156">
        <v>0.44305555555555554</v>
      </c>
      <c r="J223" s="156" t="s">
        <v>212</v>
      </c>
      <c r="K223" s="156" t="s">
        <v>213</v>
      </c>
      <c r="L223" s="125" t="s">
        <v>85</v>
      </c>
      <c r="M223" s="125" t="s">
        <v>56</v>
      </c>
      <c r="N223" s="125" t="s">
        <v>61</v>
      </c>
      <c r="O223" s="125">
        <v>2.8</v>
      </c>
      <c r="P223" s="125">
        <v>0.35</v>
      </c>
      <c r="Q223" s="125">
        <v>24.620499999999996</v>
      </c>
      <c r="R223" s="125">
        <v>285.87206616666663</v>
      </c>
      <c r="S223" s="125">
        <v>288.0241666666667</v>
      </c>
      <c r="T223" s="125">
        <v>16.297433333333334</v>
      </c>
      <c r="U223" s="125">
        <v>1.7003666666666668</v>
      </c>
      <c r="V223" s="109">
        <v>5.8849666666666662</v>
      </c>
      <c r="W223" s="113">
        <v>166.23833333333332</v>
      </c>
      <c r="X223" s="179">
        <v>0.63</v>
      </c>
      <c r="Y223" s="179">
        <v>5.2290000000000001</v>
      </c>
      <c r="Z223" s="109">
        <v>135</v>
      </c>
      <c r="AA223" s="109">
        <v>32.5</v>
      </c>
      <c r="AB223" s="109">
        <v>3.6</v>
      </c>
      <c r="AC223" s="109">
        <v>0</v>
      </c>
      <c r="AD223" s="109">
        <v>15.237946574999997</v>
      </c>
      <c r="AE223" s="109">
        <v>32.496000000000002</v>
      </c>
      <c r="AF223" s="165">
        <v>381.74834011107305</v>
      </c>
      <c r="AG223" s="109">
        <v>8.2798941807467585</v>
      </c>
      <c r="AH223" s="109">
        <v>3.7873305725722402</v>
      </c>
      <c r="AI223" s="109">
        <v>3.5649185793410157E-2</v>
      </c>
      <c r="AJ223" s="109">
        <v>8.722222308633869</v>
      </c>
      <c r="AK223" s="109">
        <v>7.7951672926995492</v>
      </c>
      <c r="AL223" s="109">
        <v>6.5691185098265112</v>
      </c>
      <c r="AM223" s="109">
        <v>5.699481189584529</v>
      </c>
      <c r="AN223" s="109">
        <v>3.8772984095826586</v>
      </c>
      <c r="AO223" s="109">
        <v>1.9482861385101784</v>
      </c>
      <c r="AP223" s="109">
        <v>1.4906976223911808</v>
      </c>
      <c r="AQ223" s="109">
        <v>1.0549927288524101</v>
      </c>
      <c r="AR223" s="109">
        <v>1.1428502740784685</v>
      </c>
      <c r="AS223" s="113">
        <v>5288.9935315826124</v>
      </c>
      <c r="AT223" s="109">
        <v>0.91494873795402853</v>
      </c>
      <c r="AU223" s="109">
        <v>0.28106074483025678</v>
      </c>
      <c r="AV223" s="109">
        <v>0.32100692651008156</v>
      </c>
      <c r="AW223" s="109">
        <v>1.5876585292906409</v>
      </c>
      <c r="AX223" s="166"/>
      <c r="AY223" s="134"/>
      <c r="AZ223" s="172"/>
      <c r="BA223" s="191"/>
      <c r="BB223" s="191"/>
      <c r="BC223" s="191"/>
      <c r="BD223" s="191"/>
      <c r="BE223" s="191"/>
      <c r="BF223" s="191"/>
      <c r="BG223" s="191"/>
      <c r="BH223" s="191"/>
      <c r="BI223" s="191"/>
      <c r="BJ223" s="191"/>
      <c r="BK223" s="191"/>
      <c r="BL223" s="225" t="s">
        <v>7632</v>
      </c>
      <c r="BM223" s="225" t="s">
        <v>7632</v>
      </c>
      <c r="BN223" s="225" t="s">
        <v>7632</v>
      </c>
      <c r="BO223" s="225" t="s">
        <v>7632</v>
      </c>
      <c r="BP223" s="225" t="s">
        <v>7632</v>
      </c>
      <c r="BQ223" s="225" t="s">
        <v>7632</v>
      </c>
      <c r="BR223" s="225" t="s">
        <v>7632</v>
      </c>
      <c r="BS223" s="225" t="s">
        <v>7632</v>
      </c>
      <c r="BT223" s="165">
        <v>296.53035981878514</v>
      </c>
      <c r="BU223" s="188">
        <v>4.2602984827137744E-2</v>
      </c>
      <c r="BV223" s="178">
        <v>12.633078420145399</v>
      </c>
      <c r="BW223" s="248">
        <f t="shared" si="13"/>
        <v>0.35084689796709739</v>
      </c>
      <c r="BX223" s="140">
        <f t="shared" si="14"/>
        <v>0.11078286558345642</v>
      </c>
      <c r="CD223" s="179"/>
      <c r="CE223" s="179"/>
    </row>
    <row r="224" spans="1:85">
      <c r="A224" s="107" t="s">
        <v>534</v>
      </c>
      <c r="B224" s="107" t="s">
        <v>533</v>
      </c>
      <c r="C224" s="107" t="s">
        <v>897</v>
      </c>
      <c r="D224" s="150">
        <v>41876</v>
      </c>
      <c r="E224" s="152" t="s">
        <v>894</v>
      </c>
      <c r="F224" s="151" t="s">
        <v>374</v>
      </c>
      <c r="G224" s="109">
        <v>9.1159999999999997</v>
      </c>
      <c r="H224" s="176">
        <v>0.54305555555555551</v>
      </c>
      <c r="I224" s="156">
        <v>0.54999999999999993</v>
      </c>
      <c r="J224" s="156" t="s">
        <v>214</v>
      </c>
      <c r="K224" s="156" t="s">
        <v>215</v>
      </c>
      <c r="L224" s="125" t="s">
        <v>85</v>
      </c>
      <c r="M224" s="125" t="s">
        <v>56</v>
      </c>
      <c r="N224" s="125" t="s">
        <v>71</v>
      </c>
      <c r="O224" s="125">
        <v>4.5999999999999996</v>
      </c>
      <c r="P224" s="125">
        <v>0.6</v>
      </c>
      <c r="Q224" s="125">
        <v>25.546525000000003</v>
      </c>
      <c r="R224" s="125">
        <v>271.49525525000001</v>
      </c>
      <c r="S224" s="125">
        <v>268.52725000000004</v>
      </c>
      <c r="T224" s="125">
        <v>6.8049999999999997</v>
      </c>
      <c r="U224" s="125">
        <v>18.245575000000002</v>
      </c>
      <c r="V224" s="109">
        <v>7.8202750000000005</v>
      </c>
      <c r="W224" s="113">
        <v>636.36666666666667</v>
      </c>
      <c r="X224" s="179">
        <v>0.68</v>
      </c>
      <c r="Y224" s="179">
        <v>1.982</v>
      </c>
      <c r="Z224" s="109">
        <v>79.2</v>
      </c>
      <c r="AA224" s="109">
        <v>14.8</v>
      </c>
      <c r="AB224" s="109">
        <v>1.4</v>
      </c>
      <c r="AC224" s="109">
        <v>0</v>
      </c>
      <c r="AD224" s="109">
        <v>22.115399129999993</v>
      </c>
      <c r="AE224" s="109">
        <v>22.847999999999999</v>
      </c>
      <c r="AF224" s="165">
        <v>236.27507192697107</v>
      </c>
      <c r="AG224" s="109">
        <v>5.5688167129139332</v>
      </c>
      <c r="AH224" s="109">
        <v>2.376735421957</v>
      </c>
      <c r="AI224" s="109">
        <v>5.6494476001172106E-2</v>
      </c>
      <c r="AJ224" s="109">
        <v>5.473621676766971</v>
      </c>
      <c r="AK224" s="109">
        <v>4.8428258471750167</v>
      </c>
      <c r="AL224" s="109">
        <v>4.0497294118748393</v>
      </c>
      <c r="AM224" s="109">
        <v>3.4886438515510259</v>
      </c>
      <c r="AN224" s="109">
        <v>2.3612228761326906</v>
      </c>
      <c r="AO224" s="109">
        <v>1.2341364195797493</v>
      </c>
      <c r="AP224" s="109">
        <v>0.9669389693980599</v>
      </c>
      <c r="AQ224" s="109">
        <v>0.71051760880919923</v>
      </c>
      <c r="AR224" s="109">
        <v>1.3508889749856088</v>
      </c>
      <c r="AS224" s="113">
        <v>3130.8937818422937</v>
      </c>
      <c r="AT224" s="109">
        <v>0.53624029081679336</v>
      </c>
      <c r="AU224" s="109">
        <v>0.15443627202075877</v>
      </c>
      <c r="AV224" s="109">
        <v>0.21694390239640632</v>
      </c>
      <c r="AW224" s="109">
        <v>1.5898639480326897</v>
      </c>
      <c r="AX224" s="166"/>
      <c r="AY224" s="134"/>
      <c r="AZ224" s="172"/>
      <c r="BA224" s="191"/>
      <c r="BB224" s="191"/>
      <c r="BC224" s="191"/>
      <c r="BD224" s="191"/>
      <c r="BE224" s="191"/>
      <c r="BF224" s="191"/>
      <c r="BG224" s="191"/>
      <c r="BH224" s="191"/>
      <c r="BI224" s="191"/>
      <c r="BJ224" s="191"/>
      <c r="BK224" s="191"/>
      <c r="BL224" s="225" t="s">
        <v>7632</v>
      </c>
      <c r="BM224" s="225" t="s">
        <v>7632</v>
      </c>
      <c r="BN224" s="225" t="s">
        <v>7632</v>
      </c>
      <c r="BO224" s="225" t="s">
        <v>7632</v>
      </c>
      <c r="BP224" s="225" t="s">
        <v>7632</v>
      </c>
      <c r="BQ224" s="225" t="s">
        <v>7632</v>
      </c>
      <c r="BR224" s="225" t="s">
        <v>7632</v>
      </c>
      <c r="BS224" s="225" t="s">
        <v>7632</v>
      </c>
      <c r="BT224" s="165">
        <v>401.00663071007659</v>
      </c>
      <c r="BU224" s="188">
        <v>7.071327336559418E-3</v>
      </c>
      <c r="BV224" s="178">
        <v>2.835649149881752</v>
      </c>
      <c r="BW224" s="248">
        <f t="shared" si="13"/>
        <v>0.4045647186748324</v>
      </c>
      <c r="BX224" s="140">
        <f t="shared" si="14"/>
        <v>6.1274509803921566E-2</v>
      </c>
      <c r="CD224" s="179"/>
      <c r="CE224" s="179"/>
    </row>
    <row r="225" spans="1:85">
      <c r="A225" s="107" t="s">
        <v>591</v>
      </c>
      <c r="B225" s="107" t="s">
        <v>590</v>
      </c>
      <c r="C225" s="107" t="s">
        <v>592</v>
      </c>
      <c r="D225" s="150">
        <v>41877</v>
      </c>
      <c r="E225" s="152">
        <v>4</v>
      </c>
      <c r="F225" s="151" t="s">
        <v>374</v>
      </c>
      <c r="G225" s="109">
        <v>9.1609999999999996</v>
      </c>
      <c r="H225" s="176"/>
      <c r="I225" s="156"/>
      <c r="J225" s="156"/>
      <c r="K225" s="156"/>
      <c r="L225" s="109"/>
      <c r="M225" s="109"/>
      <c r="N225" s="109"/>
      <c r="V225" s="109"/>
      <c r="W225" s="113"/>
      <c r="X225" s="179"/>
      <c r="Y225" s="179"/>
      <c r="Z225" s="109"/>
      <c r="AA225" s="109"/>
      <c r="AB225" s="109"/>
      <c r="AC225" s="109"/>
      <c r="AD225" s="109"/>
      <c r="AE225" s="109"/>
      <c r="AF225" s="165">
        <v>390.38005936016771</v>
      </c>
      <c r="AG225" s="109">
        <v>8.1781436721355298</v>
      </c>
      <c r="AH225" s="109">
        <v>3.7336313716237699</v>
      </c>
      <c r="AI225" s="109">
        <v>0.1027544604577016</v>
      </c>
      <c r="AJ225" s="109">
        <v>8.5985530488495421</v>
      </c>
      <c r="AK225" s="109">
        <v>7.6964480777820157</v>
      </c>
      <c r="AL225" s="109">
        <v>6.5339662759473978</v>
      </c>
      <c r="AM225" s="109">
        <v>5.6914163407280665</v>
      </c>
      <c r="AN225" s="109">
        <v>3.9757069607195437</v>
      </c>
      <c r="AO225" s="109">
        <v>2.1173756602543223</v>
      </c>
      <c r="AP225" s="109">
        <v>1.6779128072951612</v>
      </c>
      <c r="AQ225" s="109">
        <v>1.2652845949104849</v>
      </c>
      <c r="AR225" s="109">
        <v>1.2717569332392864</v>
      </c>
      <c r="AS225" s="113">
        <v>5021.4140087567785</v>
      </c>
      <c r="AT225" s="109">
        <v>0.85236037967056477</v>
      </c>
      <c r="AU225" s="109">
        <v>0.26164485376034502</v>
      </c>
      <c r="AV225" s="109">
        <v>0.32501447141687168</v>
      </c>
      <c r="AW225" s="109">
        <v>1.6111355505069089</v>
      </c>
      <c r="AX225" s="166"/>
      <c r="AY225" s="134"/>
      <c r="AZ225" s="172"/>
      <c r="BA225" s="191"/>
      <c r="BB225" s="191"/>
      <c r="BC225" s="191"/>
      <c r="BD225" s="191"/>
      <c r="BE225" s="191"/>
      <c r="BF225" s="191"/>
      <c r="BG225" s="191"/>
      <c r="BH225" s="191"/>
      <c r="BI225" s="191"/>
      <c r="BJ225" s="191"/>
      <c r="BK225" s="191"/>
      <c r="BL225" s="225" t="s">
        <v>7632</v>
      </c>
      <c r="BM225" s="225" t="s">
        <v>7632</v>
      </c>
      <c r="BN225" s="225" t="s">
        <v>7632</v>
      </c>
      <c r="BO225" s="225" t="s">
        <v>7632</v>
      </c>
      <c r="BP225" s="225" t="s">
        <v>7632</v>
      </c>
      <c r="BQ225" s="225" t="s">
        <v>7632</v>
      </c>
      <c r="BR225" s="225" t="s">
        <v>7632</v>
      </c>
      <c r="BS225" s="225" t="s">
        <v>7632</v>
      </c>
      <c r="BT225" s="165">
        <v>391.96342750358622</v>
      </c>
      <c r="BU225" s="188">
        <v>4.3844556685849231E-2</v>
      </c>
      <c r="BV225" s="178">
        <v>17.185462715960742</v>
      </c>
      <c r="BW225" s="248">
        <f t="shared" si="13"/>
        <v>0.38131109700627919</v>
      </c>
      <c r="BX225" s="140"/>
      <c r="CD225" s="179"/>
      <c r="CE225" s="179"/>
    </row>
    <row r="226" spans="1:85">
      <c r="A226" s="107" t="s">
        <v>588</v>
      </c>
      <c r="B226" s="107" t="s">
        <v>587</v>
      </c>
      <c r="C226" s="107" t="s">
        <v>589</v>
      </c>
      <c r="D226" s="150">
        <v>41877</v>
      </c>
      <c r="E226" s="152">
        <v>0.1</v>
      </c>
      <c r="F226" s="151" t="s">
        <v>374</v>
      </c>
      <c r="G226" s="109">
        <v>9.1809999999999992</v>
      </c>
      <c r="H226" s="176"/>
      <c r="I226" s="156"/>
      <c r="J226" s="156"/>
      <c r="K226" s="156"/>
      <c r="L226" s="109"/>
      <c r="M226" s="109"/>
      <c r="N226" s="109"/>
      <c r="V226" s="109"/>
      <c r="W226" s="113"/>
      <c r="X226" s="179"/>
      <c r="Y226" s="179"/>
      <c r="Z226" s="109"/>
      <c r="AA226" s="109"/>
      <c r="AB226" s="109"/>
      <c r="AC226" s="109"/>
      <c r="AD226" s="109"/>
      <c r="AE226" s="109"/>
      <c r="AF226" s="165">
        <v>374.94909405029659</v>
      </c>
      <c r="AG226" s="109">
        <v>8.0655510696394845</v>
      </c>
      <c r="AH226" s="109">
        <v>3.6552367757350699</v>
      </c>
      <c r="AI226" s="109">
        <v>4.4395936424719736E-2</v>
      </c>
      <c r="AJ226" s="109">
        <v>8.4180102945178668</v>
      </c>
      <c r="AK226" s="109">
        <v>7.515738270959738</v>
      </c>
      <c r="AL226" s="109">
        <v>6.3510211484458337</v>
      </c>
      <c r="AM226" s="109">
        <v>5.5212326472818347</v>
      </c>
      <c r="AN226" s="109">
        <v>3.8298775435237444</v>
      </c>
      <c r="AO226" s="109">
        <v>1.9700075590841344</v>
      </c>
      <c r="AP226" s="109">
        <v>1.5297103044587117</v>
      </c>
      <c r="AQ226" s="109">
        <v>1.1302362335398441</v>
      </c>
      <c r="AR226" s="109">
        <v>1.1978379291465453</v>
      </c>
      <c r="AS226" s="113">
        <v>4953.5063991166717</v>
      </c>
      <c r="AT226" s="109">
        <v>0.83472315438141986</v>
      </c>
      <c r="AU226" s="109">
        <v>0.25308860809616629</v>
      </c>
      <c r="AV226" s="109">
        <v>0.31457125377168255</v>
      </c>
      <c r="AW226" s="109">
        <v>1.5996104710290664</v>
      </c>
      <c r="AX226" s="166"/>
      <c r="AY226" s="134"/>
      <c r="AZ226" s="172"/>
      <c r="BA226" s="191"/>
      <c r="BB226" s="191"/>
      <c r="BC226" s="191"/>
      <c r="BD226" s="191"/>
      <c r="BE226" s="191"/>
      <c r="BF226" s="191"/>
      <c r="BG226" s="191"/>
      <c r="BH226" s="191"/>
      <c r="BI226" s="191"/>
      <c r="BJ226" s="191"/>
      <c r="BK226" s="191"/>
      <c r="BL226" s="225" t="s">
        <v>7632</v>
      </c>
      <c r="BM226" s="225" t="s">
        <v>7632</v>
      </c>
      <c r="BN226" s="225" t="s">
        <v>7632</v>
      </c>
      <c r="BO226" s="225" t="s">
        <v>7632</v>
      </c>
      <c r="BP226" s="225" t="s">
        <v>7632</v>
      </c>
      <c r="BQ226" s="225" t="s">
        <v>7632</v>
      </c>
      <c r="BR226" s="225" t="s">
        <v>7632</v>
      </c>
      <c r="BS226" s="225" t="s">
        <v>7632</v>
      </c>
      <c r="BT226" s="165">
        <v>608.96970129416627</v>
      </c>
      <c r="BU226" s="188">
        <v>8.7524094936100763E-2</v>
      </c>
      <c r="BV226" s="178">
        <v>53.29952194927953</v>
      </c>
      <c r="BW226" s="248">
        <f t="shared" si="13"/>
        <v>0.37685698799717471</v>
      </c>
      <c r="BX226" s="140"/>
      <c r="CD226" s="179"/>
      <c r="CE226" s="179"/>
    </row>
    <row r="227" spans="1:85">
      <c r="A227" s="107" t="s">
        <v>585</v>
      </c>
      <c r="B227" s="107" t="s">
        <v>584</v>
      </c>
      <c r="C227" s="107" t="s">
        <v>586</v>
      </c>
      <c r="D227" s="150">
        <v>41877</v>
      </c>
      <c r="E227" s="152">
        <v>4</v>
      </c>
      <c r="F227" s="151" t="s">
        <v>374</v>
      </c>
      <c r="G227" s="109">
        <v>9.0190000000000001</v>
      </c>
      <c r="H227" s="176"/>
      <c r="I227" s="156"/>
      <c r="J227" s="156"/>
      <c r="K227" s="156"/>
      <c r="L227" s="109"/>
      <c r="M227" s="109"/>
      <c r="N227" s="109"/>
      <c r="V227" s="109"/>
      <c r="W227" s="113"/>
      <c r="X227" s="179"/>
      <c r="Y227" s="179"/>
      <c r="Z227" s="109"/>
      <c r="AA227" s="109"/>
      <c r="AB227" s="109"/>
      <c r="AC227" s="109"/>
      <c r="AD227" s="109"/>
      <c r="AE227" s="109"/>
      <c r="AF227" s="165">
        <v>320.28481926561756</v>
      </c>
      <c r="AG227" s="109">
        <v>7.1420761027082378</v>
      </c>
      <c r="AH227" s="109">
        <v>3.1504236740772198</v>
      </c>
      <c r="AI227" s="109">
        <v>4.5849064134788939E-2</v>
      </c>
      <c r="AJ227" s="109">
        <v>7.2554257213998374</v>
      </c>
      <c r="AK227" s="109">
        <v>6.4658505893809401</v>
      </c>
      <c r="AL227" s="109">
        <v>5.4516174058416897</v>
      </c>
      <c r="AM227" s="109">
        <v>4.72302160468944</v>
      </c>
      <c r="AN227" s="109">
        <v>3.2528015421954093</v>
      </c>
      <c r="AO227" s="109">
        <v>1.6798544486036209</v>
      </c>
      <c r="AP227" s="109">
        <v>1.3130360506418921</v>
      </c>
      <c r="AQ227" s="109">
        <v>0.97501520662859076</v>
      </c>
      <c r="AR227" s="109">
        <v>1.270938546379742</v>
      </c>
      <c r="AS227" s="113">
        <v>4249.9901069109528</v>
      </c>
      <c r="AT227" s="109">
        <v>0.72448979088040621</v>
      </c>
      <c r="AU227" s="109">
        <v>0.21801298229119881</v>
      </c>
      <c r="AV227" s="109">
        <v>0.28912699956643567</v>
      </c>
      <c r="AW227" s="109">
        <v>1.6002555740051294</v>
      </c>
      <c r="AX227" s="166"/>
      <c r="AY227" s="134"/>
      <c r="AZ227" s="172"/>
      <c r="BA227" s="191"/>
      <c r="BB227" s="191"/>
      <c r="BC227" s="191"/>
      <c r="BD227" s="191"/>
      <c r="BE227" s="191"/>
      <c r="BF227" s="191"/>
      <c r="BG227" s="191"/>
      <c r="BH227" s="191"/>
      <c r="BI227" s="191"/>
      <c r="BJ227" s="191"/>
      <c r="BK227" s="191"/>
      <c r="BL227" s="225" t="s">
        <v>7632</v>
      </c>
      <c r="BM227" s="225" t="s">
        <v>7632</v>
      </c>
      <c r="BN227" s="225" t="s">
        <v>7632</v>
      </c>
      <c r="BO227" s="225" t="s">
        <v>7632</v>
      </c>
      <c r="BP227" s="225" t="s">
        <v>7632</v>
      </c>
      <c r="BQ227" s="225" t="s">
        <v>7632</v>
      </c>
      <c r="BR227" s="225" t="s">
        <v>7632</v>
      </c>
      <c r="BS227" s="225" t="s">
        <v>7632</v>
      </c>
      <c r="BT227" s="165">
        <v>293.11372843510776</v>
      </c>
      <c r="BU227" s="188">
        <v>9.8939886008835146E-2</v>
      </c>
      <c r="BV227" s="178">
        <v>29.000638878994224</v>
      </c>
      <c r="BW227" s="248">
        <f t="shared" si="13"/>
        <v>0.39907670640201298</v>
      </c>
      <c r="BX227" s="140"/>
      <c r="CD227" s="179"/>
      <c r="CE227" s="179"/>
    </row>
    <row r="228" spans="1:85">
      <c r="A228" s="107" t="s">
        <v>582</v>
      </c>
      <c r="B228" s="107" t="s">
        <v>581</v>
      </c>
      <c r="C228" s="107" t="s">
        <v>583</v>
      </c>
      <c r="D228" s="150">
        <v>41877</v>
      </c>
      <c r="E228" s="152">
        <v>0.1</v>
      </c>
      <c r="F228" s="151" t="s">
        <v>374</v>
      </c>
      <c r="G228" s="109">
        <v>9.02</v>
      </c>
      <c r="H228" s="176"/>
      <c r="I228" s="156"/>
      <c r="J228" s="156"/>
      <c r="K228" s="156"/>
      <c r="L228" s="109"/>
      <c r="M228" s="109"/>
      <c r="N228" s="109"/>
      <c r="V228" s="109"/>
      <c r="W228" s="113"/>
      <c r="X228" s="179"/>
      <c r="Y228" s="179"/>
      <c r="Z228" s="109"/>
      <c r="AA228" s="109"/>
      <c r="AB228" s="109"/>
      <c r="AC228" s="109"/>
      <c r="AD228" s="109"/>
      <c r="AE228" s="109"/>
      <c r="AF228" s="165">
        <v>315.00169367880676</v>
      </c>
      <c r="AG228" s="109">
        <v>7.02894109394592</v>
      </c>
      <c r="AH228" s="109">
        <v>3.0991728677066299</v>
      </c>
      <c r="AI228" s="109">
        <v>4.2314319261235037E-2</v>
      </c>
      <c r="AJ228" s="109">
        <v>7.1373951143283687</v>
      </c>
      <c r="AK228" s="109">
        <v>6.3653834515996364</v>
      </c>
      <c r="AL228" s="109">
        <v>5.365971021699723</v>
      </c>
      <c r="AM228" s="109">
        <v>4.6556190991975166</v>
      </c>
      <c r="AN228" s="109">
        <v>3.1959457326669698</v>
      </c>
      <c r="AO228" s="109">
        <v>1.651025857957318</v>
      </c>
      <c r="AP228" s="109">
        <v>1.2907557589463567</v>
      </c>
      <c r="AQ228" s="109">
        <v>0.9543782272344713</v>
      </c>
      <c r="AR228" s="109">
        <v>1.2701055478123826</v>
      </c>
      <c r="AS228" s="113">
        <v>4246.105864828467</v>
      </c>
      <c r="AT228" s="109">
        <v>0.70941340223876836</v>
      </c>
      <c r="AU228" s="109">
        <v>0.21836683045651201</v>
      </c>
      <c r="AV228" s="109">
        <v>0.27917048355544283</v>
      </c>
      <c r="AW228" s="109">
        <v>1.5974583884640396</v>
      </c>
      <c r="AX228" s="166"/>
      <c r="AY228" s="134"/>
      <c r="AZ228" s="172"/>
      <c r="BA228" s="191"/>
      <c r="BB228" s="191"/>
      <c r="BC228" s="191"/>
      <c r="BD228" s="191"/>
      <c r="BE228" s="191"/>
      <c r="BF228" s="191"/>
      <c r="BG228" s="191"/>
      <c r="BH228" s="191"/>
      <c r="BI228" s="191"/>
      <c r="BJ228" s="191"/>
      <c r="BK228" s="191"/>
      <c r="BL228" s="225" t="s">
        <v>7632</v>
      </c>
      <c r="BM228" s="225" t="s">
        <v>7632</v>
      </c>
      <c r="BN228" s="225" t="s">
        <v>7632</v>
      </c>
      <c r="BO228" s="225" t="s">
        <v>7632</v>
      </c>
      <c r="BP228" s="225" t="s">
        <v>7632</v>
      </c>
      <c r="BQ228" s="225" t="s">
        <v>7632</v>
      </c>
      <c r="BR228" s="225" t="s">
        <v>7632</v>
      </c>
      <c r="BS228" s="225" t="s">
        <v>7632</v>
      </c>
      <c r="BT228" s="165">
        <v>315.78142042346957</v>
      </c>
      <c r="BU228" s="188">
        <v>0.17224321727473879</v>
      </c>
      <c r="BV228" s="178">
        <v>54.391207809325309</v>
      </c>
      <c r="BW228" s="248">
        <f t="shared" si="13"/>
        <v>0.39352299050798306</v>
      </c>
      <c r="BX228" s="140"/>
      <c r="CD228" s="179"/>
      <c r="CE228" s="179"/>
    </row>
    <row r="229" spans="1:85">
      <c r="A229" s="107" t="s">
        <v>597</v>
      </c>
      <c r="B229" s="107" t="s">
        <v>596</v>
      </c>
      <c r="C229" s="107" t="s">
        <v>598</v>
      </c>
      <c r="D229" s="150">
        <v>41877</v>
      </c>
      <c r="E229" s="152">
        <v>6</v>
      </c>
      <c r="F229" s="151" t="s">
        <v>374</v>
      </c>
      <c r="G229" s="109">
        <v>8.6</v>
      </c>
      <c r="H229" s="176"/>
      <c r="I229" s="156"/>
      <c r="J229" s="156"/>
      <c r="K229" s="156"/>
      <c r="L229" s="109"/>
      <c r="M229" s="109"/>
      <c r="N229" s="109"/>
      <c r="V229" s="109"/>
      <c r="W229" s="113"/>
      <c r="X229" s="179"/>
      <c r="Y229" s="179"/>
      <c r="Z229" s="109"/>
      <c r="AA229" s="109"/>
      <c r="AB229" s="109"/>
      <c r="AC229" s="109"/>
      <c r="AD229" s="109"/>
      <c r="AE229" s="109"/>
      <c r="AF229" s="165">
        <v>79.057220615852813</v>
      </c>
      <c r="AG229" s="109">
        <v>2.3661231999999996</v>
      </c>
      <c r="AH229" s="109">
        <v>0.81783279779999996</v>
      </c>
      <c r="AI229" s="109">
        <v>3.1273674680000002E-2</v>
      </c>
      <c r="AJ229" s="109">
        <v>1.8834689333334</v>
      </c>
      <c r="AK229" s="109">
        <v>1.6478027733720002</v>
      </c>
      <c r="AL229" s="109">
        <v>1.3640533394754</v>
      </c>
      <c r="AM229" s="109">
        <v>1.1653433026004001</v>
      </c>
      <c r="AN229" s="109">
        <v>0.80210367684719996</v>
      </c>
      <c r="AO229" s="109">
        <v>0.40756386054888</v>
      </c>
      <c r="AP229" s="109">
        <v>0.29969676061332001</v>
      </c>
      <c r="AQ229" s="109">
        <v>0.24172128885730002</v>
      </c>
      <c r="AR229" s="109">
        <v>1.5239302294677644</v>
      </c>
      <c r="AS229" s="113">
        <v>948.6348085287492</v>
      </c>
      <c r="AT229" s="109">
        <v>0.16010406818699505</v>
      </c>
      <c r="AU229" s="109">
        <v>4.3377914117886329E-2</v>
      </c>
      <c r="AV229" s="109">
        <v>7.6851198714241162E-2</v>
      </c>
      <c r="AW229" s="109">
        <v>1.6666655146840881</v>
      </c>
      <c r="AX229" s="166"/>
      <c r="AY229" s="134"/>
      <c r="AZ229" s="172"/>
      <c r="BA229" s="191"/>
      <c r="BB229" s="191"/>
      <c r="BC229" s="191"/>
      <c r="BD229" s="191"/>
      <c r="BE229" s="191"/>
      <c r="BF229" s="191"/>
      <c r="BG229" s="191"/>
      <c r="BH229" s="191"/>
      <c r="BI229" s="191"/>
      <c r="BJ229" s="191"/>
      <c r="BK229" s="191"/>
      <c r="BL229" s="225" t="s">
        <v>7632</v>
      </c>
      <c r="BM229" s="225" t="s">
        <v>7632</v>
      </c>
      <c r="BN229" s="225" t="s">
        <v>7632</v>
      </c>
      <c r="BO229" s="225" t="s">
        <v>7632</v>
      </c>
      <c r="BP229" s="225" t="s">
        <v>7632</v>
      </c>
      <c r="BQ229" s="225" t="s">
        <v>7632</v>
      </c>
      <c r="BR229" s="225" t="s">
        <v>7632</v>
      </c>
      <c r="BS229" s="225" t="s">
        <v>7632</v>
      </c>
      <c r="BT229" s="165">
        <v>305.57276359769389</v>
      </c>
      <c r="BU229" s="188">
        <v>0.18392515066631918</v>
      </c>
      <c r="BV229" s="178">
        <v>56.202516584229379</v>
      </c>
      <c r="BW229" s="248">
        <f t="shared" si="13"/>
        <v>0.48000778234118374</v>
      </c>
      <c r="BX229" s="140"/>
      <c r="CD229" s="179"/>
      <c r="CE229" s="179"/>
    </row>
    <row r="230" spans="1:85">
      <c r="A230" s="107" t="s">
        <v>594</v>
      </c>
      <c r="B230" s="107" t="s">
        <v>593</v>
      </c>
      <c r="C230" s="107" t="s">
        <v>595</v>
      </c>
      <c r="D230" s="150">
        <v>41877</v>
      </c>
      <c r="E230" s="152">
        <v>0.1</v>
      </c>
      <c r="F230" s="151" t="s">
        <v>374</v>
      </c>
      <c r="G230" s="109">
        <v>8.58</v>
      </c>
      <c r="H230" s="176"/>
      <c r="I230" s="156"/>
      <c r="J230" s="156"/>
      <c r="K230" s="156"/>
      <c r="L230" s="109"/>
      <c r="M230" s="109"/>
      <c r="N230" s="109"/>
      <c r="V230" s="109"/>
      <c r="W230" s="113"/>
      <c r="X230" s="179"/>
      <c r="Y230" s="179"/>
      <c r="Z230" s="109"/>
      <c r="AA230" s="109"/>
      <c r="AB230" s="109"/>
      <c r="AC230" s="109"/>
      <c r="AD230" s="109"/>
      <c r="AE230" s="109"/>
      <c r="AF230" s="165">
        <v>81.79030636385356</v>
      </c>
      <c r="AG230" s="109">
        <v>2.4234093720000001</v>
      </c>
      <c r="AH230" s="109">
        <v>0.84197804340000004</v>
      </c>
      <c r="AI230" s="109">
        <v>2.8641847900000003E-2</v>
      </c>
      <c r="AJ230" s="109">
        <v>1.9390754339502003</v>
      </c>
      <c r="AK230" s="109">
        <v>1.7169222549962</v>
      </c>
      <c r="AL230" s="109">
        <v>1.4083094543868</v>
      </c>
      <c r="AM230" s="109">
        <v>1.2114022809896001</v>
      </c>
      <c r="AN230" s="109">
        <v>0.84960561462560003</v>
      </c>
      <c r="AO230" s="109">
        <v>0.40282600384992007</v>
      </c>
      <c r="AP230" s="109">
        <v>0.30884755276900006</v>
      </c>
      <c r="AQ230" s="109">
        <v>0.24165130285212003</v>
      </c>
      <c r="AR230" s="109">
        <v>1.4392808597464901</v>
      </c>
      <c r="AS230" s="113">
        <v>907.18876586473596</v>
      </c>
      <c r="AT230" s="109">
        <v>0.15254208203616323</v>
      </c>
      <c r="AU230" s="109">
        <v>4.2385506380066891E-2</v>
      </c>
      <c r="AV230" s="109">
        <v>7.3797959449771106E-2</v>
      </c>
      <c r="AW230" s="109">
        <v>1.6026999471512953</v>
      </c>
      <c r="AX230" s="166"/>
      <c r="AY230" s="134"/>
      <c r="AZ230" s="172"/>
      <c r="BA230" s="191"/>
      <c r="BB230" s="191"/>
      <c r="BC230" s="191"/>
      <c r="BD230" s="191"/>
      <c r="BE230" s="191"/>
      <c r="BF230" s="191"/>
      <c r="BG230" s="191"/>
      <c r="BH230" s="191"/>
      <c r="BI230" s="191"/>
      <c r="BJ230" s="191"/>
      <c r="BK230" s="191"/>
      <c r="BL230" s="225" t="s">
        <v>7632</v>
      </c>
      <c r="BM230" s="225" t="s">
        <v>7632</v>
      </c>
      <c r="BN230" s="225" t="s">
        <v>7632</v>
      </c>
      <c r="BO230" s="225" t="s">
        <v>7632</v>
      </c>
      <c r="BP230" s="225" t="s">
        <v>7632</v>
      </c>
      <c r="BQ230" s="225" t="s">
        <v>7632</v>
      </c>
      <c r="BR230" s="225" t="s">
        <v>7632</v>
      </c>
      <c r="BS230" s="225" t="s">
        <v>7632</v>
      </c>
      <c r="BT230" s="165">
        <v>382.79133711861988</v>
      </c>
      <c r="BU230" s="188">
        <v>3.6153052234765781E-2</v>
      </c>
      <c r="BV230" s="178">
        <v>13.839075205865303</v>
      </c>
      <c r="BW230" s="248">
        <f t="shared" si="13"/>
        <v>0.48378754547401409</v>
      </c>
      <c r="BX230" s="140"/>
      <c r="CD230" s="179"/>
      <c r="CE230" s="179"/>
    </row>
    <row r="231" spans="1:85">
      <c r="A231" s="107" t="s">
        <v>605</v>
      </c>
      <c r="B231" s="107" t="s">
        <v>604</v>
      </c>
      <c r="C231" s="107" t="s">
        <v>841</v>
      </c>
      <c r="D231" s="150">
        <v>41884</v>
      </c>
      <c r="E231" s="152" t="s">
        <v>894</v>
      </c>
      <c r="F231" s="151" t="s">
        <v>374</v>
      </c>
      <c r="G231" s="109">
        <v>8.9009999999999998</v>
      </c>
      <c r="H231" s="176">
        <v>0.47361111111111115</v>
      </c>
      <c r="I231" s="156">
        <v>0.4826388888888889</v>
      </c>
      <c r="J231" s="156" t="s">
        <v>228</v>
      </c>
      <c r="K231" s="156" t="s">
        <v>229</v>
      </c>
      <c r="L231" s="125" t="s">
        <v>100</v>
      </c>
      <c r="M231" s="125" t="s">
        <v>91</v>
      </c>
      <c r="N231" s="125" t="s">
        <v>68</v>
      </c>
      <c r="O231" s="125">
        <v>5.8</v>
      </c>
      <c r="P231" s="125">
        <v>0.6</v>
      </c>
      <c r="Q231" s="125">
        <v>0</v>
      </c>
      <c r="R231" s="125">
        <v>0</v>
      </c>
      <c r="S231" s="125"/>
      <c r="T231" s="125">
        <v>0</v>
      </c>
      <c r="U231" s="125">
        <v>0</v>
      </c>
      <c r="V231" s="109">
        <v>0</v>
      </c>
      <c r="W231" s="113">
        <v>0</v>
      </c>
      <c r="X231" s="179">
        <v>0.77</v>
      </c>
      <c r="Y231" s="179">
        <v>1.27</v>
      </c>
      <c r="Z231" s="109">
        <v>206.9</v>
      </c>
      <c r="AA231" s="109">
        <v>11.1</v>
      </c>
      <c r="AB231" s="109">
        <v>0.3</v>
      </c>
      <c r="AC231" s="109"/>
      <c r="AD231" s="109">
        <v>6.2450754299999991</v>
      </c>
      <c r="AE231" s="109">
        <v>23.616</v>
      </c>
      <c r="AF231" s="165">
        <v>211.45821048547984</v>
      </c>
      <c r="AG231" s="109">
        <v>4.4890832796336895</v>
      </c>
      <c r="AH231" s="109">
        <v>1.9560328928812001</v>
      </c>
      <c r="AI231" s="109">
        <v>0.1709866069845912</v>
      </c>
      <c r="AJ231" s="109">
        <v>4.5047437523054041</v>
      </c>
      <c r="AK231" s="109">
        <v>4.0114277457388869</v>
      </c>
      <c r="AL231" s="109">
        <v>3.3995638506932373</v>
      </c>
      <c r="AM231" s="109">
        <v>2.9678506331012771</v>
      </c>
      <c r="AN231" s="109">
        <v>2.1100340557226023</v>
      </c>
      <c r="AO231" s="109">
        <v>1.258957272241128</v>
      </c>
      <c r="AP231" s="109">
        <v>1.0558795849329603</v>
      </c>
      <c r="AQ231" s="109">
        <v>0.86846760911509524</v>
      </c>
      <c r="AR231" s="109">
        <v>1.7415476647226706</v>
      </c>
      <c r="AS231" s="113">
        <v>2437.1597367265617</v>
      </c>
      <c r="AT231" s="109">
        <v>0.41401859821492698</v>
      </c>
      <c r="AU231" s="109">
        <v>0.12281946765831199</v>
      </c>
      <c r="AV231" s="109">
        <v>0.15855776403868793</v>
      </c>
      <c r="AW231" s="109">
        <v>1.5728088328889065</v>
      </c>
      <c r="AX231" s="166"/>
      <c r="AY231" s="134"/>
      <c r="AZ231" s="172"/>
      <c r="BA231" s="140">
        <v>25</v>
      </c>
      <c r="BB231" s="191">
        <v>2.015277777776646</v>
      </c>
      <c r="BC231" s="140">
        <v>20.426370062463423</v>
      </c>
      <c r="BD231" s="191">
        <v>0.84594177657010949</v>
      </c>
      <c r="BE231" s="140">
        <v>14.39081287257873</v>
      </c>
      <c r="BF231" s="191">
        <v>0.76931997479230929</v>
      </c>
      <c r="BG231" s="191"/>
      <c r="BH231" s="191"/>
      <c r="BI231" s="140">
        <v>5.1108757816500274</v>
      </c>
      <c r="BJ231" s="191">
        <v>0.38147246566883991</v>
      </c>
      <c r="BK231" s="163">
        <v>0.25020969296165074</v>
      </c>
      <c r="BL231" s="225">
        <v>10.135759093716006</v>
      </c>
      <c r="BM231" s="225">
        <v>0.41976435501779524</v>
      </c>
      <c r="BN231" s="225">
        <v>7.1408582138266743</v>
      </c>
      <c r="BO231" s="225">
        <v>0.38174388825001637</v>
      </c>
      <c r="BP231" s="225">
        <v>0</v>
      </c>
      <c r="BQ231" s="225">
        <v>0</v>
      </c>
      <c r="BR231" s="225">
        <v>2.5360651707719408</v>
      </c>
      <c r="BS231" s="225">
        <v>0.1892902655284073</v>
      </c>
      <c r="BT231" s="165">
        <v>279.03393525538968</v>
      </c>
      <c r="BU231" s="188">
        <v>1.1959366828342124E-3</v>
      </c>
      <c r="BV231" s="178">
        <v>0.33370691892750715</v>
      </c>
      <c r="BW231" s="248">
        <f t="shared" si="13"/>
        <v>0.38297256384694295</v>
      </c>
      <c r="BX231" s="140">
        <f t="shared" si="14"/>
        <v>1.2703252032520325E-2</v>
      </c>
      <c r="BY231" s="250">
        <f>D231</f>
        <v>41884</v>
      </c>
      <c r="BZ231" s="249">
        <f>AVERAGE(BT231:BT236)</f>
        <v>273.21669076364776</v>
      </c>
      <c r="CA231" s="249">
        <f>STDEV(BT231:BT236)/SQRT(COUNT(BT231:BT236))</f>
        <v>9.4634461943270836</v>
      </c>
      <c r="CB231" s="249">
        <f>AVERAGE(AK231:AK236)</f>
        <v>4.7831935887861592</v>
      </c>
      <c r="CC231" s="249">
        <f>STDEV(AK231:AK236)/SQRT(COUNT(AK231:AK236))</f>
        <v>1.1499372330739464</v>
      </c>
      <c r="CD231" s="277">
        <f>AVERAGE(AW231:AW236)</f>
        <v>1.6079710097557391</v>
      </c>
      <c r="CE231" s="277">
        <f>STDEV(AW231:AW236)/SQRT(COUNT(AW231:AW236))</f>
        <v>1.8553328598968487E-2</v>
      </c>
      <c r="CF231" s="249">
        <f>AVERAGE(BL231:BL236)</f>
        <v>10.336500027300252</v>
      </c>
      <c r="CG231" s="249">
        <f>STDEV(BL231:BL236)/SQRT(COUNT(BL231:BL236))</f>
        <v>0.7369998159332074</v>
      </c>
    </row>
    <row r="232" spans="1:85">
      <c r="A232" s="107" t="s">
        <v>607</v>
      </c>
      <c r="B232" s="107" t="s">
        <v>606</v>
      </c>
      <c r="C232" s="107" t="s">
        <v>909</v>
      </c>
      <c r="D232" s="150">
        <v>41884</v>
      </c>
      <c r="E232" s="152">
        <v>0.1</v>
      </c>
      <c r="F232" s="151" t="s">
        <v>374</v>
      </c>
      <c r="G232" s="109">
        <v>8.7070000000000007</v>
      </c>
      <c r="H232" s="176">
        <v>0.49583333333333335</v>
      </c>
      <c r="I232" s="156">
        <v>0.50138888888888888</v>
      </c>
      <c r="J232" s="156" t="s">
        <v>230</v>
      </c>
      <c r="K232" s="156" t="s">
        <v>231</v>
      </c>
      <c r="L232" s="125" t="s">
        <v>100</v>
      </c>
      <c r="M232" s="125" t="s">
        <v>114</v>
      </c>
      <c r="N232" s="125" t="s">
        <v>68</v>
      </c>
      <c r="O232" s="125">
        <v>8</v>
      </c>
      <c r="P232" s="125">
        <v>1</v>
      </c>
      <c r="Q232" s="125">
        <v>0</v>
      </c>
      <c r="R232" s="125">
        <v>0</v>
      </c>
      <c r="S232" s="125"/>
      <c r="T232" s="125">
        <v>0</v>
      </c>
      <c r="U232" s="125">
        <v>0</v>
      </c>
      <c r="V232" s="109">
        <v>0</v>
      </c>
      <c r="W232" s="113">
        <v>0</v>
      </c>
      <c r="X232" s="179">
        <v>0.53</v>
      </c>
      <c r="Y232" s="179">
        <v>0.375</v>
      </c>
      <c r="Z232" s="109">
        <v>88.9</v>
      </c>
      <c r="AA232" s="109">
        <v>4.3600000000000003</v>
      </c>
      <c r="AB232" s="109"/>
      <c r="AC232" s="109"/>
      <c r="AD232" s="109">
        <v>23.760516509999999</v>
      </c>
      <c r="AE232" s="109">
        <v>18.687999999999999</v>
      </c>
      <c r="AF232" s="165">
        <v>81.66642407370999</v>
      </c>
      <c r="AG232" s="109">
        <v>2.463812232</v>
      </c>
      <c r="AH232" s="109">
        <v>0.85008233780000009</v>
      </c>
      <c r="AI232" s="109">
        <v>1.4543515861999999E-2</v>
      </c>
      <c r="AJ232" s="109">
        <v>1.9577396239534002</v>
      </c>
      <c r="AK232" s="109">
        <v>1.7067186697890002</v>
      </c>
      <c r="AL232" s="109">
        <v>1.4138814804394</v>
      </c>
      <c r="AM232" s="109">
        <v>1.2198988337732</v>
      </c>
      <c r="AN232" s="109">
        <v>0.84188909577220006</v>
      </c>
      <c r="AO232" s="109">
        <v>0.40886959370249998</v>
      </c>
      <c r="AP232" s="109">
        <v>0.28794694208126004</v>
      </c>
      <c r="AQ232" s="109">
        <v>0.22428696888471999</v>
      </c>
      <c r="AR232" s="109">
        <v>1.4769206989492365</v>
      </c>
      <c r="AS232" s="113">
        <v>1055.9882345420685</v>
      </c>
      <c r="AT232" s="109">
        <v>0.17737621031748105</v>
      </c>
      <c r="AU232" s="109">
        <v>4.9441705394249351E-2</v>
      </c>
      <c r="AV232" s="109">
        <v>7.7941669534945718E-2</v>
      </c>
      <c r="AW232" s="109">
        <v>1.6425364082112015</v>
      </c>
      <c r="AX232" s="166"/>
      <c r="AY232" s="134"/>
      <c r="AZ232" s="172"/>
      <c r="BA232" s="191"/>
      <c r="BB232" s="191"/>
      <c r="BC232" s="191"/>
      <c r="BD232" s="191"/>
      <c r="BE232" s="191"/>
      <c r="BF232" s="191"/>
      <c r="BG232" s="191"/>
      <c r="BH232" s="191"/>
      <c r="BI232" s="191"/>
      <c r="BJ232" s="191"/>
      <c r="BK232" s="191"/>
      <c r="BL232" s="225" t="s">
        <v>7632</v>
      </c>
      <c r="BM232" s="225" t="s">
        <v>7632</v>
      </c>
      <c r="BN232" s="225" t="s">
        <v>7632</v>
      </c>
      <c r="BO232" s="225" t="s">
        <v>7632</v>
      </c>
      <c r="BP232" s="225" t="s">
        <v>7632</v>
      </c>
      <c r="BQ232" s="225" t="s">
        <v>7632</v>
      </c>
      <c r="BR232" s="225" t="s">
        <v>7632</v>
      </c>
      <c r="BS232" s="225" t="s">
        <v>7632</v>
      </c>
      <c r="BT232" s="165">
        <v>243.57998281188009</v>
      </c>
      <c r="BU232" s="188">
        <v>2.7041921517620842E-2</v>
      </c>
      <c r="BV232" s="178">
        <v>6.5868707784622949</v>
      </c>
      <c r="BW232" s="248">
        <f t="shared" si="13"/>
        <v>0.43941444794338519</v>
      </c>
      <c r="BX232" s="140"/>
      <c r="CD232" s="179"/>
      <c r="CE232" s="179"/>
    </row>
    <row r="233" spans="1:85">
      <c r="A233" s="107" t="s">
        <v>600</v>
      </c>
      <c r="B233" s="107" t="s">
        <v>599</v>
      </c>
      <c r="C233" s="107" t="s">
        <v>840</v>
      </c>
      <c r="D233" s="150">
        <v>41884</v>
      </c>
      <c r="E233" s="152" t="s">
        <v>894</v>
      </c>
      <c r="F233" s="151" t="s">
        <v>374</v>
      </c>
      <c r="G233" s="109">
        <v>8.8450000000000006</v>
      </c>
      <c r="H233" s="176">
        <v>0.42777777777777781</v>
      </c>
      <c r="I233" s="156">
        <v>0.4375</v>
      </c>
      <c r="J233" s="156" t="s">
        <v>220</v>
      </c>
      <c r="K233" s="156" t="s">
        <v>221</v>
      </c>
      <c r="L233" s="125" t="s">
        <v>100</v>
      </c>
      <c r="M233" s="125" t="s">
        <v>101</v>
      </c>
      <c r="N233" s="125" t="s">
        <v>68</v>
      </c>
      <c r="O233" s="125">
        <v>4.2</v>
      </c>
      <c r="P233" s="125">
        <v>0.4</v>
      </c>
      <c r="Q233" s="125">
        <v>0</v>
      </c>
      <c r="R233" s="125">
        <v>0</v>
      </c>
      <c r="S233" s="125"/>
      <c r="T233" s="125">
        <v>0</v>
      </c>
      <c r="U233" s="125">
        <v>0</v>
      </c>
      <c r="V233" s="109">
        <v>0</v>
      </c>
      <c r="W233" s="113">
        <v>0</v>
      </c>
      <c r="X233" s="179">
        <v>0.87</v>
      </c>
      <c r="Y233" s="179">
        <v>2.3740000000000001</v>
      </c>
      <c r="Z233" s="109">
        <v>204.1</v>
      </c>
      <c r="AA233" s="109">
        <v>19.3</v>
      </c>
      <c r="AB233" s="109">
        <v>0.6</v>
      </c>
      <c r="AC233" s="109"/>
      <c r="AD233" s="109">
        <v>7.1060451749999984</v>
      </c>
      <c r="AE233" s="109">
        <v>36.736000000000004</v>
      </c>
      <c r="AF233" s="165">
        <v>246.0693525421876</v>
      </c>
      <c r="AG233" s="109">
        <v>5.6590648065713083</v>
      </c>
      <c r="AH233" s="109">
        <v>2.46398520968128</v>
      </c>
      <c r="AI233" s="109">
        <v>3.4621039116979578E-2</v>
      </c>
      <c r="AJ233" s="109">
        <v>5.6745579378959885</v>
      </c>
      <c r="AK233" s="109">
        <v>5.0352773700512623</v>
      </c>
      <c r="AL233" s="109">
        <v>4.2307222161496378</v>
      </c>
      <c r="AM233" s="109">
        <v>3.6579609333775709</v>
      </c>
      <c r="AN233" s="109">
        <v>2.4827562982823217</v>
      </c>
      <c r="AO233" s="109">
        <v>1.2683379477026786</v>
      </c>
      <c r="AP233" s="109">
        <v>0.98765935413946204</v>
      </c>
      <c r="AQ233" s="109">
        <v>0.72743663335889064</v>
      </c>
      <c r="AR233" s="109">
        <v>1.2838185542780207</v>
      </c>
      <c r="AS233" s="113">
        <v>3390.268252533825</v>
      </c>
      <c r="AT233" s="109">
        <v>0.58709818959297377</v>
      </c>
      <c r="AU233" s="109">
        <v>0.17520891468920138</v>
      </c>
      <c r="AV233" s="109">
        <v>0.21392789311803054</v>
      </c>
      <c r="AW233" s="109">
        <v>1.5925930876357115</v>
      </c>
      <c r="AX233" s="166"/>
      <c r="AY233" s="134"/>
      <c r="AZ233" s="172"/>
      <c r="BA233" s="140">
        <v>25</v>
      </c>
      <c r="BB233" s="191">
        <v>2.0263888888875954</v>
      </c>
      <c r="BC233" s="140">
        <v>23.711786143880925</v>
      </c>
      <c r="BD233" s="191">
        <v>0.67533545249685489</v>
      </c>
      <c r="BE233" s="140">
        <v>16.311813950034111</v>
      </c>
      <c r="BF233" s="191">
        <v>0.69120911911312111</v>
      </c>
      <c r="BG233" s="191"/>
      <c r="BH233" s="191"/>
      <c r="BI233" s="140">
        <v>5.2850958795719789</v>
      </c>
      <c r="BJ233" s="191">
        <v>0.44789667186626442</v>
      </c>
      <c r="BK233" s="163">
        <v>0.22288898219233702</v>
      </c>
      <c r="BL233" s="225">
        <v>11.701498302676603</v>
      </c>
      <c r="BM233" s="225">
        <v>0.33327040836055238</v>
      </c>
      <c r="BN233" s="225">
        <v>8.0496957121535679</v>
      </c>
      <c r="BO233" s="225">
        <v>0.34110388331855029</v>
      </c>
      <c r="BP233" s="225">
        <v>0</v>
      </c>
      <c r="BQ233" s="225">
        <v>0</v>
      </c>
      <c r="BR233" s="225">
        <v>2.6081350468089473</v>
      </c>
      <c r="BS233" s="225">
        <v>0.22103194225079933</v>
      </c>
      <c r="BT233" s="165">
        <v>281.54749895753912</v>
      </c>
      <c r="BU233" s="188">
        <v>4.2286276140235987E-2</v>
      </c>
      <c r="BV233" s="178">
        <v>11.905595287511304</v>
      </c>
      <c r="BW233" s="248">
        <f t="shared" si="13"/>
        <v>0.36438179662305464</v>
      </c>
      <c r="BX233" s="140">
        <f t="shared" si="14"/>
        <v>1.6332752613240416E-2</v>
      </c>
      <c r="CD233" s="179"/>
      <c r="CE233" s="179"/>
    </row>
    <row r="234" spans="1:85">
      <c r="A234" s="107" t="s">
        <v>609</v>
      </c>
      <c r="B234" s="107" t="s">
        <v>608</v>
      </c>
      <c r="C234" s="107" t="s">
        <v>843</v>
      </c>
      <c r="D234" s="150">
        <v>41884</v>
      </c>
      <c r="E234" s="152" t="s">
        <v>894</v>
      </c>
      <c r="F234" s="151" t="s">
        <v>374</v>
      </c>
      <c r="G234" s="109">
        <v>8.6310000000000002</v>
      </c>
      <c r="H234" s="176">
        <v>0.52152777777777781</v>
      </c>
      <c r="I234" s="156">
        <v>0</v>
      </c>
      <c r="J234" s="156" t="s">
        <v>222</v>
      </c>
      <c r="K234" s="156" t="s">
        <v>223</v>
      </c>
      <c r="L234" s="125" t="s">
        <v>100</v>
      </c>
      <c r="M234" s="125" t="s">
        <v>114</v>
      </c>
      <c r="N234" s="125" t="s">
        <v>109</v>
      </c>
      <c r="O234" s="125">
        <v>7.8</v>
      </c>
      <c r="P234" s="125">
        <v>1</v>
      </c>
      <c r="Q234" s="125">
        <v>0</v>
      </c>
      <c r="R234" s="125">
        <v>0</v>
      </c>
      <c r="S234" s="125"/>
      <c r="T234" s="125">
        <v>0</v>
      </c>
      <c r="U234" s="125">
        <v>0</v>
      </c>
      <c r="V234" s="109">
        <v>0</v>
      </c>
      <c r="W234" s="113">
        <v>0</v>
      </c>
      <c r="X234" s="179">
        <v>0.53</v>
      </c>
      <c r="Y234" s="179">
        <v>1.4359999999999999</v>
      </c>
      <c r="Z234" s="109">
        <v>203.2</v>
      </c>
      <c r="AA234" s="109">
        <v>6.72</v>
      </c>
      <c r="AB234" s="109">
        <v>0.2</v>
      </c>
      <c r="AC234" s="109"/>
      <c r="AD234" s="109">
        <v>7.5304404899999993</v>
      </c>
      <c r="AE234" s="109">
        <v>28.415999999999997</v>
      </c>
      <c r="AF234" s="165">
        <v>101.61694895239084</v>
      </c>
      <c r="AG234" s="109">
        <v>2.9050001499999998</v>
      </c>
      <c r="AH234" s="109">
        <v>1.041733995</v>
      </c>
      <c r="AI234" s="109">
        <v>1.8705654655999999E-2</v>
      </c>
      <c r="AJ234" s="109">
        <v>2.3991133904850002</v>
      </c>
      <c r="AK234" s="109">
        <v>2.1173725525834</v>
      </c>
      <c r="AL234" s="109">
        <v>1.7493157970022002</v>
      </c>
      <c r="AM234" s="109">
        <v>1.4998408407500001</v>
      </c>
      <c r="AN234" s="109">
        <v>1.0499452980576001</v>
      </c>
      <c r="AO234" s="109">
        <v>0.50536957797339999</v>
      </c>
      <c r="AP234" s="109">
        <v>0.37300600732163997</v>
      </c>
      <c r="AQ234" s="109">
        <v>0.28334858550795999</v>
      </c>
      <c r="AR234" s="109">
        <v>1.4278489679000821</v>
      </c>
      <c r="AS234" s="113">
        <v>1401.3853957233453</v>
      </c>
      <c r="AT234" s="109">
        <v>0.22872624467035715</v>
      </c>
      <c r="AU234" s="109">
        <v>6.6704001114858066E-2</v>
      </c>
      <c r="AV234" s="109">
        <v>0.1190226736606825</v>
      </c>
      <c r="AW234" s="109">
        <v>1.6843074879228725</v>
      </c>
      <c r="AX234" s="166"/>
      <c r="AY234" s="134"/>
      <c r="AZ234" s="172"/>
      <c r="BA234" s="140">
        <v>25</v>
      </c>
      <c r="BB234" s="191">
        <v>2.0069444444379769</v>
      </c>
      <c r="BC234" s="140">
        <v>18.408181500717443</v>
      </c>
      <c r="BD234" s="191">
        <v>0.26197536263210291</v>
      </c>
      <c r="BE234" s="140">
        <v>11.898261158487912</v>
      </c>
      <c r="BF234" s="191">
        <v>0.41499215328202366</v>
      </c>
      <c r="BG234" s="191"/>
      <c r="BH234" s="191"/>
      <c r="BI234" s="140">
        <v>5.829028567249793</v>
      </c>
      <c r="BJ234" s="191">
        <v>0.19623421718568101</v>
      </c>
      <c r="BK234" s="163">
        <v>0.31665423154495798</v>
      </c>
      <c r="BL234" s="225">
        <v>9.1722426855081451</v>
      </c>
      <c r="BM234" s="225">
        <v>0.13053443674444426</v>
      </c>
      <c r="BN234" s="225">
        <v>5.928545352345262</v>
      </c>
      <c r="BO234" s="225">
        <v>0.20677809713773004</v>
      </c>
      <c r="BP234" s="225">
        <v>0</v>
      </c>
      <c r="BQ234" s="225">
        <v>0</v>
      </c>
      <c r="BR234" s="225">
        <v>2.9044294591234436</v>
      </c>
      <c r="BS234" s="225">
        <v>9.7777603027090404E-2</v>
      </c>
      <c r="BT234" s="165">
        <v>311.1521277327135</v>
      </c>
      <c r="BU234" s="188">
        <v>7.074482859868469E-3</v>
      </c>
      <c r="BV234" s="178">
        <v>2.2012403944566863</v>
      </c>
      <c r="BW234" s="248">
        <f t="shared" si="13"/>
        <v>0.52037173885410193</v>
      </c>
      <c r="BX234" s="140">
        <f t="shared" si="14"/>
        <v>7.0382882882882893E-3</v>
      </c>
      <c r="CD234" s="179"/>
      <c r="CE234" s="179"/>
    </row>
    <row r="235" spans="1:85">
      <c r="A235" s="107" t="s">
        <v>602</v>
      </c>
      <c r="B235" s="107" t="s">
        <v>601</v>
      </c>
      <c r="C235" s="107" t="s">
        <v>900</v>
      </c>
      <c r="D235" s="150">
        <v>41884</v>
      </c>
      <c r="E235" s="152">
        <v>0.1</v>
      </c>
      <c r="F235" s="151" t="s">
        <v>374</v>
      </c>
      <c r="G235" s="109">
        <v>9.0359999999999996</v>
      </c>
      <c r="H235" s="176">
        <v>0.45069444444444445</v>
      </c>
      <c r="I235" s="156">
        <v>0</v>
      </c>
      <c r="J235" s="156" t="s">
        <v>224</v>
      </c>
      <c r="K235" s="156" t="s">
        <v>225</v>
      </c>
      <c r="L235" s="125" t="s">
        <v>100</v>
      </c>
      <c r="M235" s="125" t="s">
        <v>119</v>
      </c>
      <c r="N235" s="125" t="s">
        <v>68</v>
      </c>
      <c r="O235" s="125">
        <v>2.9</v>
      </c>
      <c r="P235" s="125">
        <v>0.4</v>
      </c>
      <c r="Q235" s="125">
        <v>0</v>
      </c>
      <c r="R235" s="125">
        <v>0</v>
      </c>
      <c r="S235" s="125"/>
      <c r="T235" s="125">
        <v>0</v>
      </c>
      <c r="U235" s="125">
        <v>0</v>
      </c>
      <c r="V235" s="109">
        <v>0</v>
      </c>
      <c r="W235" s="113">
        <v>0</v>
      </c>
      <c r="X235" s="179">
        <v>1.7729999999999999</v>
      </c>
      <c r="Y235" s="179">
        <v>6.05</v>
      </c>
      <c r="Z235" s="109">
        <v>389.6</v>
      </c>
      <c r="AA235" s="109">
        <v>37.200000000000003</v>
      </c>
      <c r="AB235" s="109">
        <v>6.6</v>
      </c>
      <c r="AC235" s="109">
        <v>0.17</v>
      </c>
      <c r="AD235" s="109">
        <v>84.31882370999999</v>
      </c>
      <c r="AE235" s="109">
        <v>101.44</v>
      </c>
      <c r="AF235" s="165">
        <v>452.08661086889526</v>
      </c>
      <c r="AG235" s="109">
        <v>9.4381586202398129</v>
      </c>
      <c r="AH235" s="109">
        <v>4.4109246134459195</v>
      </c>
      <c r="AI235" s="109">
        <v>5.9395771848623991E-2</v>
      </c>
      <c r="AJ235" s="109">
        <v>10.158359384765953</v>
      </c>
      <c r="AK235" s="109">
        <v>9.1045641294252651</v>
      </c>
      <c r="AL235" s="109">
        <v>7.735911966618394</v>
      </c>
      <c r="AM235" s="109">
        <v>6.7249495519024096</v>
      </c>
      <c r="AN235" s="109">
        <v>4.6060413231721897</v>
      </c>
      <c r="AO235" s="109">
        <v>2.3449561645577259</v>
      </c>
      <c r="AP235" s="109">
        <v>1.8177363438346903</v>
      </c>
      <c r="AQ235" s="109">
        <v>1.3173485300888752</v>
      </c>
      <c r="AR235" s="109">
        <v>1.1574106427949609</v>
      </c>
      <c r="AS235" s="113">
        <v>6222.7379684706548</v>
      </c>
      <c r="AT235" s="109">
        <v>1.070032933753676</v>
      </c>
      <c r="AU235" s="109">
        <v>0.3349858588859454</v>
      </c>
      <c r="AV235" s="109">
        <v>0.3855404088629662</v>
      </c>
      <c r="AW235" s="109">
        <v>1.580040023521978</v>
      </c>
      <c r="AX235" s="166"/>
      <c r="AY235" s="134"/>
      <c r="AZ235" s="172"/>
      <c r="BA235" s="191"/>
      <c r="BB235" s="191"/>
      <c r="BC235" s="191"/>
      <c r="BD235" s="191"/>
      <c r="BE235" s="191"/>
      <c r="BF235" s="191"/>
      <c r="BG235" s="191"/>
      <c r="BH235" s="191"/>
      <c r="BI235" s="191"/>
      <c r="BJ235" s="191"/>
      <c r="BK235" s="191"/>
      <c r="BL235" s="225" t="s">
        <v>7632</v>
      </c>
      <c r="BM235" s="225" t="s">
        <v>7632</v>
      </c>
      <c r="BN235" s="225" t="s">
        <v>7632</v>
      </c>
      <c r="BO235" s="225" t="s">
        <v>7632</v>
      </c>
      <c r="BP235" s="225" t="s">
        <v>7632</v>
      </c>
      <c r="BQ235" s="225" t="s">
        <v>7632</v>
      </c>
      <c r="BR235" s="225" t="s">
        <v>7632</v>
      </c>
      <c r="BS235" s="225" t="s">
        <v>7632</v>
      </c>
      <c r="BT235" s="165">
        <v>259.33803374042537</v>
      </c>
      <c r="BU235" s="188">
        <v>1.5383741015972776E-2</v>
      </c>
      <c r="BV235" s="178">
        <v>3.9895891466543136</v>
      </c>
      <c r="BW235" s="248">
        <f t="shared" si="13"/>
        <v>0.36030704915828177</v>
      </c>
      <c r="BX235" s="140">
        <f t="shared" si="14"/>
        <v>6.506309148264984E-2</v>
      </c>
      <c r="CD235" s="179"/>
      <c r="CE235" s="179"/>
    </row>
    <row r="236" spans="1:85">
      <c r="A236" s="107" t="s">
        <v>611</v>
      </c>
      <c r="B236" s="107" t="s">
        <v>610</v>
      </c>
      <c r="C236" s="107" t="s">
        <v>897</v>
      </c>
      <c r="D236" s="150">
        <v>41884</v>
      </c>
      <c r="E236" s="152">
        <v>0.1</v>
      </c>
      <c r="F236" s="151" t="s">
        <v>374</v>
      </c>
      <c r="G236" s="109">
        <v>8.7200000000000006</v>
      </c>
      <c r="H236" s="176">
        <v>0.55486111111111114</v>
      </c>
      <c r="I236" s="156">
        <v>0.56041666666666667</v>
      </c>
      <c r="J236" s="156" t="s">
        <v>226</v>
      </c>
      <c r="K236" s="156" t="s">
        <v>227</v>
      </c>
      <c r="L236" s="125" t="s">
        <v>85</v>
      </c>
      <c r="M236" s="125" t="s">
        <v>91</v>
      </c>
      <c r="N236" s="125" t="s">
        <v>109</v>
      </c>
      <c r="O236" s="125">
        <v>4.4000000000000004</v>
      </c>
      <c r="P236" s="125">
        <v>0.3</v>
      </c>
      <c r="Q236" s="125">
        <v>0</v>
      </c>
      <c r="R236" s="125">
        <v>0</v>
      </c>
      <c r="S236" s="125"/>
      <c r="T236" s="125">
        <v>0</v>
      </c>
      <c r="U236" s="125">
        <v>0</v>
      </c>
      <c r="V236" s="109">
        <v>0</v>
      </c>
      <c r="W236" s="113">
        <v>0</v>
      </c>
      <c r="X236" s="179">
        <v>1.4</v>
      </c>
      <c r="Y236" s="179">
        <v>7.4749999999999996</v>
      </c>
      <c r="Z236" s="109">
        <v>208.2</v>
      </c>
      <c r="AA236" s="109">
        <v>30</v>
      </c>
      <c r="AB236" s="109">
        <v>3.5</v>
      </c>
      <c r="AC236" s="109"/>
      <c r="AD236" s="109">
        <v>57.824564309999985</v>
      </c>
      <c r="AE236" s="109">
        <v>66.88</v>
      </c>
      <c r="AF236" s="165">
        <v>329.89399202401739</v>
      </c>
      <c r="AG236" s="109">
        <v>7.2321084263658246</v>
      </c>
      <c r="AH236" s="109">
        <v>3.26910659472771</v>
      </c>
      <c r="AI236" s="109">
        <v>2.1819092497072499E-2</v>
      </c>
      <c r="AJ236" s="109">
        <v>7.5287524876579166</v>
      </c>
      <c r="AK236" s="109">
        <v>6.7238010651291402</v>
      </c>
      <c r="AL236" s="109">
        <v>5.6826272490143808</v>
      </c>
      <c r="AM236" s="109">
        <v>4.9223537763959113</v>
      </c>
      <c r="AN236" s="109">
        <v>3.3434929035183605</v>
      </c>
      <c r="AO236" s="109">
        <v>1.6957865133569887</v>
      </c>
      <c r="AP236" s="109">
        <v>1.2958094384485834</v>
      </c>
      <c r="AQ236" s="109">
        <v>0.93962660900424932</v>
      </c>
      <c r="AR236" s="109">
        <v>1.1869648931689545</v>
      </c>
      <c r="AS236" s="113">
        <v>4692.3329804599334</v>
      </c>
      <c r="AT236" s="109">
        <v>0.79078948174273223</v>
      </c>
      <c r="AU236" s="109">
        <v>0.24111719524515787</v>
      </c>
      <c r="AV236" s="109">
        <v>0.29390715867573197</v>
      </c>
      <c r="AW236" s="109">
        <v>1.5755402183537655</v>
      </c>
      <c r="AX236" s="166"/>
      <c r="AY236" s="134"/>
      <c r="AZ236" s="172"/>
      <c r="BA236" s="191"/>
      <c r="BB236" s="191"/>
      <c r="BC236" s="191"/>
      <c r="BD236" s="191"/>
      <c r="BE236" s="191"/>
      <c r="BF236" s="191"/>
      <c r="BG236" s="191"/>
      <c r="BH236" s="191"/>
      <c r="BI236" s="191"/>
      <c r="BJ236" s="191"/>
      <c r="BK236" s="191"/>
      <c r="BL236" s="225" t="s">
        <v>7632</v>
      </c>
      <c r="BM236" s="225" t="s">
        <v>7632</v>
      </c>
      <c r="BN236" s="225" t="s">
        <v>7632</v>
      </c>
      <c r="BO236" s="225" t="s">
        <v>7632</v>
      </c>
      <c r="BP236" s="225" t="s">
        <v>7632</v>
      </c>
      <c r="BQ236" s="225" t="s">
        <v>7632</v>
      </c>
      <c r="BR236" s="225" t="s">
        <v>7632</v>
      </c>
      <c r="BS236" s="225" t="s">
        <v>7632</v>
      </c>
      <c r="BT236" s="165">
        <v>264.64856608393899</v>
      </c>
      <c r="BU236" s="188">
        <v>3.2740534619633561E-2</v>
      </c>
      <c r="BV236" s="178">
        <v>8.6647355399075856</v>
      </c>
      <c r="BW236" s="248">
        <f t="shared" si="13"/>
        <v>0.371662958930641</v>
      </c>
      <c r="BX236" s="140">
        <f t="shared" si="14"/>
        <v>5.2332535885167467E-2</v>
      </c>
      <c r="CD236" s="179"/>
      <c r="CE236" s="179"/>
    </row>
    <row r="237" spans="1:85">
      <c r="A237" s="107" t="s">
        <v>637</v>
      </c>
      <c r="B237" s="107" t="s">
        <v>636</v>
      </c>
      <c r="C237" s="107" t="s">
        <v>841</v>
      </c>
      <c r="D237" s="150">
        <v>41890</v>
      </c>
      <c r="E237" s="152" t="s">
        <v>894</v>
      </c>
      <c r="F237" s="151" t="s">
        <v>374</v>
      </c>
      <c r="G237" s="109">
        <v>8.77</v>
      </c>
      <c r="H237" s="176">
        <v>0.46388888888888885</v>
      </c>
      <c r="I237" s="156">
        <v>0.47430555555555554</v>
      </c>
      <c r="J237" s="156" t="s">
        <v>240</v>
      </c>
      <c r="K237" s="156" t="s">
        <v>241</v>
      </c>
      <c r="L237" s="125" t="s">
        <v>85</v>
      </c>
      <c r="M237" s="125" t="s">
        <v>101</v>
      </c>
      <c r="N237" s="125" t="s">
        <v>71</v>
      </c>
      <c r="O237" s="125">
        <v>6</v>
      </c>
      <c r="P237" s="125">
        <v>0.7</v>
      </c>
      <c r="Q237" s="125">
        <v>0</v>
      </c>
      <c r="R237" s="125">
        <v>0</v>
      </c>
      <c r="S237" s="125"/>
      <c r="T237" s="125">
        <v>0</v>
      </c>
      <c r="U237" s="125">
        <v>0</v>
      </c>
      <c r="V237" s="109">
        <v>0</v>
      </c>
      <c r="W237" s="113">
        <v>0</v>
      </c>
      <c r="X237" s="179">
        <v>1.08</v>
      </c>
      <c r="Y237" s="179">
        <v>1.34907535100108</v>
      </c>
      <c r="Z237" s="109">
        <v>184.4235653502073</v>
      </c>
      <c r="AA237" s="109">
        <v>9.4600000000000009</v>
      </c>
      <c r="AB237" s="109">
        <v>0.4</v>
      </c>
      <c r="AC237" s="109">
        <v>0.31</v>
      </c>
      <c r="AD237" s="109">
        <v>4.4436906359999995</v>
      </c>
      <c r="AE237" s="109">
        <v>23.200000000000003</v>
      </c>
      <c r="AF237" s="165">
        <v>142.36293228028242</v>
      </c>
      <c r="AG237" s="109">
        <v>3.8832106559809279</v>
      </c>
      <c r="AH237" s="109">
        <v>1.5325624115899101</v>
      </c>
      <c r="AI237" s="109">
        <v>-1.1004250912864539E-2</v>
      </c>
      <c r="AJ237" s="109">
        <v>3.5294912338915632</v>
      </c>
      <c r="AK237" s="109">
        <v>3.0894231738032736</v>
      </c>
      <c r="AL237" s="109">
        <v>2.5351999020117124</v>
      </c>
      <c r="AM237" s="109">
        <v>2.1517203427092704</v>
      </c>
      <c r="AN237" s="109">
        <v>1.4080454287003552</v>
      </c>
      <c r="AO237" s="109">
        <v>0.67601520373303747</v>
      </c>
      <c r="AP237" s="109">
        <v>0.4836338226563226</v>
      </c>
      <c r="AQ237" s="109">
        <v>0.29777126664118581</v>
      </c>
      <c r="AR237" s="109">
        <v>1.1769850280223693</v>
      </c>
      <c r="AS237" s="113">
        <v>2178.7515478255391</v>
      </c>
      <c r="AT237" s="109">
        <v>0.36049812453673297</v>
      </c>
      <c r="AU237" s="109">
        <v>0.10631155770661778</v>
      </c>
      <c r="AV237" s="109">
        <v>0.14716106440504573</v>
      </c>
      <c r="AW237" s="109">
        <v>1.5745210007566481</v>
      </c>
      <c r="AX237" s="166"/>
      <c r="AY237" s="134"/>
      <c r="AZ237" s="172"/>
      <c r="BA237" s="140">
        <v>25</v>
      </c>
      <c r="BB237" s="191">
        <v>3.1319444444379769</v>
      </c>
      <c r="BC237" s="140">
        <v>36.886327750804043</v>
      </c>
      <c r="BD237" s="191">
        <v>1.0757913207788092</v>
      </c>
      <c r="BE237" s="140">
        <v>26.876040998734197</v>
      </c>
      <c r="BF237" s="191">
        <v>0.41638145173945373</v>
      </c>
      <c r="BG237" s="191"/>
      <c r="BH237" s="191"/>
      <c r="BI237" s="140">
        <v>7.4026362416201623</v>
      </c>
      <c r="BJ237" s="191">
        <v>6.3068155322810307E-2</v>
      </c>
      <c r="BK237" s="163">
        <v>0.200687807461636</v>
      </c>
      <c r="BL237" s="225">
        <v>11.777452763030489</v>
      </c>
      <c r="BM237" s="225">
        <v>0.34348991173496324</v>
      </c>
      <c r="BN237" s="225">
        <v>8.581263644846377</v>
      </c>
      <c r="BO237" s="225">
        <v>0.13294662760666331</v>
      </c>
      <c r="BP237" s="225">
        <v>0</v>
      </c>
      <c r="BQ237" s="225">
        <v>0</v>
      </c>
      <c r="BR237" s="225">
        <v>2.3635911724955756</v>
      </c>
      <c r="BS237" s="225">
        <v>2.013706067960851E-2</v>
      </c>
      <c r="BT237" s="165">
        <v>283.62309377411424</v>
      </c>
      <c r="BU237" s="188">
        <v>5.0515840603400405E-2</v>
      </c>
      <c r="BV237" s="178">
        <v>14.327458996536441</v>
      </c>
      <c r="BW237" s="248">
        <f t="shared" si="13"/>
        <v>0.40821589458796409</v>
      </c>
      <c r="BX237" s="140">
        <f t="shared" si="14"/>
        <v>1.7241379310344827E-2</v>
      </c>
      <c r="BY237" s="250">
        <f>D237</f>
        <v>41890</v>
      </c>
      <c r="BZ237" s="249">
        <f>AVERAGE(BT237:BT242)</f>
        <v>274.57780845677604</v>
      </c>
      <c r="CA237" s="249">
        <f>STDEV(BT237:BT242)/SQRT(COUNT(BT237:BT242))</f>
        <v>16.714559373479918</v>
      </c>
      <c r="CB237" s="249">
        <f>AVERAGE(AK237:AK242)</f>
        <v>4.5300884505684946</v>
      </c>
      <c r="CC237" s="249">
        <f>STDEV(AK237:AK242)/SQRT(COUNT(AK237:AK242))</f>
        <v>1.1100256124878796</v>
      </c>
      <c r="CD237" s="277">
        <f>AVERAGE(AW237:AW242)</f>
        <v>1.5880045361699369</v>
      </c>
      <c r="CE237" s="277">
        <f>STDEV(AW237:AW242)/SQRT(COUNT(AW237:AW242))</f>
        <v>6.8334015569566234E-3</v>
      </c>
      <c r="CF237" s="249">
        <f>AVERAGE(BL237:BL242)</f>
        <v>11.955251603526795</v>
      </c>
      <c r="CG237" s="249">
        <f>STDEV(BL237:BL242)/SQRT(COUNT(BL237:BL242))</f>
        <v>0.39337945442458983</v>
      </c>
    </row>
    <row r="238" spans="1:85">
      <c r="A238" s="107" t="s">
        <v>639</v>
      </c>
      <c r="B238" s="107" t="s">
        <v>638</v>
      </c>
      <c r="C238" s="107" t="s">
        <v>909</v>
      </c>
      <c r="D238" s="150">
        <v>41890</v>
      </c>
      <c r="E238" s="152">
        <v>0.1</v>
      </c>
      <c r="F238" s="151" t="s">
        <v>374</v>
      </c>
      <c r="G238" s="109">
        <v>8.7899999999999991</v>
      </c>
      <c r="H238" s="176">
        <v>0.49236111111111108</v>
      </c>
      <c r="I238" s="156">
        <v>0.50347222222222221</v>
      </c>
      <c r="J238" s="156" t="s">
        <v>242</v>
      </c>
      <c r="K238" s="156" t="s">
        <v>243</v>
      </c>
      <c r="L238" s="125" t="s">
        <v>100</v>
      </c>
      <c r="M238" s="125" t="s">
        <v>101</v>
      </c>
      <c r="N238" s="125" t="s">
        <v>71</v>
      </c>
      <c r="O238" s="125">
        <v>8</v>
      </c>
      <c r="P238" s="125">
        <v>1.2</v>
      </c>
      <c r="Q238" s="125">
        <v>0</v>
      </c>
      <c r="R238" s="125">
        <v>0</v>
      </c>
      <c r="S238" s="125"/>
      <c r="T238" s="125">
        <v>0</v>
      </c>
      <c r="U238" s="125">
        <v>0</v>
      </c>
      <c r="V238" s="109">
        <v>0</v>
      </c>
      <c r="W238" s="113">
        <v>0</v>
      </c>
      <c r="X238" s="179">
        <v>0.26</v>
      </c>
      <c r="Y238" s="179">
        <v>2.0495567832516408</v>
      </c>
      <c r="Z238" s="109">
        <v>74.427347443450444</v>
      </c>
      <c r="AA238" s="109">
        <v>4.97</v>
      </c>
      <c r="AB238" s="109">
        <v>1.4</v>
      </c>
      <c r="AC238" s="109">
        <v>0.09</v>
      </c>
      <c r="AD238" s="109">
        <v>9.2119078439999988</v>
      </c>
      <c r="AE238" s="109">
        <v>13.088000000000001</v>
      </c>
      <c r="AF238" s="165">
        <v>87.264329215973049</v>
      </c>
      <c r="AG238" s="109">
        <v>2.5114986299999997</v>
      </c>
      <c r="AH238" s="109">
        <v>0.88557079440000008</v>
      </c>
      <c r="AI238" s="109">
        <v>2.3472986640000002E-2</v>
      </c>
      <c r="AJ238" s="109">
        <v>2.0394695395032003</v>
      </c>
      <c r="AK238" s="109">
        <v>1.8169829672148001</v>
      </c>
      <c r="AL238" s="109">
        <v>1.4966513838079998</v>
      </c>
      <c r="AM238" s="109">
        <v>1.2921120264962001</v>
      </c>
      <c r="AN238" s="109">
        <v>0.90743116260160017</v>
      </c>
      <c r="AO238" s="109">
        <v>0.43290012053750004</v>
      </c>
      <c r="AP238" s="109">
        <v>0.32841008618810003</v>
      </c>
      <c r="AQ238" s="109">
        <v>0.25750284121226003</v>
      </c>
      <c r="AR238" s="109">
        <v>1.4922207289844158</v>
      </c>
      <c r="AS238" s="113">
        <v>1125.2832353571612</v>
      </c>
      <c r="AT238" s="109">
        <v>0.19421869611562553</v>
      </c>
      <c r="AU238" s="109">
        <v>5.4484804079002483E-2</v>
      </c>
      <c r="AV238" s="109">
        <v>8.5300600440454954E-2</v>
      </c>
      <c r="AW238" s="109">
        <v>1.5866705726884316</v>
      </c>
      <c r="AX238" s="166"/>
      <c r="AY238" s="134"/>
      <c r="AZ238" s="172"/>
      <c r="BA238" s="191"/>
      <c r="BB238" s="191"/>
      <c r="BC238" s="191"/>
      <c r="BD238" s="191"/>
      <c r="BE238" s="191"/>
      <c r="BF238" s="191"/>
      <c r="BG238" s="191"/>
      <c r="BH238" s="191"/>
      <c r="BI238" s="191"/>
      <c r="BJ238" s="191"/>
      <c r="BK238" s="191"/>
      <c r="BL238" s="225" t="s">
        <v>7632</v>
      </c>
      <c r="BM238" s="225" t="s">
        <v>7632</v>
      </c>
      <c r="BN238" s="225" t="s">
        <v>7632</v>
      </c>
      <c r="BO238" s="225" t="s">
        <v>7632</v>
      </c>
      <c r="BP238" s="225" t="s">
        <v>7632</v>
      </c>
      <c r="BQ238" s="225" t="s">
        <v>7632</v>
      </c>
      <c r="BR238" s="225" t="s">
        <v>7632</v>
      </c>
      <c r="BS238" s="225" t="s">
        <v>7632</v>
      </c>
      <c r="BT238" s="165">
        <v>256.09817666218879</v>
      </c>
      <c r="BU238" s="188">
        <v>6.3861184359064668E-2</v>
      </c>
      <c r="BV238" s="178">
        <v>16.354732873844352</v>
      </c>
      <c r="BW238" s="248">
        <f t="shared" si="13"/>
        <v>0.43919870819064899</v>
      </c>
      <c r="BX238" s="140">
        <f t="shared" si="14"/>
        <v>0.10696821515892418</v>
      </c>
      <c r="CD238" s="179"/>
      <c r="CE238" s="179"/>
    </row>
    <row r="239" spans="1:85">
      <c r="A239" s="107" t="s">
        <v>633</v>
      </c>
      <c r="B239" s="107" t="s">
        <v>632</v>
      </c>
      <c r="C239" s="107" t="s">
        <v>840</v>
      </c>
      <c r="D239" s="150">
        <v>41890</v>
      </c>
      <c r="E239" s="152" t="s">
        <v>894</v>
      </c>
      <c r="F239" s="151" t="s">
        <v>374</v>
      </c>
      <c r="G239" s="109">
        <v>8.86</v>
      </c>
      <c r="H239" s="176">
        <v>0.41041666666666665</v>
      </c>
      <c r="I239" s="156">
        <v>0.42222222222222222</v>
      </c>
      <c r="J239" s="156" t="s">
        <v>232</v>
      </c>
      <c r="K239" s="156" t="s">
        <v>233</v>
      </c>
      <c r="L239" s="125" t="s">
        <v>60</v>
      </c>
      <c r="M239" s="125" t="s">
        <v>91</v>
      </c>
      <c r="N239" s="125" t="s">
        <v>71</v>
      </c>
      <c r="O239" s="125">
        <v>4.8</v>
      </c>
      <c r="P239" s="125">
        <v>0.8</v>
      </c>
      <c r="Q239" s="125">
        <v>0</v>
      </c>
      <c r="R239" s="125">
        <v>0</v>
      </c>
      <c r="S239" s="125"/>
      <c r="T239" s="125">
        <v>0</v>
      </c>
      <c r="U239" s="125">
        <v>0</v>
      </c>
      <c r="V239" s="109">
        <v>0</v>
      </c>
      <c r="W239" s="113">
        <v>0</v>
      </c>
      <c r="X239" s="179">
        <v>0.6</v>
      </c>
      <c r="Y239" s="179">
        <v>1.8247108914181271</v>
      </c>
      <c r="Z239" s="109">
        <v>177.53595170557858</v>
      </c>
      <c r="AA239" s="109">
        <v>9.23</v>
      </c>
      <c r="AB239" s="109">
        <v>0.6</v>
      </c>
      <c r="AC239" s="109">
        <v>0.48</v>
      </c>
      <c r="AD239" s="109">
        <v>3.2385203639999998</v>
      </c>
      <c r="AE239" s="109">
        <v>20.768000000000001</v>
      </c>
      <c r="AF239" s="165">
        <v>221.63610027953084</v>
      </c>
      <c r="AG239" s="109">
        <v>4.7531737765640765</v>
      </c>
      <c r="AH239" s="109">
        <v>2.0880005780670299</v>
      </c>
      <c r="AI239" s="109">
        <v>0.1255487505998642</v>
      </c>
      <c r="AJ239" s="109">
        <v>4.8086653312883705</v>
      </c>
      <c r="AK239" s="109">
        <v>4.2903798089518395</v>
      </c>
      <c r="AL239" s="109">
        <v>3.6212317863494929</v>
      </c>
      <c r="AM239" s="109">
        <v>3.1545475268371912</v>
      </c>
      <c r="AN239" s="109">
        <v>2.2103800536529099</v>
      </c>
      <c r="AO239" s="109">
        <v>1.278548351779309</v>
      </c>
      <c r="AP239" s="109">
        <v>1.0407366219823526</v>
      </c>
      <c r="AQ239" s="109">
        <v>0.82396222014474174</v>
      </c>
      <c r="AR239" s="109">
        <v>1.5427348218203594</v>
      </c>
      <c r="AS239" s="113">
        <v>3069.9917128317511</v>
      </c>
      <c r="AT239" s="109">
        <v>0.47078797006731726</v>
      </c>
      <c r="AU239" s="109">
        <v>0.13416145955419959</v>
      </c>
      <c r="AV239" s="109">
        <v>0.23464721873275013</v>
      </c>
      <c r="AW239" s="109">
        <v>1.5980560869858838</v>
      </c>
      <c r="AX239" s="166"/>
      <c r="AY239" s="134"/>
      <c r="AZ239" s="172"/>
      <c r="BA239" s="140">
        <v>25</v>
      </c>
      <c r="BB239" s="191">
        <v>3.1430555555562023</v>
      </c>
      <c r="BC239" s="140">
        <v>35.769306528948299</v>
      </c>
      <c r="BD239" s="191">
        <v>2.2814895805847004</v>
      </c>
      <c r="BE239" s="140">
        <v>29.63965454683272</v>
      </c>
      <c r="BF239" s="191">
        <v>1.1382481979089942</v>
      </c>
      <c r="BG239" s="191"/>
      <c r="BH239" s="191"/>
      <c r="BI239" s="140">
        <v>9.0373035274044096</v>
      </c>
      <c r="BJ239" s="191">
        <v>0.7810817906261891</v>
      </c>
      <c r="BK239" s="163">
        <v>0.2526552624130543</v>
      </c>
      <c r="BL239" s="225">
        <v>11.380424525336931</v>
      </c>
      <c r="BM239" s="225">
        <v>0.72588267698658693</v>
      </c>
      <c r="BN239" s="225">
        <v>9.4302038328392257</v>
      </c>
      <c r="BO239" s="225">
        <v>0.36214701833597313</v>
      </c>
      <c r="BP239" s="225">
        <v>0</v>
      </c>
      <c r="BQ239" s="225">
        <v>0</v>
      </c>
      <c r="BR239" s="225">
        <v>2.8753241448209614</v>
      </c>
      <c r="BS239" s="225">
        <v>0.24851033550629273</v>
      </c>
      <c r="BT239" s="165">
        <v>220.61120089863616</v>
      </c>
      <c r="BU239" s="188">
        <v>9.8629570024738045E-2</v>
      </c>
      <c r="BV239" s="178">
        <v>21.758787887273588</v>
      </c>
      <c r="BW239" s="248">
        <f t="shared" si="13"/>
        <v>0.49841379485376036</v>
      </c>
      <c r="BX239" s="140">
        <f t="shared" si="14"/>
        <v>2.8890600924499226E-2</v>
      </c>
      <c r="CD239" s="179"/>
      <c r="CE239" s="179"/>
    </row>
    <row r="240" spans="1:85">
      <c r="A240" s="107" t="s">
        <v>641</v>
      </c>
      <c r="B240" s="107" t="s">
        <v>640</v>
      </c>
      <c r="C240" s="107" t="s">
        <v>843</v>
      </c>
      <c r="D240" s="150">
        <v>41890</v>
      </c>
      <c r="E240" s="152" t="s">
        <v>894</v>
      </c>
      <c r="F240" s="151" t="s">
        <v>374</v>
      </c>
      <c r="G240" s="109">
        <v>8.8640000000000008</v>
      </c>
      <c r="H240" s="176">
        <v>0.52013888888888882</v>
      </c>
      <c r="I240" s="156">
        <v>0.52986111111111112</v>
      </c>
      <c r="J240" s="156" t="s">
        <v>234</v>
      </c>
      <c r="K240" s="156" t="s">
        <v>235</v>
      </c>
      <c r="L240" s="125" t="s">
        <v>85</v>
      </c>
      <c r="M240" s="125" t="s">
        <v>101</v>
      </c>
      <c r="N240" s="125" t="s">
        <v>71</v>
      </c>
      <c r="O240" s="125">
        <v>7.8</v>
      </c>
      <c r="P240" s="125">
        <v>1.4</v>
      </c>
      <c r="Q240" s="125">
        <v>0</v>
      </c>
      <c r="R240" s="125">
        <v>0</v>
      </c>
      <c r="S240" s="125"/>
      <c r="T240" s="125">
        <v>0</v>
      </c>
      <c r="U240" s="125">
        <v>0</v>
      </c>
      <c r="V240" s="109">
        <v>0</v>
      </c>
      <c r="W240" s="113">
        <v>0</v>
      </c>
      <c r="X240" s="179">
        <v>0.84</v>
      </c>
      <c r="Y240" s="179">
        <v>1.2280044861676496</v>
      </c>
      <c r="Z240" s="109">
        <v>176.71355007636922</v>
      </c>
      <c r="AA240" s="109">
        <v>6.55</v>
      </c>
      <c r="AB240" s="109">
        <v>0.8</v>
      </c>
      <c r="AC240" s="109">
        <v>0.25</v>
      </c>
      <c r="AD240" s="109">
        <v>15.807367043999999</v>
      </c>
      <c r="AE240" s="109">
        <v>26.240000000000002</v>
      </c>
      <c r="AF240" s="165">
        <v>106.80367897372574</v>
      </c>
      <c r="AG240" s="109">
        <v>3.1725536511430916</v>
      </c>
      <c r="AH240" s="109">
        <v>1.18970530592556</v>
      </c>
      <c r="AI240" s="109">
        <v>-3.13203321975122E-2</v>
      </c>
      <c r="AJ240" s="109">
        <v>2.7398913195465648</v>
      </c>
      <c r="AK240" s="109">
        <v>2.3888561259624277</v>
      </c>
      <c r="AL240" s="109">
        <v>1.9376175455014921</v>
      </c>
      <c r="AM240" s="109">
        <v>1.6308558887742448</v>
      </c>
      <c r="AN240" s="109">
        <v>1.0477235709058852</v>
      </c>
      <c r="AO240" s="109">
        <v>0.4823951256348748</v>
      </c>
      <c r="AP240" s="109">
        <v>0.33747469058063245</v>
      </c>
      <c r="AQ240" s="109">
        <v>0.17927109390063536</v>
      </c>
      <c r="AR240" s="109">
        <v>1.1292570050782975</v>
      </c>
      <c r="AS240" s="113">
        <v>1750.5194590351448</v>
      </c>
      <c r="AT240" s="109">
        <v>0.28467607846578996</v>
      </c>
      <c r="AU240" s="109">
        <v>8.260781091702088E-2</v>
      </c>
      <c r="AV240" s="109">
        <v>0.13257365848068961</v>
      </c>
      <c r="AW240" s="109">
        <v>1.6147191036191255</v>
      </c>
      <c r="AX240" s="166"/>
      <c r="AY240" s="134"/>
      <c r="AZ240" s="172"/>
      <c r="BA240" s="140">
        <v>25</v>
      </c>
      <c r="BB240" s="191">
        <v>3.1222222222277196</v>
      </c>
      <c r="BC240" s="140">
        <v>39.676817597201449</v>
      </c>
      <c r="BD240" s="191">
        <v>0.66793934321186788</v>
      </c>
      <c r="BE240" s="140">
        <v>27.0096898700743</v>
      </c>
      <c r="BF240" s="191">
        <v>0.30204056183974637</v>
      </c>
      <c r="BG240" s="191"/>
      <c r="BH240" s="191"/>
      <c r="BI240" s="140">
        <v>8.6783674961780353</v>
      </c>
      <c r="BJ240" s="191">
        <v>0.28952965625410354</v>
      </c>
      <c r="BK240" s="163">
        <v>0.21872640049614644</v>
      </c>
      <c r="BL240" s="225">
        <v>12.707877522212964</v>
      </c>
      <c r="BM240" s="225">
        <v>0.21393075049452762</v>
      </c>
      <c r="BN240" s="225">
        <v>8.6507903498306291</v>
      </c>
      <c r="BO240" s="225">
        <v>9.6738969984090067E-2</v>
      </c>
      <c r="BP240" s="225">
        <v>0</v>
      </c>
      <c r="BQ240" s="225">
        <v>0</v>
      </c>
      <c r="BR240" s="225">
        <v>2.77954830837953</v>
      </c>
      <c r="BS240" s="225">
        <v>9.2731918373037139E-2</v>
      </c>
      <c r="BT240" s="165">
        <v>246.01880348415187</v>
      </c>
      <c r="BU240" s="188">
        <v>2.7211777704358561E-2</v>
      </c>
      <c r="BV240" s="178">
        <v>6.6946089915030145</v>
      </c>
      <c r="BW240" s="248">
        <f t="shared" si="13"/>
        <v>0.46570003069864974</v>
      </c>
      <c r="BX240" s="140">
        <f t="shared" si="14"/>
        <v>3.048780487804878E-2</v>
      </c>
      <c r="CD240" s="179"/>
      <c r="CE240" s="179"/>
    </row>
    <row r="241" spans="1:85">
      <c r="A241" s="107" t="s">
        <v>635</v>
      </c>
      <c r="B241" s="107" t="s">
        <v>634</v>
      </c>
      <c r="C241" s="107" t="s">
        <v>900</v>
      </c>
      <c r="D241" s="150">
        <v>41890</v>
      </c>
      <c r="E241" s="152">
        <v>0.1</v>
      </c>
      <c r="F241" s="151" t="s">
        <v>374</v>
      </c>
      <c r="G241" s="109">
        <v>9.2129999999999992</v>
      </c>
      <c r="H241" s="176">
        <v>0.43611111111111112</v>
      </c>
      <c r="I241" s="156">
        <v>0.44513888888888892</v>
      </c>
      <c r="J241" s="156" t="s">
        <v>236</v>
      </c>
      <c r="K241" s="156" t="s">
        <v>237</v>
      </c>
      <c r="L241" s="125" t="s">
        <v>60</v>
      </c>
      <c r="M241" s="125" t="s">
        <v>119</v>
      </c>
      <c r="N241" s="125" t="s">
        <v>71</v>
      </c>
      <c r="O241" s="125">
        <v>2.4</v>
      </c>
      <c r="P241" s="125">
        <v>0.4</v>
      </c>
      <c r="Q241" s="125">
        <v>0</v>
      </c>
      <c r="R241" s="125">
        <v>0</v>
      </c>
      <c r="S241" s="125"/>
      <c r="T241" s="125">
        <v>0</v>
      </c>
      <c r="U241" s="125">
        <v>0</v>
      </c>
      <c r="V241" s="109">
        <v>0</v>
      </c>
      <c r="W241" s="113">
        <v>0</v>
      </c>
      <c r="X241" s="179">
        <v>1.1599999999999999</v>
      </c>
      <c r="Y241" s="179">
        <v>3.7186051341696431</v>
      </c>
      <c r="Z241" s="109">
        <v>277.45774965452034</v>
      </c>
      <c r="AA241" s="109">
        <v>26.2</v>
      </c>
      <c r="AB241" s="109">
        <v>2.1</v>
      </c>
      <c r="AC241" s="109">
        <v>1.94</v>
      </c>
      <c r="AD241" s="109">
        <v>15.316455024</v>
      </c>
      <c r="AE241" s="109">
        <v>53.375999999999998</v>
      </c>
      <c r="AF241" s="165">
        <v>439.373884191652</v>
      </c>
      <c r="AG241" s="109">
        <v>8.9088122187284426</v>
      </c>
      <c r="AH241" s="109">
        <v>4.1858873376357106</v>
      </c>
      <c r="AI241" s="109">
        <v>7.4278654365872804E-2</v>
      </c>
      <c r="AJ241" s="109">
        <v>9.6400985385750406</v>
      </c>
      <c r="AK241" s="109">
        <v>8.6734246884894546</v>
      </c>
      <c r="AL241" s="109">
        <v>7.3926261969745743</v>
      </c>
      <c r="AM241" s="109">
        <v>6.4575551693784474</v>
      </c>
      <c r="AN241" s="109">
        <v>4.4647260378368685</v>
      </c>
      <c r="AO241" s="109">
        <v>2.3750979933621101</v>
      </c>
      <c r="AP241" s="109">
        <v>1.8514388252625278</v>
      </c>
      <c r="AQ241" s="109">
        <v>1.3855827638880192</v>
      </c>
      <c r="AR241" s="109">
        <v>1.22462758550212</v>
      </c>
      <c r="AS241" s="113">
        <v>6150.2889736695533</v>
      </c>
      <c r="AT241" s="109">
        <v>0.99410829299620507</v>
      </c>
      <c r="AU241" s="109">
        <v>0.30367115733290401</v>
      </c>
      <c r="AV241" s="109">
        <v>0.42292880801205662</v>
      </c>
      <c r="AW241" s="109">
        <v>1.5860219834157621</v>
      </c>
      <c r="AX241" s="166"/>
      <c r="AY241" s="134"/>
      <c r="AZ241" s="172"/>
      <c r="BA241" s="191"/>
      <c r="BB241" s="191"/>
      <c r="BC241" s="191"/>
      <c r="BD241" s="191"/>
      <c r="BE241" s="191"/>
      <c r="BF241" s="191"/>
      <c r="BG241" s="191"/>
      <c r="BH241" s="191"/>
      <c r="BI241" s="191"/>
      <c r="BJ241" s="191"/>
      <c r="BK241" s="191"/>
      <c r="BL241" s="225" t="s">
        <v>7632</v>
      </c>
      <c r="BM241" s="225" t="s">
        <v>7632</v>
      </c>
      <c r="BN241" s="225" t="s">
        <v>7632</v>
      </c>
      <c r="BO241" s="225" t="s">
        <v>7632</v>
      </c>
      <c r="BP241" s="225" t="s">
        <v>7632</v>
      </c>
      <c r="BQ241" s="225" t="s">
        <v>7632</v>
      </c>
      <c r="BR241" s="225" t="s">
        <v>7632</v>
      </c>
      <c r="BS241" s="225" t="s">
        <v>7632</v>
      </c>
      <c r="BT241" s="165">
        <v>319.6488470898708</v>
      </c>
      <c r="BU241" s="188">
        <v>4.1148730799605064E-2</v>
      </c>
      <c r="BV241" s="178">
        <v>13.153144359305216</v>
      </c>
      <c r="BW241" s="248">
        <f t="shared" si="13"/>
        <v>0.4254353484340877</v>
      </c>
      <c r="BX241" s="140">
        <f t="shared" si="14"/>
        <v>3.934352517985612E-2</v>
      </c>
      <c r="CD241" s="179"/>
      <c r="CE241" s="179"/>
    </row>
    <row r="242" spans="1:85">
      <c r="A242" s="107" t="s">
        <v>643</v>
      </c>
      <c r="B242" s="107" t="s">
        <v>642</v>
      </c>
      <c r="C242" s="107" t="s">
        <v>897</v>
      </c>
      <c r="D242" s="150">
        <v>41890</v>
      </c>
      <c r="E242" s="152">
        <v>0.1</v>
      </c>
      <c r="F242" s="151" t="s">
        <v>374</v>
      </c>
      <c r="G242" s="109">
        <v>9.1</v>
      </c>
      <c r="H242" s="176">
        <v>0.55069444444444449</v>
      </c>
      <c r="I242" s="156">
        <v>0.56041666666666667</v>
      </c>
      <c r="J242" s="156" t="s">
        <v>238</v>
      </c>
      <c r="K242" s="156" t="s">
        <v>239</v>
      </c>
      <c r="L242" s="125" t="s">
        <v>100</v>
      </c>
      <c r="M242" s="125" t="s">
        <v>101</v>
      </c>
      <c r="N242" s="125" t="s">
        <v>71</v>
      </c>
      <c r="O242" s="125">
        <v>4</v>
      </c>
      <c r="P242" s="125">
        <v>0.4</v>
      </c>
      <c r="Q242" s="125">
        <v>0</v>
      </c>
      <c r="R242" s="125">
        <v>0</v>
      </c>
      <c r="S242" s="125"/>
      <c r="T242" s="125">
        <v>0</v>
      </c>
      <c r="U242" s="125">
        <v>0</v>
      </c>
      <c r="V242" s="109">
        <v>0</v>
      </c>
      <c r="W242" s="113">
        <v>0</v>
      </c>
      <c r="X242" s="179">
        <v>0.84</v>
      </c>
      <c r="Y242" s="179">
        <v>3.2775612694192904</v>
      </c>
      <c r="Z242" s="109">
        <v>131.48146046985238</v>
      </c>
      <c r="AA242" s="109">
        <v>17.600000000000001</v>
      </c>
      <c r="AB242" s="109">
        <v>3.5</v>
      </c>
      <c r="AC242" s="109">
        <v>0.91</v>
      </c>
      <c r="AD242" s="109">
        <v>31.940010143999999</v>
      </c>
      <c r="AE242" s="109">
        <v>41.823999999999998</v>
      </c>
      <c r="AF242" s="165">
        <v>338.08494761662627</v>
      </c>
      <c r="AG242" s="109">
        <v>7.4991995093382435</v>
      </c>
      <c r="AH242" s="109">
        <v>3.3651058467866299</v>
      </c>
      <c r="AI242" s="109">
        <v>1.2655105771102921E-2</v>
      </c>
      <c r="AJ242" s="109">
        <v>7.749838765149609</v>
      </c>
      <c r="AK242" s="109">
        <v>6.9214639389891701</v>
      </c>
      <c r="AL242" s="109">
        <v>5.8279263819800287</v>
      </c>
      <c r="AM242" s="109">
        <v>5.0354499967257356</v>
      </c>
      <c r="AN242" s="109">
        <v>3.4090947885996958</v>
      </c>
      <c r="AO242" s="109">
        <v>1.7336236452387792</v>
      </c>
      <c r="AP242" s="109">
        <v>1.3130343228790071</v>
      </c>
      <c r="AQ242" s="109">
        <v>0.90131509733898729</v>
      </c>
      <c r="AR242" s="109">
        <v>1.1605360276979395</v>
      </c>
      <c r="AS242" s="113">
        <v>5162.5491457556964</v>
      </c>
      <c r="AT242" s="109">
        <v>0.82145579125795143</v>
      </c>
      <c r="AU242" s="109">
        <v>0.24390140509049252</v>
      </c>
      <c r="AV242" s="109">
        <v>0.35446868406307291</v>
      </c>
      <c r="AW242" s="109">
        <v>1.5680384695537699</v>
      </c>
      <c r="AX242" s="166"/>
      <c r="AY242" s="134"/>
      <c r="AZ242" s="172"/>
      <c r="BA242" s="191"/>
      <c r="BB242" s="191"/>
      <c r="BC242" s="191"/>
      <c r="BD242" s="191"/>
      <c r="BE242" s="191"/>
      <c r="BF242" s="191"/>
      <c r="BG242" s="191"/>
      <c r="BH242" s="191"/>
      <c r="BI242" s="191"/>
      <c r="BJ242" s="191"/>
      <c r="BK242" s="191"/>
      <c r="BL242" s="225" t="s">
        <v>7632</v>
      </c>
      <c r="BM242" s="225" t="s">
        <v>7632</v>
      </c>
      <c r="BN242" s="225" t="s">
        <v>7632</v>
      </c>
      <c r="BO242" s="225" t="s">
        <v>7632</v>
      </c>
      <c r="BP242" s="225" t="s">
        <v>7632</v>
      </c>
      <c r="BQ242" s="225" t="s">
        <v>7632</v>
      </c>
      <c r="BR242" s="225" t="s">
        <v>7632</v>
      </c>
      <c r="BS242" s="225" t="s">
        <v>7632</v>
      </c>
      <c r="BT242" s="165">
        <v>321.4667288316943</v>
      </c>
      <c r="BU242" s="188">
        <v>3.7515896732670637E-3</v>
      </c>
      <c r="BV242" s="178">
        <v>1.2060112601839277</v>
      </c>
      <c r="BW242" s="248">
        <f t="shared" si="13"/>
        <v>0.43151279452330693</v>
      </c>
      <c r="BX242" s="140">
        <f t="shared" si="14"/>
        <v>8.3684009181331301E-2</v>
      </c>
      <c r="CD242" s="179"/>
      <c r="CE242" s="179"/>
    </row>
    <row r="243" spans="1:85">
      <c r="A243" s="107" t="s">
        <v>696</v>
      </c>
      <c r="B243" s="107" t="s">
        <v>695</v>
      </c>
      <c r="C243" s="107" t="s">
        <v>841</v>
      </c>
      <c r="D243" s="150">
        <v>41897</v>
      </c>
      <c r="E243" s="152" t="s">
        <v>894</v>
      </c>
      <c r="F243" s="151" t="s">
        <v>374</v>
      </c>
      <c r="G243" s="109">
        <v>8.5050000000000008</v>
      </c>
      <c r="H243" s="176">
        <v>0.4694444444444445</v>
      </c>
      <c r="I243" s="156">
        <v>0.47916666666666669</v>
      </c>
      <c r="J243" s="156" t="s">
        <v>252</v>
      </c>
      <c r="K243" s="156" t="s">
        <v>253</v>
      </c>
      <c r="L243" s="125" t="s">
        <v>85</v>
      </c>
      <c r="M243" s="125" t="s">
        <v>91</v>
      </c>
      <c r="N243" s="125" t="s">
        <v>68</v>
      </c>
      <c r="O243" s="125">
        <v>5.8</v>
      </c>
      <c r="P243" s="125">
        <v>0.4</v>
      </c>
      <c r="Q243" s="125">
        <v>18.4148</v>
      </c>
      <c r="R243" s="125">
        <v>254.52228099999999</v>
      </c>
      <c r="S243" s="125">
        <v>293.09800000000001</v>
      </c>
      <c r="T243" s="125">
        <v>0</v>
      </c>
      <c r="U243" s="125">
        <v>0</v>
      </c>
      <c r="V243" s="109">
        <v>7.5423999999999998</v>
      </c>
      <c r="W243" s="113">
        <v>130.45349999999999</v>
      </c>
      <c r="X243" s="179">
        <v>0.56000000000000005</v>
      </c>
      <c r="Y243" s="179">
        <v>1.8350883941181355</v>
      </c>
      <c r="Z243" s="109">
        <v>70.798500254563976</v>
      </c>
      <c r="AA243" s="109">
        <v>15</v>
      </c>
      <c r="AB243" s="109">
        <v>1.3</v>
      </c>
      <c r="AC243" s="109">
        <v>1.04</v>
      </c>
      <c r="AD243" s="109">
        <v>4.7845184849999987</v>
      </c>
      <c r="AE243" s="109">
        <v>18.4925</v>
      </c>
      <c r="AF243" s="165">
        <v>249.39020493641527</v>
      </c>
      <c r="AG243" s="109">
        <v>6.1169791180459665</v>
      </c>
      <c r="AH243" s="109">
        <v>2.6286228685442201</v>
      </c>
      <c r="AI243" s="109">
        <v>-2.5047433537744378E-2</v>
      </c>
      <c r="AJ243" s="109">
        <v>6.0537184662573393</v>
      </c>
      <c r="AK243" s="109">
        <v>5.3580859625201924</v>
      </c>
      <c r="AL243" s="109">
        <v>4.4788754265776296</v>
      </c>
      <c r="AM243" s="109">
        <v>3.8352630243750907</v>
      </c>
      <c r="AN243" s="109">
        <v>2.5108603201205337</v>
      </c>
      <c r="AO243" s="109">
        <v>1.1336718737760298</v>
      </c>
      <c r="AP243" s="109">
        <v>0.78420475148470359</v>
      </c>
      <c r="AQ243" s="109">
        <v>0.46095271201909227</v>
      </c>
      <c r="AR243" s="109">
        <v>0.95385136771753276</v>
      </c>
      <c r="AS243" s="113">
        <v>4307.7461962205844</v>
      </c>
      <c r="AT243" s="109">
        <v>0.68478400867305922</v>
      </c>
      <c r="AU243" s="109">
        <v>0.20511163639367402</v>
      </c>
      <c r="AV243" s="109">
        <v>0.30234670915212958</v>
      </c>
      <c r="AW243" s="109">
        <v>1.5696886245874537</v>
      </c>
      <c r="AX243" s="166"/>
      <c r="AY243" s="134"/>
      <c r="AZ243" s="172"/>
      <c r="BA243" s="140">
        <v>25</v>
      </c>
      <c r="BB243" s="191">
        <v>2.9125000000058208</v>
      </c>
      <c r="BC243" s="140">
        <v>34.695321634264879</v>
      </c>
      <c r="BD243" s="191">
        <v>1.1905289938562336</v>
      </c>
      <c r="BE243" s="140">
        <v>29.239526910580292</v>
      </c>
      <c r="BF243" s="191">
        <v>0.51005711851560331</v>
      </c>
      <c r="BG243" s="191"/>
      <c r="BH243" s="191"/>
      <c r="BI243" s="140">
        <v>7.6669298270035711</v>
      </c>
      <c r="BJ243" s="191">
        <v>0.28718310893300247</v>
      </c>
      <c r="BK243" s="163">
        <v>0.22097877943958186</v>
      </c>
      <c r="BL243" s="225">
        <v>11.912556784273146</v>
      </c>
      <c r="BM243" s="225">
        <v>0.4087653197781474</v>
      </c>
      <c r="BN243" s="225">
        <v>10.039322544385186</v>
      </c>
      <c r="BO243" s="225">
        <v>0.17512690764449235</v>
      </c>
      <c r="BP243" s="225">
        <v>0</v>
      </c>
      <c r="BQ243" s="225">
        <v>0</v>
      </c>
      <c r="BR243" s="225">
        <v>2.6324222581933898</v>
      </c>
      <c r="BS243" s="225">
        <v>9.8603642551906789E-2</v>
      </c>
      <c r="BT243" s="165">
        <v>180.3205478631842</v>
      </c>
      <c r="BU243" s="188">
        <v>7.0360416240352761E-2</v>
      </c>
      <c r="BV243" s="178">
        <v>12.687428804342092</v>
      </c>
      <c r="BW243" s="248">
        <f t="shared" si="13"/>
        <v>0.44152127579322736</v>
      </c>
      <c r="BX243" s="140">
        <f t="shared" si="14"/>
        <v>7.0298769771529004E-2</v>
      </c>
      <c r="BY243" s="250">
        <f>D243</f>
        <v>41897</v>
      </c>
      <c r="BZ243" s="249">
        <f>AVERAGE(BT243:BT248)</f>
        <v>204.58609579361166</v>
      </c>
      <c r="CA243" s="249">
        <f>STDEV(BT243:BT248)/SQRT(COUNT(BT243:BT248))</f>
        <v>7.5608644526866771</v>
      </c>
      <c r="CB243" s="249">
        <f>AVERAGE(AK243:AK248)</f>
        <v>5.987351763161775</v>
      </c>
      <c r="CC243" s="249">
        <f>STDEV(AK243:AK248)/SQRT(COUNT(AK243:AK248))</f>
        <v>2.1397638487669268</v>
      </c>
      <c r="CD243" s="277">
        <f>AVERAGE(AW243:AW248)</f>
        <v>1.5935199013154515</v>
      </c>
      <c r="CE243" s="277">
        <f>STDEV(AW243:AW248)/SQRT(COUNT(AW243:AW248))</f>
        <v>2.3827601766159685E-2</v>
      </c>
      <c r="CF243" s="249">
        <f>AVERAGE(BL243:BL248)</f>
        <v>9.2054186702411887</v>
      </c>
      <c r="CG243" s="249">
        <f>STDEV(BL243:BL248)/SQRT(COUNT(BL243:BL248))</f>
        <v>1.8390070397083189</v>
      </c>
    </row>
    <row r="244" spans="1:85">
      <c r="A244" s="107" t="s">
        <v>698</v>
      </c>
      <c r="B244" s="107" t="s">
        <v>697</v>
      </c>
      <c r="C244" s="107" t="s">
        <v>909</v>
      </c>
      <c r="D244" s="150">
        <v>41897</v>
      </c>
      <c r="E244" s="152">
        <v>0.1</v>
      </c>
      <c r="F244" s="151" t="s">
        <v>374</v>
      </c>
      <c r="G244" s="109">
        <v>8.4879999999999995</v>
      </c>
      <c r="H244" s="176">
        <v>0.49236111111111108</v>
      </c>
      <c r="I244" s="156">
        <v>0.49861111111111112</v>
      </c>
      <c r="J244" s="156" t="s">
        <v>254</v>
      </c>
      <c r="K244" s="156" t="s">
        <v>255</v>
      </c>
      <c r="L244" s="125" t="s">
        <v>85</v>
      </c>
      <c r="M244" s="125" t="s">
        <v>91</v>
      </c>
      <c r="N244" s="125" t="s">
        <v>68</v>
      </c>
      <c r="O244" s="125">
        <v>8.1</v>
      </c>
      <c r="P244" s="125">
        <v>1.4</v>
      </c>
      <c r="Q244" s="125">
        <v>20.588899999999999</v>
      </c>
      <c r="R244" s="125">
        <v>223.4082086666667</v>
      </c>
      <c r="S244" s="125">
        <v>244.99833333333333</v>
      </c>
      <c r="T244" s="125">
        <v>0</v>
      </c>
      <c r="U244" s="125">
        <v>0</v>
      </c>
      <c r="V244" s="109">
        <v>9.113999999999999</v>
      </c>
      <c r="W244" s="113">
        <v>113.58366666666667</v>
      </c>
      <c r="X244" s="179">
        <v>0.28000000000000003</v>
      </c>
      <c r="Y244" s="179">
        <v>0.47390595663371271</v>
      </c>
      <c r="Z244" s="109">
        <v>39.125757509637069</v>
      </c>
      <c r="AA244" s="109">
        <v>5.2</v>
      </c>
      <c r="AB244" s="109">
        <v>0.6</v>
      </c>
      <c r="AC244" s="109">
        <v>0.2</v>
      </c>
      <c r="AD244" s="109">
        <v>8.9244807299999973</v>
      </c>
      <c r="AE244" s="109">
        <v>11.959999999999997</v>
      </c>
      <c r="AF244" s="165">
        <v>109.88442159295154</v>
      </c>
      <c r="AG244" s="109">
        <v>3.0578518824219998</v>
      </c>
      <c r="AH244" s="109">
        <v>1.18220097260165</v>
      </c>
      <c r="AI244" s="109">
        <v>-3.4120462050294252E-2</v>
      </c>
      <c r="AJ244" s="109">
        <v>2.7226088399016</v>
      </c>
      <c r="AK244" s="109">
        <v>2.3776151184941803</v>
      </c>
      <c r="AL244" s="109">
        <v>1.9619943667918174</v>
      </c>
      <c r="AM244" s="109">
        <v>1.6719943340701215</v>
      </c>
      <c r="AN244" s="109">
        <v>1.0955069410155607</v>
      </c>
      <c r="AO244" s="109">
        <v>0.5274600760078455</v>
      </c>
      <c r="AP244" s="109">
        <v>0.39285143237453163</v>
      </c>
      <c r="AQ244" s="109">
        <v>0.27002455794279945</v>
      </c>
      <c r="AR244" s="109">
        <v>1.285888866605881</v>
      </c>
      <c r="AS244" s="113">
        <v>1741.0369590115638</v>
      </c>
      <c r="AT244" s="109">
        <v>0.28003680518988205</v>
      </c>
      <c r="AU244" s="109">
        <v>7.8156831744664326E-2</v>
      </c>
      <c r="AV244" s="109">
        <v>0.12559753560951428</v>
      </c>
      <c r="AW244" s="109">
        <v>1.5627362566667247</v>
      </c>
      <c r="AX244" s="166"/>
      <c r="AY244" s="134"/>
      <c r="AZ244" s="172"/>
      <c r="BA244" s="191"/>
      <c r="BB244" s="191"/>
      <c r="BC244" s="191"/>
      <c r="BD244" s="191"/>
      <c r="BE244" s="191"/>
      <c r="BF244" s="191"/>
      <c r="BG244" s="191"/>
      <c r="BH244" s="191"/>
      <c r="BI244" s="191"/>
      <c r="BJ244" s="191"/>
      <c r="BK244" s="191"/>
      <c r="BL244" s="225" t="s">
        <v>7632</v>
      </c>
      <c r="BM244" s="225" t="s">
        <v>7632</v>
      </c>
      <c r="BN244" s="225" t="s">
        <v>7632</v>
      </c>
      <c r="BO244" s="225" t="s">
        <v>7632</v>
      </c>
      <c r="BP244" s="225" t="s">
        <v>7632</v>
      </c>
      <c r="BQ244" s="225" t="s">
        <v>7632</v>
      </c>
      <c r="BR244" s="225" t="s">
        <v>7632</v>
      </c>
      <c r="BS244" s="225" t="s">
        <v>7632</v>
      </c>
      <c r="BT244" s="165">
        <v>182.89892685900372</v>
      </c>
      <c r="BU244" s="188">
        <v>4.9675140470540044E-2</v>
      </c>
      <c r="BV244" s="178">
        <v>9.0855298836320397</v>
      </c>
      <c r="BW244" s="248">
        <f t="shared" si="13"/>
        <v>0.44850367266671065</v>
      </c>
      <c r="BX244" s="140">
        <f t="shared" si="14"/>
        <v>5.0167224080267567E-2</v>
      </c>
      <c r="CD244" s="179"/>
      <c r="CE244" s="179"/>
    </row>
    <row r="245" spans="1:85">
      <c r="A245" s="107" t="s">
        <v>691</v>
      </c>
      <c r="B245" s="107" t="s">
        <v>690</v>
      </c>
      <c r="C245" s="107" t="s">
        <v>840</v>
      </c>
      <c r="D245" s="150">
        <v>41897</v>
      </c>
      <c r="E245" s="152" t="s">
        <v>894</v>
      </c>
      <c r="F245" s="151" t="s">
        <v>374</v>
      </c>
      <c r="G245" s="109">
        <v>8.2880000000000003</v>
      </c>
      <c r="H245" s="176">
        <v>0.41041666666666665</v>
      </c>
      <c r="I245" s="156">
        <v>0</v>
      </c>
      <c r="J245" s="156" t="s">
        <v>244</v>
      </c>
      <c r="K245" s="156" t="s">
        <v>245</v>
      </c>
      <c r="L245" s="125" t="s">
        <v>85</v>
      </c>
      <c r="M245" s="125" t="s">
        <v>91</v>
      </c>
      <c r="N245" s="125" t="s">
        <v>68</v>
      </c>
      <c r="O245" s="125">
        <v>5.2</v>
      </c>
      <c r="P245" s="125">
        <v>0.7</v>
      </c>
      <c r="Q245" s="125">
        <v>19.334800000000001</v>
      </c>
      <c r="R245" s="125">
        <v>240.24368900000002</v>
      </c>
      <c r="S245" s="125">
        <v>270.91499999999996</v>
      </c>
      <c r="T245" s="125">
        <v>0</v>
      </c>
      <c r="U245" s="125">
        <v>0</v>
      </c>
      <c r="V245" s="109">
        <v>7.2668499999999998</v>
      </c>
      <c r="W245" s="113">
        <v>72.853499999999997</v>
      </c>
      <c r="X245" s="179">
        <v>0.26</v>
      </c>
      <c r="Y245" s="179">
        <v>1.3153484672260529</v>
      </c>
      <c r="Z245" s="109">
        <v>55.378469706887778</v>
      </c>
      <c r="AA245" s="109">
        <v>10.199999999999999</v>
      </c>
      <c r="AB245" s="109">
        <v>0.7</v>
      </c>
      <c r="AC245" s="109">
        <v>0.87</v>
      </c>
      <c r="AD245" s="109">
        <v>9.0959251949999977</v>
      </c>
      <c r="AE245" s="109">
        <v>13.715</v>
      </c>
      <c r="AF245" s="165">
        <v>216.31814945241297</v>
      </c>
      <c r="AG245" s="109">
        <v>5.2788774965782421</v>
      </c>
      <c r="AH245" s="109">
        <v>2.2313074853708499</v>
      </c>
      <c r="AI245" s="109">
        <v>-8.0393586909021826E-3</v>
      </c>
      <c r="AJ245" s="109">
        <v>5.1387011388090675</v>
      </c>
      <c r="AK245" s="109">
        <v>4.5507995620039514</v>
      </c>
      <c r="AL245" s="109">
        <v>3.8023120842942553</v>
      </c>
      <c r="AM245" s="109">
        <v>3.2710968464206722</v>
      </c>
      <c r="AN245" s="109">
        <v>2.1871717913009538</v>
      </c>
      <c r="AO245" s="109">
        <v>1.0466151318708539</v>
      </c>
      <c r="AP245" s="109">
        <v>0.78387772218100171</v>
      </c>
      <c r="AQ245" s="109">
        <v>0.53958829847711587</v>
      </c>
      <c r="AR245" s="109">
        <v>1.1609698957355918</v>
      </c>
      <c r="AS245" s="113">
        <v>3582.1679054567012</v>
      </c>
      <c r="AT245" s="109">
        <v>0.56938800577803172</v>
      </c>
      <c r="AU245" s="109">
        <v>0.16568061782069735</v>
      </c>
      <c r="AV245" s="109">
        <v>0.25340103730751556</v>
      </c>
      <c r="AW245" s="109">
        <v>1.5624846484125359</v>
      </c>
      <c r="AX245" s="166"/>
      <c r="AY245" s="134"/>
      <c r="AZ245" s="172"/>
      <c r="BA245" s="140">
        <v>25</v>
      </c>
      <c r="BB245" s="191">
        <v>2.921527777776646</v>
      </c>
      <c r="BC245" s="140">
        <v>29.238926821582499</v>
      </c>
      <c r="BD245" s="191">
        <v>1.5105151695452017</v>
      </c>
      <c r="BE245" s="140">
        <v>23.033294821673689</v>
      </c>
      <c r="BF245" s="191">
        <v>0.23797713142229304</v>
      </c>
      <c r="BG245" s="191"/>
      <c r="BH245" s="191"/>
      <c r="BI245" s="140">
        <v>9.0215442642997914</v>
      </c>
      <c r="BJ245" s="191">
        <v>0.26738312005131998</v>
      </c>
      <c r="BK245" s="163">
        <v>0.30854566993343285</v>
      </c>
      <c r="BL245" s="225">
        <v>10.008094752340174</v>
      </c>
      <c r="BM245" s="225">
        <v>0.5170291999396085</v>
      </c>
      <c r="BN245" s="225">
        <v>7.8839896703643833</v>
      </c>
      <c r="BO245" s="225">
        <v>8.1456398680350539E-2</v>
      </c>
      <c r="BP245" s="225">
        <v>0</v>
      </c>
      <c r="BQ245" s="225">
        <v>0</v>
      </c>
      <c r="BR245" s="225">
        <v>3.0879543001180729</v>
      </c>
      <c r="BS245" s="225">
        <v>9.1521676461623472E-2</v>
      </c>
      <c r="BT245" s="165">
        <v>215.43814328108343</v>
      </c>
      <c r="BU245" s="188">
        <v>8.7117787340356578E-2</v>
      </c>
      <c r="BV245" s="178">
        <v>18.768494351362698</v>
      </c>
      <c r="BW245" s="248">
        <f t="shared" si="13"/>
        <v>0.44504105238616593</v>
      </c>
      <c r="BX245" s="140">
        <f t="shared" si="14"/>
        <v>5.1039008384979948E-2</v>
      </c>
      <c r="CD245" s="179"/>
      <c r="CE245" s="179"/>
    </row>
    <row r="246" spans="1:85">
      <c r="A246" s="107" t="s">
        <v>700</v>
      </c>
      <c r="B246" s="107" t="s">
        <v>699</v>
      </c>
      <c r="C246" s="107" t="s">
        <v>843</v>
      </c>
      <c r="D246" s="150">
        <v>41897</v>
      </c>
      <c r="E246" s="152" t="s">
        <v>894</v>
      </c>
      <c r="F246" s="151" t="s">
        <v>374</v>
      </c>
      <c r="G246" s="109">
        <v>8.1370000000000005</v>
      </c>
      <c r="H246" s="176">
        <v>0.50972222222222219</v>
      </c>
      <c r="I246" s="156">
        <v>0</v>
      </c>
      <c r="J246" s="156" t="s">
        <v>246</v>
      </c>
      <c r="K246" s="156" t="s">
        <v>247</v>
      </c>
      <c r="L246" s="125" t="s">
        <v>85</v>
      </c>
      <c r="M246" s="125" t="s">
        <v>91</v>
      </c>
      <c r="N246" s="125" t="s">
        <v>109</v>
      </c>
      <c r="O246" s="125">
        <v>8</v>
      </c>
      <c r="P246" s="125">
        <v>3</v>
      </c>
      <c r="Q246" s="125">
        <v>19.5776</v>
      </c>
      <c r="R246" s="125">
        <v>206.72430399999999</v>
      </c>
      <c r="S246" s="125">
        <v>231.84366666666665</v>
      </c>
      <c r="T246" s="125">
        <v>0</v>
      </c>
      <c r="U246" s="125">
        <v>0</v>
      </c>
      <c r="V246" s="109">
        <v>7.4779000000000009</v>
      </c>
      <c r="W246" s="113">
        <v>64.473333333333329</v>
      </c>
      <c r="X246" s="179">
        <v>0.11</v>
      </c>
      <c r="Y246" s="179">
        <v>0.2317642269668522</v>
      </c>
      <c r="Z246" s="109">
        <v>39.547238344606882</v>
      </c>
      <c r="AA246" s="109">
        <v>2.2200000000000002</v>
      </c>
      <c r="AB246" s="109">
        <v>0.1</v>
      </c>
      <c r="AC246" s="109">
        <v>0.1</v>
      </c>
      <c r="AD246" s="109">
        <v>0.90500192999999984</v>
      </c>
      <c r="AE246" s="109">
        <v>3.9389999999999996</v>
      </c>
      <c r="AF246" s="165">
        <v>67.235807240282668</v>
      </c>
      <c r="AG246" s="109">
        <v>2.0694619419999998</v>
      </c>
      <c r="AH246" s="109">
        <v>0.72008676820000006</v>
      </c>
      <c r="AI246" s="109">
        <v>2.7009435000000002E-2</v>
      </c>
      <c r="AJ246" s="109">
        <v>1.6583598271646003</v>
      </c>
      <c r="AK246" s="109">
        <v>1.4638276736440001</v>
      </c>
      <c r="AL246" s="109">
        <v>1.208043124729</v>
      </c>
      <c r="AM246" s="109">
        <v>1.0130026447575999</v>
      </c>
      <c r="AN246" s="109">
        <v>0.68522256103140011</v>
      </c>
      <c r="AO246" s="109">
        <v>0.32339406573348001</v>
      </c>
      <c r="AP246" s="109">
        <v>0.23625161415856002</v>
      </c>
      <c r="AQ246" s="109">
        <v>0.18699891113806</v>
      </c>
      <c r="AR246" s="109">
        <v>1.4970125959147977</v>
      </c>
      <c r="AS246" s="113">
        <v>858.74340609522756</v>
      </c>
      <c r="AT246" s="109">
        <v>0.15553130218434438</v>
      </c>
      <c r="AU246" s="109">
        <v>4.3772349474874801E-2</v>
      </c>
      <c r="AV246" s="109">
        <v>6.1903789118936986E-2</v>
      </c>
      <c r="AW246" s="109">
        <v>1.7072201399790945</v>
      </c>
      <c r="AX246" s="166"/>
      <c r="AY246" s="134"/>
      <c r="AZ246" s="172"/>
      <c r="BA246" s="140">
        <v>25</v>
      </c>
      <c r="BB246" s="191">
        <v>2.90625</v>
      </c>
      <c r="BC246" s="140">
        <v>16.552850502882894</v>
      </c>
      <c r="BD246" s="191">
        <v>0.55067314844644588</v>
      </c>
      <c r="BE246" s="140">
        <v>15.94247529927828</v>
      </c>
      <c r="BF246" s="191">
        <v>0.25850355728178942</v>
      </c>
      <c r="BG246" s="191"/>
      <c r="BH246" s="191"/>
      <c r="BI246" s="140">
        <v>5.9563207371495723</v>
      </c>
      <c r="BJ246" s="191">
        <v>4.7023903003728691</v>
      </c>
      <c r="BK246" s="163">
        <v>0.35983655722089691</v>
      </c>
      <c r="BL246" s="225">
        <v>5.695604474110243</v>
      </c>
      <c r="BM246" s="225">
        <v>0.18947893279877709</v>
      </c>
      <c r="BN246" s="225">
        <v>5.4855828986763973</v>
      </c>
      <c r="BO246" s="225">
        <v>8.8947460570078074E-2</v>
      </c>
      <c r="BP246" s="225">
        <v>0</v>
      </c>
      <c r="BQ246" s="225">
        <v>0</v>
      </c>
      <c r="BR246" s="225">
        <v>2.049486705255767</v>
      </c>
      <c r="BS246" s="225">
        <v>1.6180267700207722</v>
      </c>
      <c r="BT246" s="165">
        <v>213.11917608297676</v>
      </c>
      <c r="BU246" s="188">
        <v>5.4793210430950687E-2</v>
      </c>
      <c r="BV246" s="178">
        <v>11.677483861985378</v>
      </c>
      <c r="BW246" s="248">
        <f t="shared" si="13"/>
        <v>0.39801498636952937</v>
      </c>
      <c r="BX246" s="140">
        <f t="shared" si="14"/>
        <v>2.5387154100025389E-2</v>
      </c>
      <c r="CD246" s="179"/>
      <c r="CE246" s="179"/>
    </row>
    <row r="247" spans="1:85">
      <c r="A247" s="107" t="s">
        <v>693</v>
      </c>
      <c r="B247" s="107" t="s">
        <v>692</v>
      </c>
      <c r="C247" s="107" t="s">
        <v>900</v>
      </c>
      <c r="D247" s="150">
        <v>41897</v>
      </c>
      <c r="E247" s="152">
        <v>0.1</v>
      </c>
      <c r="F247" s="151" t="s">
        <v>374</v>
      </c>
      <c r="G247" s="109">
        <v>7.9080000000000004</v>
      </c>
      <c r="H247" s="176">
        <v>0.4284722222222222</v>
      </c>
      <c r="I247" s="156">
        <v>0.43402777777777773</v>
      </c>
      <c r="J247" s="156" t="s">
        <v>248</v>
      </c>
      <c r="K247" s="156" t="s">
        <v>249</v>
      </c>
      <c r="L247" s="125" t="s">
        <v>85</v>
      </c>
      <c r="M247" s="125" t="s">
        <v>56</v>
      </c>
      <c r="N247" s="125" t="s">
        <v>68</v>
      </c>
      <c r="O247" s="125">
        <v>2.1</v>
      </c>
      <c r="P247" s="125">
        <v>1.4</v>
      </c>
      <c r="Q247" s="125">
        <v>18.228619999999999</v>
      </c>
      <c r="R247" s="125">
        <v>365.04412760000002</v>
      </c>
      <c r="S247" s="125">
        <v>422.17939999999999</v>
      </c>
      <c r="T247" s="125">
        <v>0</v>
      </c>
      <c r="U247" s="125">
        <v>0</v>
      </c>
      <c r="V247" s="109">
        <v>6.3987600000000002</v>
      </c>
      <c r="W247" s="113">
        <v>119.73033333333332</v>
      </c>
      <c r="X247" s="179">
        <v>0.48</v>
      </c>
      <c r="Y247" s="179">
        <v>0.60189515660048176</v>
      </c>
      <c r="Z247" s="109">
        <v>66.511731762309992</v>
      </c>
      <c r="AA247" s="109">
        <v>5.47</v>
      </c>
      <c r="AB247" s="109">
        <v>0.4</v>
      </c>
      <c r="AC247" s="109">
        <v>0.42</v>
      </c>
      <c r="AD247" s="109">
        <v>1.37905056</v>
      </c>
      <c r="AE247" s="109">
        <v>12.057499999999997</v>
      </c>
      <c r="AF247" s="165">
        <v>814.84421983632706</v>
      </c>
      <c r="AG247" s="109">
        <v>14.96887614384978</v>
      </c>
      <c r="AH247" s="109">
        <v>7.6444163740437592</v>
      </c>
      <c r="AI247" s="109">
        <v>8.4810773795420402E-2</v>
      </c>
      <c r="AJ247" s="109">
        <v>17.605090909422778</v>
      </c>
      <c r="AK247" s="109">
        <v>16.056546542572288</v>
      </c>
      <c r="AL247" s="109">
        <v>13.858143986900501</v>
      </c>
      <c r="AM247" s="109">
        <v>12.174544738097815</v>
      </c>
      <c r="AN247" s="109">
        <v>8.4157072484858482</v>
      </c>
      <c r="AO247" s="109">
        <v>4.2520119210114311</v>
      </c>
      <c r="AP247" s="109">
        <v>3.2664307568446147</v>
      </c>
      <c r="AQ247" s="109">
        <v>2.3744850007768386</v>
      </c>
      <c r="AR247" s="109">
        <v>0.96025725606366308</v>
      </c>
      <c r="AS247" s="113">
        <v>11633.642611252111</v>
      </c>
      <c r="AT247" s="109">
        <v>2.0994671205284012</v>
      </c>
      <c r="AU247" s="109">
        <v>0.67108448833218259</v>
      </c>
      <c r="AV247" s="109">
        <v>0.45111887732150985</v>
      </c>
      <c r="AW247" s="109">
        <v>1.6043216832421077</v>
      </c>
      <c r="AX247" s="166"/>
      <c r="AY247" s="134"/>
      <c r="AZ247" s="172"/>
      <c r="BA247" s="191"/>
      <c r="BB247" s="191"/>
      <c r="BC247" s="191"/>
      <c r="BD247" s="191"/>
      <c r="BE247" s="191"/>
      <c r="BF247" s="191"/>
      <c r="BG247" s="191"/>
      <c r="BH247" s="191"/>
      <c r="BI247" s="191"/>
      <c r="BJ247" s="191"/>
      <c r="BK247" s="191"/>
      <c r="BL247" s="225" t="s">
        <v>7632</v>
      </c>
      <c r="BM247" s="225" t="s">
        <v>7632</v>
      </c>
      <c r="BN247" s="225" t="s">
        <v>7632</v>
      </c>
      <c r="BO247" s="225" t="s">
        <v>7632</v>
      </c>
      <c r="BP247" s="225" t="s">
        <v>7632</v>
      </c>
      <c r="BQ247" s="225" t="s">
        <v>7632</v>
      </c>
      <c r="BR247" s="225" t="s">
        <v>7632</v>
      </c>
      <c r="BS247" s="225" t="s">
        <v>7632</v>
      </c>
      <c r="BT247" s="165">
        <v>225.36492991466304</v>
      </c>
      <c r="BU247" s="188">
        <v>8.8302291732332561E-2</v>
      </c>
      <c r="BV247" s="178">
        <v>19.900239787561258</v>
      </c>
      <c r="BW247" s="248">
        <f t="shared" si="13"/>
        <v>0.21487303750104486</v>
      </c>
      <c r="BX247" s="140">
        <f t="shared" si="14"/>
        <v>3.3174372797014316E-2</v>
      </c>
      <c r="CD247" s="179"/>
      <c r="CE247" s="179"/>
    </row>
    <row r="248" spans="1:85">
      <c r="A248" s="107" t="s">
        <v>702</v>
      </c>
      <c r="B248" s="107" t="s">
        <v>701</v>
      </c>
      <c r="C248" s="107" t="s">
        <v>897</v>
      </c>
      <c r="D248" s="150">
        <v>41897</v>
      </c>
      <c r="E248" s="152">
        <v>0.1</v>
      </c>
      <c r="F248" s="151" t="s">
        <v>374</v>
      </c>
      <c r="G248" s="109">
        <v>8.4659999999999993</v>
      </c>
      <c r="H248" s="176">
        <v>0.54166666666666663</v>
      </c>
      <c r="I248" s="156">
        <v>0.54722222222222217</v>
      </c>
      <c r="J248" s="156" t="s">
        <v>250</v>
      </c>
      <c r="K248" s="156" t="s">
        <v>251</v>
      </c>
      <c r="L248" s="125" t="s">
        <v>85</v>
      </c>
      <c r="M248" s="125" t="s">
        <v>119</v>
      </c>
      <c r="N248" s="125" t="s">
        <v>68</v>
      </c>
      <c r="O248" s="125">
        <v>4.0999999999999996</v>
      </c>
      <c r="P248" s="125">
        <v>0</v>
      </c>
      <c r="Q248" s="125">
        <v>19.2776</v>
      </c>
      <c r="R248" s="125">
        <v>262.96238949999997</v>
      </c>
      <c r="S248" s="125">
        <v>296.92150000000004</v>
      </c>
      <c r="T248" s="125">
        <v>0</v>
      </c>
      <c r="U248" s="125">
        <v>0</v>
      </c>
      <c r="V248" s="109">
        <v>7.2862499999999999</v>
      </c>
      <c r="W248" s="113">
        <v>60.369</v>
      </c>
      <c r="X248" s="179">
        <v>0.43</v>
      </c>
      <c r="Y248" s="179">
        <v>1.0100769294674752</v>
      </c>
      <c r="Z248" s="109">
        <v>70.202259073387168</v>
      </c>
      <c r="AA248" s="109">
        <v>12.2</v>
      </c>
      <c r="AB248" s="109">
        <v>1.4</v>
      </c>
      <c r="AC248" s="109">
        <v>1.23</v>
      </c>
      <c r="AD248" s="109">
        <v>13.498206839999998</v>
      </c>
      <c r="AE248" s="109">
        <v>19.369999999999997</v>
      </c>
      <c r="AF248" s="165">
        <v>282.9574163577567</v>
      </c>
      <c r="AG248" s="109">
        <v>6.9526407285247434</v>
      </c>
      <c r="AH248" s="109">
        <v>2.9949411299990101</v>
      </c>
      <c r="AI248" s="109">
        <v>-1.9136457023385619E-2</v>
      </c>
      <c r="AJ248" s="109">
        <v>6.8973494223877205</v>
      </c>
      <c r="AK248" s="109">
        <v>6.1172357197360379</v>
      </c>
      <c r="AL248" s="109">
        <v>5.0994142206426529</v>
      </c>
      <c r="AM248" s="109">
        <v>4.3576012849992711</v>
      </c>
      <c r="AN248" s="109">
        <v>2.8125683415054428</v>
      </c>
      <c r="AO248" s="109">
        <v>1.2120539799716206</v>
      </c>
      <c r="AP248" s="109">
        <v>1.0694917912734594</v>
      </c>
      <c r="AQ248" s="109">
        <v>0.65814967417121684</v>
      </c>
      <c r="AR248" s="109">
        <v>1.1935213535551781</v>
      </c>
      <c r="AS248" s="113">
        <v>4872.8367002090681</v>
      </c>
      <c r="AT248" s="109">
        <v>0.79138929866474528</v>
      </c>
      <c r="AU248" s="109">
        <v>0.24350460632158105</v>
      </c>
      <c r="AV248" s="109">
        <v>0.29442594635167824</v>
      </c>
      <c r="AW248" s="109">
        <v>1.5546680550047929</v>
      </c>
      <c r="AX248" s="166"/>
      <c r="AY248" s="134"/>
      <c r="AZ248" s="172"/>
      <c r="BA248" s="191"/>
      <c r="BB248" s="191"/>
      <c r="BC248" s="191"/>
      <c r="BD248" s="191"/>
      <c r="BE248" s="191"/>
      <c r="BF248" s="191"/>
      <c r="BG248" s="191"/>
      <c r="BH248" s="191"/>
      <c r="BI248" s="191"/>
      <c r="BJ248" s="191"/>
      <c r="BK248" s="191"/>
      <c r="BL248" s="225" t="s">
        <v>7632</v>
      </c>
      <c r="BM248" s="225" t="s">
        <v>7632</v>
      </c>
      <c r="BN248" s="225" t="s">
        <v>7632</v>
      </c>
      <c r="BO248" s="225" t="s">
        <v>7632</v>
      </c>
      <c r="BP248" s="225" t="s">
        <v>7632</v>
      </c>
      <c r="BQ248" s="225" t="s">
        <v>7632</v>
      </c>
      <c r="BR248" s="225" t="s">
        <v>7632</v>
      </c>
      <c r="BS248" s="225" t="s">
        <v>7632</v>
      </c>
      <c r="BT248" s="165">
        <v>210.37485076075887</v>
      </c>
      <c r="BU248" s="188">
        <v>9.0428497400173793E-3</v>
      </c>
      <c r="BV248" s="178">
        <v>1.9023881645081233</v>
      </c>
      <c r="BW248" s="248">
        <f t="shared" si="13"/>
        <v>0.3720368052088171</v>
      </c>
      <c r="BX248" s="140">
        <f t="shared" si="14"/>
        <v>7.227671657201859E-2</v>
      </c>
      <c r="CD248" s="179"/>
      <c r="CE248" s="179"/>
    </row>
    <row r="249" spans="1:85">
      <c r="A249" s="107" t="s">
        <v>730</v>
      </c>
      <c r="B249" s="107" t="s">
        <v>729</v>
      </c>
      <c r="C249" s="107" t="s">
        <v>592</v>
      </c>
      <c r="D249" s="150">
        <v>41900</v>
      </c>
      <c r="E249" s="152">
        <v>4</v>
      </c>
      <c r="F249" s="151" t="s">
        <v>374</v>
      </c>
      <c r="G249" s="109">
        <v>8.34</v>
      </c>
      <c r="H249" s="176"/>
      <c r="I249" s="156"/>
      <c r="J249" s="156"/>
      <c r="K249" s="156"/>
      <c r="L249" s="109"/>
      <c r="M249" s="109"/>
      <c r="N249" s="109"/>
      <c r="V249" s="109"/>
      <c r="W249" s="113"/>
      <c r="X249" s="179"/>
      <c r="Y249" s="179"/>
      <c r="Z249" s="109"/>
      <c r="AA249" s="109"/>
      <c r="AB249" s="109"/>
      <c r="AC249" s="109"/>
      <c r="AD249" s="109"/>
      <c r="AE249" s="109"/>
      <c r="AF249" s="165">
        <v>184.92847715802941</v>
      </c>
      <c r="AG249" s="109">
        <v>4.8186245577385005</v>
      </c>
      <c r="AH249" s="109">
        <v>1.9859081180336702</v>
      </c>
      <c r="AI249" s="109">
        <v>-3.00476474732508E-2</v>
      </c>
      <c r="AJ249" s="109">
        <v>4.5735463958315421</v>
      </c>
      <c r="AK249" s="109">
        <v>4.0330091374894748</v>
      </c>
      <c r="AL249" s="109">
        <v>3.3451004415649259</v>
      </c>
      <c r="AM249" s="109">
        <v>2.8591736344008685</v>
      </c>
      <c r="AN249" s="109">
        <v>1.8496704425757087</v>
      </c>
      <c r="AO249" s="109">
        <v>0.82670670947761438</v>
      </c>
      <c r="AP249" s="109">
        <v>0.58715598010894976</v>
      </c>
      <c r="AQ249" s="109">
        <v>0.37122513795926665</v>
      </c>
      <c r="AR249" s="109">
        <v>1.0465969662259136</v>
      </c>
      <c r="AS249" s="113">
        <v>3189.4605726478376</v>
      </c>
      <c r="AT249" s="109">
        <v>0.52133928255380002</v>
      </c>
      <c r="AU249" s="109">
        <v>0.15278233092096949</v>
      </c>
      <c r="AV249" s="109">
        <v>0.19752494384166092</v>
      </c>
      <c r="AW249" s="109">
        <v>1.5820149129947498</v>
      </c>
      <c r="AX249" s="166"/>
      <c r="AY249" s="134"/>
      <c r="AZ249" s="172"/>
      <c r="BA249" s="191"/>
      <c r="BB249" s="191"/>
      <c r="BC249" s="191"/>
      <c r="BD249" s="191"/>
      <c r="BE249" s="191"/>
      <c r="BF249" s="191"/>
      <c r="BG249" s="191"/>
      <c r="BH249" s="191"/>
      <c r="BI249" s="191"/>
      <c r="BJ249" s="191"/>
      <c r="BK249" s="191"/>
      <c r="BL249" s="225" t="s">
        <v>7632</v>
      </c>
      <c r="BM249" s="225" t="s">
        <v>7632</v>
      </c>
      <c r="BN249" s="225" t="s">
        <v>7632</v>
      </c>
      <c r="BO249" s="225" t="s">
        <v>7632</v>
      </c>
      <c r="BP249" s="225" t="s">
        <v>7632</v>
      </c>
      <c r="BQ249" s="225" t="s">
        <v>7632</v>
      </c>
      <c r="BR249" s="225" t="s">
        <v>7632</v>
      </c>
      <c r="BS249" s="225" t="s">
        <v>7632</v>
      </c>
      <c r="BT249" s="165">
        <v>198.42554365886576</v>
      </c>
      <c r="BU249" s="188">
        <v>2.3676585117947551E-2</v>
      </c>
      <c r="BV249" s="178">
        <v>4.6980392740141532</v>
      </c>
      <c r="BW249" s="248">
        <f t="shared" si="13"/>
        <v>0.37887983977358769</v>
      </c>
      <c r="BX249" s="140"/>
      <c r="BY249" s="250"/>
      <c r="BZ249" s="249"/>
      <c r="CA249" s="249"/>
      <c r="CB249" s="249"/>
      <c r="CC249" s="249"/>
      <c r="CD249" s="277"/>
      <c r="CE249" s="277"/>
      <c r="CF249" s="249"/>
      <c r="CG249" s="249"/>
    </row>
    <row r="250" spans="1:85">
      <c r="A250" s="107" t="s">
        <v>728</v>
      </c>
      <c r="B250" s="107" t="s">
        <v>727</v>
      </c>
      <c r="C250" s="107" t="s">
        <v>589</v>
      </c>
      <c r="D250" s="150">
        <v>41900</v>
      </c>
      <c r="E250" s="152">
        <v>0.1</v>
      </c>
      <c r="F250" s="151" t="s">
        <v>374</v>
      </c>
      <c r="G250" s="109">
        <v>8.3420000000000005</v>
      </c>
      <c r="H250" s="176"/>
      <c r="I250" s="156"/>
      <c r="J250" s="156"/>
      <c r="K250" s="156"/>
      <c r="L250" s="109"/>
      <c r="M250" s="109"/>
      <c r="N250" s="109"/>
      <c r="V250" s="109"/>
      <c r="W250" s="113"/>
      <c r="X250" s="179"/>
      <c r="Y250" s="179"/>
      <c r="Z250" s="109"/>
      <c r="AA250" s="109"/>
      <c r="AB250" s="109"/>
      <c r="AC250" s="109"/>
      <c r="AD250" s="109"/>
      <c r="AE250" s="109"/>
      <c r="AF250" s="165">
        <v>212.95450512189097</v>
      </c>
      <c r="AG250" s="109">
        <v>4.9889716041544103</v>
      </c>
      <c r="AH250" s="109">
        <v>2.1292249567859098</v>
      </c>
      <c r="AI250" s="109">
        <v>6.3611219440760952E-2</v>
      </c>
      <c r="AJ250" s="109">
        <v>4.9036050754779508</v>
      </c>
      <c r="AK250" s="109">
        <v>4.3598326189610717</v>
      </c>
      <c r="AL250" s="109">
        <v>3.6447161651340458</v>
      </c>
      <c r="AM250" s="109">
        <v>3.1492343477732962</v>
      </c>
      <c r="AN250" s="109">
        <v>2.1177048984393774</v>
      </c>
      <c r="AO250" s="109">
        <v>1.1103894170681119</v>
      </c>
      <c r="AP250" s="109">
        <v>0.86297971439191978</v>
      </c>
      <c r="AQ250" s="109">
        <v>0.6509306134993269</v>
      </c>
      <c r="AR250" s="109">
        <v>1.3241380795513196</v>
      </c>
      <c r="AS250" s="113">
        <v>3320.4926863289925</v>
      </c>
      <c r="AT250" s="109">
        <v>0.49390959510159915</v>
      </c>
      <c r="AU250" s="109">
        <v>0.14428276788561195</v>
      </c>
      <c r="AV250" s="109">
        <v>0.21846669103991276</v>
      </c>
      <c r="AW250" s="109">
        <v>1.5754361196009075</v>
      </c>
      <c r="AX250" s="166"/>
      <c r="AY250" s="134"/>
      <c r="AZ250" s="172"/>
      <c r="BA250" s="191"/>
      <c r="BB250" s="191"/>
      <c r="BC250" s="191"/>
      <c r="BD250" s="191"/>
      <c r="BE250" s="191"/>
      <c r="BF250" s="191"/>
      <c r="BG250" s="191"/>
      <c r="BH250" s="191"/>
      <c r="BI250" s="191"/>
      <c r="BJ250" s="191"/>
      <c r="BK250" s="191"/>
      <c r="BL250" s="225" t="s">
        <v>7632</v>
      </c>
      <c r="BM250" s="225" t="s">
        <v>7632</v>
      </c>
      <c r="BN250" s="225" t="s">
        <v>7632</v>
      </c>
      <c r="BO250" s="225" t="s">
        <v>7632</v>
      </c>
      <c r="BP250" s="225" t="s">
        <v>7632</v>
      </c>
      <c r="BQ250" s="225" t="s">
        <v>7632</v>
      </c>
      <c r="BR250" s="225" t="s">
        <v>7632</v>
      </c>
      <c r="BS250" s="225" t="s">
        <v>7632</v>
      </c>
      <c r="BT250" s="165">
        <v>210.48055183152246</v>
      </c>
      <c r="BU250" s="188">
        <v>5.1226074288750374E-2</v>
      </c>
      <c r="BV250" s="178">
        <v>10.782092384458743</v>
      </c>
      <c r="BW250" s="248">
        <f t="shared" si="13"/>
        <v>0.44232121264008506</v>
      </c>
      <c r="BX250" s="140"/>
      <c r="CD250" s="179"/>
      <c r="CE250" s="179"/>
    </row>
    <row r="251" spans="1:85">
      <c r="A251" s="107" t="s">
        <v>726</v>
      </c>
      <c r="B251" s="107" t="s">
        <v>725</v>
      </c>
      <c r="C251" s="107" t="s">
        <v>586</v>
      </c>
      <c r="D251" s="150">
        <v>41900</v>
      </c>
      <c r="E251" s="152">
        <v>4</v>
      </c>
      <c r="F251" s="151" t="s">
        <v>374</v>
      </c>
      <c r="G251" s="109">
        <v>8.3109999999999999</v>
      </c>
      <c r="H251" s="176"/>
      <c r="I251" s="156"/>
      <c r="J251" s="156"/>
      <c r="K251" s="156"/>
      <c r="L251" s="109"/>
      <c r="M251" s="109"/>
      <c r="N251" s="109"/>
      <c r="V251" s="109"/>
      <c r="W251" s="113"/>
      <c r="X251" s="179"/>
      <c r="Y251" s="179"/>
      <c r="Z251" s="109"/>
      <c r="AA251" s="109"/>
      <c r="AB251" s="109"/>
      <c r="AC251" s="109"/>
      <c r="AD251" s="109"/>
      <c r="AE251" s="109"/>
      <c r="AF251" s="165">
        <v>244.82189557917789</v>
      </c>
      <c r="AG251" s="109">
        <v>5.8153141022597721</v>
      </c>
      <c r="AH251" s="109">
        <v>2.5069715698866499</v>
      </c>
      <c r="AI251" s="109">
        <v>1.2572527056351552E-2</v>
      </c>
      <c r="AJ251" s="109">
        <v>5.7735555254489546</v>
      </c>
      <c r="AK251" s="109">
        <v>5.1321430875452547</v>
      </c>
      <c r="AL251" s="109">
        <v>4.3003200431517614</v>
      </c>
      <c r="AM251" s="109">
        <v>3.7111516576256074</v>
      </c>
      <c r="AN251" s="109">
        <v>2.4676454498429723</v>
      </c>
      <c r="AO251" s="109">
        <v>1.1923528794010285</v>
      </c>
      <c r="AP251" s="109">
        <v>0.89266492019603161</v>
      </c>
      <c r="AQ251" s="109">
        <v>0.63372311900943656</v>
      </c>
      <c r="AR251" s="109">
        <v>1.1537354683125691</v>
      </c>
      <c r="AS251" s="113">
        <v>3810.9375699090601</v>
      </c>
      <c r="AT251" s="109">
        <v>0.62464335712967634</v>
      </c>
      <c r="AU251" s="109">
        <v>0.18758641621223779</v>
      </c>
      <c r="AV251" s="109">
        <v>0.24454772140243836</v>
      </c>
      <c r="AW251" s="109">
        <v>1.5601011293937672</v>
      </c>
      <c r="AX251" s="166"/>
      <c r="AY251" s="134"/>
      <c r="AZ251" s="172"/>
      <c r="BA251" s="191"/>
      <c r="BB251" s="191"/>
      <c r="BC251" s="191"/>
      <c r="BD251" s="191"/>
      <c r="BE251" s="191"/>
      <c r="BF251" s="191"/>
      <c r="BG251" s="191"/>
      <c r="BH251" s="191"/>
      <c r="BI251" s="191"/>
      <c r="BJ251" s="191"/>
      <c r="BK251" s="191"/>
      <c r="BL251" s="225" t="s">
        <v>7632</v>
      </c>
      <c r="BM251" s="225" t="s">
        <v>7632</v>
      </c>
      <c r="BN251" s="225" t="s">
        <v>7632</v>
      </c>
      <c r="BO251" s="225" t="s">
        <v>7632</v>
      </c>
      <c r="BP251" s="225" t="s">
        <v>7632</v>
      </c>
      <c r="BQ251" s="225" t="s">
        <v>7632</v>
      </c>
      <c r="BR251" s="225" t="s">
        <v>7632</v>
      </c>
      <c r="BS251" s="225" t="s">
        <v>7632</v>
      </c>
      <c r="BT251" s="165">
        <v>171.32865406619791</v>
      </c>
      <c r="BU251" s="188">
        <v>9.272835688344562E-3</v>
      </c>
      <c r="BV251" s="178">
        <v>1.5887024578610798</v>
      </c>
      <c r="BW251" s="248">
        <f t="shared" si="13"/>
        <v>0.3914997551981812</v>
      </c>
      <c r="BX251" s="140"/>
      <c r="CD251" s="179"/>
      <c r="CE251" s="179"/>
    </row>
    <row r="252" spans="1:85">
      <c r="A252" s="107" t="s">
        <v>724</v>
      </c>
      <c r="B252" s="107" t="s">
        <v>723</v>
      </c>
      <c r="C252" s="107" t="s">
        <v>583</v>
      </c>
      <c r="D252" s="150">
        <v>41900</v>
      </c>
      <c r="E252" s="152">
        <v>0.1</v>
      </c>
      <c r="F252" s="151" t="s">
        <v>374</v>
      </c>
      <c r="G252" s="109">
        <v>8.2609999999999992</v>
      </c>
      <c r="H252" s="176"/>
      <c r="I252" s="156"/>
      <c r="J252" s="156"/>
      <c r="K252" s="156"/>
      <c r="L252" s="109"/>
      <c r="M252" s="109"/>
      <c r="N252" s="109"/>
      <c r="V252" s="109"/>
      <c r="W252" s="113"/>
      <c r="X252" s="179"/>
      <c r="Y252" s="179"/>
      <c r="Z252" s="109"/>
      <c r="AA252" s="109"/>
      <c r="AB252" s="109"/>
      <c r="AC252" s="109"/>
      <c r="AD252" s="109"/>
      <c r="AE252" s="109"/>
      <c r="AF252" s="165">
        <v>227.26997245440023</v>
      </c>
      <c r="AG252" s="109">
        <v>5.3462074645716999</v>
      </c>
      <c r="AH252" s="109">
        <v>2.2947779128577199</v>
      </c>
      <c r="AI252" s="109">
        <v>2.9512509496057958E-2</v>
      </c>
      <c r="AJ252" s="109">
        <v>5.2848735333113295</v>
      </c>
      <c r="AK252" s="109">
        <v>4.6933343829916954</v>
      </c>
      <c r="AL252" s="109">
        <v>3.9348152704936772</v>
      </c>
      <c r="AM252" s="109">
        <v>3.4037755489868178</v>
      </c>
      <c r="AN252" s="109">
        <v>2.2953328172832275</v>
      </c>
      <c r="AO252" s="109">
        <v>1.1545998460471449</v>
      </c>
      <c r="AP252" s="109">
        <v>0.88490609197433112</v>
      </c>
      <c r="AQ252" s="109">
        <v>0.66371909924275996</v>
      </c>
      <c r="AR252" s="109">
        <v>1.2772514264013313</v>
      </c>
      <c r="AS252" s="113">
        <v>3437.1713147119949</v>
      </c>
      <c r="AT252" s="109">
        <v>0.55660249041822973</v>
      </c>
      <c r="AU252" s="109">
        <v>0.16483024464945312</v>
      </c>
      <c r="AV252" s="109">
        <v>0.21529528220158881</v>
      </c>
      <c r="AW252" s="109">
        <v>1.6128007999177032</v>
      </c>
      <c r="AX252" s="166"/>
      <c r="AY252" s="134"/>
      <c r="AZ252" s="172"/>
      <c r="BA252" s="191"/>
      <c r="BB252" s="191"/>
      <c r="BC252" s="191"/>
      <c r="BD252" s="191"/>
      <c r="BE252" s="191"/>
      <c r="BF252" s="191"/>
      <c r="BG252" s="191"/>
      <c r="BH252" s="191"/>
      <c r="BI252" s="191"/>
      <c r="BJ252" s="191"/>
      <c r="BK252" s="191"/>
      <c r="BL252" s="225" t="s">
        <v>7632</v>
      </c>
      <c r="BM252" s="225" t="s">
        <v>7632</v>
      </c>
      <c r="BN252" s="225" t="s">
        <v>7632</v>
      </c>
      <c r="BO252" s="225" t="s">
        <v>7632</v>
      </c>
      <c r="BP252" s="225" t="s">
        <v>7632</v>
      </c>
      <c r="BQ252" s="225" t="s">
        <v>7632</v>
      </c>
      <c r="BR252" s="225" t="s">
        <v>7632</v>
      </c>
      <c r="BS252" s="225" t="s">
        <v>7632</v>
      </c>
      <c r="BT252" s="165">
        <v>196.40951061137068</v>
      </c>
      <c r="BU252" s="188">
        <v>9.9408159732043387E-3</v>
      </c>
      <c r="BV252" s="178">
        <v>1.9524708003747606</v>
      </c>
      <c r="BW252" s="248">
        <f t="shared" si="13"/>
        <v>0.38680258516237764</v>
      </c>
      <c r="BX252" s="140"/>
      <c r="CD252" s="179"/>
      <c r="CE252" s="179"/>
    </row>
    <row r="253" spans="1:85">
      <c r="A253" s="107" t="s">
        <v>735</v>
      </c>
      <c r="B253" s="107" t="s">
        <v>734</v>
      </c>
      <c r="C253" s="107" t="s">
        <v>598</v>
      </c>
      <c r="D253" s="150">
        <v>41900</v>
      </c>
      <c r="E253" s="152">
        <v>7</v>
      </c>
      <c r="F253" s="151" t="s">
        <v>374</v>
      </c>
      <c r="G253" s="109">
        <v>8.1509999999999998</v>
      </c>
      <c r="H253" s="176"/>
      <c r="I253" s="156"/>
      <c r="J253" s="156"/>
      <c r="K253" s="156"/>
      <c r="L253" s="109"/>
      <c r="M253" s="109"/>
      <c r="N253" s="109"/>
      <c r="V253" s="109"/>
      <c r="W253" s="113"/>
      <c r="X253" s="179"/>
      <c r="Y253" s="179"/>
      <c r="Z253" s="109"/>
      <c r="AA253" s="109"/>
      <c r="AB253" s="109"/>
      <c r="AC253" s="109"/>
      <c r="AD253" s="109"/>
      <c r="AE253" s="109"/>
      <c r="AF253" s="165">
        <v>91.269948786264294</v>
      </c>
      <c r="AG253" s="109">
        <v>2.5246196980000004</v>
      </c>
      <c r="AH253" s="109">
        <v>0.94588726760000008</v>
      </c>
      <c r="AI253" s="109">
        <v>2.6720170860000003E-2</v>
      </c>
      <c r="AJ253" s="109">
        <v>2.1783783772828005</v>
      </c>
      <c r="AK253" s="109">
        <v>1.9327117912592002</v>
      </c>
      <c r="AL253" s="109">
        <v>1.5927961406924001</v>
      </c>
      <c r="AM253" s="109">
        <v>1.3761858184536002</v>
      </c>
      <c r="AN253" s="109">
        <v>0.93869523418440004</v>
      </c>
      <c r="AO253" s="109">
        <v>0.45303077807876002</v>
      </c>
      <c r="AP253" s="109">
        <v>0.34654561733652001</v>
      </c>
      <c r="AQ253" s="109">
        <v>0.27206400337550002</v>
      </c>
      <c r="AR253" s="109">
        <v>1.4648375956240993</v>
      </c>
      <c r="AS253" s="113">
        <v>1393.6661949082722</v>
      </c>
      <c r="AT253" s="109">
        <v>0.21606668707575005</v>
      </c>
      <c r="AU253" s="109">
        <v>6.2587096584299534E-2</v>
      </c>
      <c r="AV253" s="109">
        <v>0.10932578810268252</v>
      </c>
      <c r="AW253" s="109">
        <v>1.6654667630386579</v>
      </c>
      <c r="AX253" s="166"/>
      <c r="AY253" s="134"/>
      <c r="AZ253" s="172"/>
      <c r="BA253" s="191"/>
      <c r="BB253" s="191"/>
      <c r="BC253" s="191"/>
      <c r="BD253" s="191"/>
      <c r="BE253" s="191"/>
      <c r="BF253" s="191"/>
      <c r="BG253" s="191"/>
      <c r="BH253" s="191"/>
      <c r="BI253" s="191"/>
      <c r="BJ253" s="191"/>
      <c r="BK253" s="191"/>
      <c r="BL253" s="225" t="s">
        <v>7632</v>
      </c>
      <c r="BM253" s="225" t="s">
        <v>7632</v>
      </c>
      <c r="BN253" s="225" t="s">
        <v>7632</v>
      </c>
      <c r="BO253" s="225" t="s">
        <v>7632</v>
      </c>
      <c r="BP253" s="225" t="s">
        <v>7632</v>
      </c>
      <c r="BQ253" s="225" t="s">
        <v>7632</v>
      </c>
      <c r="BR253" s="225" t="s">
        <v>7632</v>
      </c>
      <c r="BS253" s="225" t="s">
        <v>7632</v>
      </c>
      <c r="BT253" s="165">
        <v>199.34589081783434</v>
      </c>
      <c r="BU253" s="188">
        <v>4.1346684374661607E-3</v>
      </c>
      <c r="BV253" s="178">
        <v>0.82422916290307502</v>
      </c>
      <c r="BW253" s="248">
        <f t="shared" si="13"/>
        <v>0.50598169288518957</v>
      </c>
      <c r="BX253" s="140"/>
      <c r="CD253" s="179"/>
      <c r="CE253" s="179"/>
    </row>
    <row r="254" spans="1:85">
      <c r="A254" s="107" t="s">
        <v>732</v>
      </c>
      <c r="B254" s="107" t="s">
        <v>731</v>
      </c>
      <c r="C254" s="107" t="s">
        <v>595</v>
      </c>
      <c r="D254" s="150">
        <v>41900</v>
      </c>
      <c r="E254" s="152">
        <v>0.1</v>
      </c>
      <c r="F254" s="151" t="s">
        <v>374</v>
      </c>
      <c r="G254" s="109">
        <v>8.157</v>
      </c>
      <c r="H254" s="176"/>
      <c r="I254" s="156"/>
      <c r="J254" s="156"/>
      <c r="K254" s="156"/>
      <c r="L254" s="109"/>
      <c r="M254" s="109"/>
      <c r="N254" s="109"/>
      <c r="V254" s="109"/>
      <c r="W254" s="113"/>
      <c r="X254" s="179"/>
      <c r="Y254" s="179"/>
      <c r="Z254" s="109"/>
      <c r="AA254" s="109"/>
      <c r="AB254" s="109"/>
      <c r="AC254" s="109"/>
      <c r="AD254" s="109"/>
      <c r="AE254" s="109"/>
      <c r="AF254" s="165">
        <v>85.054047541982598</v>
      </c>
      <c r="AG254" s="109">
        <v>2.4221208700000001</v>
      </c>
      <c r="AH254" s="109">
        <v>0.89500591160000009</v>
      </c>
      <c r="AI254" s="109">
        <v>1.8083074827999999E-2</v>
      </c>
      <c r="AJ254" s="109">
        <v>2.0611986144148005</v>
      </c>
      <c r="AK254" s="109">
        <v>1.846592855618</v>
      </c>
      <c r="AL254" s="109">
        <v>1.511827041459</v>
      </c>
      <c r="AM254" s="109">
        <v>1.3020745318210001</v>
      </c>
      <c r="AN254" s="109">
        <v>0.89003414123400015</v>
      </c>
      <c r="AO254" s="109">
        <v>0.40252675635956003</v>
      </c>
      <c r="AP254" s="109">
        <v>0.29750623973210005</v>
      </c>
      <c r="AQ254" s="109">
        <v>0.23301128191992002</v>
      </c>
      <c r="AR254" s="109">
        <v>1.3922700857019581</v>
      </c>
      <c r="AS254" s="113">
        <v>1292.1642911469887</v>
      </c>
      <c r="AT254" s="109">
        <v>0.190784505912029</v>
      </c>
      <c r="AU254" s="109">
        <v>5.4094143339052769E-2</v>
      </c>
      <c r="AV254" s="109">
        <v>9.0508329772663182E-2</v>
      </c>
      <c r="AW254" s="109">
        <v>1.6223509998460739</v>
      </c>
      <c r="AX254" s="166"/>
      <c r="AY254" s="134"/>
      <c r="AZ254" s="172"/>
      <c r="BA254" s="191"/>
      <c r="BB254" s="191"/>
      <c r="BC254" s="191"/>
      <c r="BD254" s="191"/>
      <c r="BE254" s="191"/>
      <c r="BF254" s="191"/>
      <c r="BG254" s="191"/>
      <c r="BH254" s="191"/>
      <c r="BI254" s="191"/>
      <c r="BJ254" s="191"/>
      <c r="BK254" s="191"/>
      <c r="BL254" s="225" t="s">
        <v>7632</v>
      </c>
      <c r="BM254" s="225" t="s">
        <v>7632</v>
      </c>
      <c r="BN254" s="225" t="s">
        <v>7632</v>
      </c>
      <c r="BO254" s="225" t="s">
        <v>7632</v>
      </c>
      <c r="BP254" s="225" t="s">
        <v>7632</v>
      </c>
      <c r="BQ254" s="225" t="s">
        <v>7632</v>
      </c>
      <c r="BR254" s="225" t="s">
        <v>7632</v>
      </c>
      <c r="BS254" s="225" t="s">
        <v>7632</v>
      </c>
      <c r="BT254" s="165">
        <v>220.57460293712128</v>
      </c>
      <c r="BU254" s="188">
        <v>3.8655118773432161E-2</v>
      </c>
      <c r="BV254" s="178">
        <v>8.526337474937062</v>
      </c>
      <c r="BW254" s="248">
        <f t="shared" si="13"/>
        <v>0.47440083952308315</v>
      </c>
      <c r="BX254" s="140"/>
      <c r="CD254" s="179"/>
      <c r="CE254" s="179"/>
    </row>
    <row r="255" spans="1:85">
      <c r="A255" s="107" t="s">
        <v>753</v>
      </c>
      <c r="B255" s="107" t="s">
        <v>752</v>
      </c>
      <c r="C255" s="107" t="s">
        <v>841</v>
      </c>
      <c r="D255" s="150">
        <v>41905</v>
      </c>
      <c r="E255" s="152" t="s">
        <v>894</v>
      </c>
      <c r="F255" s="151" t="s">
        <v>374</v>
      </c>
      <c r="G255" s="109">
        <v>8.3320000000000007</v>
      </c>
      <c r="H255" s="176">
        <v>0.48194444444444445</v>
      </c>
      <c r="I255" s="156">
        <v>0</v>
      </c>
      <c r="J255" s="156" t="s">
        <v>266</v>
      </c>
      <c r="K255" s="156" t="s">
        <v>267</v>
      </c>
      <c r="L255" s="125" t="s">
        <v>136</v>
      </c>
      <c r="M255" s="125" t="s">
        <v>136</v>
      </c>
      <c r="N255" s="125" t="s">
        <v>71</v>
      </c>
      <c r="O255" s="125">
        <v>5.8</v>
      </c>
      <c r="P255" s="125">
        <v>0</v>
      </c>
      <c r="Q255" s="125">
        <v>17.933916666666669</v>
      </c>
      <c r="R255" s="125">
        <v>233.16007533333334</v>
      </c>
      <c r="S255" s="125">
        <v>271.50650000000002</v>
      </c>
      <c r="T255" s="125">
        <v>0</v>
      </c>
      <c r="U255" s="125">
        <v>0</v>
      </c>
      <c r="V255" s="109">
        <v>8.1499666666666659</v>
      </c>
      <c r="W255" s="113">
        <v>951.30400000000009</v>
      </c>
      <c r="X255" s="179">
        <v>0.13</v>
      </c>
      <c r="Y255" s="179">
        <v>1.7027752346930298</v>
      </c>
      <c r="Z255" s="109">
        <v>59.356837588188235</v>
      </c>
      <c r="AA255" s="109">
        <v>11</v>
      </c>
      <c r="AB255" s="109">
        <v>0.9</v>
      </c>
      <c r="AC255" s="109">
        <v>0.9</v>
      </c>
      <c r="AD255" s="109">
        <v>17.551978424999998</v>
      </c>
      <c r="AE255" s="109">
        <v>16.964999999999996</v>
      </c>
      <c r="AF255" s="165">
        <v>186.49215731354442</v>
      </c>
      <c r="AG255" s="109">
        <v>5.0282236339029822</v>
      </c>
      <c r="AH255" s="109">
        <v>2.00859967389649</v>
      </c>
      <c r="AI255" s="109">
        <v>-2.9476336696310896E-3</v>
      </c>
      <c r="AJ255" s="109">
        <v>4.6258050489836169</v>
      </c>
      <c r="AK255" s="109">
        <v>4.0724454446655933</v>
      </c>
      <c r="AL255" s="109">
        <v>3.3732189986384729</v>
      </c>
      <c r="AM255" s="109">
        <v>2.8748554148689429</v>
      </c>
      <c r="AN255" s="109">
        <v>1.8659301034407729</v>
      </c>
      <c r="AO255" s="109">
        <v>0.84126623267737033</v>
      </c>
      <c r="AP255" s="109">
        <v>0.60342066838920816</v>
      </c>
      <c r="AQ255" s="109">
        <v>0.3923240449176284</v>
      </c>
      <c r="AR255" s="109">
        <v>1.1114546801699519</v>
      </c>
      <c r="AS255" s="113">
        <v>3093.2800241716136</v>
      </c>
      <c r="AT255" s="109">
        <v>0.53070991523612554</v>
      </c>
      <c r="AU255" s="109">
        <v>0.15678515333450821</v>
      </c>
      <c r="AV255" s="109">
        <v>0.21363604044928386</v>
      </c>
      <c r="AW255" s="109">
        <v>1.594541351485997</v>
      </c>
      <c r="AX255" s="166"/>
      <c r="AY255" s="134"/>
      <c r="AZ255" s="172"/>
      <c r="BA255" s="140">
        <v>25</v>
      </c>
      <c r="BB255" s="191">
        <v>1.8486111111124046</v>
      </c>
      <c r="BC255" s="140">
        <v>20.177411860571425</v>
      </c>
      <c r="BD255" s="191">
        <v>0.37838580088428059</v>
      </c>
      <c r="BE255" s="140">
        <v>15.00448885931497</v>
      </c>
      <c r="BF255" s="191">
        <v>1.5776491003695203</v>
      </c>
      <c r="BG255" s="191"/>
      <c r="BH255" s="191"/>
      <c r="BI255" s="140">
        <v>6.4702966584662436</v>
      </c>
      <c r="BJ255" s="191">
        <v>0.11073157205360021</v>
      </c>
      <c r="BK255" s="163">
        <v>0.32067029722031976</v>
      </c>
      <c r="BL255" s="225">
        <v>10.914903485801098</v>
      </c>
      <c r="BM255" s="225">
        <v>0.20468653391171404</v>
      </c>
      <c r="BN255" s="225">
        <v>8.116628083169962</v>
      </c>
      <c r="BO255" s="225">
        <v>0.85342400620981207</v>
      </c>
      <c r="BP255" s="225">
        <v>0</v>
      </c>
      <c r="BQ255" s="225">
        <v>0</v>
      </c>
      <c r="BR255" s="225">
        <v>3.5000853449229421</v>
      </c>
      <c r="BS255" s="225">
        <v>5.9899873687856021E-2</v>
      </c>
      <c r="BT255" s="165">
        <v>270.79018627281135</v>
      </c>
      <c r="BU255" s="188">
        <v>2.1246835019300445E-2</v>
      </c>
      <c r="BV255" s="178">
        <v>5.7534344125840589</v>
      </c>
      <c r="BW255" s="248">
        <f t="shared" si="13"/>
        <v>0.40254767117782614</v>
      </c>
      <c r="BX255" s="140">
        <f t="shared" si="14"/>
        <v>5.3050397877984094E-2</v>
      </c>
      <c r="BY255" s="250">
        <f>D255</f>
        <v>41905</v>
      </c>
      <c r="BZ255" s="249">
        <f>AVERAGE(BT255:BT260)</f>
        <v>274.30633092225276</v>
      </c>
      <c r="CA255" s="249">
        <f>STDEV(BT255:BT260)/SQRT(COUNT(BT255:BT260))</f>
        <v>14.126840160933865</v>
      </c>
      <c r="CB255" s="249">
        <f>AVERAGE(AK255:AK260)</f>
        <v>4.364589205074112</v>
      </c>
      <c r="CC255" s="249">
        <f>STDEV(AK255:AK260)/SQRT(COUNT(AK255:AK260))</f>
        <v>1.0085294862823038</v>
      </c>
      <c r="CD255" s="277">
        <f>AVERAGE(AW255:AW260)</f>
        <v>1.6194618352147909</v>
      </c>
      <c r="CE255" s="277">
        <f>STDEV(AW255:AW260)/SQRT(COUNT(AW255:AW260))</f>
        <v>1.4515904906868516E-2</v>
      </c>
      <c r="CF255" s="249">
        <f>AVERAGE(BL255:BL260)</f>
        <v>8.9159791070776873</v>
      </c>
      <c r="CG255" s="249">
        <f>STDEV(BL255:BL260)/SQRT(COUNT(BL255:BL260))</f>
        <v>1.4588388107350025</v>
      </c>
    </row>
    <row r="256" spans="1:85">
      <c r="A256" s="107" t="s">
        <v>755</v>
      </c>
      <c r="B256" s="107" t="s">
        <v>754</v>
      </c>
      <c r="C256" s="107" t="s">
        <v>909</v>
      </c>
      <c r="D256" s="150">
        <v>41905</v>
      </c>
      <c r="E256" s="152">
        <v>0.1</v>
      </c>
      <c r="F256" s="151" t="s">
        <v>374</v>
      </c>
      <c r="G256" s="109">
        <v>8.1120000000000001</v>
      </c>
      <c r="H256" s="176">
        <v>0.51250000000000007</v>
      </c>
      <c r="I256" s="156">
        <v>0.52986111111111112</v>
      </c>
      <c r="J256" s="156" t="s">
        <v>268</v>
      </c>
      <c r="K256" s="156" t="s">
        <v>269</v>
      </c>
      <c r="L256" s="125" t="s">
        <v>136</v>
      </c>
      <c r="M256" s="125" t="s">
        <v>56</v>
      </c>
      <c r="N256" s="125" t="s">
        <v>71</v>
      </c>
      <c r="O256" s="125">
        <v>8.1</v>
      </c>
      <c r="P256" s="125">
        <v>0</v>
      </c>
      <c r="Q256" s="125">
        <v>19.014345454545456</v>
      </c>
      <c r="R256" s="125">
        <v>220.35456390909093</v>
      </c>
      <c r="S256" s="125">
        <v>250.2953636363637</v>
      </c>
      <c r="T256" s="125">
        <v>0</v>
      </c>
      <c r="U256" s="125">
        <v>0</v>
      </c>
      <c r="V256" s="109">
        <v>8.3085272727272717</v>
      </c>
      <c r="W256" s="113">
        <v>1553.2736842105264</v>
      </c>
      <c r="X256" s="179">
        <v>0.24</v>
      </c>
      <c r="Y256" s="179">
        <v>0.4808242917670516</v>
      </c>
      <c r="Z256" s="109">
        <v>27.622414721070626</v>
      </c>
      <c r="AA256" s="109">
        <v>3.12</v>
      </c>
      <c r="AB256" s="109">
        <v>0.1</v>
      </c>
      <c r="AC256" s="109">
        <v>0.1</v>
      </c>
      <c r="AD256" s="109">
        <v>0.96758384399999997</v>
      </c>
      <c r="AE256" s="109">
        <v>5.07</v>
      </c>
      <c r="AF256" s="165">
        <v>78.783228460456598</v>
      </c>
      <c r="AG256" s="109">
        <v>2.3884265120000001</v>
      </c>
      <c r="AH256" s="109">
        <v>0.86135797199999997</v>
      </c>
      <c r="AI256" s="109">
        <v>1.1089376639999999E-2</v>
      </c>
      <c r="AJ256" s="109">
        <v>1.9837074095160001</v>
      </c>
      <c r="AK256" s="109">
        <v>1.7459484047530001</v>
      </c>
      <c r="AL256" s="109">
        <v>1.4197789213132002</v>
      </c>
      <c r="AM256" s="109">
        <v>1.2089563098284</v>
      </c>
      <c r="AN256" s="109">
        <v>0.79726775822399998</v>
      </c>
      <c r="AO256" s="109">
        <v>0.36011318428022004</v>
      </c>
      <c r="AP256" s="109">
        <v>0.27023904827808004</v>
      </c>
      <c r="AQ256" s="109">
        <v>0.19664252226374002</v>
      </c>
      <c r="AR256" s="109">
        <v>1.4019952869943555</v>
      </c>
      <c r="AS256" s="113">
        <v>1086.2139343419956</v>
      </c>
      <c r="AT256" s="109">
        <v>0.19451124332799874</v>
      </c>
      <c r="AU256" s="109">
        <v>5.409840439884038E-2</v>
      </c>
      <c r="AV256" s="109">
        <v>7.6074046485356164E-2</v>
      </c>
      <c r="AW256" s="109">
        <v>1.6852008573680399</v>
      </c>
      <c r="AX256" s="166"/>
      <c r="AY256" s="134"/>
      <c r="AZ256" s="172"/>
      <c r="BA256" s="191"/>
      <c r="BB256" s="191"/>
      <c r="BC256" s="191"/>
      <c r="BD256" s="191"/>
      <c r="BE256" s="191"/>
      <c r="BF256" s="191"/>
      <c r="BG256" s="191"/>
      <c r="BH256" s="191"/>
      <c r="BI256" s="191"/>
      <c r="BJ256" s="191"/>
      <c r="BK256" s="191"/>
      <c r="BL256" s="225" t="s">
        <v>7632</v>
      </c>
      <c r="BM256" s="225" t="s">
        <v>7632</v>
      </c>
      <c r="BN256" s="225" t="s">
        <v>7632</v>
      </c>
      <c r="BO256" s="225" t="s">
        <v>7632</v>
      </c>
      <c r="BP256" s="225" t="s">
        <v>7632</v>
      </c>
      <c r="BQ256" s="225" t="s">
        <v>7632</v>
      </c>
      <c r="BR256" s="225" t="s">
        <v>7632</v>
      </c>
      <c r="BS256" s="225" t="s">
        <v>7632</v>
      </c>
      <c r="BT256" s="165">
        <v>284.56713343522694</v>
      </c>
      <c r="BU256" s="188">
        <v>1.6617312777961409E-2</v>
      </c>
      <c r="BV256" s="178">
        <v>4.7287410626210455</v>
      </c>
      <c r="BW256" s="248">
        <f t="shared" si="13"/>
        <v>0.39110359475248779</v>
      </c>
      <c r="BX256" s="140">
        <f t="shared" si="14"/>
        <v>1.9723865877712032E-2</v>
      </c>
      <c r="CD256" s="179"/>
      <c r="CE256" s="179"/>
    </row>
    <row r="257" spans="1:85">
      <c r="A257" s="107" t="s">
        <v>748</v>
      </c>
      <c r="B257" s="107" t="s">
        <v>747</v>
      </c>
      <c r="C257" s="107" t="s">
        <v>840</v>
      </c>
      <c r="D257" s="150">
        <v>41905</v>
      </c>
      <c r="E257" s="152" t="s">
        <v>894</v>
      </c>
      <c r="F257" s="151" t="s">
        <v>374</v>
      </c>
      <c r="G257" s="109">
        <v>8.2210000000000001</v>
      </c>
      <c r="H257" s="176">
        <v>0.41875000000000001</v>
      </c>
      <c r="I257" s="156">
        <v>0.44513888888888892</v>
      </c>
      <c r="J257" s="156" t="s">
        <v>256</v>
      </c>
      <c r="K257" s="156" t="s">
        <v>257</v>
      </c>
      <c r="L257" s="125" t="s">
        <v>258</v>
      </c>
      <c r="M257" s="125" t="s">
        <v>259</v>
      </c>
      <c r="N257" s="125" t="s">
        <v>71</v>
      </c>
      <c r="O257" s="125">
        <v>4.9000000000000004</v>
      </c>
      <c r="P257" s="125">
        <v>0</v>
      </c>
      <c r="Q257" s="125">
        <v>18.356816666666667</v>
      </c>
      <c r="R257" s="125">
        <v>241.86243799999997</v>
      </c>
      <c r="S257" s="125">
        <v>278.892</v>
      </c>
      <c r="T257" s="125">
        <v>0</v>
      </c>
      <c r="U257" s="125">
        <v>0</v>
      </c>
      <c r="V257" s="109">
        <v>9.6831833333333339</v>
      </c>
      <c r="W257" s="113">
        <v>455.34333333333331</v>
      </c>
      <c r="X257" s="179">
        <v>0.16</v>
      </c>
      <c r="Y257" s="179">
        <v>1.0680179862091883</v>
      </c>
      <c r="Z257" s="109">
        <v>35.918391155720414</v>
      </c>
      <c r="AA257" s="109">
        <v>9.42</v>
      </c>
      <c r="AB257" s="109">
        <v>1.35</v>
      </c>
      <c r="AC257" s="109">
        <v>1.4</v>
      </c>
      <c r="AD257" s="109">
        <v>30.841266599999997</v>
      </c>
      <c r="AE257" s="109">
        <v>12.642499999999998</v>
      </c>
      <c r="AF257" s="165">
        <v>225.82039855371571</v>
      </c>
      <c r="AG257" s="109">
        <v>5.5954505229094345</v>
      </c>
      <c r="AH257" s="109">
        <v>2.3439997168412998</v>
      </c>
      <c r="AI257" s="109">
        <v>3.3169933682517742E-2</v>
      </c>
      <c r="AJ257" s="109">
        <v>5.3982313478855142</v>
      </c>
      <c r="AK257" s="109">
        <v>4.7796567612754917</v>
      </c>
      <c r="AL257" s="109">
        <v>3.9852219884573561</v>
      </c>
      <c r="AM257" s="109">
        <v>3.4204194095007026</v>
      </c>
      <c r="AN257" s="109">
        <v>2.2715766530083421</v>
      </c>
      <c r="AO257" s="109">
        <v>1.1025506256286171</v>
      </c>
      <c r="AP257" s="109">
        <v>0.84102933828557358</v>
      </c>
      <c r="AQ257" s="109">
        <v>0.61222968713453385</v>
      </c>
      <c r="AR257" s="109">
        <v>1.2498700175945046</v>
      </c>
      <c r="AS257" s="113">
        <v>3575.8917984842383</v>
      </c>
      <c r="AT257" s="109">
        <v>0.62532002988866575</v>
      </c>
      <c r="AU257" s="109">
        <v>0.18589174100022982</v>
      </c>
      <c r="AV257" s="109">
        <v>0.22832481756198042</v>
      </c>
      <c r="AW257" s="109">
        <v>1.6166844514836376</v>
      </c>
      <c r="AX257" s="166"/>
      <c r="AY257" s="134"/>
      <c r="AZ257" s="172"/>
      <c r="BA257" s="140">
        <v>25</v>
      </c>
      <c r="BB257" s="191">
        <v>1.8527777777781012</v>
      </c>
      <c r="BC257" s="140">
        <v>18.077794396140792</v>
      </c>
      <c r="BD257" s="191">
        <v>1.0155492158753572</v>
      </c>
      <c r="BE257" s="140">
        <v>12.209242669258193</v>
      </c>
      <c r="BF257" s="191">
        <v>2.4230558579711805</v>
      </c>
      <c r="BG257" s="191"/>
      <c r="BH257" s="191"/>
      <c r="BI257" s="140">
        <v>8.0637184480138817</v>
      </c>
      <c r="BJ257" s="191">
        <v>0.52965416583006764</v>
      </c>
      <c r="BK257" s="163">
        <v>0.44605654159532354</v>
      </c>
      <c r="BL257" s="225">
        <v>9.7571304087099691</v>
      </c>
      <c r="BM257" s="225">
        <v>0.54812251531493972</v>
      </c>
      <c r="BN257" s="225">
        <v>6.5896961933016227</v>
      </c>
      <c r="BO257" s="225">
        <v>1.3077962651716233</v>
      </c>
      <c r="BP257" s="225">
        <v>0</v>
      </c>
      <c r="BQ257" s="225">
        <v>0</v>
      </c>
      <c r="BR257" s="225">
        <v>4.3522318460037344</v>
      </c>
      <c r="BS257" s="225">
        <v>0.28587031439099109</v>
      </c>
      <c r="BT257" s="165">
        <v>213.38075167228342</v>
      </c>
      <c r="BU257" s="188">
        <v>5.827890103046812E-3</v>
      </c>
      <c r="BV257" s="178">
        <v>1.2435595708515901</v>
      </c>
      <c r="BW257" s="248">
        <f t="shared" si="13"/>
        <v>0.36513274267359097</v>
      </c>
      <c r="BX257" s="140">
        <f t="shared" si="14"/>
        <v>0.1067826774767649</v>
      </c>
      <c r="CD257" s="179"/>
      <c r="CE257" s="179"/>
    </row>
    <row r="258" spans="1:85">
      <c r="A258" s="107" t="s">
        <v>758</v>
      </c>
      <c r="B258" s="107" t="s">
        <v>757</v>
      </c>
      <c r="C258" s="107" t="s">
        <v>843</v>
      </c>
      <c r="D258" s="150">
        <v>41905</v>
      </c>
      <c r="E258" s="152" t="s">
        <v>894</v>
      </c>
      <c r="F258" s="151" t="s">
        <v>374</v>
      </c>
      <c r="G258" s="109">
        <v>8.2639999999999993</v>
      </c>
      <c r="H258" s="176">
        <v>0.54027777777777775</v>
      </c>
      <c r="I258" s="156">
        <v>0.55972222222222223</v>
      </c>
      <c r="J258" s="156" t="s">
        <v>260</v>
      </c>
      <c r="K258" s="156" t="s">
        <v>261</v>
      </c>
      <c r="L258" s="125" t="s">
        <v>136</v>
      </c>
      <c r="M258" s="125" t="s">
        <v>56</v>
      </c>
      <c r="N258" s="125" t="s">
        <v>71</v>
      </c>
      <c r="O258" s="125">
        <v>7.8</v>
      </c>
      <c r="P258" s="125">
        <v>0</v>
      </c>
      <c r="Q258" s="125">
        <v>17.85341</v>
      </c>
      <c r="R258" s="125">
        <v>192.65376850000001</v>
      </c>
      <c r="S258" s="125">
        <v>224.7603</v>
      </c>
      <c r="T258" s="125">
        <v>0</v>
      </c>
      <c r="U258" s="125">
        <v>0</v>
      </c>
      <c r="V258" s="109">
        <v>7.8853800000000005</v>
      </c>
      <c r="W258" s="113">
        <v>162.22647058823529</v>
      </c>
      <c r="X258" s="179">
        <v>0.1</v>
      </c>
      <c r="Y258" s="179">
        <v>0.30181237019190826</v>
      </c>
      <c r="Z258" s="109">
        <v>24.929049385409851</v>
      </c>
      <c r="AA258" s="109">
        <v>1.87</v>
      </c>
      <c r="AB258" s="109">
        <v>0.3</v>
      </c>
      <c r="AC258" s="109">
        <v>0.1</v>
      </c>
      <c r="AD258" s="109">
        <v>0.4856656319999999</v>
      </c>
      <c r="AE258" s="109">
        <v>2.6238333333333337</v>
      </c>
      <c r="AF258" s="165">
        <v>65.420724372798333</v>
      </c>
      <c r="AG258" s="109">
        <v>2.0610800380000001</v>
      </c>
      <c r="AH258" s="109">
        <v>0.71207642560000006</v>
      </c>
      <c r="AI258" s="109">
        <v>1.3001374899999999E-2</v>
      </c>
      <c r="AJ258" s="109">
        <v>1.6399120081568002</v>
      </c>
      <c r="AK258" s="109">
        <v>1.4384359909010001</v>
      </c>
      <c r="AL258" s="109">
        <v>1.1588634104572</v>
      </c>
      <c r="AM258" s="109">
        <v>0.99585819938780018</v>
      </c>
      <c r="AN258" s="109">
        <v>0.66917030880560002</v>
      </c>
      <c r="AO258" s="109">
        <v>0.31270815015524001</v>
      </c>
      <c r="AP258" s="109">
        <v>0.22382758795474</v>
      </c>
      <c r="AQ258" s="109">
        <v>0.17102755155696001</v>
      </c>
      <c r="AR258" s="109">
        <v>1.5139137842098982</v>
      </c>
      <c r="AS258" s="113">
        <v>728.92825509740783</v>
      </c>
      <c r="AT258" s="109">
        <v>0.13169313339444619</v>
      </c>
      <c r="AU258" s="109">
        <v>3.5470736572446863E-2</v>
      </c>
      <c r="AV258" s="109">
        <v>4.9944894742639259E-2</v>
      </c>
      <c r="AW258" s="109">
        <v>1.629734320788889</v>
      </c>
      <c r="AX258" s="166"/>
      <c r="AY258" s="134"/>
      <c r="AZ258" s="172"/>
      <c r="BA258" s="140">
        <v>25</v>
      </c>
      <c r="BB258" s="191">
        <v>1.8402777777810115</v>
      </c>
      <c r="BC258" s="140">
        <v>11.181350056139991</v>
      </c>
      <c r="BD258" s="191">
        <v>0.60649159572829237</v>
      </c>
      <c r="BE258" s="140">
        <v>8.5106021960991143</v>
      </c>
      <c r="BF258" s="191">
        <v>2.0126689298590978</v>
      </c>
      <c r="BG258" s="191"/>
      <c r="BH258" s="191"/>
      <c r="BI258" s="140">
        <v>3.5665158067499383</v>
      </c>
      <c r="BJ258" s="191">
        <v>0.25250856680175815</v>
      </c>
      <c r="BK258" s="163">
        <v>0.31897005181332866</v>
      </c>
      <c r="BL258" s="225">
        <v>6.0759034267219976</v>
      </c>
      <c r="BM258" s="225">
        <v>0.32956524447064389</v>
      </c>
      <c r="BN258" s="225">
        <v>4.6246291178721473</v>
      </c>
      <c r="BO258" s="225">
        <v>1.0936767015064182</v>
      </c>
      <c r="BP258" s="225">
        <v>0</v>
      </c>
      <c r="BQ258" s="225">
        <v>0</v>
      </c>
      <c r="BR258" s="225">
        <v>1.9380312308342968</v>
      </c>
      <c r="BS258" s="225">
        <v>0.13721220233731804</v>
      </c>
      <c r="BT258" s="165">
        <v>270.63915462567434</v>
      </c>
      <c r="BU258" s="188">
        <v>1.2512814404204035E-2</v>
      </c>
      <c r="BV258" s="178">
        <v>3.3864575123417411</v>
      </c>
      <c r="BW258" s="248">
        <f t="shared" si="13"/>
        <v>0.37925207985631809</v>
      </c>
      <c r="BX258" s="140">
        <f t="shared" si="14"/>
        <v>0.1143365305215016</v>
      </c>
      <c r="CD258" s="179"/>
      <c r="CE258" s="179"/>
    </row>
    <row r="259" spans="1:85">
      <c r="A259" s="107" t="s">
        <v>751</v>
      </c>
      <c r="B259" s="107" t="s">
        <v>750</v>
      </c>
      <c r="C259" s="107" t="s">
        <v>900</v>
      </c>
      <c r="D259" s="150">
        <v>41905</v>
      </c>
      <c r="E259" s="152">
        <v>0.1</v>
      </c>
      <c r="F259" s="151" t="s">
        <v>374</v>
      </c>
      <c r="G259" s="109">
        <v>8.2759999999999998</v>
      </c>
      <c r="H259" s="176">
        <v>0.4548611111111111</v>
      </c>
      <c r="I259" s="156">
        <v>0</v>
      </c>
      <c r="J259" s="156" t="s">
        <v>262</v>
      </c>
      <c r="K259" s="156" t="s">
        <v>263</v>
      </c>
      <c r="L259" s="125" t="s">
        <v>136</v>
      </c>
      <c r="M259" s="125" t="s">
        <v>136</v>
      </c>
      <c r="N259" s="125" t="s">
        <v>71</v>
      </c>
      <c r="O259" s="125">
        <v>2.2999999999999998</v>
      </c>
      <c r="P259" s="125">
        <v>0</v>
      </c>
      <c r="Q259" s="125">
        <v>16.887799999999999</v>
      </c>
      <c r="R259" s="125">
        <v>276.91601700000001</v>
      </c>
      <c r="S259" s="125">
        <v>330.51375000000002</v>
      </c>
      <c r="T259" s="125">
        <v>0</v>
      </c>
      <c r="U259" s="125">
        <v>0</v>
      </c>
      <c r="V259" s="109">
        <v>8.1854750000000003</v>
      </c>
      <c r="W259" s="113">
        <v>70.440999999999988</v>
      </c>
      <c r="X259" s="179">
        <v>0.25</v>
      </c>
      <c r="Y259" s="179">
        <v>0.79993249979230707</v>
      </c>
      <c r="Z259" s="109">
        <v>42.302283802458362</v>
      </c>
      <c r="AA259" s="109">
        <v>6.59</v>
      </c>
      <c r="AB259" s="109">
        <v>3.7</v>
      </c>
      <c r="AC259" s="109">
        <v>1.3</v>
      </c>
      <c r="AD259" s="109">
        <v>17.459229779999998</v>
      </c>
      <c r="AE259" s="109">
        <v>12.882999999999999</v>
      </c>
      <c r="AF259" s="165">
        <v>354.96645050103808</v>
      </c>
      <c r="AG259" s="109">
        <v>7.8438381087525908</v>
      </c>
      <c r="AH259" s="109">
        <v>3.5608486861359605</v>
      </c>
      <c r="AI259" s="109">
        <v>2.8320693878278621E-2</v>
      </c>
      <c r="AJ259" s="109">
        <v>8.2006345241711163</v>
      </c>
      <c r="AK259" s="109">
        <v>7.3385186869181886</v>
      </c>
      <c r="AL259" s="109">
        <v>6.2028085159178694</v>
      </c>
      <c r="AM259" s="109">
        <v>5.3674203325086074</v>
      </c>
      <c r="AN259" s="109">
        <v>3.6040678337078784</v>
      </c>
      <c r="AO259" s="109">
        <v>1.7586027771495536</v>
      </c>
      <c r="AP259" s="109">
        <v>1.3218574448106544</v>
      </c>
      <c r="AQ259" s="109">
        <v>0.93801882001212755</v>
      </c>
      <c r="AR259" s="109">
        <v>1.0883868185740362</v>
      </c>
      <c r="AS259" s="113">
        <v>5367.5064803356818</v>
      </c>
      <c r="AT259" s="109">
        <v>0.94806501383816721</v>
      </c>
      <c r="AU259" s="109">
        <v>0.28563974027554101</v>
      </c>
      <c r="AV259" s="109">
        <v>0.28226575442695473</v>
      </c>
      <c r="AW259" s="109">
        <v>1.6023176314548533</v>
      </c>
      <c r="AX259" s="166"/>
      <c r="AY259" s="134"/>
      <c r="AZ259" s="172"/>
      <c r="BA259" s="191"/>
      <c r="BB259" s="191"/>
      <c r="BC259" s="191"/>
      <c r="BD259" s="191"/>
      <c r="BE259" s="191"/>
      <c r="BF259" s="191"/>
      <c r="BG259" s="191"/>
      <c r="BH259" s="191"/>
      <c r="BI259" s="191"/>
      <c r="BJ259" s="191"/>
      <c r="BK259" s="191"/>
      <c r="BL259" s="225" t="s">
        <v>7632</v>
      </c>
      <c r="BM259" s="225" t="s">
        <v>7632</v>
      </c>
      <c r="BN259" s="225" t="s">
        <v>7632</v>
      </c>
      <c r="BO259" s="225" t="s">
        <v>7632</v>
      </c>
      <c r="BP259" s="225" t="s">
        <v>7632</v>
      </c>
      <c r="BQ259" s="225" t="s">
        <v>7632</v>
      </c>
      <c r="BR259" s="225" t="s">
        <v>7632</v>
      </c>
      <c r="BS259" s="225" t="s">
        <v>7632</v>
      </c>
      <c r="BT259" s="165">
        <v>287.88754014938695</v>
      </c>
      <c r="BU259" s="188">
        <v>5.4059158677515727E-3</v>
      </c>
      <c r="BV259" s="178">
        <v>1.5562958214215388</v>
      </c>
      <c r="BW259" s="248">
        <f t="shared" si="13"/>
        <v>0.29772826790034562</v>
      </c>
      <c r="BX259" s="140">
        <f t="shared" si="14"/>
        <v>0.28720018629201277</v>
      </c>
      <c r="CD259" s="179"/>
      <c r="CE259" s="179"/>
    </row>
    <row r="260" spans="1:85">
      <c r="A260" s="107" t="s">
        <v>760</v>
      </c>
      <c r="B260" s="107" t="s">
        <v>759</v>
      </c>
      <c r="C260" s="107" t="s">
        <v>897</v>
      </c>
      <c r="D260" s="150">
        <v>41905</v>
      </c>
      <c r="E260" s="152">
        <v>0.1</v>
      </c>
      <c r="F260" s="151" t="s">
        <v>374</v>
      </c>
      <c r="G260" s="109">
        <v>8.85</v>
      </c>
      <c r="H260" s="176">
        <v>0.57500000000000007</v>
      </c>
      <c r="I260" s="156">
        <v>0.58888888888888891</v>
      </c>
      <c r="J260" s="156" t="s">
        <v>264</v>
      </c>
      <c r="K260" s="156" t="s">
        <v>265</v>
      </c>
      <c r="L260" s="125" t="s">
        <v>136</v>
      </c>
      <c r="M260" s="125" t="s">
        <v>119</v>
      </c>
      <c r="N260" s="125" t="s">
        <v>71</v>
      </c>
      <c r="O260" s="125">
        <v>4</v>
      </c>
      <c r="P260" s="125">
        <v>0</v>
      </c>
      <c r="Q260" s="125">
        <v>19.746346153846154</v>
      </c>
      <c r="R260" s="125">
        <v>295.70866169230771</v>
      </c>
      <c r="S260" s="125">
        <v>330.3926923076923</v>
      </c>
      <c r="T260" s="125">
        <v>0</v>
      </c>
      <c r="U260" s="125">
        <v>0</v>
      </c>
      <c r="V260" s="109">
        <v>7.7692846153846151</v>
      </c>
      <c r="W260" s="113">
        <v>580.42999999999995</v>
      </c>
      <c r="X260" s="179">
        <v>0.59</v>
      </c>
      <c r="Y260" s="179">
        <v>6.0103036470881444</v>
      </c>
      <c r="Z260" s="109">
        <v>127.06105171285185</v>
      </c>
      <c r="AA260" s="109">
        <v>30.7</v>
      </c>
      <c r="AB260" s="109">
        <v>6</v>
      </c>
      <c r="AC260" s="109">
        <v>1.9</v>
      </c>
      <c r="AD260" s="109">
        <v>112.53127517999997</v>
      </c>
      <c r="AE260" s="109">
        <v>52.584999999999994</v>
      </c>
      <c r="AF260" s="165">
        <v>318.1653711753587</v>
      </c>
      <c r="AG260" s="109">
        <v>7.6845793475576558</v>
      </c>
      <c r="AH260" s="109">
        <v>3.3350464900153498</v>
      </c>
      <c r="AI260" s="109">
        <v>-2.0812389568912119E-2</v>
      </c>
      <c r="AJ260" s="109">
        <v>7.6806120665053506</v>
      </c>
      <c r="AK260" s="109">
        <v>6.8125299419313983</v>
      </c>
      <c r="AL260" s="109">
        <v>5.6999314816506086</v>
      </c>
      <c r="AM260" s="109">
        <v>4.893328922411583</v>
      </c>
      <c r="AN260" s="109">
        <v>3.1946109318344922</v>
      </c>
      <c r="AO260" s="109">
        <v>1.4656051620064823</v>
      </c>
      <c r="AP260" s="109">
        <v>1.0542885228898216</v>
      </c>
      <c r="AQ260" s="109">
        <v>0.65850089995626959</v>
      </c>
      <c r="AR260" s="109">
        <v>1.0087330449931353</v>
      </c>
      <c r="AS260" s="113">
        <v>5263.9684529248816</v>
      </c>
      <c r="AT260" s="109">
        <v>0.89698366545890273</v>
      </c>
      <c r="AU260" s="109">
        <v>0.27323217530251187</v>
      </c>
      <c r="AV260" s="109">
        <v>0.32096553262257099</v>
      </c>
      <c r="AW260" s="109">
        <v>1.5882923987073299</v>
      </c>
      <c r="AX260" s="166"/>
      <c r="AY260" s="134"/>
      <c r="AZ260" s="172"/>
      <c r="BA260" s="191"/>
      <c r="BB260" s="191"/>
      <c r="BC260" s="191"/>
      <c r="BD260" s="191"/>
      <c r="BE260" s="191"/>
      <c r="BF260" s="191"/>
      <c r="BG260" s="191"/>
      <c r="BH260" s="191"/>
      <c r="BI260" s="191"/>
      <c r="BJ260" s="191"/>
      <c r="BK260" s="191"/>
      <c r="BL260" s="225" t="s">
        <v>7632</v>
      </c>
      <c r="BM260" s="225" t="s">
        <v>7632</v>
      </c>
      <c r="BN260" s="225" t="s">
        <v>7632</v>
      </c>
      <c r="BO260" s="225" t="s">
        <v>7632</v>
      </c>
      <c r="BP260" s="225" t="s">
        <v>7632</v>
      </c>
      <c r="BQ260" s="225" t="s">
        <v>7632</v>
      </c>
      <c r="BR260" s="225" t="s">
        <v>7632</v>
      </c>
      <c r="BS260" s="225" t="s">
        <v>7632</v>
      </c>
      <c r="BT260" s="165">
        <v>318.57321937813379</v>
      </c>
      <c r="BU260" s="188">
        <v>1.8518193227808774E-2</v>
      </c>
      <c r="BV260" s="178">
        <v>5.8994004336493964</v>
      </c>
      <c r="BW260" s="248">
        <f t="shared" si="13"/>
        <v>0.35782762271190627</v>
      </c>
      <c r="BX260" s="140">
        <f t="shared" si="14"/>
        <v>0.11410097936673957</v>
      </c>
      <c r="CD260" s="179"/>
      <c r="CE260" s="179"/>
    </row>
    <row r="261" spans="1:85">
      <c r="A261" s="107" t="s">
        <v>766</v>
      </c>
      <c r="B261" s="107" t="s">
        <v>765</v>
      </c>
      <c r="C261" s="107" t="s">
        <v>841</v>
      </c>
      <c r="D261" s="150">
        <v>41911</v>
      </c>
      <c r="E261" s="152" t="s">
        <v>894</v>
      </c>
      <c r="F261" s="151" t="s">
        <v>374</v>
      </c>
      <c r="G261" s="109">
        <v>8.7379999999999995</v>
      </c>
      <c r="H261" s="176">
        <v>0.46527777777777773</v>
      </c>
      <c r="I261" s="156">
        <v>0.47569444444444442</v>
      </c>
      <c r="J261" s="156" t="s">
        <v>278</v>
      </c>
      <c r="K261" s="156" t="s">
        <v>279</v>
      </c>
      <c r="L261" s="125" t="s">
        <v>136</v>
      </c>
      <c r="M261" s="125" t="s">
        <v>136</v>
      </c>
      <c r="N261" s="125" t="s">
        <v>280</v>
      </c>
      <c r="O261" s="125">
        <v>5.9</v>
      </c>
      <c r="P261" s="125">
        <v>0.8</v>
      </c>
      <c r="Q261" s="125">
        <v>19.536755555555558</v>
      </c>
      <c r="R261" s="125">
        <v>247.71809977777775</v>
      </c>
      <c r="S261" s="125">
        <v>278.07644444444446</v>
      </c>
      <c r="T261" s="125">
        <v>4.1214555555555554</v>
      </c>
      <c r="U261" s="125">
        <v>35.696544444444449</v>
      </c>
      <c r="V261" s="109">
        <v>8.3008000000000006</v>
      </c>
      <c r="W261" s="113">
        <v>291.39</v>
      </c>
      <c r="X261" s="179">
        <v>1.26</v>
      </c>
      <c r="Y261" s="179">
        <v>7.7381578466395284</v>
      </c>
      <c r="Z261" s="109">
        <v>240.14127572914396</v>
      </c>
      <c r="AA261" s="109">
        <v>31.9</v>
      </c>
      <c r="AB261" s="109">
        <v>0.6</v>
      </c>
      <c r="AC261" s="109">
        <v>0.5</v>
      </c>
      <c r="AD261" s="109">
        <v>21.873690539999998</v>
      </c>
      <c r="AE261" s="109">
        <v>22.251666666666669</v>
      </c>
      <c r="AF261" s="165">
        <v>174.12063128625229</v>
      </c>
      <c r="AG261" s="109">
        <v>4.9766766994148686</v>
      </c>
      <c r="AH261" s="109">
        <v>1.9830145242984001</v>
      </c>
      <c r="AI261" s="109">
        <v>-5.7362261448929641E-2</v>
      </c>
      <c r="AJ261" s="109">
        <v>4.5668824494592162</v>
      </c>
      <c r="AK261" s="109">
        <v>3.9914140886947442</v>
      </c>
      <c r="AL261" s="109">
        <v>3.2711642385741602</v>
      </c>
      <c r="AM261" s="109">
        <v>2.7568738111904043</v>
      </c>
      <c r="AN261" s="109">
        <v>1.7047307309148381</v>
      </c>
      <c r="AO261" s="109">
        <v>0.69501912040108593</v>
      </c>
      <c r="AP261" s="109">
        <v>0.44287648593601198</v>
      </c>
      <c r="AQ261" s="109">
        <v>0.17868747443454902</v>
      </c>
      <c r="AR261" s="109">
        <v>0.86372116681206546</v>
      </c>
      <c r="AS261" s="113">
        <v>3156.3549652658576</v>
      </c>
      <c r="AT261" s="109">
        <v>0.5428180417671814</v>
      </c>
      <c r="AU261" s="109">
        <v>0.16178297978875625</v>
      </c>
      <c r="AV261" s="109">
        <v>0.20122267537227009</v>
      </c>
      <c r="AW261" s="109">
        <v>1.5977834494056622</v>
      </c>
      <c r="AX261" s="166"/>
      <c r="AY261" s="134"/>
      <c r="AZ261" s="172"/>
      <c r="BA261" s="140">
        <v>25</v>
      </c>
      <c r="BB261" s="191">
        <v>3.0402777777781012</v>
      </c>
      <c r="BC261" s="140">
        <v>54.203055206018377</v>
      </c>
      <c r="BD261" s="191">
        <v>1.2415243152810791</v>
      </c>
      <c r="BE261" s="140">
        <v>48.624461872493093</v>
      </c>
      <c r="BF261" s="191">
        <v>1.5544895592054522</v>
      </c>
      <c r="BG261" s="191"/>
      <c r="BH261" s="191"/>
      <c r="BI261" s="140">
        <v>12.101065730109989</v>
      </c>
      <c r="BJ261" s="191">
        <v>2.6562767873112274</v>
      </c>
      <c r="BK261" s="163">
        <v>0.22325431074162699</v>
      </c>
      <c r="BL261" s="225">
        <v>17.828323320387884</v>
      </c>
      <c r="BM261" s="225">
        <v>0.40835884285165913</v>
      </c>
      <c r="BN261" s="225">
        <v>15.993427386108408</v>
      </c>
      <c r="BO261" s="225">
        <v>0.51129853020913962</v>
      </c>
      <c r="BP261" s="225">
        <v>0</v>
      </c>
      <c r="BQ261" s="225">
        <v>0</v>
      </c>
      <c r="BR261" s="225">
        <v>3.9802500345720717</v>
      </c>
      <c r="BS261" s="225">
        <v>0.87369542570300607</v>
      </c>
      <c r="BT261" s="165">
        <v>320.77280262581257</v>
      </c>
      <c r="BU261" s="188">
        <v>8.8824783834939545E-3</v>
      </c>
      <c r="BV261" s="178">
        <v>2.8492574853365529</v>
      </c>
      <c r="BW261" s="248">
        <f t="shared" si="13"/>
        <v>0.37070005027315572</v>
      </c>
      <c r="BX261" s="140">
        <f t="shared" si="14"/>
        <v>2.6964272339150622E-2</v>
      </c>
      <c r="BY261" s="250">
        <f>D261</f>
        <v>41911</v>
      </c>
      <c r="BZ261" s="249">
        <f>AVERAGE(BT261:BT266)</f>
        <v>330.01776391886341</v>
      </c>
      <c r="CA261" s="249">
        <f>STDEV(BT261:BT266)/SQRT(COUNT(BT261:BT266))</f>
        <v>16.730599986283796</v>
      </c>
      <c r="CB261" s="249">
        <f>AVERAGE(AK261:AK266)</f>
        <v>4.7254002344775747</v>
      </c>
      <c r="CC261" s="249">
        <f>STDEV(AK261:AK266)/SQRT(COUNT(AK261:AK266))</f>
        <v>1.0814935858997345</v>
      </c>
      <c r="CD261" s="277">
        <f>AVERAGE(AW261:AW266)</f>
        <v>1.5933481579055826</v>
      </c>
      <c r="CE261" s="277">
        <f>STDEV(AW261:AW266)/SQRT(COUNT(AW261:AW266))</f>
        <v>2.6399814804689398E-3</v>
      </c>
      <c r="CF261" s="249">
        <f>AVERAGE(BL261:BL266)</f>
        <v>19.002711638935683</v>
      </c>
      <c r="CG261" s="249">
        <f>STDEV(BL261:BL266)/SQRT(COUNT(BL261:BL266))</f>
        <v>3.536725956345093</v>
      </c>
    </row>
    <row r="262" spans="1:85">
      <c r="A262" s="107" t="s">
        <v>768</v>
      </c>
      <c r="B262" s="107" t="s">
        <v>767</v>
      </c>
      <c r="C262" s="107" t="s">
        <v>909</v>
      </c>
      <c r="D262" s="150">
        <v>41911</v>
      </c>
      <c r="E262" s="152">
        <v>0.1</v>
      </c>
      <c r="F262" s="151" t="s">
        <v>374</v>
      </c>
      <c r="G262" s="109">
        <v>8.9130000000000003</v>
      </c>
      <c r="H262" s="176">
        <v>0.4916666666666667</v>
      </c>
      <c r="I262" s="156">
        <v>0.49861111111111112</v>
      </c>
      <c r="J262" s="156" t="s">
        <v>281</v>
      </c>
      <c r="K262" s="156" t="s">
        <v>282</v>
      </c>
      <c r="L262" s="125" t="s">
        <v>136</v>
      </c>
      <c r="M262" s="125" t="s">
        <v>136</v>
      </c>
      <c r="N262" s="125" t="s">
        <v>280</v>
      </c>
      <c r="O262" s="125">
        <v>8.1</v>
      </c>
      <c r="P262" s="125">
        <v>0.6</v>
      </c>
      <c r="Q262" s="125">
        <v>20.130990000000001</v>
      </c>
      <c r="R262" s="125">
        <v>229.43175880000004</v>
      </c>
      <c r="S262" s="125">
        <v>254.15710000000004</v>
      </c>
      <c r="T262" s="125">
        <v>2.0628099999999998</v>
      </c>
      <c r="U262" s="125">
        <v>59.73171</v>
      </c>
      <c r="V262" s="109">
        <v>9.916360000000001</v>
      </c>
      <c r="W262" s="113">
        <v>583.1</v>
      </c>
      <c r="X262" s="179">
        <v>0.39200000000000002</v>
      </c>
      <c r="Y262" s="179">
        <v>3.4427365207277556</v>
      </c>
      <c r="Z262" s="109">
        <v>91.358540984798907</v>
      </c>
      <c r="AA262" s="109">
        <v>12.6</v>
      </c>
      <c r="AB262" s="109">
        <v>0.2</v>
      </c>
      <c r="AC262" s="109">
        <v>0.1</v>
      </c>
      <c r="AD262" s="109">
        <v>110.02799861999998</v>
      </c>
      <c r="AE262" s="109">
        <v>94.444999999999993</v>
      </c>
      <c r="AF262" s="165">
        <v>82.035819006476501</v>
      </c>
      <c r="AG262" s="109">
        <v>2.7456888817932561</v>
      </c>
      <c r="AH262" s="109">
        <v>0.99121767542990002</v>
      </c>
      <c r="AI262" s="109">
        <v>-1.9960693746975119E-2</v>
      </c>
      <c r="AJ262" s="109">
        <v>2.2827743065150599</v>
      </c>
      <c r="AK262" s="109">
        <v>1.9634177323497974</v>
      </c>
      <c r="AL262" s="109">
        <v>1.5623017208033851</v>
      </c>
      <c r="AM262" s="109">
        <v>1.2966444692374619</v>
      </c>
      <c r="AN262" s="109">
        <v>0.77485591526605879</v>
      </c>
      <c r="AO262" s="109">
        <v>0.33163537563473916</v>
      </c>
      <c r="AP262" s="109">
        <v>0.21658384366753475</v>
      </c>
      <c r="AQ262" s="109">
        <v>9.2548562744016225E-2</v>
      </c>
      <c r="AR262" s="109">
        <v>0.98935380689047758</v>
      </c>
      <c r="AS262" s="113">
        <v>1385.2611710360545</v>
      </c>
      <c r="AT262" s="109">
        <v>0.23790373046057803</v>
      </c>
      <c r="AU262" s="109">
        <v>6.7440194555989638E-2</v>
      </c>
      <c r="AV262" s="109">
        <v>0.10244320139860207</v>
      </c>
      <c r="AW262" s="109">
        <v>1.5940170383737908</v>
      </c>
      <c r="AX262" s="166"/>
      <c r="AY262" s="134"/>
      <c r="AZ262" s="172"/>
      <c r="BA262" s="191"/>
      <c r="BB262" s="191"/>
      <c r="BC262" s="191"/>
      <c r="BD262" s="191"/>
      <c r="BE262" s="191"/>
      <c r="BF262" s="191"/>
      <c r="BG262" s="191"/>
      <c r="BH262" s="191"/>
      <c r="BI262" s="191"/>
      <c r="BJ262" s="191"/>
      <c r="BK262" s="191"/>
      <c r="BL262" s="225" t="s">
        <v>7632</v>
      </c>
      <c r="BM262" s="225" t="s">
        <v>7632</v>
      </c>
      <c r="BN262" s="225" t="s">
        <v>7632</v>
      </c>
      <c r="BO262" s="225" t="s">
        <v>7632</v>
      </c>
      <c r="BP262" s="225" t="s">
        <v>7632</v>
      </c>
      <c r="BQ262" s="225" t="s">
        <v>7632</v>
      </c>
      <c r="BR262" s="225" t="s">
        <v>7632</v>
      </c>
      <c r="BS262" s="225" t="s">
        <v>7632</v>
      </c>
      <c r="BT262" s="165">
        <v>318.63849281669081</v>
      </c>
      <c r="BU262" s="188">
        <v>2.4411517666906454E-2</v>
      </c>
      <c r="BV262" s="178">
        <v>7.7784491967510929</v>
      </c>
      <c r="BW262" s="248">
        <f t="shared" si="13"/>
        <v>0.4306077975333702</v>
      </c>
      <c r="BX262" s="140">
        <f t="shared" si="14"/>
        <v>2.1176346021493995E-3</v>
      </c>
      <c r="CD262" s="179"/>
      <c r="CE262" s="179"/>
    </row>
    <row r="263" spans="1:85">
      <c r="A263" s="107" t="s">
        <v>762</v>
      </c>
      <c r="B263" s="107" t="s">
        <v>761</v>
      </c>
      <c r="C263" s="107" t="s">
        <v>840</v>
      </c>
      <c r="D263" s="150">
        <v>41911</v>
      </c>
      <c r="E263" s="152" t="s">
        <v>894</v>
      </c>
      <c r="F263" s="151" t="s">
        <v>374</v>
      </c>
      <c r="G263" s="109">
        <v>8.8350000000000009</v>
      </c>
      <c r="H263" s="176">
        <v>0.4201388888888889</v>
      </c>
      <c r="I263" s="156">
        <v>0.4284722222222222</v>
      </c>
      <c r="J263" s="156" t="s">
        <v>270</v>
      </c>
      <c r="K263" s="156" t="s">
        <v>271</v>
      </c>
      <c r="L263" s="125" t="s">
        <v>136</v>
      </c>
      <c r="M263" s="125" t="s">
        <v>136</v>
      </c>
      <c r="N263" s="125" t="s">
        <v>71</v>
      </c>
      <c r="O263" s="125">
        <v>4</v>
      </c>
      <c r="P263" s="125">
        <v>0.6</v>
      </c>
      <c r="Q263" s="125">
        <v>19.362237499999996</v>
      </c>
      <c r="R263" s="125">
        <v>281.61517249999997</v>
      </c>
      <c r="S263" s="125">
        <v>317.37099999999998</v>
      </c>
      <c r="T263" s="125">
        <v>3.6493500000000001</v>
      </c>
      <c r="U263" s="125">
        <v>40.166412499999993</v>
      </c>
      <c r="V263" s="109">
        <v>9.5922625000000004</v>
      </c>
      <c r="W263" s="113">
        <v>21.501624999999997</v>
      </c>
      <c r="X263" s="179">
        <v>1.04</v>
      </c>
      <c r="Y263" s="179">
        <v>6.676193403672011</v>
      </c>
      <c r="Z263" s="109">
        <v>194.49798530802241</v>
      </c>
      <c r="AA263" s="109">
        <v>22.1</v>
      </c>
      <c r="AB263" s="109">
        <v>4.2</v>
      </c>
      <c r="AC263" s="109">
        <v>0.6</v>
      </c>
      <c r="AD263" s="109">
        <v>205.49914424999997</v>
      </c>
      <c r="AE263" s="109">
        <v>66.625</v>
      </c>
      <c r="AF263" s="165">
        <v>310.40376901145339</v>
      </c>
      <c r="AG263" s="109">
        <v>7.3839410827336662</v>
      </c>
      <c r="AH263" s="109">
        <v>3.2523814802272399</v>
      </c>
      <c r="AI263" s="109">
        <v>-4.3991895286707224E-2</v>
      </c>
      <c r="AJ263" s="109">
        <v>7.4902345489633335</v>
      </c>
      <c r="AK263" s="109">
        <v>6.6599572746566791</v>
      </c>
      <c r="AL263" s="109">
        <v>5.584519277029492</v>
      </c>
      <c r="AM263" s="109">
        <v>4.7918488178523519</v>
      </c>
      <c r="AN263" s="109">
        <v>3.1227368876048467</v>
      </c>
      <c r="AO263" s="109">
        <v>1.4117413701965311</v>
      </c>
      <c r="AP263" s="109">
        <v>1.0014427905192465</v>
      </c>
      <c r="AQ263" s="109">
        <v>0.59043189137438634</v>
      </c>
      <c r="AR263" s="109">
        <v>0.95333647811991007</v>
      </c>
      <c r="AS263" s="113">
        <v>5025.1033911158902</v>
      </c>
      <c r="AT263" s="109">
        <v>0.89141738213672472</v>
      </c>
      <c r="AU263" s="109">
        <v>0.27188998419345073</v>
      </c>
      <c r="AV263" s="109">
        <v>0.27861470159057117</v>
      </c>
      <c r="AW263" s="109">
        <v>1.5877979993025928</v>
      </c>
      <c r="AX263" s="166"/>
      <c r="AY263" s="134"/>
      <c r="AZ263" s="172"/>
      <c r="BA263" s="140">
        <v>25</v>
      </c>
      <c r="BB263" s="191">
        <v>3.0486111111094942</v>
      </c>
      <c r="BC263" s="140">
        <v>78.137962603753877</v>
      </c>
      <c r="BD263" s="191">
        <v>8.9401589198300364</v>
      </c>
      <c r="BE263" s="140">
        <v>45.900539274034337</v>
      </c>
      <c r="BF263" s="191">
        <v>0.59983749359907912</v>
      </c>
      <c r="BG263" s="191"/>
      <c r="BH263" s="191"/>
      <c r="BI263" s="140">
        <v>15.84551150147619</v>
      </c>
      <c r="BJ263" s="191">
        <v>0.31958659528238698</v>
      </c>
      <c r="BK263" s="163">
        <v>0.20278890021525781</v>
      </c>
      <c r="BL263" s="225">
        <v>25.630675660470445</v>
      </c>
      <c r="BM263" s="225">
        <v>2.9325350443193803</v>
      </c>
      <c r="BN263" s="225">
        <v>15.056213338187813</v>
      </c>
      <c r="BO263" s="225">
        <v>0.19675762887998452</v>
      </c>
      <c r="BP263" s="225">
        <v>0</v>
      </c>
      <c r="BQ263" s="225">
        <v>0</v>
      </c>
      <c r="BR263" s="225">
        <v>5.1976165289607783</v>
      </c>
      <c r="BS263" s="225">
        <v>0.10483022715418709</v>
      </c>
      <c r="BT263" s="165">
        <v>296.55618747612681</v>
      </c>
      <c r="BU263" s="188">
        <v>9.7192926851092334E-2</v>
      </c>
      <c r="BV263" s="178">
        <v>28.823163836606017</v>
      </c>
      <c r="BW263" s="248">
        <f t="shared" si="13"/>
        <v>0.31255246663771868</v>
      </c>
      <c r="BX263" s="140">
        <f t="shared" si="14"/>
        <v>6.3039399624765485E-2</v>
      </c>
      <c r="CD263" s="179"/>
      <c r="CE263" s="179"/>
    </row>
    <row r="264" spans="1:85">
      <c r="A264" s="107" t="s">
        <v>770</v>
      </c>
      <c r="B264" s="107" t="s">
        <v>769</v>
      </c>
      <c r="C264" s="107" t="s">
        <v>843</v>
      </c>
      <c r="D264" s="150">
        <v>41911</v>
      </c>
      <c r="E264" s="152" t="s">
        <v>894</v>
      </c>
      <c r="F264" s="151" t="s">
        <v>374</v>
      </c>
      <c r="G264" s="109">
        <v>8.5779999999999994</v>
      </c>
      <c r="H264" s="176">
        <v>0.51180555555555551</v>
      </c>
      <c r="I264" s="156">
        <v>0.52083333333333337</v>
      </c>
      <c r="J264" s="156" t="s">
        <v>272</v>
      </c>
      <c r="K264" s="156" t="s">
        <v>273</v>
      </c>
      <c r="L264" s="125" t="s">
        <v>136</v>
      </c>
      <c r="M264" s="125" t="s">
        <v>136</v>
      </c>
      <c r="N264" s="125" t="s">
        <v>71</v>
      </c>
      <c r="O264" s="125">
        <v>7.9</v>
      </c>
      <c r="P264" s="125">
        <v>2.1</v>
      </c>
      <c r="Q264" s="125">
        <v>19.87792</v>
      </c>
      <c r="R264" s="125">
        <v>241.42467440000001</v>
      </c>
      <c r="S264" s="125">
        <v>268.95079999999996</v>
      </c>
      <c r="T264" s="125">
        <v>0.92357999999999996</v>
      </c>
      <c r="U264" s="125">
        <v>79.391159999999985</v>
      </c>
      <c r="V264" s="109">
        <v>8.8092000000000006</v>
      </c>
      <c r="W264" s="113">
        <v>99.738000000000014</v>
      </c>
      <c r="X264" s="179">
        <v>0.33600000000000002</v>
      </c>
      <c r="Y264" s="179">
        <v>0.21187401345850293</v>
      </c>
      <c r="Z264" s="109">
        <v>66.18277111062622</v>
      </c>
      <c r="AA264" s="109">
        <v>4.34</v>
      </c>
      <c r="AB264" s="109">
        <v>0.2</v>
      </c>
      <c r="AC264" s="109"/>
      <c r="AD264" s="109">
        <v>3.6548587259999996</v>
      </c>
      <c r="AE264" s="109">
        <v>9.2083333333333339</v>
      </c>
      <c r="AF264" s="165">
        <v>92.402799811426362</v>
      </c>
      <c r="AG264" s="109">
        <v>2.9007081816639397</v>
      </c>
      <c r="AH264" s="109">
        <v>1.0482917027484899</v>
      </c>
      <c r="AI264" s="109">
        <v>3.6225132073791362E-2</v>
      </c>
      <c r="AJ264" s="109">
        <v>2.4142157914297724</v>
      </c>
      <c r="AK264" s="109">
        <v>2.0876901281029205</v>
      </c>
      <c r="AL264" s="109">
        <v>1.6756005172719888</v>
      </c>
      <c r="AM264" s="109">
        <v>1.3903371339754682</v>
      </c>
      <c r="AN264" s="109">
        <v>0.85583236272330299</v>
      </c>
      <c r="AO264" s="109">
        <v>0.43831291360076324</v>
      </c>
      <c r="AP264" s="109">
        <v>0.32407121292847368</v>
      </c>
      <c r="AQ264" s="109">
        <v>0.19822745808284764</v>
      </c>
      <c r="AR264" s="109">
        <v>1.2843610771050049</v>
      </c>
      <c r="AS264" s="113">
        <v>1321.707438499916</v>
      </c>
      <c r="AT264" s="109">
        <v>0.24340196744099643</v>
      </c>
      <c r="AU264" s="109">
        <v>6.7401341010183954E-2</v>
      </c>
      <c r="AV264" s="109">
        <v>9.1652525142429983E-2</v>
      </c>
      <c r="AW264" s="109">
        <v>1.6030955770403061</v>
      </c>
      <c r="AX264" s="166"/>
      <c r="AY264" s="134"/>
      <c r="AZ264" s="172"/>
      <c r="BA264" s="140">
        <v>25</v>
      </c>
      <c r="BB264" s="191">
        <v>3.0284722222204437</v>
      </c>
      <c r="BC264" s="140">
        <v>41.033181817109522</v>
      </c>
      <c r="BD264" s="191">
        <v>1.13217160053771</v>
      </c>
      <c r="BE264" s="140">
        <v>35.401681819382901</v>
      </c>
      <c r="BF264" s="191">
        <v>0.9505658979006365</v>
      </c>
      <c r="BG264" s="191"/>
      <c r="BH264" s="191"/>
      <c r="BI264" s="140">
        <v>9.0462618720456849</v>
      </c>
      <c r="BJ264" s="191">
        <v>0.29655889020974463</v>
      </c>
      <c r="BK264" s="163">
        <v>0.22046211069777882</v>
      </c>
      <c r="BL264" s="225">
        <v>13.54913593594873</v>
      </c>
      <c r="BM264" s="225">
        <v>0.37384249134952074</v>
      </c>
      <c r="BN264" s="225">
        <v>11.689617477629286</v>
      </c>
      <c r="BO264" s="225">
        <v>0.31387637995361622</v>
      </c>
      <c r="BP264" s="225">
        <v>0</v>
      </c>
      <c r="BQ264" s="225">
        <v>0</v>
      </c>
      <c r="BR264" s="225">
        <v>2.9870711065703821</v>
      </c>
      <c r="BS264" s="225">
        <v>9.7923595941821387E-2</v>
      </c>
      <c r="BT264" s="165">
        <v>290.04954037413404</v>
      </c>
      <c r="BU264" s="188">
        <v>0.12343401328516478</v>
      </c>
      <c r="BV264" s="178">
        <v>35.801978819896796</v>
      </c>
      <c r="BW264" s="248">
        <f t="shared" si="13"/>
        <v>0.37654800454580412</v>
      </c>
      <c r="BX264" s="140">
        <f t="shared" si="14"/>
        <v>2.171945701357466E-2</v>
      </c>
      <c r="CD264" s="179"/>
      <c r="CE264" s="179"/>
    </row>
    <row r="265" spans="1:85">
      <c r="A265" s="107" t="s">
        <v>764</v>
      </c>
      <c r="B265" s="107" t="s">
        <v>763</v>
      </c>
      <c r="C265" s="107" t="s">
        <v>900</v>
      </c>
      <c r="D265" s="150">
        <v>41911</v>
      </c>
      <c r="E265" s="152">
        <v>0.1</v>
      </c>
      <c r="F265" s="151" t="s">
        <v>374</v>
      </c>
      <c r="G265" s="109">
        <v>9.25</v>
      </c>
      <c r="H265" s="176">
        <v>0.4375</v>
      </c>
      <c r="I265" s="156">
        <v>0.4458333333333333</v>
      </c>
      <c r="J265" s="156" t="s">
        <v>274</v>
      </c>
      <c r="K265" s="156" t="s">
        <v>275</v>
      </c>
      <c r="L265" s="125" t="s">
        <v>136</v>
      </c>
      <c r="M265" s="125" t="s">
        <v>136</v>
      </c>
      <c r="N265" s="125" t="s">
        <v>71</v>
      </c>
      <c r="O265" s="125">
        <v>2</v>
      </c>
      <c r="P265" s="125">
        <v>0.5</v>
      </c>
      <c r="Q265" s="125">
        <v>19.972427272727273</v>
      </c>
      <c r="R265" s="125">
        <v>300.38970963636365</v>
      </c>
      <c r="S265" s="125">
        <v>333.93572727272732</v>
      </c>
      <c r="T265" s="125">
        <v>5.9876181818181813</v>
      </c>
      <c r="U265" s="125">
        <v>22.419145454545458</v>
      </c>
      <c r="V265" s="109">
        <v>9.0733909090909108</v>
      </c>
      <c r="W265" s="113">
        <v>333.4129999999999</v>
      </c>
      <c r="X265" s="179">
        <v>1.06</v>
      </c>
      <c r="Y265" s="179">
        <v>6.4279981307634788</v>
      </c>
      <c r="Z265" s="109">
        <v>190.8999781802313</v>
      </c>
      <c r="AA265" s="109">
        <v>17.7</v>
      </c>
      <c r="AB265" s="109">
        <v>1.7</v>
      </c>
      <c r="AC265" s="109">
        <v>1</v>
      </c>
      <c r="AD265" s="109">
        <v>22.512625649999997</v>
      </c>
      <c r="AE265" s="109">
        <v>45.889999999999993</v>
      </c>
      <c r="AF265" s="165">
        <v>431.54868341384696</v>
      </c>
      <c r="AG265" s="109">
        <v>9.1186109210304576</v>
      </c>
      <c r="AH265" s="109">
        <v>4.2352888086971801</v>
      </c>
      <c r="AI265" s="109">
        <v>5.3414146656194803E-2</v>
      </c>
      <c r="AJ265" s="109">
        <v>9.7538701264296073</v>
      </c>
      <c r="AK265" s="109">
        <v>8.7491792644635442</v>
      </c>
      <c r="AL265" s="109">
        <v>7.4181916298800008</v>
      </c>
      <c r="AM265" s="109">
        <v>6.4435407613709499</v>
      </c>
      <c r="AN265" s="109">
        <v>4.3609595355989725</v>
      </c>
      <c r="AO265" s="109">
        <v>2.1996984922822929</v>
      </c>
      <c r="AP265" s="109">
        <v>1.6558213327911593</v>
      </c>
      <c r="AQ265" s="109">
        <v>1.1179590447924446</v>
      </c>
      <c r="AR265" s="109">
        <v>1.0588248355308099</v>
      </c>
      <c r="AS265" s="113">
        <v>6277.6177183062946</v>
      </c>
      <c r="AT265" s="109">
        <v>1.09757136096696</v>
      </c>
      <c r="AU265" s="109">
        <v>0.33533519815603002</v>
      </c>
      <c r="AV265" s="109">
        <v>0.34925767380917194</v>
      </c>
      <c r="AW265" s="109">
        <v>1.5855437857483274</v>
      </c>
      <c r="AX265" s="166"/>
      <c r="AY265" s="134"/>
      <c r="AZ265" s="172"/>
      <c r="BA265" s="191"/>
      <c r="BB265" s="191"/>
      <c r="BC265" s="191"/>
      <c r="BD265" s="191"/>
      <c r="BE265" s="191"/>
      <c r="BF265" s="191"/>
      <c r="BG265" s="191"/>
      <c r="BH265" s="191"/>
      <c r="BI265" s="191"/>
      <c r="BJ265" s="191"/>
      <c r="BK265" s="191"/>
      <c r="BL265" s="225" t="s">
        <v>7632</v>
      </c>
      <c r="BM265" s="225" t="s">
        <v>7632</v>
      </c>
      <c r="BN265" s="225" t="s">
        <v>7632</v>
      </c>
      <c r="BO265" s="225" t="s">
        <v>7632</v>
      </c>
      <c r="BP265" s="225" t="s">
        <v>7632</v>
      </c>
      <c r="BQ265" s="225" t="s">
        <v>7632</v>
      </c>
      <c r="BR265" s="225" t="s">
        <v>7632</v>
      </c>
      <c r="BS265" s="225" t="s">
        <v>7632</v>
      </c>
      <c r="BT265" s="165">
        <v>354.21699373233196</v>
      </c>
      <c r="BU265" s="188">
        <v>7.8184800081605763E-2</v>
      </c>
      <c r="BV265" s="178">
        <v>27.694384840469777</v>
      </c>
      <c r="BW265" s="248">
        <f t="shared" si="13"/>
        <v>0.31820953628151893</v>
      </c>
      <c r="BX265" s="140">
        <f t="shared" si="14"/>
        <v>3.7045107866637617E-2</v>
      </c>
      <c r="CD265" s="179"/>
      <c r="CE265" s="179"/>
    </row>
    <row r="266" spans="1:85">
      <c r="A266" s="107" t="s">
        <v>772</v>
      </c>
      <c r="B266" s="107" t="s">
        <v>771</v>
      </c>
      <c r="C266" s="107" t="s">
        <v>897</v>
      </c>
      <c r="D266" s="150">
        <v>41911</v>
      </c>
      <c r="E266" s="152">
        <v>0.1</v>
      </c>
      <c r="F266" s="151" t="s">
        <v>374</v>
      </c>
      <c r="G266" s="109">
        <v>9.3279999999999994</v>
      </c>
      <c r="H266" s="176">
        <v>0.53680555555555554</v>
      </c>
      <c r="I266" s="156">
        <v>0.54652777777777783</v>
      </c>
      <c r="J266" s="156" t="s">
        <v>276</v>
      </c>
      <c r="K266" s="156" t="s">
        <v>277</v>
      </c>
      <c r="L266" s="125" t="s">
        <v>136</v>
      </c>
      <c r="M266" s="125" t="s">
        <v>136</v>
      </c>
      <c r="N266" s="125" t="s">
        <v>71</v>
      </c>
      <c r="O266" s="125">
        <v>4.2</v>
      </c>
      <c r="P266" s="125">
        <v>0.2</v>
      </c>
      <c r="Q266" s="125">
        <v>20.943249999999999</v>
      </c>
      <c r="R266" s="125">
        <v>275.086833625</v>
      </c>
      <c r="S266" s="125">
        <v>299.34550000000002</v>
      </c>
      <c r="T266" s="125">
        <v>6.9328125000000007</v>
      </c>
      <c r="U266" s="125">
        <v>17.744299999999999</v>
      </c>
      <c r="V266" s="109">
        <v>9.703875</v>
      </c>
      <c r="W266" s="113">
        <v>17.530999999999999</v>
      </c>
      <c r="X266" s="179">
        <v>1.4</v>
      </c>
      <c r="Y266" s="179">
        <v>9.616485835341031</v>
      </c>
      <c r="Z266" s="109">
        <v>275.09334497054334</v>
      </c>
      <c r="AA266" s="109">
        <v>48.3</v>
      </c>
      <c r="AB266" s="109">
        <v>7</v>
      </c>
      <c r="AC266" s="109">
        <v>0.7</v>
      </c>
      <c r="AD266" s="109">
        <v>86.378030999999993</v>
      </c>
      <c r="AE266" s="109">
        <v>109.655</v>
      </c>
      <c r="AF266" s="165">
        <v>219.81079259161007</v>
      </c>
      <c r="AG266" s="109">
        <v>5.871301068080073</v>
      </c>
      <c r="AH266" s="109">
        <v>2.4283285500679899</v>
      </c>
      <c r="AI266" s="109">
        <v>-8.5834560283018502E-2</v>
      </c>
      <c r="AJ266" s="109">
        <v>5.5924406508065809</v>
      </c>
      <c r="AK266" s="109">
        <v>4.9007429185977642</v>
      </c>
      <c r="AL266" s="109">
        <v>4.0456808204579184</v>
      </c>
      <c r="AM266" s="109">
        <v>3.4284084460873294</v>
      </c>
      <c r="AN266" s="109">
        <v>2.1731040882179924</v>
      </c>
      <c r="AO266" s="109">
        <v>0.93531997550465518</v>
      </c>
      <c r="AP266" s="109">
        <v>0.6203016108361733</v>
      </c>
      <c r="AQ266" s="109">
        <v>0.26739285877813884</v>
      </c>
      <c r="AR266" s="109">
        <v>0.89892663577069953</v>
      </c>
      <c r="AS266" s="113">
        <v>3924.5632620376869</v>
      </c>
      <c r="AT266" s="109">
        <v>0.65443160231470576</v>
      </c>
      <c r="AU266" s="109">
        <v>0.19881971818485603</v>
      </c>
      <c r="AV266" s="109">
        <v>0.26664924225926662</v>
      </c>
      <c r="AW266" s="109">
        <v>1.591851097562816</v>
      </c>
      <c r="AX266" s="166"/>
      <c r="AY266" s="134"/>
      <c r="AZ266" s="172"/>
      <c r="BA266" s="191"/>
      <c r="BB266" s="191"/>
      <c r="BC266" s="191"/>
      <c r="BD266" s="191"/>
      <c r="BE266" s="191"/>
      <c r="BF266" s="191"/>
      <c r="BG266" s="191"/>
      <c r="BH266" s="191"/>
      <c r="BI266" s="191"/>
      <c r="BJ266" s="191"/>
      <c r="BK266" s="191"/>
      <c r="BL266" s="225" t="s">
        <v>7632</v>
      </c>
      <c r="BM266" s="225" t="s">
        <v>7632</v>
      </c>
      <c r="BN266" s="225" t="s">
        <v>7632</v>
      </c>
      <c r="BO266" s="225" t="s">
        <v>7632</v>
      </c>
      <c r="BP266" s="225" t="s">
        <v>7632</v>
      </c>
      <c r="BQ266" s="225" t="s">
        <v>7632</v>
      </c>
      <c r="BR266" s="225" t="s">
        <v>7632</v>
      </c>
      <c r="BS266" s="225" t="s">
        <v>7632</v>
      </c>
      <c r="BT266" s="165">
        <v>399.87256648808409</v>
      </c>
      <c r="BU266" s="188">
        <v>0.15647770934999483</v>
      </c>
      <c r="BV266" s="178">
        <v>62.571143235958907</v>
      </c>
      <c r="BW266" s="248">
        <f t="shared" si="13"/>
        <v>0.40745165929661087</v>
      </c>
      <c r="BX266" s="140">
        <f t="shared" si="14"/>
        <v>6.3836578359399931E-2</v>
      </c>
      <c r="CD266" s="179"/>
      <c r="CE266" s="179"/>
    </row>
    <row r="267" spans="1:85">
      <c r="A267" s="107" t="s">
        <v>778</v>
      </c>
      <c r="B267" s="107" t="s">
        <v>777</v>
      </c>
      <c r="C267" s="107" t="s">
        <v>841</v>
      </c>
      <c r="D267" s="150">
        <v>41918</v>
      </c>
      <c r="E267" s="152" t="s">
        <v>894</v>
      </c>
      <c r="F267" s="151" t="s">
        <v>374</v>
      </c>
      <c r="G267" s="109">
        <v>7.9770000000000003</v>
      </c>
      <c r="H267" s="176">
        <v>0.47361111111111115</v>
      </c>
      <c r="I267" s="156">
        <v>0.48194444444444445</v>
      </c>
      <c r="J267" s="156" t="s">
        <v>293</v>
      </c>
      <c r="K267" s="156" t="s">
        <v>294</v>
      </c>
      <c r="L267" s="125" t="s">
        <v>100</v>
      </c>
      <c r="M267" s="125" t="s">
        <v>91</v>
      </c>
      <c r="N267" s="125" t="s">
        <v>68</v>
      </c>
      <c r="O267" s="125">
        <v>5.9</v>
      </c>
      <c r="P267" s="125">
        <v>0.6</v>
      </c>
      <c r="Q267" s="125">
        <v>15.450825</v>
      </c>
      <c r="R267" s="125">
        <v>225.07344499999999</v>
      </c>
      <c r="S267" s="125">
        <v>278.18074999999999</v>
      </c>
      <c r="T267" s="125">
        <v>5.4145000000000012</v>
      </c>
      <c r="U267" s="125">
        <v>25.830374999999997</v>
      </c>
      <c r="V267" s="109">
        <v>7.3440500000000002</v>
      </c>
      <c r="W267" s="113">
        <v>172.035</v>
      </c>
      <c r="X267" s="179">
        <v>0.14000000000000001</v>
      </c>
      <c r="Y267" s="179">
        <v>0.85182001329234858</v>
      </c>
      <c r="Z267" s="109">
        <v>42.281723761728131</v>
      </c>
      <c r="AA267" s="109">
        <v>11.5</v>
      </c>
      <c r="AB267" s="109"/>
      <c r="AC267" s="109">
        <v>0.2</v>
      </c>
      <c r="AD267" s="109">
        <v>0.50252902199999994</v>
      </c>
      <c r="AE267" s="109">
        <v>3.9710999999999994</v>
      </c>
      <c r="AF267" s="165">
        <v>155.84337094249233</v>
      </c>
      <c r="AG267" s="109">
        <v>3.9992433685730258</v>
      </c>
      <c r="AH267" s="109">
        <v>1.63036239733542</v>
      </c>
      <c r="AI267" s="109">
        <v>4.182849478560062E-2</v>
      </c>
      <c r="AJ267" s="109">
        <v>3.7547246010634723</v>
      </c>
      <c r="AK267" s="109">
        <v>3.318569844570423</v>
      </c>
      <c r="AL267" s="109">
        <v>2.7500415370612057</v>
      </c>
      <c r="AM267" s="109">
        <v>2.3516147689454425</v>
      </c>
      <c r="AN267" s="109">
        <v>1.5609262225349709</v>
      </c>
      <c r="AO267" s="109">
        <v>0.76410045112720126</v>
      </c>
      <c r="AP267" s="109">
        <v>0.59760904341651744</v>
      </c>
      <c r="AQ267" s="109">
        <v>0.44890168063632696</v>
      </c>
      <c r="AR267" s="109">
        <v>1.3427713479140315</v>
      </c>
      <c r="AS267" s="113">
        <v>2307.502812808229</v>
      </c>
      <c r="AT267" s="109">
        <v>0.39891153907023202</v>
      </c>
      <c r="AU267" s="109">
        <v>0.11985005879403078</v>
      </c>
      <c r="AV267" s="109">
        <v>0.14718088367467566</v>
      </c>
      <c r="AW267" s="109">
        <v>1.6094876144953134</v>
      </c>
      <c r="AX267" s="166"/>
      <c r="AY267" s="134"/>
      <c r="AZ267" s="172"/>
      <c r="BA267" s="140">
        <v>25</v>
      </c>
      <c r="BB267" s="191">
        <v>2.9124999999985448</v>
      </c>
      <c r="BC267" s="140">
        <v>18.854065875871878</v>
      </c>
      <c r="BD267" s="191">
        <v>0.4983082077651757</v>
      </c>
      <c r="BE267" s="140">
        <v>19.465982777262639</v>
      </c>
      <c r="BF267" s="191">
        <v>0.50875170536945191</v>
      </c>
      <c r="BG267" s="191"/>
      <c r="BH267" s="191"/>
      <c r="BI267" s="140">
        <v>8.7991030684657208</v>
      </c>
      <c r="BJ267" s="191">
        <v>0.29423430763759673</v>
      </c>
      <c r="BK267" s="163">
        <v>0.46669525429664488</v>
      </c>
      <c r="BL267" s="225">
        <v>6.4734990131781283</v>
      </c>
      <c r="BM267" s="225">
        <v>0.17109294687224882</v>
      </c>
      <c r="BN267" s="225">
        <v>6.6835992368317134</v>
      </c>
      <c r="BO267" s="225">
        <v>0.17467869712264586</v>
      </c>
      <c r="BP267" s="225">
        <v>0</v>
      </c>
      <c r="BQ267" s="225">
        <v>0</v>
      </c>
      <c r="BR267" s="225">
        <v>3.0211512681442461</v>
      </c>
      <c r="BS267" s="225">
        <v>0.10102465498291631</v>
      </c>
      <c r="BT267" s="165">
        <v>183.07699196773549</v>
      </c>
      <c r="BU267" s="188">
        <v>7.1073391440699588E-2</v>
      </c>
      <c r="BV267" s="178">
        <v>13.011902713908679</v>
      </c>
      <c r="BW267" s="248">
        <f t="shared" si="13"/>
        <v>0.36895619519485279</v>
      </c>
      <c r="BX267" s="140"/>
      <c r="BY267" s="250">
        <f>D267</f>
        <v>41918</v>
      </c>
      <c r="BZ267" s="249">
        <f>AVERAGE(BT267:BT272)</f>
        <v>184.83950060723592</v>
      </c>
      <c r="CA267" s="249">
        <f>STDEV(BT267:BT272)/SQRT(COUNT(BT267:BT272))</f>
        <v>5.4291512495734668</v>
      </c>
      <c r="CB267" s="249">
        <f>AVERAGE(AK267:AK272)</f>
        <v>4.5917323711929532</v>
      </c>
      <c r="CC267" s="249">
        <f>STDEV(AK267:AK272)/SQRT(COUNT(AK267:AK272))</f>
        <v>1.7554867515152526</v>
      </c>
      <c r="CD267" s="277">
        <f>AVERAGE(AW267:AW272)</f>
        <v>1.6015372594420787</v>
      </c>
      <c r="CE267" s="277">
        <f>STDEV(AW267:AW272)/SQRT(COUNT(AW267:AW272))</f>
        <v>7.7674833158791808E-3</v>
      </c>
      <c r="CF267" s="249">
        <f>AVERAGE(BL267:BL272)</f>
        <v>7.0243984871686278</v>
      </c>
      <c r="CG267" s="249">
        <f>STDEV(BL267:BL272)/SQRT(COUNT(BL267:BL272))</f>
        <v>1.4485674668713739</v>
      </c>
    </row>
    <row r="268" spans="1:85">
      <c r="A268" s="107" t="s">
        <v>780</v>
      </c>
      <c r="B268" s="107" t="s">
        <v>779</v>
      </c>
      <c r="C268" s="107" t="s">
        <v>909</v>
      </c>
      <c r="D268" s="150">
        <v>41918</v>
      </c>
      <c r="E268" s="152">
        <v>0.1</v>
      </c>
      <c r="F268" s="151" t="s">
        <v>374</v>
      </c>
      <c r="G268" s="109">
        <v>7.9740000000000002</v>
      </c>
      <c r="H268" s="176">
        <v>0.50277777777777777</v>
      </c>
      <c r="I268" s="156">
        <v>0.51388888888888895</v>
      </c>
      <c r="J268" s="156" t="s">
        <v>295</v>
      </c>
      <c r="K268" s="156" t="s">
        <v>296</v>
      </c>
      <c r="L268" s="125" t="s">
        <v>288</v>
      </c>
      <c r="M268" s="125" t="s">
        <v>114</v>
      </c>
      <c r="N268" s="125" t="s">
        <v>68</v>
      </c>
      <c r="O268" s="125">
        <v>8.3000000000000007</v>
      </c>
      <c r="P268" s="125">
        <v>1</v>
      </c>
      <c r="Q268" s="125">
        <v>15.426000000000002</v>
      </c>
      <c r="R268" s="125">
        <v>213.11110214285713</v>
      </c>
      <c r="S268" s="125">
        <v>263.55828571428572</v>
      </c>
      <c r="T268" s="125">
        <v>2.0453857142857141</v>
      </c>
      <c r="U268" s="125">
        <v>59.970114285714281</v>
      </c>
      <c r="V268" s="109">
        <v>8.0079714285714285</v>
      </c>
      <c r="W268" s="113">
        <v>200.64777777777778</v>
      </c>
      <c r="X268" s="179">
        <v>0.11</v>
      </c>
      <c r="Y268" s="179">
        <v>0.44882699177535929</v>
      </c>
      <c r="Z268" s="109">
        <v>30.726980871336099</v>
      </c>
      <c r="AA268" s="109">
        <v>5.42</v>
      </c>
      <c r="AB268" s="109">
        <v>0.5</v>
      </c>
      <c r="AC268" s="109">
        <v>0.2</v>
      </c>
      <c r="AD268" s="109">
        <v>6.7453559999999992</v>
      </c>
      <c r="AE268" s="109">
        <v>4.9433999999999996</v>
      </c>
      <c r="AF268" s="165">
        <v>96.739394589700936</v>
      </c>
      <c r="AG268" s="109">
        <v>2.8480169196455778</v>
      </c>
      <c r="AH268" s="109">
        <v>1.08793416657243</v>
      </c>
      <c r="AI268" s="109">
        <v>1.364970225065277E-3</v>
      </c>
      <c r="AJ268" s="109">
        <v>2.5055123856163064</v>
      </c>
      <c r="AK268" s="109">
        <v>2.1938496696668066</v>
      </c>
      <c r="AL268" s="109">
        <v>1.7994140198612258</v>
      </c>
      <c r="AM268" s="109">
        <v>1.5194927783964223</v>
      </c>
      <c r="AN268" s="109">
        <v>0.94971918605998495</v>
      </c>
      <c r="AO268" s="109">
        <v>0.42262550975684104</v>
      </c>
      <c r="AP268" s="109">
        <v>0.30955674690011248</v>
      </c>
      <c r="AQ268" s="109">
        <v>0.20808914285759916</v>
      </c>
      <c r="AR268" s="109">
        <v>1.1847933244187649</v>
      </c>
      <c r="AS268" s="113">
        <v>1440.9696460839332</v>
      </c>
      <c r="AT268" s="109">
        <v>0.24825230357662603</v>
      </c>
      <c r="AU268" s="109">
        <v>7.2884644997353878E-2</v>
      </c>
      <c r="AV268" s="109">
        <v>9.2047818655899213E-2</v>
      </c>
      <c r="AW268" s="109">
        <v>1.5725935426845223</v>
      </c>
      <c r="AX268" s="166"/>
      <c r="AY268" s="134"/>
      <c r="AZ268" s="172"/>
      <c r="BA268" s="191"/>
      <c r="BB268" s="191"/>
      <c r="BC268" s="191"/>
      <c r="BD268" s="191"/>
      <c r="BE268" s="191"/>
      <c r="BF268" s="191"/>
      <c r="BG268" s="191"/>
      <c r="BH268" s="191"/>
      <c r="BI268" s="191"/>
      <c r="BJ268" s="191"/>
      <c r="BK268" s="191"/>
      <c r="BL268" s="225" t="s">
        <v>7632</v>
      </c>
      <c r="BM268" s="225" t="s">
        <v>7632</v>
      </c>
      <c r="BN268" s="225" t="s">
        <v>7632</v>
      </c>
      <c r="BO268" s="225" t="s">
        <v>7632</v>
      </c>
      <c r="BP268" s="225" t="s">
        <v>7632</v>
      </c>
      <c r="BQ268" s="225" t="s">
        <v>7632</v>
      </c>
      <c r="BR268" s="225" t="s">
        <v>7632</v>
      </c>
      <c r="BS268" s="225" t="s">
        <v>7632</v>
      </c>
      <c r="BT268" s="165">
        <v>182.99944522464307</v>
      </c>
      <c r="BU268" s="188">
        <v>8.4800169238858514E-3</v>
      </c>
      <c r="BV268" s="178">
        <v>1.551838392566695</v>
      </c>
      <c r="BW268" s="248">
        <f t="shared" si="13"/>
        <v>0.37078334150276093</v>
      </c>
      <c r="BX268" s="140">
        <f t="shared" si="14"/>
        <v>0.10114496095804508</v>
      </c>
      <c r="CD268" s="179"/>
      <c r="CE268" s="179"/>
    </row>
    <row r="269" spans="1:85">
      <c r="A269" s="107" t="s">
        <v>774</v>
      </c>
      <c r="B269" s="107" t="s">
        <v>773</v>
      </c>
      <c r="C269" s="107" t="s">
        <v>840</v>
      </c>
      <c r="D269" s="150">
        <v>41918</v>
      </c>
      <c r="E269" s="152" t="s">
        <v>894</v>
      </c>
      <c r="F269" s="151" t="s">
        <v>374</v>
      </c>
      <c r="G269" s="109">
        <v>8.0419999999999998</v>
      </c>
      <c r="H269" s="176">
        <v>0.43124999999999997</v>
      </c>
      <c r="I269" s="156">
        <v>0.4381944444444445</v>
      </c>
      <c r="J269" s="156" t="s">
        <v>284</v>
      </c>
      <c r="K269" s="156" t="s">
        <v>285</v>
      </c>
      <c r="L269" s="125" t="s">
        <v>100</v>
      </c>
      <c r="M269" s="125" t="s">
        <v>101</v>
      </c>
      <c r="N269" s="125" t="s">
        <v>68</v>
      </c>
      <c r="O269" s="125">
        <v>4.7</v>
      </c>
      <c r="P269" s="125">
        <v>0.9</v>
      </c>
      <c r="Q269" s="125">
        <v>15.302633333333333</v>
      </c>
      <c r="R269" s="125">
        <v>222.96382166666669</v>
      </c>
      <c r="S269" s="125">
        <v>276.58733333333333</v>
      </c>
      <c r="T269" s="125">
        <v>4.6034333333333333</v>
      </c>
      <c r="U269" s="125">
        <v>31.652833333333334</v>
      </c>
      <c r="V269" s="109">
        <v>8.6941333333333333</v>
      </c>
      <c r="W269" s="113">
        <v>137.34200000000001</v>
      </c>
      <c r="X269" s="179">
        <v>0.13</v>
      </c>
      <c r="Y269" s="179">
        <v>1.3421570158677412</v>
      </c>
      <c r="Z269" s="109">
        <v>36.730512764564693</v>
      </c>
      <c r="AA269" s="109">
        <v>9.8800000000000008</v>
      </c>
      <c r="AB269" s="109"/>
      <c r="AC269" s="109">
        <v>0.3</v>
      </c>
      <c r="AD269" s="109">
        <v>6.2385174449999994</v>
      </c>
      <c r="AE269" s="109">
        <v>8.0639999999999983</v>
      </c>
      <c r="AF269" s="165">
        <v>116.66150806884252</v>
      </c>
      <c r="AG269" s="109">
        <v>4.0996438182542976</v>
      </c>
      <c r="AH269" s="109">
        <v>1.5301927152297601</v>
      </c>
      <c r="AI269" s="109">
        <v>-0.18822761122552881</v>
      </c>
      <c r="AJ269" s="109">
        <v>3.5240338231741375</v>
      </c>
      <c r="AK269" s="109">
        <v>3.050864158060139</v>
      </c>
      <c r="AL269" s="109">
        <v>2.4573865269872739</v>
      </c>
      <c r="AM269" s="109">
        <v>2.039076982660025</v>
      </c>
      <c r="AN269" s="109">
        <v>1.1881831536277143</v>
      </c>
      <c r="AO269" s="109">
        <v>0.29679800146448609</v>
      </c>
      <c r="AP269" s="109">
        <v>0.10016840273899202</v>
      </c>
      <c r="AQ269" s="109">
        <v>-5.7802747046280134E-2</v>
      </c>
      <c r="AR269" s="109">
        <v>0.49967772332200644</v>
      </c>
      <c r="AS269" s="113">
        <v>2631.7956752607274</v>
      </c>
      <c r="AT269" s="109">
        <v>0.45608079703951721</v>
      </c>
      <c r="AU269" s="109">
        <v>0.13786965866652842</v>
      </c>
      <c r="AV269" s="109">
        <v>0.16471089518898932</v>
      </c>
      <c r="AW269" s="109">
        <v>1.6251436885352486</v>
      </c>
      <c r="AX269" s="166"/>
      <c r="AY269" s="134"/>
      <c r="AZ269" s="172"/>
      <c r="BA269" s="140">
        <v>25</v>
      </c>
      <c r="BB269" s="191">
        <v>2.9201388888905058</v>
      </c>
      <c r="BC269" s="140">
        <v>28.509499000593632</v>
      </c>
      <c r="BD269" s="191">
        <v>6.4956983605637841</v>
      </c>
      <c r="BE269" s="140">
        <v>23.885502809067987</v>
      </c>
      <c r="BF269" s="191">
        <v>3.641251653603923</v>
      </c>
      <c r="BG269" s="191"/>
      <c r="BH269" s="191"/>
      <c r="BI269" s="140">
        <v>10.346699128306739</v>
      </c>
      <c r="BJ269" s="191">
        <v>1.3236388060712547</v>
      </c>
      <c r="BK269" s="163">
        <v>0.3629211136993778</v>
      </c>
      <c r="BL269" s="225">
        <v>9.7630626779624485</v>
      </c>
      <c r="BM269" s="225">
        <v>2.2244484278731678</v>
      </c>
      <c r="BN269" s="225">
        <v>8.1795776563707143</v>
      </c>
      <c r="BO269" s="225">
        <v>1.2469446804249098</v>
      </c>
      <c r="BP269" s="225">
        <v>0</v>
      </c>
      <c r="BQ269" s="225">
        <v>0</v>
      </c>
      <c r="BR269" s="225">
        <v>3.5432215802029616</v>
      </c>
      <c r="BS269" s="225">
        <v>0.4532794008897863</v>
      </c>
      <c r="BT269" s="165">
        <v>163.16361700832911</v>
      </c>
      <c r="BU269" s="188">
        <v>1.8163996865195365E-2</v>
      </c>
      <c r="BV269" s="178">
        <v>2.9637034278532273</v>
      </c>
      <c r="BW269" s="248">
        <f t="shared" si="13"/>
        <v>0.36114411362668686</v>
      </c>
      <c r="BX269" s="140"/>
      <c r="CD269" s="179"/>
      <c r="CE269" s="179"/>
    </row>
    <row r="270" spans="1:85">
      <c r="A270" s="107" t="s">
        <v>782</v>
      </c>
      <c r="B270" s="107" t="s">
        <v>781</v>
      </c>
      <c r="C270" s="107" t="s">
        <v>843</v>
      </c>
      <c r="D270" s="150">
        <v>41918</v>
      </c>
      <c r="E270" s="152" t="s">
        <v>894</v>
      </c>
      <c r="F270" s="151" t="s">
        <v>374</v>
      </c>
      <c r="G270" s="109">
        <v>7.9870000000000001</v>
      </c>
      <c r="H270" s="176">
        <v>0.52569444444444446</v>
      </c>
      <c r="I270" s="156">
        <v>0.53333333333333333</v>
      </c>
      <c r="J270" s="156" t="s">
        <v>286</v>
      </c>
      <c r="K270" s="156" t="s">
        <v>287</v>
      </c>
      <c r="L270" s="125" t="s">
        <v>288</v>
      </c>
      <c r="M270" s="125" t="s">
        <v>289</v>
      </c>
      <c r="N270" s="125" t="s">
        <v>68</v>
      </c>
      <c r="O270" s="125">
        <v>7.9</v>
      </c>
      <c r="P270" s="125">
        <v>1.5</v>
      </c>
      <c r="Q270" s="125">
        <v>15.369533333333335</v>
      </c>
      <c r="R270" s="125">
        <v>185.33612200000002</v>
      </c>
      <c r="S270" s="125">
        <v>229.52866666666668</v>
      </c>
      <c r="T270" s="125">
        <v>2.3957666666666668</v>
      </c>
      <c r="U270" s="125">
        <v>54.992866666666664</v>
      </c>
      <c r="V270" s="109">
        <v>8.6875</v>
      </c>
      <c r="W270" s="113">
        <v>272.88499999999999</v>
      </c>
      <c r="X270" s="179">
        <v>0.04</v>
      </c>
      <c r="Y270" s="179">
        <v>0.39866906205865249</v>
      </c>
      <c r="Z270" s="109">
        <v>13.096745945159649</v>
      </c>
      <c r="AA270" s="109">
        <v>4.87</v>
      </c>
      <c r="AB270" s="109">
        <v>0.1</v>
      </c>
      <c r="AC270" s="109"/>
      <c r="AD270" s="109">
        <v>0.36181340099999987</v>
      </c>
      <c r="AE270" s="109">
        <v>1.1823000000000001</v>
      </c>
      <c r="AF270" s="165">
        <v>46.156509058926872</v>
      </c>
      <c r="AG270" s="109">
        <v>1.7966707405642439</v>
      </c>
      <c r="AH270" s="109">
        <v>0.58128922186145193</v>
      </c>
      <c r="AI270" s="109">
        <v>-6.6449138498731238E-3</v>
      </c>
      <c r="AJ270" s="109">
        <v>1.338709077946924</v>
      </c>
      <c r="AK270" s="109">
        <v>1.1523548465751841</v>
      </c>
      <c r="AL270" s="109">
        <v>0.90847445445915831</v>
      </c>
      <c r="AM270" s="109">
        <v>0.7438932487640435</v>
      </c>
      <c r="AN270" s="109">
        <v>0.43234231570122678</v>
      </c>
      <c r="AO270" s="109">
        <v>0.16743311414025777</v>
      </c>
      <c r="AP270" s="109">
        <v>0.1075225019539614</v>
      </c>
      <c r="AQ270" s="109">
        <v>5.5898193859194749E-2</v>
      </c>
      <c r="AR270" s="109">
        <v>1.0216139328484983</v>
      </c>
      <c r="AS270" s="113">
        <v>637.05441215416226</v>
      </c>
      <c r="AT270" s="109">
        <v>0.10833976324339804</v>
      </c>
      <c r="AU270" s="109">
        <v>3.0976412084844116E-2</v>
      </c>
      <c r="AV270" s="109">
        <v>4.2367252980151052E-2</v>
      </c>
      <c r="AW270" s="109">
        <v>1.591244098473908</v>
      </c>
      <c r="AX270" s="166"/>
      <c r="AY270" s="134"/>
      <c r="AZ270" s="172"/>
      <c r="BA270" s="140">
        <v>25</v>
      </c>
      <c r="BB270" s="191">
        <v>2.9027777777737356</v>
      </c>
      <c r="BC270" s="140">
        <v>14.03967302784641</v>
      </c>
      <c r="BD270" s="191">
        <v>0.30647228984918312</v>
      </c>
      <c r="BE270" s="140">
        <v>11.458382012937298</v>
      </c>
      <c r="BF270" s="191">
        <v>5.152675308461192</v>
      </c>
      <c r="BG270" s="191"/>
      <c r="BH270" s="191"/>
      <c r="BI270" s="140">
        <v>7.3170739928514008</v>
      </c>
      <c r="BJ270" s="191">
        <v>0.58870951001605687</v>
      </c>
      <c r="BK270" s="163">
        <v>0.52117125365659533</v>
      </c>
      <c r="BL270" s="225">
        <v>4.8366337703653066</v>
      </c>
      <c r="BM270" s="225">
        <v>0.10557897066589432</v>
      </c>
      <c r="BN270" s="225">
        <v>3.9473851910652358</v>
      </c>
      <c r="BO270" s="225">
        <v>1.7750843167929304</v>
      </c>
      <c r="BP270" s="225">
        <v>0</v>
      </c>
      <c r="BQ270" s="225">
        <v>0</v>
      </c>
      <c r="BR270" s="225">
        <v>2.5207144855791124</v>
      </c>
      <c r="BS270" s="225">
        <v>0.20280901780485702</v>
      </c>
      <c r="BT270" s="165">
        <v>182.20091170274816</v>
      </c>
      <c r="BU270" s="188">
        <v>5.0699636182642907E-3</v>
      </c>
      <c r="BV270" s="178">
        <v>0.92375199354751758</v>
      </c>
      <c r="BW270" s="248">
        <f t="shared" si="13"/>
        <v>0.39105912466291831</v>
      </c>
      <c r="BX270" s="140">
        <f t="shared" si="14"/>
        <v>8.4580901632411401E-2</v>
      </c>
      <c r="CD270" s="179"/>
      <c r="CE270" s="179"/>
    </row>
    <row r="271" spans="1:85">
      <c r="A271" s="107" t="s">
        <v>776</v>
      </c>
      <c r="B271" s="107" t="s">
        <v>775</v>
      </c>
      <c r="C271" s="107" t="s">
        <v>900</v>
      </c>
      <c r="D271" s="150">
        <v>41918</v>
      </c>
      <c r="E271" s="152">
        <v>0.1</v>
      </c>
      <c r="F271" s="151" t="s">
        <v>374</v>
      </c>
      <c r="G271" s="109">
        <v>8.6790000000000003</v>
      </c>
      <c r="H271" s="176">
        <v>0.45347222222222222</v>
      </c>
      <c r="I271" s="156">
        <v>0.46111111111111108</v>
      </c>
      <c r="J271" s="156" t="s">
        <v>290</v>
      </c>
      <c r="K271" s="156" t="s">
        <v>291</v>
      </c>
      <c r="L271" s="125" t="s">
        <v>100</v>
      </c>
      <c r="M271" s="125" t="s">
        <v>91</v>
      </c>
      <c r="N271" s="125" t="s">
        <v>68</v>
      </c>
      <c r="O271" s="125">
        <v>2.2000000000000002</v>
      </c>
      <c r="P271" s="125">
        <v>0.4</v>
      </c>
      <c r="Q271" s="125">
        <v>13.028458333333333</v>
      </c>
      <c r="R271" s="125">
        <v>309.84057275000004</v>
      </c>
      <c r="S271" s="125">
        <v>407.34674999999999</v>
      </c>
      <c r="T271" s="125">
        <v>9.5036749999999994</v>
      </c>
      <c r="U271" s="125">
        <v>9.2939916666666686</v>
      </c>
      <c r="V271" s="109">
        <v>8.1208333333333336</v>
      </c>
      <c r="W271" s="113">
        <v>22.89265</v>
      </c>
      <c r="X271" s="179">
        <v>1.2</v>
      </c>
      <c r="Y271" s="179">
        <v>9.4521753759242326</v>
      </c>
      <c r="Z271" s="109">
        <v>350.75429485780785</v>
      </c>
      <c r="AA271" s="109">
        <v>26.8</v>
      </c>
      <c r="AB271" s="109">
        <v>2.5</v>
      </c>
      <c r="AC271" s="109">
        <v>0.5</v>
      </c>
      <c r="AD271" s="109">
        <v>30.91546551599999</v>
      </c>
      <c r="AE271" s="109">
        <v>91.22399999999999</v>
      </c>
      <c r="AF271" s="165">
        <v>638.69226868255362</v>
      </c>
      <c r="AG271" s="109">
        <v>12.586803123241841</v>
      </c>
      <c r="AH271" s="109">
        <v>6.2245787569689499</v>
      </c>
      <c r="AI271" s="109">
        <v>-0.11236966043940821</v>
      </c>
      <c r="AJ271" s="109">
        <v>14.335204877299493</v>
      </c>
      <c r="AK271" s="109">
        <v>13.007317797312837</v>
      </c>
      <c r="AL271" s="109">
        <v>11.148312046130227</v>
      </c>
      <c r="AM271" s="109">
        <v>9.7464284739067377</v>
      </c>
      <c r="AN271" s="109">
        <v>6.6087563608154856</v>
      </c>
      <c r="AO271" s="109">
        <v>3.1225701553308713</v>
      </c>
      <c r="AP271" s="109">
        <v>2.2841279761812938</v>
      </c>
      <c r="AQ271" s="109">
        <v>1.5426206585587681</v>
      </c>
      <c r="AR271" s="109">
        <v>0.88708042000035914</v>
      </c>
      <c r="AS271" s="113">
        <v>9202.3679590736738</v>
      </c>
      <c r="AT271" s="109">
        <v>1.6185225344447529</v>
      </c>
      <c r="AU271" s="109">
        <v>0.54004221064236135</v>
      </c>
      <c r="AV271" s="109">
        <v>0.39813279067601021</v>
      </c>
      <c r="AW271" s="109">
        <v>1.6157783266316472</v>
      </c>
      <c r="AX271" s="166"/>
      <c r="AY271" s="134"/>
      <c r="AZ271" s="172"/>
      <c r="BA271" s="191"/>
      <c r="BB271" s="191"/>
      <c r="BC271" s="191"/>
      <c r="BD271" s="191"/>
      <c r="BE271" s="191"/>
      <c r="BF271" s="191"/>
      <c r="BG271" s="191"/>
      <c r="BH271" s="191"/>
      <c r="BI271" s="191"/>
      <c r="BJ271" s="191"/>
      <c r="BK271" s="191"/>
      <c r="BL271" s="225" t="s">
        <v>7632</v>
      </c>
      <c r="BM271" s="225" t="s">
        <v>7632</v>
      </c>
      <c r="BN271" s="225" t="s">
        <v>7632</v>
      </c>
      <c r="BO271" s="225" t="s">
        <v>7632</v>
      </c>
      <c r="BP271" s="225" t="s">
        <v>7632</v>
      </c>
      <c r="BQ271" s="225" t="s">
        <v>7632</v>
      </c>
      <c r="BR271" s="225" t="s">
        <v>7632</v>
      </c>
      <c r="BS271" s="225" t="s">
        <v>7632</v>
      </c>
      <c r="BT271" s="165">
        <v>201.17411996463832</v>
      </c>
      <c r="BU271" s="188">
        <v>2.436765843201168E-2</v>
      </c>
      <c r="BV271" s="178">
        <v>4.902142240658848</v>
      </c>
      <c r="BW271" s="248">
        <f t="shared" si="13"/>
        <v>0.24598532439500007</v>
      </c>
      <c r="BX271" s="140">
        <f t="shared" si="14"/>
        <v>2.7405068841532935E-2</v>
      </c>
      <c r="CD271" s="179"/>
      <c r="CE271" s="179"/>
    </row>
    <row r="272" spans="1:85">
      <c r="A272" s="107" t="s">
        <v>784</v>
      </c>
      <c r="B272" s="107" t="s">
        <v>783</v>
      </c>
      <c r="C272" s="107" t="s">
        <v>897</v>
      </c>
      <c r="D272" s="150">
        <v>41918</v>
      </c>
      <c r="E272" s="152">
        <v>0.1</v>
      </c>
      <c r="F272" s="151" t="s">
        <v>374</v>
      </c>
      <c r="G272" s="109">
        <v>8.3320000000000007</v>
      </c>
      <c r="H272" s="176">
        <v>0.55347222222222225</v>
      </c>
      <c r="I272" s="156">
        <v>0.55902777777777779</v>
      </c>
      <c r="J272" s="156" t="s">
        <v>226</v>
      </c>
      <c r="K272" s="156" t="s">
        <v>292</v>
      </c>
      <c r="L272" s="125" t="s">
        <v>288</v>
      </c>
      <c r="M272" s="125" t="s">
        <v>114</v>
      </c>
      <c r="N272" s="125" t="s">
        <v>68</v>
      </c>
      <c r="O272" s="125">
        <v>4.4000000000000004</v>
      </c>
      <c r="P272" s="125">
        <v>0.5</v>
      </c>
      <c r="Q272" s="125">
        <v>14.73260909090909</v>
      </c>
      <c r="R272" s="125">
        <v>240.10042572727269</v>
      </c>
      <c r="S272" s="125">
        <v>302.1183636363636</v>
      </c>
      <c r="T272" s="125">
        <v>7.5346636363636375</v>
      </c>
      <c r="U272" s="125">
        <v>15.205018181818179</v>
      </c>
      <c r="V272" s="109">
        <v>9.6239454545454528</v>
      </c>
      <c r="W272" s="113">
        <v>25.329333333333334</v>
      </c>
      <c r="X272" s="179">
        <v>0.3</v>
      </c>
      <c r="Y272" s="179">
        <v>2.2934280967018359</v>
      </c>
      <c r="Z272" s="109">
        <v>52.746784493417707</v>
      </c>
      <c r="AA272" s="109">
        <v>22.8</v>
      </c>
      <c r="AB272" s="109">
        <v>0.2</v>
      </c>
      <c r="AC272" s="109">
        <v>0.6</v>
      </c>
      <c r="AD272" s="109">
        <v>9.5401818359999986</v>
      </c>
      <c r="AE272" s="109">
        <v>18.501000000000001</v>
      </c>
      <c r="AF272" s="165">
        <v>200.95957941862503</v>
      </c>
      <c r="AG272" s="109">
        <v>5.9914891157491041</v>
      </c>
      <c r="AH272" s="109">
        <v>2.39497446945346</v>
      </c>
      <c r="AI272" s="109">
        <v>-0.16580734685562221</v>
      </c>
      <c r="AJ272" s="109">
        <v>5.5156262031513181</v>
      </c>
      <c r="AK272" s="109">
        <v>4.8274379109723293</v>
      </c>
      <c r="AL272" s="109">
        <v>3.9465036942993383</v>
      </c>
      <c r="AM272" s="109">
        <v>3.3169877350590085</v>
      </c>
      <c r="AN272" s="109">
        <v>2.0445695514653468</v>
      </c>
      <c r="AO272" s="109">
        <v>0.66818766424170206</v>
      </c>
      <c r="AP272" s="109">
        <v>0.351213799233071</v>
      </c>
      <c r="AQ272" s="109">
        <v>4.9594496684326944E-2</v>
      </c>
      <c r="AR272" s="109">
        <v>0.65652359730872523</v>
      </c>
      <c r="AS272" s="113">
        <v>4026.2064324313887</v>
      </c>
      <c r="AT272" s="109">
        <v>0.69164622161728517</v>
      </c>
      <c r="AU272" s="109">
        <v>0.21304779216289493</v>
      </c>
      <c r="AV272" s="109">
        <v>0.23756656890130659</v>
      </c>
      <c r="AW272" s="109">
        <v>1.5949762858318313</v>
      </c>
      <c r="AX272" s="166"/>
      <c r="AY272" s="134"/>
      <c r="AZ272" s="172"/>
      <c r="BA272" s="191"/>
      <c r="BB272" s="191"/>
      <c r="BC272" s="191"/>
      <c r="BD272" s="191"/>
      <c r="BE272" s="191"/>
      <c r="BF272" s="191"/>
      <c r="BG272" s="191"/>
      <c r="BH272" s="191"/>
      <c r="BI272" s="191"/>
      <c r="BJ272" s="191"/>
      <c r="BK272" s="191"/>
      <c r="BL272" s="225" t="s">
        <v>7632</v>
      </c>
      <c r="BM272" s="225" t="s">
        <v>7632</v>
      </c>
      <c r="BN272" s="225" t="s">
        <v>7632</v>
      </c>
      <c r="BO272" s="225" t="s">
        <v>7632</v>
      </c>
      <c r="BP272" s="225" t="s">
        <v>7632</v>
      </c>
      <c r="BQ272" s="225" t="s">
        <v>7632</v>
      </c>
      <c r="BR272" s="225" t="s">
        <v>7632</v>
      </c>
      <c r="BS272" s="225" t="s">
        <v>7632</v>
      </c>
      <c r="BT272" s="165">
        <v>196.42191777532148</v>
      </c>
      <c r="BU272" s="188">
        <v>7.2276212306399037E-2</v>
      </c>
      <c r="BV272" s="178">
        <v>14.196632230759191</v>
      </c>
      <c r="BW272" s="248">
        <f t="shared" si="13"/>
        <v>0.34347989112960331</v>
      </c>
      <c r="BX272" s="140">
        <f t="shared" si="14"/>
        <v>1.0810226474244636E-2</v>
      </c>
      <c r="CD272" s="179"/>
      <c r="CE272" s="179"/>
    </row>
    <row r="273" spans="1:85">
      <c r="A273" s="107" t="s">
        <v>822</v>
      </c>
      <c r="B273" s="107" t="s">
        <v>821</v>
      </c>
      <c r="C273" s="107" t="s">
        <v>841</v>
      </c>
      <c r="D273" s="150">
        <v>41927</v>
      </c>
      <c r="E273" s="152" t="s">
        <v>894</v>
      </c>
      <c r="F273" s="151" t="s">
        <v>374</v>
      </c>
      <c r="G273" s="109">
        <v>8.0220000000000002</v>
      </c>
      <c r="H273" s="176">
        <v>0.46597222222222223</v>
      </c>
      <c r="I273" s="156">
        <v>0.47569444444444442</v>
      </c>
      <c r="J273" s="156" t="s">
        <v>7425</v>
      </c>
      <c r="K273" s="156" t="s">
        <v>7426</v>
      </c>
      <c r="L273" s="125" t="s">
        <v>85</v>
      </c>
      <c r="M273" s="125" t="s">
        <v>119</v>
      </c>
      <c r="N273" s="125" t="s">
        <v>61</v>
      </c>
      <c r="O273" s="125">
        <v>5.7</v>
      </c>
      <c r="P273" s="125">
        <v>0.7</v>
      </c>
      <c r="Q273" s="125">
        <v>14.583175000000001</v>
      </c>
      <c r="R273" s="125">
        <v>205.01763850000003</v>
      </c>
      <c r="S273" s="125">
        <v>258.94799999999998</v>
      </c>
      <c r="T273" s="125">
        <v>6.2068250000000003</v>
      </c>
      <c r="U273" s="125">
        <v>21.188599999999997</v>
      </c>
      <c r="V273" s="109">
        <v>8.600125000000002</v>
      </c>
      <c r="W273" s="113">
        <v>371.84499999999997</v>
      </c>
      <c r="X273" s="179">
        <v>1.53</v>
      </c>
      <c r="Y273" s="179">
        <v>1.165</v>
      </c>
      <c r="Z273" s="109">
        <v>57.62</v>
      </c>
      <c r="AA273" s="109">
        <v>11.1</v>
      </c>
      <c r="AB273" s="109">
        <v>0.30453643883045406</v>
      </c>
      <c r="AC273" s="109">
        <v>0.1</v>
      </c>
      <c r="AD273" s="109">
        <v>0.38598425999999997</v>
      </c>
      <c r="AE273" s="109">
        <v>4.1056000000000008</v>
      </c>
      <c r="AF273" s="165">
        <v>125.60243308755553</v>
      </c>
      <c r="AG273" s="109">
        <v>3.1084348685603898</v>
      </c>
      <c r="AH273" s="109">
        <v>1.2487630434563199</v>
      </c>
      <c r="AI273" s="109">
        <v>6.3638730747927114E-2</v>
      </c>
      <c r="AJ273" s="109">
        <v>2.8759012890799047</v>
      </c>
      <c r="AK273" s="109">
        <v>2.5349597282070313</v>
      </c>
      <c r="AL273" s="109">
        <v>2.1091281271664846</v>
      </c>
      <c r="AM273" s="109">
        <v>1.8205766885512693</v>
      </c>
      <c r="AN273" s="109">
        <v>1.2488067309545783</v>
      </c>
      <c r="AO273" s="109">
        <v>0.69417052220432496</v>
      </c>
      <c r="AP273" s="109">
        <v>0.55965213191848207</v>
      </c>
      <c r="AQ273" s="109">
        <v>0.43617032267105582</v>
      </c>
      <c r="AR273" s="109">
        <v>1.6250941214295214</v>
      </c>
      <c r="AS273" s="113">
        <v>1624.0185676165941</v>
      </c>
      <c r="AT273" s="109">
        <v>0.26952163424056336</v>
      </c>
      <c r="AU273" s="109">
        <v>8.2402250713475594E-2</v>
      </c>
      <c r="AV273" s="109">
        <v>0.10852119671434751</v>
      </c>
      <c r="AW273" s="109">
        <v>1.5845251865066357</v>
      </c>
      <c r="AX273" s="166"/>
      <c r="AY273" s="134"/>
      <c r="AZ273" s="172"/>
      <c r="BA273" s="140">
        <v>25</v>
      </c>
      <c r="BB273" s="191">
        <v>3.0361111111124046</v>
      </c>
      <c r="BC273" s="140">
        <v>17.833954720743481</v>
      </c>
      <c r="BD273" s="191">
        <v>0.91043514618589882</v>
      </c>
      <c r="BE273" s="140">
        <v>14.049156401742286</v>
      </c>
      <c r="BF273" s="191">
        <v>1.2319532160548392</v>
      </c>
      <c r="BG273" s="191"/>
      <c r="BH273" s="191"/>
      <c r="BI273" s="140">
        <v>6.1340693075725126</v>
      </c>
      <c r="BJ273" s="191">
        <v>0.61488598868707456</v>
      </c>
      <c r="BK273" s="163">
        <v>0.34395451842421121</v>
      </c>
      <c r="BL273" s="225">
        <v>5.8739466600776922</v>
      </c>
      <c r="BM273" s="225">
        <v>0.29986884961279409</v>
      </c>
      <c r="BN273" s="225">
        <v>4.6273525202425141</v>
      </c>
      <c r="BO273" s="225">
        <v>0.40576684151834691</v>
      </c>
      <c r="BP273" s="225">
        <v>0</v>
      </c>
      <c r="BQ273" s="225">
        <v>0</v>
      </c>
      <c r="BR273" s="225">
        <v>2.0203704947165266</v>
      </c>
      <c r="BS273" s="225">
        <v>0.20252420487397305</v>
      </c>
      <c r="BT273" s="165">
        <v>214.31445071240552</v>
      </c>
      <c r="BU273" s="188">
        <v>3.7631863455078046E-2</v>
      </c>
      <c r="BV273" s="178">
        <v>8.0650521456592976</v>
      </c>
      <c r="BW273" s="248">
        <f t="shared" si="13"/>
        <v>0.40264373218175942</v>
      </c>
      <c r="BX273" s="140">
        <f t="shared" si="14"/>
        <v>7.4175866823473796E-2</v>
      </c>
      <c r="BY273" s="250">
        <f>D273</f>
        <v>41927</v>
      </c>
      <c r="BZ273" s="249">
        <f>AVERAGE(BT273:BT278)</f>
        <v>211.37304434431545</v>
      </c>
      <c r="CA273" s="249">
        <f>STDEV(BT273:BT278)/SQRT(COUNT(BT273:BT278))</f>
        <v>17.425935230111694</v>
      </c>
      <c r="CB273" s="249">
        <f>AVERAGE(AK273:AK278)</f>
        <v>3.8168647472108184</v>
      </c>
      <c r="CC273" s="249">
        <f>STDEV(AK273:AK278)/SQRT(COUNT(AK273:AK278))</f>
        <v>0.75898664265370086</v>
      </c>
      <c r="CD273" s="277">
        <f>AVERAGE(AW273:AW278)</f>
        <v>1.6079537765840053</v>
      </c>
      <c r="CE273" s="277">
        <f>STDEV(AW273:AW278)/SQRT(COUNT(AW273:AW278))</f>
        <v>9.7769409475734863E-3</v>
      </c>
      <c r="CF273" s="249">
        <f>AVERAGE(BL273:BL278)</f>
        <v>6.3548765076699274</v>
      </c>
      <c r="CG273" s="249">
        <f>STDEV(BL273:BL278)/SQRT(COUNT(BL273:BL278))</f>
        <v>0.45485561126361057</v>
      </c>
    </row>
    <row r="274" spans="1:85">
      <c r="A274" s="107" t="s">
        <v>824</v>
      </c>
      <c r="B274" s="107" t="s">
        <v>823</v>
      </c>
      <c r="C274" s="107" t="s">
        <v>909</v>
      </c>
      <c r="D274" s="150">
        <v>41927</v>
      </c>
      <c r="E274" s="152">
        <v>0.1</v>
      </c>
      <c r="F274" s="151" t="s">
        <v>374</v>
      </c>
      <c r="G274" s="109">
        <v>8.0229999999999997</v>
      </c>
      <c r="H274" s="176">
        <v>0.48819444444444443</v>
      </c>
      <c r="I274" s="156">
        <v>0.49652777777777773</v>
      </c>
      <c r="J274" s="156" t="s">
        <v>7427</v>
      </c>
      <c r="K274" s="156" t="s">
        <v>7428</v>
      </c>
      <c r="L274" s="125" t="s">
        <v>85</v>
      </c>
      <c r="M274" s="125" t="s">
        <v>91</v>
      </c>
      <c r="N274" s="125" t="s">
        <v>76</v>
      </c>
      <c r="O274" s="125">
        <v>8.3000000000000007</v>
      </c>
      <c r="P274" s="125">
        <v>2.5</v>
      </c>
      <c r="Q274" s="125">
        <v>14.6577</v>
      </c>
      <c r="R274" s="125">
        <v>187.82354766666666</v>
      </c>
      <c r="S274" s="125">
        <v>236.785</v>
      </c>
      <c r="T274" s="125">
        <v>1.0651666666666666</v>
      </c>
      <c r="U274" s="125">
        <v>76.621600000000001</v>
      </c>
      <c r="V274" s="109">
        <v>8.811633333333333</v>
      </c>
      <c r="W274" s="113">
        <v>336.17</v>
      </c>
      <c r="X274" s="179">
        <v>7.0999999999999994E-2</v>
      </c>
      <c r="Y274" s="179">
        <v>0.10299999999999999</v>
      </c>
      <c r="Z274" s="109">
        <v>17.11</v>
      </c>
      <c r="AA274" s="109">
        <v>2.29</v>
      </c>
      <c r="AB274" s="109">
        <v>0.23822702415437583</v>
      </c>
      <c r="AC274" s="109">
        <v>0.1</v>
      </c>
      <c r="AD274" s="109">
        <v>1.4742350280000001</v>
      </c>
      <c r="AE274" s="109">
        <v>1.6415999999999999</v>
      </c>
      <c r="AF274" s="165">
        <v>61.602469866493742</v>
      </c>
      <c r="AG274" s="109">
        <v>1.9489058310255221</v>
      </c>
      <c r="AH274" s="109">
        <v>0.68352797776290697</v>
      </c>
      <c r="AI274" s="109">
        <v>2.5702112815744861E-3</v>
      </c>
      <c r="AJ274" s="109">
        <v>1.574164932787975</v>
      </c>
      <c r="AK274" s="109">
        <v>1.3665091118071069</v>
      </c>
      <c r="AL274" s="109">
        <v>1.1110727977451715</v>
      </c>
      <c r="AM274" s="109">
        <v>0.93057426552215727</v>
      </c>
      <c r="AN274" s="109">
        <v>0.59457614068061049</v>
      </c>
      <c r="AO274" s="109">
        <v>0.29531702416212868</v>
      </c>
      <c r="AP274" s="109">
        <v>0.22341768604863338</v>
      </c>
      <c r="AQ274" s="109">
        <v>0.14429959840332068</v>
      </c>
      <c r="AR274" s="109">
        <v>1.4419729524788036</v>
      </c>
      <c r="AS274" s="113">
        <v>785.11059493202958</v>
      </c>
      <c r="AT274" s="109">
        <v>0.11985221464025134</v>
      </c>
      <c r="AU274" s="109">
        <v>3.4989745919272341E-2</v>
      </c>
      <c r="AV274" s="109">
        <v>5.4750560510618627E-2</v>
      </c>
      <c r="AW274" s="109">
        <v>1.6478209326777435</v>
      </c>
      <c r="AX274" s="166"/>
      <c r="AY274" s="134"/>
      <c r="AZ274" s="172"/>
      <c r="BA274" s="191"/>
      <c r="BB274" s="191"/>
      <c r="BC274" s="191"/>
      <c r="BD274" s="191"/>
      <c r="BE274" s="191"/>
      <c r="BF274" s="191"/>
      <c r="BG274" s="191"/>
      <c r="BH274" s="191"/>
      <c r="BI274" s="191"/>
      <c r="BJ274" s="191"/>
      <c r="BK274" s="191"/>
      <c r="BL274" s="225" t="s">
        <v>7632</v>
      </c>
      <c r="BM274" s="225" t="s">
        <v>7632</v>
      </c>
      <c r="BN274" s="225" t="s">
        <v>7632</v>
      </c>
      <c r="BO274" s="225" t="s">
        <v>7632</v>
      </c>
      <c r="BP274" s="225" t="s">
        <v>7632</v>
      </c>
      <c r="BQ274" s="225" t="s">
        <v>7632</v>
      </c>
      <c r="BR274" s="225" t="s">
        <v>7632</v>
      </c>
      <c r="BS274" s="225" t="s">
        <v>7632</v>
      </c>
      <c r="BT274" s="165">
        <v>223.26267045918252</v>
      </c>
      <c r="BU274" s="188">
        <v>1.071039934557228E-3</v>
      </c>
      <c r="BV274" s="178">
        <v>0.23912323595767482</v>
      </c>
      <c r="BW274" s="248">
        <f t="shared" si="13"/>
        <v>0.45681726178325555</v>
      </c>
      <c r="BX274" s="140">
        <f t="shared" si="14"/>
        <v>0.1451188012636305</v>
      </c>
      <c r="CD274" s="179"/>
      <c r="CE274" s="179"/>
    </row>
    <row r="275" spans="1:85">
      <c r="A275" s="107" t="s">
        <v>818</v>
      </c>
      <c r="B275" s="107" t="s">
        <v>817</v>
      </c>
      <c r="C275" s="107" t="s">
        <v>840</v>
      </c>
      <c r="D275" s="150">
        <v>41927</v>
      </c>
      <c r="E275" s="152" t="s">
        <v>894</v>
      </c>
      <c r="F275" s="151" t="s">
        <v>374</v>
      </c>
      <c r="G275" s="109">
        <v>8.1159999999999997</v>
      </c>
      <c r="H275" s="176">
        <v>0.42291666666666666</v>
      </c>
      <c r="I275" s="156">
        <v>0.43055555555555558</v>
      </c>
      <c r="J275" s="156" t="s">
        <v>7417</v>
      </c>
      <c r="K275" s="156" t="s">
        <v>7418</v>
      </c>
      <c r="L275" s="125" t="s">
        <v>85</v>
      </c>
      <c r="M275" s="125" t="s">
        <v>101</v>
      </c>
      <c r="N275" s="125" t="s">
        <v>68</v>
      </c>
      <c r="O275" s="125">
        <v>5</v>
      </c>
      <c r="P275" s="125">
        <v>0.7</v>
      </c>
      <c r="Q275" s="125">
        <v>14.1776</v>
      </c>
      <c r="R275" s="125">
        <v>227.998234</v>
      </c>
      <c r="S275" s="125">
        <v>290.95499999999998</v>
      </c>
      <c r="T275" s="125">
        <v>4.9057000000000004</v>
      </c>
      <c r="U275" s="125">
        <v>29.334199999999999</v>
      </c>
      <c r="V275" s="109">
        <v>7.7474999999999996</v>
      </c>
      <c r="W275" s="113">
        <v>49.098500000000001</v>
      </c>
      <c r="X275" s="179">
        <v>0.216</v>
      </c>
      <c r="Y275" s="179">
        <v>0.97899999999999998</v>
      </c>
      <c r="Z275" s="109">
        <v>51.79</v>
      </c>
      <c r="AA275" s="109">
        <v>10.3</v>
      </c>
      <c r="AB275" s="109">
        <v>0.44837244043537355</v>
      </c>
      <c r="AC275" s="109">
        <v>0.3</v>
      </c>
      <c r="AD275" s="109">
        <v>0.93685499999999999</v>
      </c>
      <c r="AE275" s="109">
        <v>6.8479999999999999</v>
      </c>
      <c r="AF275" s="165">
        <v>184.79840279988298</v>
      </c>
      <c r="AG275" s="109">
        <v>4.7788858857207641</v>
      </c>
      <c r="AH275" s="109">
        <v>1.9729153452939401</v>
      </c>
      <c r="AI275" s="109">
        <v>-1.3665350402797384E-3</v>
      </c>
      <c r="AJ275" s="109">
        <v>4.5436240402119443</v>
      </c>
      <c r="AK275" s="109">
        <v>4.0210273823445126</v>
      </c>
      <c r="AL275" s="109">
        <v>3.3324985955377353</v>
      </c>
      <c r="AM275" s="109">
        <v>2.8332940559565643</v>
      </c>
      <c r="AN275" s="109">
        <v>1.8281084924062789</v>
      </c>
      <c r="AO275" s="109">
        <v>0.84800544026753533</v>
      </c>
      <c r="AP275" s="109">
        <v>0.60304294735612551</v>
      </c>
      <c r="AQ275" s="109">
        <v>0.37406872596871976</v>
      </c>
      <c r="AR275" s="109">
        <v>1.0550221895950782</v>
      </c>
      <c r="AS275" s="113">
        <v>3054.1706482824425</v>
      </c>
      <c r="AT275" s="109">
        <v>0.53005283087303012</v>
      </c>
      <c r="AU275" s="109">
        <v>0.15908767017428874</v>
      </c>
      <c r="AV275" s="109">
        <v>0.18486048369027835</v>
      </c>
      <c r="AW275" s="109">
        <v>1.5836178754174435</v>
      </c>
      <c r="AX275" s="166"/>
      <c r="AY275" s="134"/>
      <c r="AZ275" s="172"/>
      <c r="BA275" s="140">
        <v>25</v>
      </c>
      <c r="BB275" s="191">
        <v>3.0680555555518367</v>
      </c>
      <c r="BC275" s="140">
        <v>22.286599783098637</v>
      </c>
      <c r="BD275" s="191">
        <v>0.89956414358719317</v>
      </c>
      <c r="BE275" s="140">
        <v>15.428330524382602</v>
      </c>
      <c r="BF275" s="191">
        <v>1.5567421296421895</v>
      </c>
      <c r="BG275" s="191"/>
      <c r="BH275" s="191"/>
      <c r="BI275" s="140">
        <v>7.8003287649189401</v>
      </c>
      <c r="BJ275" s="191">
        <v>0.40812044861487035</v>
      </c>
      <c r="BK275" s="163">
        <v>0.35000084538846665</v>
      </c>
      <c r="BL275" s="225">
        <v>7.264079603372779</v>
      </c>
      <c r="BM275" s="225">
        <v>0.293203342409943</v>
      </c>
      <c r="BN275" s="225">
        <v>5.0286998540375452</v>
      </c>
      <c r="BO275" s="225">
        <v>0.50740350083464691</v>
      </c>
      <c r="BP275" s="225">
        <v>0</v>
      </c>
      <c r="BQ275" s="225">
        <v>0</v>
      </c>
      <c r="BR275" s="225">
        <v>2.5424340021495899</v>
      </c>
      <c r="BS275" s="225">
        <v>0.13302250928160381</v>
      </c>
      <c r="BT275" s="165">
        <v>154.2188826051979</v>
      </c>
      <c r="BU275" s="188">
        <v>2.5375622102729849E-2</v>
      </c>
      <c r="BV275" s="178">
        <v>3.91340008609476</v>
      </c>
      <c r="BW275" s="248">
        <f t="shared" si="13"/>
        <v>0.34875860088474875</v>
      </c>
      <c r="BX275" s="140">
        <f t="shared" si="14"/>
        <v>6.5474947493483288E-2</v>
      </c>
      <c r="CD275" s="179"/>
      <c r="CE275" s="179"/>
    </row>
    <row r="276" spans="1:85">
      <c r="A276" s="107" t="s">
        <v>981</v>
      </c>
      <c r="B276" s="107" t="s">
        <v>7267</v>
      </c>
      <c r="C276" s="107" t="s">
        <v>843</v>
      </c>
      <c r="D276" s="150">
        <v>41927</v>
      </c>
      <c r="E276" s="152" t="s">
        <v>894</v>
      </c>
      <c r="F276" s="151" t="s">
        <v>374</v>
      </c>
      <c r="G276" s="109">
        <v>8.093</v>
      </c>
      <c r="H276" s="176">
        <v>0.50902777777777775</v>
      </c>
      <c r="I276" s="156">
        <v>0.51736111111111105</v>
      </c>
      <c r="J276" s="156" t="s">
        <v>7419</v>
      </c>
      <c r="K276" s="156" t="s">
        <v>7420</v>
      </c>
      <c r="L276" s="125" t="s">
        <v>85</v>
      </c>
      <c r="M276" s="125" t="s">
        <v>119</v>
      </c>
      <c r="N276" s="125" t="s">
        <v>76</v>
      </c>
      <c r="O276" s="125">
        <v>8</v>
      </c>
      <c r="P276" s="125">
        <v>1.5</v>
      </c>
      <c r="Q276" s="125">
        <v>14.60975</v>
      </c>
      <c r="R276" s="125">
        <v>225.42068427777781</v>
      </c>
      <c r="S276" s="125">
        <v>284.52683333333334</v>
      </c>
      <c r="T276" s="125">
        <v>2.1190777777777772</v>
      </c>
      <c r="U276" s="125">
        <v>58.874505555555551</v>
      </c>
      <c r="V276" s="109">
        <v>9.0203388888888885</v>
      </c>
      <c r="W276" s="113">
        <v>143.53090909090909</v>
      </c>
      <c r="X276" s="179">
        <v>8.5999999999999993E-2</v>
      </c>
      <c r="Y276" s="179">
        <v>0.39700000000000002</v>
      </c>
      <c r="Z276" s="109">
        <v>23.89</v>
      </c>
      <c r="AA276" s="109">
        <v>5.16</v>
      </c>
      <c r="AB276" s="109">
        <v>0.54082721040129622</v>
      </c>
      <c r="AC276" s="109">
        <v>0.2</v>
      </c>
      <c r="AD276" s="109">
        <v>2.7056372399999997</v>
      </c>
      <c r="AE276" s="109">
        <v>4.1536</v>
      </c>
      <c r="AF276" s="165">
        <v>170.2559210712333</v>
      </c>
      <c r="AG276" s="109">
        <v>4.3062439651573543</v>
      </c>
      <c r="AH276" s="109">
        <v>1.7638895257154199</v>
      </c>
      <c r="AI276" s="109">
        <v>2.2404667225931481E-2</v>
      </c>
      <c r="AJ276" s="109">
        <v>4.0622375777226125</v>
      </c>
      <c r="AK276" s="109">
        <v>3.593239115837894</v>
      </c>
      <c r="AL276" s="109">
        <v>2.9904290952042261</v>
      </c>
      <c r="AM276" s="109">
        <v>2.5674335826168582</v>
      </c>
      <c r="AN276" s="109">
        <v>1.7092326791225594</v>
      </c>
      <c r="AO276" s="109">
        <v>0.83717343891699292</v>
      </c>
      <c r="AP276" s="109">
        <v>0.62652966306364444</v>
      </c>
      <c r="AQ276" s="109">
        <v>0.44973388057073876</v>
      </c>
      <c r="AR276" s="109">
        <v>1.1815805378960589</v>
      </c>
      <c r="AS276" s="113">
        <v>2631.689109036015</v>
      </c>
      <c r="AT276" s="109">
        <v>0.4656088110703388</v>
      </c>
      <c r="AU276" s="109">
        <v>0.13732766484714645</v>
      </c>
      <c r="AV276" s="109">
        <v>0.15959345875012226</v>
      </c>
      <c r="AW276" s="109">
        <v>1.6018694862419329</v>
      </c>
      <c r="AX276" s="166"/>
      <c r="AY276" s="134"/>
      <c r="AZ276" s="172"/>
      <c r="BA276" s="140">
        <v>25</v>
      </c>
      <c r="BB276" s="191">
        <v>3.0527777777751908</v>
      </c>
      <c r="BC276" s="140">
        <v>18.092602728472674</v>
      </c>
      <c r="BD276" s="191">
        <v>3.3994219269899864</v>
      </c>
      <c r="BE276" s="140">
        <v>14.73628583441581</v>
      </c>
      <c r="BF276" s="191">
        <v>0.66239594080113418</v>
      </c>
      <c r="BG276" s="191"/>
      <c r="BH276" s="191"/>
      <c r="BI276" s="140">
        <v>3.6249791317966165</v>
      </c>
      <c r="BJ276" s="191">
        <v>2.6365154217712297</v>
      </c>
      <c r="BK276" s="163">
        <v>0.20035697385274026</v>
      </c>
      <c r="BL276" s="225">
        <v>5.9266032595593101</v>
      </c>
      <c r="BM276" s="225">
        <v>1.113550403746526</v>
      </c>
      <c r="BN276" s="225">
        <v>4.8271727938072679</v>
      </c>
      <c r="BO276" s="225">
        <v>0.21698138188226604</v>
      </c>
      <c r="BP276" s="225">
        <v>0</v>
      </c>
      <c r="BQ276" s="225">
        <v>0</v>
      </c>
      <c r="BR276" s="225">
        <v>1.1874362943110899</v>
      </c>
      <c r="BS276" s="225">
        <v>0.86364472414781346</v>
      </c>
      <c r="BT276" s="165">
        <v>211.64928483453093</v>
      </c>
      <c r="BU276" s="188">
        <v>2.9576837967516877E-2</v>
      </c>
      <c r="BV276" s="178">
        <v>6.2599166034917486</v>
      </c>
      <c r="BW276" s="248">
        <f t="shared" si="13"/>
        <v>0.34276296959082403</v>
      </c>
      <c r="BX276" s="140">
        <f t="shared" si="14"/>
        <v>0.13020685920678357</v>
      </c>
      <c r="CD276" s="179"/>
      <c r="CE276" s="179"/>
    </row>
    <row r="277" spans="1:85">
      <c r="A277" s="107" t="s">
        <v>820</v>
      </c>
      <c r="B277" s="107" t="s">
        <v>819</v>
      </c>
      <c r="C277" s="107" t="s">
        <v>900</v>
      </c>
      <c r="D277" s="150">
        <v>41927</v>
      </c>
      <c r="E277" s="152">
        <v>0.1</v>
      </c>
      <c r="F277" s="151" t="s">
        <v>374</v>
      </c>
      <c r="G277" s="109">
        <v>8.2769999999999992</v>
      </c>
      <c r="H277" s="176">
        <v>0.44444444444444442</v>
      </c>
      <c r="I277" s="156">
        <v>0.4513888888888889</v>
      </c>
      <c r="J277" s="156" t="s">
        <v>7421</v>
      </c>
      <c r="K277" s="156" t="s">
        <v>7422</v>
      </c>
      <c r="L277" s="125" t="s">
        <v>85</v>
      </c>
      <c r="M277" s="125" t="s">
        <v>119</v>
      </c>
      <c r="N277" s="125" t="s">
        <v>76</v>
      </c>
      <c r="O277" s="125">
        <v>2.6</v>
      </c>
      <c r="P277" s="125">
        <v>0.7</v>
      </c>
      <c r="Q277" s="125">
        <v>14.710999999999999</v>
      </c>
      <c r="R277" s="125">
        <v>239.659661</v>
      </c>
      <c r="S277" s="125">
        <v>301.72775000000001</v>
      </c>
      <c r="T277" s="125">
        <v>5.5329499999999996</v>
      </c>
      <c r="U277" s="125">
        <v>25.077749999999998</v>
      </c>
      <c r="V277" s="109">
        <v>8.9461499999999994</v>
      </c>
      <c r="W277" s="113">
        <v>444.33750000000003</v>
      </c>
      <c r="X277" s="179">
        <v>0.38</v>
      </c>
      <c r="Y277" s="179">
        <v>1.264</v>
      </c>
      <c r="Z277" s="109">
        <v>86.14</v>
      </c>
      <c r="AA277" s="109">
        <v>15.8</v>
      </c>
      <c r="AB277" s="109">
        <v>0.61789131070167846</v>
      </c>
      <c r="AC277" s="109">
        <v>0.3</v>
      </c>
      <c r="AD277" s="109">
        <v>15.107723729999998</v>
      </c>
      <c r="AE277" s="109">
        <v>26.304000000000002</v>
      </c>
      <c r="AF277" s="165">
        <v>209.60001079045384</v>
      </c>
      <c r="AG277" s="109">
        <v>5.3728521608964162</v>
      </c>
      <c r="AH277" s="109">
        <v>2.2453233703087299</v>
      </c>
      <c r="AI277" s="109">
        <v>-3.8739503132399038E-2</v>
      </c>
      <c r="AJ277" s="109">
        <v>5.1709797218210056</v>
      </c>
      <c r="AK277" s="109">
        <v>4.5735991190916314</v>
      </c>
      <c r="AL277" s="109">
        <v>3.7986965716954022</v>
      </c>
      <c r="AM277" s="109">
        <v>3.2332836402057188</v>
      </c>
      <c r="AN277" s="109">
        <v>2.0849579376932477</v>
      </c>
      <c r="AO277" s="109">
        <v>0.944615075053716</v>
      </c>
      <c r="AP277" s="109">
        <v>0.65580670049990197</v>
      </c>
      <c r="AQ277" s="109">
        <v>0.37958000363905431</v>
      </c>
      <c r="AR277" s="109">
        <v>0.99075701874455857</v>
      </c>
      <c r="AS277" s="113">
        <v>3528.0222153295931</v>
      </c>
      <c r="AT277" s="109">
        <v>0.59241980748972689</v>
      </c>
      <c r="AU277" s="109">
        <v>0.17977349349985655</v>
      </c>
      <c r="AV277" s="109">
        <v>0.21529412392458463</v>
      </c>
      <c r="AW277" s="109">
        <v>1.6138558605999243</v>
      </c>
      <c r="AX277" s="166"/>
      <c r="AY277" s="134"/>
      <c r="AZ277" s="172"/>
      <c r="BA277" s="191"/>
      <c r="BB277" s="191"/>
      <c r="BC277" s="191"/>
      <c r="BD277" s="191"/>
      <c r="BE277" s="191"/>
      <c r="BF277" s="191"/>
      <c r="BG277" s="191"/>
      <c r="BH277" s="191"/>
      <c r="BI277" s="191"/>
      <c r="BJ277" s="191"/>
      <c r="BK277" s="191"/>
      <c r="BL277" s="225" t="s">
        <v>7632</v>
      </c>
      <c r="BM277" s="225" t="s">
        <v>7632</v>
      </c>
      <c r="BN277" s="225" t="s">
        <v>7632</v>
      </c>
      <c r="BO277" s="225" t="s">
        <v>7632</v>
      </c>
      <c r="BP277" s="225" t="s">
        <v>7632</v>
      </c>
      <c r="BQ277" s="225" t="s">
        <v>7632</v>
      </c>
      <c r="BR277" s="225" t="s">
        <v>7632</v>
      </c>
      <c r="BS277" s="225" t="s">
        <v>7632</v>
      </c>
      <c r="BT277" s="165">
        <v>183.3595815124645</v>
      </c>
      <c r="BU277" s="188">
        <v>5.9804851846654815E-2</v>
      </c>
      <c r="BV277" s="178">
        <v>10.965792607017567</v>
      </c>
      <c r="BW277" s="248">
        <f t="shared" si="13"/>
        <v>0.36341479674161303</v>
      </c>
      <c r="BX277" s="140">
        <f t="shared" si="14"/>
        <v>2.3490393502953105E-2</v>
      </c>
      <c r="CD277" s="179"/>
      <c r="CE277" s="179"/>
    </row>
    <row r="278" spans="1:85">
      <c r="A278" s="107" t="s">
        <v>982</v>
      </c>
      <c r="B278" s="107" t="s">
        <v>7273</v>
      </c>
      <c r="C278" s="107" t="s">
        <v>897</v>
      </c>
      <c r="D278" s="150">
        <v>41927</v>
      </c>
      <c r="E278" s="152">
        <v>0.1</v>
      </c>
      <c r="F278" s="151" t="s">
        <v>374</v>
      </c>
      <c r="G278" s="109">
        <v>8.6530000000000005</v>
      </c>
      <c r="H278" s="176">
        <v>0.53333333333333333</v>
      </c>
      <c r="I278" s="156">
        <v>0.54166666666666663</v>
      </c>
      <c r="J278" s="156" t="s">
        <v>7423</v>
      </c>
      <c r="K278" s="156" t="s">
        <v>7424</v>
      </c>
      <c r="L278" s="125" t="s">
        <v>60</v>
      </c>
      <c r="M278" s="125" t="s">
        <v>56</v>
      </c>
      <c r="N278" s="125" t="s">
        <v>68</v>
      </c>
      <c r="O278" s="125">
        <v>4</v>
      </c>
      <c r="P278" s="125">
        <v>0.4</v>
      </c>
      <c r="Q278" s="125">
        <v>14.744399999999999</v>
      </c>
      <c r="R278" s="125">
        <v>266.0227395</v>
      </c>
      <c r="S278" s="125">
        <v>334.63675000000001</v>
      </c>
      <c r="T278" s="125">
        <v>9.827</v>
      </c>
      <c r="U278" s="125">
        <v>8.5721999999999987</v>
      </c>
      <c r="V278" s="109">
        <v>8.9375</v>
      </c>
      <c r="W278" s="113">
        <v>50.405000000000001</v>
      </c>
      <c r="X278" s="179">
        <v>1.73</v>
      </c>
      <c r="Y278" s="179">
        <v>43.83</v>
      </c>
      <c r="Z278" s="109">
        <v>346.9</v>
      </c>
      <c r="AA278" s="109">
        <v>112</v>
      </c>
      <c r="AB278" s="109">
        <v>4.8854936871376848</v>
      </c>
      <c r="AC278" s="109">
        <v>0.4</v>
      </c>
      <c r="AD278" s="109">
        <v>673.18465508999975</v>
      </c>
      <c r="AE278" s="109">
        <v>466.49600000000004</v>
      </c>
      <c r="AF278" s="165">
        <v>336.33654541797779</v>
      </c>
      <c r="AG278" s="109">
        <v>7.4029044486626949</v>
      </c>
      <c r="AH278" s="109">
        <v>3.3144154227510501</v>
      </c>
      <c r="AI278" s="109">
        <v>4.7803735977023039E-2</v>
      </c>
      <c r="AJ278" s="109">
        <v>7.6330987185956678</v>
      </c>
      <c r="AK278" s="109">
        <v>6.8118540259767313</v>
      </c>
      <c r="AL278" s="109">
        <v>5.766203926126769</v>
      </c>
      <c r="AM278" s="109">
        <v>5.0105698566389014</v>
      </c>
      <c r="AN278" s="109">
        <v>3.4270961117723111</v>
      </c>
      <c r="AO278" s="109">
        <v>1.7331347612049697</v>
      </c>
      <c r="AP278" s="109">
        <v>1.323875897962365</v>
      </c>
      <c r="AQ278" s="109">
        <v>0.95868675285263893</v>
      </c>
      <c r="AR278" s="109">
        <v>1.1782294223180911</v>
      </c>
      <c r="AS278" s="113">
        <v>5012.2445175482535</v>
      </c>
      <c r="AT278" s="109">
        <v>0.87689358461762246</v>
      </c>
      <c r="AU278" s="109">
        <v>0.27034099264588113</v>
      </c>
      <c r="AV278" s="109">
        <v>0.30066817650523542</v>
      </c>
      <c r="AW278" s="109">
        <v>1.6160333180603512</v>
      </c>
      <c r="AX278" s="166"/>
      <c r="AY278" s="134"/>
      <c r="AZ278" s="172"/>
      <c r="BA278" s="191"/>
      <c r="BB278" s="191"/>
      <c r="BC278" s="191"/>
      <c r="BD278" s="191"/>
      <c r="BE278" s="191"/>
      <c r="BF278" s="191"/>
      <c r="BG278" s="191"/>
      <c r="BH278" s="191"/>
      <c r="BI278" s="191"/>
      <c r="BJ278" s="191"/>
      <c r="BK278" s="191"/>
      <c r="BL278" s="225" t="s">
        <v>7632</v>
      </c>
      <c r="BM278" s="225" t="s">
        <v>7632</v>
      </c>
      <c r="BN278" s="225" t="s">
        <v>7632</v>
      </c>
      <c r="BO278" s="225" t="s">
        <v>7632</v>
      </c>
      <c r="BP278" s="225" t="s">
        <v>7632</v>
      </c>
      <c r="BQ278" s="225" t="s">
        <v>7632</v>
      </c>
      <c r="BR278" s="225" t="s">
        <v>7632</v>
      </c>
      <c r="BS278" s="225" t="s">
        <v>7632</v>
      </c>
      <c r="BT278" s="165">
        <v>281.4333959421113</v>
      </c>
      <c r="BU278" s="188">
        <v>2.8164084096507922E-2</v>
      </c>
      <c r="BV278" s="178">
        <v>7.9263138308794341</v>
      </c>
      <c r="BW278" s="248">
        <f t="shared" si="13"/>
        <v>0.34287875037464727</v>
      </c>
      <c r="BX278" s="140">
        <f t="shared" si="14"/>
        <v>1.0472745076351533E-2</v>
      </c>
      <c r="CD278" s="179"/>
      <c r="CE278" s="179"/>
    </row>
    <row r="279" spans="1:85">
      <c r="A279" s="107" t="s">
        <v>985</v>
      </c>
      <c r="B279" s="107" t="s">
        <v>7288</v>
      </c>
      <c r="C279" s="107" t="s">
        <v>841</v>
      </c>
      <c r="D279" s="150">
        <v>41932</v>
      </c>
      <c r="E279" s="152" t="s">
        <v>894</v>
      </c>
      <c r="F279" s="151" t="s">
        <v>374</v>
      </c>
      <c r="G279" s="109">
        <v>7.9829999999999997</v>
      </c>
      <c r="H279" s="176">
        <v>0.4680555555555555</v>
      </c>
      <c r="I279" s="156">
        <v>0.47500000000000003</v>
      </c>
      <c r="J279" s="156" t="s">
        <v>7439</v>
      </c>
      <c r="K279" s="156" t="s">
        <v>7440</v>
      </c>
      <c r="L279" s="125" t="s">
        <v>288</v>
      </c>
      <c r="M279" s="125" t="s">
        <v>101</v>
      </c>
      <c r="N279" s="125" t="s">
        <v>122</v>
      </c>
      <c r="O279" s="125">
        <v>5.6</v>
      </c>
      <c r="P279" s="125">
        <v>0.7</v>
      </c>
      <c r="Q279" s="125">
        <v>12.967133333333331</v>
      </c>
      <c r="R279" s="125">
        <v>209.86976866666666</v>
      </c>
      <c r="S279" s="125">
        <v>276.36099999999999</v>
      </c>
      <c r="T279" s="125">
        <v>4.5515333333333334</v>
      </c>
      <c r="U279" s="125">
        <v>32.049800000000005</v>
      </c>
      <c r="V279" s="109">
        <v>8.6230666666666682</v>
      </c>
      <c r="W279" s="113">
        <v>161.57499999999999</v>
      </c>
      <c r="X279" s="179">
        <v>0.23</v>
      </c>
      <c r="Y279" s="179">
        <v>0.87603418625903451</v>
      </c>
      <c r="Z279" s="109">
        <v>39.022957305985891</v>
      </c>
      <c r="AA279" s="109">
        <v>9.1300000000000008</v>
      </c>
      <c r="AB279" s="109"/>
      <c r="AC279" s="109">
        <v>0.38</v>
      </c>
      <c r="AD279" s="109">
        <v>0.54275132999999998</v>
      </c>
      <c r="AE279" s="109">
        <v>5.0015999999999998</v>
      </c>
      <c r="AF279" s="165">
        <v>160.48858312013027</v>
      </c>
      <c r="AG279" s="109">
        <v>3.8829413571412355</v>
      </c>
      <c r="AH279" s="109">
        <v>1.59550179514327</v>
      </c>
      <c r="AI279" s="109">
        <v>9.1562371744786111E-2</v>
      </c>
      <c r="AJ279" s="109">
        <v>3.6744406342149505</v>
      </c>
      <c r="AK279" s="109">
        <v>3.2483665627775125</v>
      </c>
      <c r="AL279" s="109">
        <v>2.7251746614309882</v>
      </c>
      <c r="AM279" s="109">
        <v>2.3481642149613977</v>
      </c>
      <c r="AN279" s="109">
        <v>1.5890533476644813</v>
      </c>
      <c r="AO279" s="109">
        <v>0.84639024241549521</v>
      </c>
      <c r="AP279" s="109">
        <v>0.6708235296554993</v>
      </c>
      <c r="AQ279" s="109">
        <v>0.50421477129358894</v>
      </c>
      <c r="AR279" s="109">
        <v>1.3975150009677226</v>
      </c>
      <c r="AS279" s="113">
        <v>2295.0043696278058</v>
      </c>
      <c r="AT279" s="109">
        <v>0.40153830635314952</v>
      </c>
      <c r="AU279" s="109">
        <v>0.11673250984030124</v>
      </c>
      <c r="AV279" s="109">
        <v>0.14748266216358</v>
      </c>
      <c r="AW279" s="109">
        <v>1.5832848205515935</v>
      </c>
      <c r="AX279" s="166"/>
      <c r="AY279" s="134"/>
      <c r="AZ279" s="172"/>
      <c r="BA279" s="140">
        <v>25</v>
      </c>
      <c r="BB279" s="191">
        <v>3.1888888888934162</v>
      </c>
      <c r="BC279" s="140">
        <v>17.416132947481618</v>
      </c>
      <c r="BD279" s="191">
        <v>1.6795078459627124</v>
      </c>
      <c r="BE279" s="140">
        <v>16.797852988838873</v>
      </c>
      <c r="BF279" s="191">
        <v>0.64518343722023197</v>
      </c>
      <c r="BG279" s="191"/>
      <c r="BH279" s="191"/>
      <c r="BI279" s="140">
        <v>4.3730915943932018</v>
      </c>
      <c r="BJ279" s="191">
        <v>0.85644103243137848</v>
      </c>
      <c r="BK279" s="163">
        <v>0</v>
      </c>
      <c r="BL279" s="225">
        <v>5.4615051054742869</v>
      </c>
      <c r="BM279" s="225">
        <v>0.52667493427327361</v>
      </c>
      <c r="BN279" s="225">
        <v>5.2676194041580215</v>
      </c>
      <c r="BO279" s="225">
        <v>0.2023223322290538</v>
      </c>
      <c r="BP279" s="225">
        <v>0</v>
      </c>
      <c r="BQ279" s="225">
        <v>0</v>
      </c>
      <c r="BR279" s="225">
        <v>1.3713527647903463</v>
      </c>
      <c r="BS279" s="225">
        <v>0.26857035860179312</v>
      </c>
      <c r="BT279" s="165">
        <v>178.07873834107704</v>
      </c>
      <c r="BU279" s="188">
        <v>1.8559307532822471E-2</v>
      </c>
      <c r="BV279" s="178">
        <v>3.3050180699290728</v>
      </c>
      <c r="BW279" s="248">
        <f t="shared" si="13"/>
        <v>0.36729412818180851</v>
      </c>
      <c r="BX279" s="140"/>
      <c r="BY279" s="250">
        <f>D279</f>
        <v>41932</v>
      </c>
      <c r="BZ279" s="249">
        <f>AVERAGE(BT279:BT284)</f>
        <v>187.37064786890414</v>
      </c>
      <c r="CA279" s="249">
        <f>STDEV(BT279:BT284)/SQRT(COUNT(BT279:BT284))</f>
        <v>8.9970297409060418</v>
      </c>
      <c r="CB279" s="249">
        <f>AVERAGE(AK279:AK284)</f>
        <v>4.9123998871170018</v>
      </c>
      <c r="CC279" s="249">
        <f>STDEV(AK279:AK284)/SQRT(COUNT(AK279:AK284))</f>
        <v>1.5767503111609953</v>
      </c>
      <c r="CD279" s="277">
        <f>AVERAGE(AW279:AW284)</f>
        <v>1.5912470754771926</v>
      </c>
      <c r="CE279" s="277">
        <f>STDEV(AW279:AW284)/SQRT(COUNT(AW279:AW284))</f>
        <v>8.7167493445998723E-3</v>
      </c>
      <c r="CF279" s="249">
        <f>AVERAGE(BL279:BL284)</f>
        <v>5.8978383431824888</v>
      </c>
      <c r="CG279" s="249">
        <f>STDEV(BL279:BL284)/SQRT(COUNT(BL279:BL284))</f>
        <v>1.2481828931398919</v>
      </c>
    </row>
    <row r="280" spans="1:85">
      <c r="A280" s="107" t="s">
        <v>986</v>
      </c>
      <c r="B280" s="107" t="s">
        <v>7293</v>
      </c>
      <c r="C280" s="107" t="s">
        <v>909</v>
      </c>
      <c r="D280" s="150">
        <v>41932</v>
      </c>
      <c r="E280" s="152">
        <v>0.1</v>
      </c>
      <c r="F280" s="151" t="s">
        <v>374</v>
      </c>
      <c r="G280" s="109">
        <v>7.9509999999999996</v>
      </c>
      <c r="H280" s="176">
        <v>0.48819444444444443</v>
      </c>
      <c r="I280" s="156">
        <v>0.49444444444444446</v>
      </c>
      <c r="J280" s="156" t="s">
        <v>7441</v>
      </c>
      <c r="K280" s="156" t="s">
        <v>7442</v>
      </c>
      <c r="L280" s="125" t="s">
        <v>288</v>
      </c>
      <c r="M280" s="125" t="s">
        <v>114</v>
      </c>
      <c r="N280" s="125" t="s">
        <v>61</v>
      </c>
      <c r="O280" s="125">
        <v>8.1999999999999993</v>
      </c>
      <c r="P280" s="125">
        <v>3</v>
      </c>
      <c r="Q280" s="125">
        <v>13.288499999999999</v>
      </c>
      <c r="R280" s="125">
        <v>200.04315300000002</v>
      </c>
      <c r="S280" s="125">
        <v>261.21000000000004</v>
      </c>
      <c r="T280" s="125">
        <v>0.71660000000000001</v>
      </c>
      <c r="U280" s="125">
        <v>83.601500000000001</v>
      </c>
      <c r="V280" s="109">
        <v>9.0430500000000009</v>
      </c>
      <c r="W280" s="113">
        <v>978.08500000000004</v>
      </c>
      <c r="X280" s="179">
        <v>0.1</v>
      </c>
      <c r="Y280" s="179">
        <v>0.1980373431918252</v>
      </c>
      <c r="Z280" s="109">
        <v>26.882253254782167</v>
      </c>
      <c r="AA280" s="109">
        <v>2.2999999999999998</v>
      </c>
      <c r="AB280" s="109"/>
      <c r="AC280" s="109">
        <v>0.26</v>
      </c>
      <c r="AD280" s="109">
        <v>1.007119125</v>
      </c>
      <c r="AE280" s="109">
        <v>2.1375999999999999</v>
      </c>
      <c r="AF280" s="165">
        <v>96.912036508812406</v>
      </c>
      <c r="AG280" s="109">
        <v>2.835111426874076</v>
      </c>
      <c r="AH280" s="109">
        <v>1.0806051775351999</v>
      </c>
      <c r="AI280" s="109">
        <v>-1.2992304924790379E-2</v>
      </c>
      <c r="AJ280" s="109">
        <v>2.4886337238635656</v>
      </c>
      <c r="AK280" s="109">
        <v>2.1669733961402811</v>
      </c>
      <c r="AL280" s="109">
        <v>1.7754932726832111</v>
      </c>
      <c r="AM280" s="109">
        <v>1.4967927539737664</v>
      </c>
      <c r="AN280" s="109">
        <v>0.95555991238110793</v>
      </c>
      <c r="AO280" s="109">
        <v>0.4405757257072575</v>
      </c>
      <c r="AP280" s="109">
        <v>0.32253603581834545</v>
      </c>
      <c r="AQ280" s="109">
        <v>0.21206854662977884</v>
      </c>
      <c r="AR280" s="109">
        <v>1.2334161517278981</v>
      </c>
      <c r="AS280" s="113">
        <v>1546.3983067385032</v>
      </c>
      <c r="AT280" s="109">
        <v>0.26518266683853187</v>
      </c>
      <c r="AU280" s="109">
        <v>7.5888341215631747E-2</v>
      </c>
      <c r="AV280" s="109">
        <v>0.10050585644923118</v>
      </c>
      <c r="AW280" s="109">
        <v>1.554214455521278</v>
      </c>
      <c r="AX280" s="166"/>
      <c r="AY280" s="134"/>
      <c r="AZ280" s="172"/>
      <c r="BA280" s="191"/>
      <c r="BB280" s="191"/>
      <c r="BC280" s="191"/>
      <c r="BD280" s="191"/>
      <c r="BE280" s="191"/>
      <c r="BF280" s="191"/>
      <c r="BG280" s="191"/>
      <c r="BH280" s="191"/>
      <c r="BI280" s="191"/>
      <c r="BJ280" s="191"/>
      <c r="BK280" s="191"/>
      <c r="BL280" s="225" t="s">
        <v>7632</v>
      </c>
      <c r="BM280" s="225" t="s">
        <v>7632</v>
      </c>
      <c r="BN280" s="225" t="s">
        <v>7632</v>
      </c>
      <c r="BO280" s="225" t="s">
        <v>7632</v>
      </c>
      <c r="BP280" s="225" t="s">
        <v>7632</v>
      </c>
      <c r="BQ280" s="225" t="s">
        <v>7632</v>
      </c>
      <c r="BR280" s="225" t="s">
        <v>7632</v>
      </c>
      <c r="BS280" s="225" t="s">
        <v>7632</v>
      </c>
      <c r="BT280" s="165">
        <v>175.784314916428</v>
      </c>
      <c r="BU280" s="188">
        <v>3.4264319013762951E-2</v>
      </c>
      <c r="BV280" s="178">
        <v>6.0231298439122583</v>
      </c>
      <c r="BW280" s="248">
        <f t="shared" si="13"/>
        <v>0.37900613055689869</v>
      </c>
      <c r="BX280" s="140"/>
      <c r="CD280" s="179"/>
      <c r="CE280" s="179"/>
    </row>
    <row r="281" spans="1:85">
      <c r="A281" s="107" t="s">
        <v>983</v>
      </c>
      <c r="B281" s="107" t="s">
        <v>7278</v>
      </c>
      <c r="C281" s="107" t="s">
        <v>840</v>
      </c>
      <c r="D281" s="150">
        <v>41932</v>
      </c>
      <c r="E281" s="152" t="s">
        <v>894</v>
      </c>
      <c r="F281" s="151" t="s">
        <v>374</v>
      </c>
      <c r="G281" s="109">
        <v>8.0419999999999998</v>
      </c>
      <c r="H281" s="176">
        <v>0.42430555555555555</v>
      </c>
      <c r="I281" s="156">
        <v>0.43263888888888885</v>
      </c>
      <c r="J281" s="156" t="s">
        <v>7429</v>
      </c>
      <c r="K281" s="156" t="s">
        <v>7430</v>
      </c>
      <c r="L281" s="125" t="s">
        <v>288</v>
      </c>
      <c r="M281" s="125" t="s">
        <v>86</v>
      </c>
      <c r="N281" s="125" t="s">
        <v>7431</v>
      </c>
      <c r="O281" s="125">
        <v>4.8</v>
      </c>
      <c r="P281" s="125">
        <v>1</v>
      </c>
      <c r="Q281" s="125">
        <v>12.51046</v>
      </c>
      <c r="R281" s="125">
        <v>223.30338980000002</v>
      </c>
      <c r="S281" s="125">
        <v>297.63100000000003</v>
      </c>
      <c r="T281" s="125">
        <v>6.87094</v>
      </c>
      <c r="U281" s="125">
        <v>25.770620000000001</v>
      </c>
      <c r="V281" s="109">
        <v>8.9655199999999997</v>
      </c>
      <c r="W281" s="113">
        <v>66.617800000000003</v>
      </c>
      <c r="X281" s="179">
        <v>0.14000000000000001</v>
      </c>
      <c r="Y281" s="179">
        <v>0.56124993769211595</v>
      </c>
      <c r="Z281" s="109">
        <v>33.204465779329404</v>
      </c>
      <c r="AA281" s="109">
        <v>6.58</v>
      </c>
      <c r="AB281" s="109"/>
      <c r="AC281" s="109">
        <v>0.46</v>
      </c>
      <c r="AD281" s="109">
        <v>2.1163554449999999</v>
      </c>
      <c r="AE281" s="109">
        <v>7.2320000000000002</v>
      </c>
      <c r="AF281" s="165">
        <v>208.18743817449817</v>
      </c>
      <c r="AG281" s="109">
        <v>5.0056567655780642</v>
      </c>
      <c r="AH281" s="109">
        <v>2.1212073101128102</v>
      </c>
      <c r="AI281" s="109">
        <v>2.4622697688853896E-2</v>
      </c>
      <c r="AJ281" s="109">
        <v>4.8851404351898013</v>
      </c>
      <c r="AK281" s="109">
        <v>4.339495114635743</v>
      </c>
      <c r="AL281" s="109">
        <v>3.6227581249278962</v>
      </c>
      <c r="AM281" s="109">
        <v>3.1248309229610429</v>
      </c>
      <c r="AN281" s="109">
        <v>2.0962190341350748</v>
      </c>
      <c r="AO281" s="109">
        <v>1.0401382101719259</v>
      </c>
      <c r="AP281" s="109">
        <v>0.80110167100120433</v>
      </c>
      <c r="AQ281" s="109">
        <v>0.57835193358614556</v>
      </c>
      <c r="AR281" s="109">
        <v>1.2404585283096061</v>
      </c>
      <c r="AS281" s="113">
        <v>3327.2762204538549</v>
      </c>
      <c r="AT281" s="109">
        <v>0.5743050152652861</v>
      </c>
      <c r="AU281" s="109">
        <v>0.17384281112696953</v>
      </c>
      <c r="AV281" s="109">
        <v>0.2057248987058207</v>
      </c>
      <c r="AW281" s="109">
        <v>1.6079359922482095</v>
      </c>
      <c r="AX281" s="166"/>
      <c r="AY281" s="134"/>
      <c r="AZ281" s="172"/>
      <c r="BA281" s="140">
        <v>25</v>
      </c>
      <c r="BB281" s="191">
        <v>3.1923611111124046</v>
      </c>
      <c r="BC281" s="140">
        <v>26.319871454443319</v>
      </c>
      <c r="BD281" s="191">
        <v>3.5907539871285281</v>
      </c>
      <c r="BE281" s="140">
        <v>20.66933116991591</v>
      </c>
      <c r="BF281" s="191">
        <v>2.1509076466939714</v>
      </c>
      <c r="BG281" s="191"/>
      <c r="BH281" s="191"/>
      <c r="BI281" s="140">
        <v>7.9308176893115769</v>
      </c>
      <c r="BJ281" s="191">
        <v>1.2691038405680575</v>
      </c>
      <c r="BK281" s="163">
        <v>0</v>
      </c>
      <c r="BL281" s="225">
        <v>8.2446410472880185</v>
      </c>
      <c r="BM281" s="225">
        <v>1.1247956801094161</v>
      </c>
      <c r="BN281" s="225">
        <v>6.4746219022551337</v>
      </c>
      <c r="BO281" s="225">
        <v>0.67376702441550229</v>
      </c>
      <c r="BP281" s="225">
        <v>0</v>
      </c>
      <c r="BQ281" s="225">
        <v>0</v>
      </c>
      <c r="BR281" s="225">
        <v>2.4843109577124305</v>
      </c>
      <c r="BS281" s="225">
        <v>0.39754394831787304</v>
      </c>
      <c r="BT281" s="165">
        <v>156.68796213769554</v>
      </c>
      <c r="BU281" s="188">
        <v>1.0743166018014123E-2</v>
      </c>
      <c r="BV281" s="178">
        <v>1.6833247902695743</v>
      </c>
      <c r="BW281" s="248">
        <f t="shared" si="13"/>
        <v>0.35821539641403122</v>
      </c>
      <c r="BX281" s="140"/>
      <c r="CD281" s="179"/>
      <c r="CE281" s="179"/>
    </row>
    <row r="282" spans="1:85">
      <c r="A282" s="107" t="s">
        <v>987</v>
      </c>
      <c r="B282" s="107" t="s">
        <v>7297</v>
      </c>
      <c r="C282" s="107" t="s">
        <v>843</v>
      </c>
      <c r="D282" s="150">
        <v>41932</v>
      </c>
      <c r="E282" s="152" t="s">
        <v>894</v>
      </c>
      <c r="F282" s="151" t="s">
        <v>374</v>
      </c>
      <c r="G282" s="109">
        <v>7.9790000000000001</v>
      </c>
      <c r="H282" s="176">
        <v>0.50763888888888886</v>
      </c>
      <c r="I282" s="156">
        <v>0.51597222222222217</v>
      </c>
      <c r="J282" s="156" t="s">
        <v>7432</v>
      </c>
      <c r="K282" s="156" t="s">
        <v>7433</v>
      </c>
      <c r="L282" s="125" t="s">
        <v>7434</v>
      </c>
      <c r="M282" s="125" t="s">
        <v>113</v>
      </c>
      <c r="N282" s="125" t="s">
        <v>68</v>
      </c>
      <c r="O282" s="125">
        <v>7.7</v>
      </c>
      <c r="P282" s="125">
        <v>1.7</v>
      </c>
      <c r="Q282" s="125">
        <v>13.0997</v>
      </c>
      <c r="R282" s="125">
        <v>175.47763800000001</v>
      </c>
      <c r="S282" s="125">
        <v>230.26850000000002</v>
      </c>
      <c r="T282" s="125">
        <v>0.75814999999999999</v>
      </c>
      <c r="U282" s="125">
        <v>82.73429999999999</v>
      </c>
      <c r="V282" s="109">
        <v>9.5440000000000005</v>
      </c>
      <c r="W282" s="113">
        <v>465.52499999999998</v>
      </c>
      <c r="X282" s="179">
        <v>7.0000000000000007E-2</v>
      </c>
      <c r="Y282" s="179">
        <v>0.15825691617512669</v>
      </c>
      <c r="Z282" s="109">
        <v>22.718845006909596</v>
      </c>
      <c r="AA282" s="109">
        <v>2.83</v>
      </c>
      <c r="AB282" s="109"/>
      <c r="AC282" s="109">
        <v>0.15</v>
      </c>
      <c r="AD282" s="109">
        <v>0.22765576499999998</v>
      </c>
      <c r="AE282" s="109">
        <v>1.3919999999999999</v>
      </c>
      <c r="AF282" s="165">
        <v>60.168326196268211</v>
      </c>
      <c r="AG282" s="109">
        <v>1.8379875729638659</v>
      </c>
      <c r="AH282" s="109">
        <v>0.63760282671485802</v>
      </c>
      <c r="AI282" s="109">
        <v>3.3150797012422184E-2</v>
      </c>
      <c r="AJ282" s="109">
        <v>1.468399309924318</v>
      </c>
      <c r="AK282" s="109">
        <v>1.2735061232203049</v>
      </c>
      <c r="AL282" s="109">
        <v>1.0418365559669602</v>
      </c>
      <c r="AM282" s="109">
        <v>0.88063868030201975</v>
      </c>
      <c r="AN282" s="109">
        <v>0.57442119020828797</v>
      </c>
      <c r="AO282" s="109">
        <v>0.32311828539554927</v>
      </c>
      <c r="AP282" s="109">
        <v>0.24601663707356405</v>
      </c>
      <c r="AQ282" s="109">
        <v>0.18370243468912767</v>
      </c>
      <c r="AR282" s="109">
        <v>1.6881919408686221</v>
      </c>
      <c r="AS282" s="113">
        <v>621.61429631647206</v>
      </c>
      <c r="AT282" s="109">
        <v>0.10233954744859754</v>
      </c>
      <c r="AU282" s="109">
        <v>2.9790463452043902E-2</v>
      </c>
      <c r="AV282" s="109">
        <v>3.9001679294768818E-2</v>
      </c>
      <c r="AW282" s="109">
        <v>1.586628163243736</v>
      </c>
      <c r="AX282" s="166"/>
      <c r="AY282" s="134"/>
      <c r="AZ282" s="172"/>
      <c r="BA282" s="140">
        <v>25</v>
      </c>
      <c r="BB282" s="191">
        <v>3.1819444444408873</v>
      </c>
      <c r="BC282" s="140">
        <v>12.687586245423043</v>
      </c>
      <c r="BD282" s="191">
        <v>0.25009737711386687</v>
      </c>
      <c r="BE282" s="140">
        <v>13.655103765924062</v>
      </c>
      <c r="BF282" s="191">
        <v>1.1478468924571752</v>
      </c>
      <c r="BG282" s="191"/>
      <c r="BH282" s="191"/>
      <c r="BI282" s="140">
        <v>6.197281830033698</v>
      </c>
      <c r="BJ282" s="191">
        <v>0.37888403908909407</v>
      </c>
      <c r="BK282" s="163">
        <v>0</v>
      </c>
      <c r="BL282" s="225">
        <v>3.9873688767851609</v>
      </c>
      <c r="BM282" s="225">
        <v>7.859891380278719E-2</v>
      </c>
      <c r="BN282" s="225">
        <v>4.2914337457338787</v>
      </c>
      <c r="BO282" s="225">
        <v>0.36073756550418595</v>
      </c>
      <c r="BP282" s="225">
        <v>0</v>
      </c>
      <c r="BQ282" s="225">
        <v>0</v>
      </c>
      <c r="BR282" s="225">
        <v>1.9476398592881932</v>
      </c>
      <c r="BS282" s="225">
        <v>0.11907311573306534</v>
      </c>
      <c r="BT282" s="165">
        <v>188.68977097187664</v>
      </c>
      <c r="BU282" s="188">
        <v>1.8982569729453225E-2</v>
      </c>
      <c r="BV282" s="178">
        <v>3.5818167347082075</v>
      </c>
      <c r="BW282" s="248">
        <f t="shared" si="13"/>
        <v>0.38110075984416814</v>
      </c>
      <c r="BX282" s="140"/>
      <c r="CD282" s="179"/>
      <c r="CE282" s="179"/>
    </row>
    <row r="283" spans="1:85">
      <c r="A283" s="107" t="s">
        <v>984</v>
      </c>
      <c r="B283" s="107" t="s">
        <v>7283</v>
      </c>
      <c r="C283" s="107" t="s">
        <v>900</v>
      </c>
      <c r="D283" s="150">
        <v>41932</v>
      </c>
      <c r="E283" s="152">
        <v>0.1</v>
      </c>
      <c r="F283" s="151" t="s">
        <v>374</v>
      </c>
      <c r="G283" s="109">
        <v>8.3260000000000005</v>
      </c>
      <c r="H283" s="176">
        <v>0.44791666666666669</v>
      </c>
      <c r="I283" s="156">
        <v>0.4548611111111111</v>
      </c>
      <c r="J283" s="156" t="s">
        <v>7435</v>
      </c>
      <c r="K283" s="156" t="s">
        <v>7436</v>
      </c>
      <c r="L283" s="125" t="s">
        <v>288</v>
      </c>
      <c r="M283" s="125" t="s">
        <v>101</v>
      </c>
      <c r="N283" s="125" t="s">
        <v>68</v>
      </c>
      <c r="O283" s="125">
        <v>2.2999999999999998</v>
      </c>
      <c r="P283" s="125">
        <v>0.9</v>
      </c>
      <c r="Q283" s="125">
        <v>12.095800000000002</v>
      </c>
      <c r="R283" s="125">
        <v>307.62479066666668</v>
      </c>
      <c r="S283" s="125">
        <v>414.60399999999998</v>
      </c>
      <c r="T283" s="125">
        <v>3.4076666666666671</v>
      </c>
      <c r="U283" s="125">
        <v>42.660233333333331</v>
      </c>
      <c r="V283" s="109">
        <v>8.8641666666666659</v>
      </c>
      <c r="W283" s="113">
        <v>108.12475000000001</v>
      </c>
      <c r="X283" s="179">
        <v>0.97</v>
      </c>
      <c r="Y283" s="179">
        <v>1.645698969842984</v>
      </c>
      <c r="Z283" s="109">
        <v>125.93024947268893</v>
      </c>
      <c r="AA283" s="109">
        <v>14.7</v>
      </c>
      <c r="AB283" s="109"/>
      <c r="AC283" s="109">
        <v>0.7</v>
      </c>
      <c r="AD283" s="109">
        <v>9.4472458199999991</v>
      </c>
      <c r="AE283" s="109">
        <v>19.370240000000003</v>
      </c>
      <c r="AF283" s="165">
        <v>593.84653489067637</v>
      </c>
      <c r="AG283" s="109">
        <v>11.42346530734166</v>
      </c>
      <c r="AH283" s="109">
        <v>5.6610050313430698</v>
      </c>
      <c r="AI283" s="109">
        <v>7.1369827776832054E-2</v>
      </c>
      <c r="AJ283" s="109">
        <v>13.037294587183091</v>
      </c>
      <c r="AK283" s="109">
        <v>11.825437303799241</v>
      </c>
      <c r="AL283" s="109">
        <v>10.150010766808062</v>
      </c>
      <c r="AM283" s="109">
        <v>8.8823321015728798</v>
      </c>
      <c r="AN283" s="109">
        <v>6.1013454542541945</v>
      </c>
      <c r="AO283" s="109">
        <v>3.0714255246891669</v>
      </c>
      <c r="AP283" s="109">
        <v>2.3469460904649471</v>
      </c>
      <c r="AQ283" s="109">
        <v>1.7004542328369607</v>
      </c>
      <c r="AR283" s="109">
        <v>0.99823326028635229</v>
      </c>
      <c r="AS283" s="113">
        <v>8331.5234968341047</v>
      </c>
      <c r="AT283" s="109">
        <v>1.4798635524262242</v>
      </c>
      <c r="AU283" s="109">
        <v>0.47925977520158336</v>
      </c>
      <c r="AV283" s="109">
        <v>0.37057928529368106</v>
      </c>
      <c r="AW283" s="109">
        <v>1.6065345014992805</v>
      </c>
      <c r="AX283" s="166"/>
      <c r="AY283" s="134"/>
      <c r="AZ283" s="172"/>
      <c r="BA283" s="191"/>
      <c r="BB283" s="191"/>
      <c r="BC283" s="191"/>
      <c r="BD283" s="191"/>
      <c r="BE283" s="191"/>
      <c r="BF283" s="191"/>
      <c r="BG283" s="191"/>
      <c r="BH283" s="191"/>
      <c r="BI283" s="191"/>
      <c r="BJ283" s="191"/>
      <c r="BK283" s="191"/>
      <c r="BL283" s="225" t="s">
        <v>7632</v>
      </c>
      <c r="BM283" s="225" t="s">
        <v>7632</v>
      </c>
      <c r="BN283" s="225" t="s">
        <v>7632</v>
      </c>
      <c r="BO283" s="225" t="s">
        <v>7632</v>
      </c>
      <c r="BP283" s="225" t="s">
        <v>7632</v>
      </c>
      <c r="BQ283" s="225" t="s">
        <v>7632</v>
      </c>
      <c r="BR283" s="225" t="s">
        <v>7632</v>
      </c>
      <c r="BS283" s="225" t="s">
        <v>7632</v>
      </c>
      <c r="BT283" s="165">
        <v>213.61557246038413</v>
      </c>
      <c r="BU283" s="188">
        <v>4.4737012054992774E-3</v>
      </c>
      <c r="BV283" s="178">
        <v>0.95565224402943871</v>
      </c>
      <c r="BW283" s="248">
        <f t="shared" si="13"/>
        <v>0.25041449577301861</v>
      </c>
      <c r="BX283" s="140"/>
      <c r="CD283" s="179"/>
      <c r="CE283" s="179"/>
    </row>
    <row r="284" spans="1:85">
      <c r="A284" s="107" t="s">
        <v>988</v>
      </c>
      <c r="B284" s="107" t="s">
        <v>7301</v>
      </c>
      <c r="C284" s="107" t="s">
        <v>897</v>
      </c>
      <c r="D284" s="150">
        <v>41932</v>
      </c>
      <c r="E284" s="152">
        <v>0.1</v>
      </c>
      <c r="F284" s="151" t="s">
        <v>374</v>
      </c>
      <c r="G284" s="109">
        <v>8.3109999999999999</v>
      </c>
      <c r="H284" s="176">
        <v>0.53402777777777777</v>
      </c>
      <c r="I284" s="156">
        <v>0.5395833333333333</v>
      </c>
      <c r="J284" s="156" t="s">
        <v>7437</v>
      </c>
      <c r="K284" s="156" t="s">
        <v>7438</v>
      </c>
      <c r="L284" s="125" t="s">
        <v>288</v>
      </c>
      <c r="M284" s="125" t="s">
        <v>101</v>
      </c>
      <c r="N284" s="125" t="s">
        <v>68</v>
      </c>
      <c r="O284" s="125">
        <v>4.2</v>
      </c>
      <c r="P284" s="125">
        <v>0.5</v>
      </c>
      <c r="Q284" s="125">
        <v>13.333300000000001</v>
      </c>
      <c r="R284" s="125">
        <v>261.5321515</v>
      </c>
      <c r="S284" s="125">
        <v>341.10066666666665</v>
      </c>
      <c r="T284" s="125">
        <v>7.1333166666666656</v>
      </c>
      <c r="U284" s="125">
        <v>16.808249999999997</v>
      </c>
      <c r="V284" s="109">
        <v>8.3226833333333339</v>
      </c>
      <c r="W284" s="113">
        <v>165.65016666666665</v>
      </c>
      <c r="X284" s="179">
        <v>0.39</v>
      </c>
      <c r="Y284" s="179">
        <v>1.9397282130098861</v>
      </c>
      <c r="Z284" s="109">
        <v>84.028886464470148</v>
      </c>
      <c r="AA284" s="109">
        <v>19.3</v>
      </c>
      <c r="AB284" s="109">
        <v>0.12</v>
      </c>
      <c r="AC284" s="109">
        <v>0.8</v>
      </c>
      <c r="AD284" s="109">
        <v>1.0377230550000001</v>
      </c>
      <c r="AE284" s="109">
        <v>2.0672000000000001</v>
      </c>
      <c r="AF284" s="165">
        <v>338.13751951491804</v>
      </c>
      <c r="AG284" s="109">
        <v>7.0791882190349291</v>
      </c>
      <c r="AH284" s="109">
        <v>3.2080356020159302</v>
      </c>
      <c r="AI284" s="109">
        <v>0.18870243730235359</v>
      </c>
      <c r="AJ284" s="109">
        <v>7.3881059914426874</v>
      </c>
      <c r="AK284" s="109">
        <v>6.62062082212893</v>
      </c>
      <c r="AL284" s="109">
        <v>5.6309238501898538</v>
      </c>
      <c r="AM284" s="109">
        <v>4.9158505585395664</v>
      </c>
      <c r="AN284" s="109">
        <v>3.4092745467185912</v>
      </c>
      <c r="AO284" s="109">
        <v>1.8447027706250185</v>
      </c>
      <c r="AP284" s="109">
        <v>1.4569303678646439</v>
      </c>
      <c r="AQ284" s="109">
        <v>1.0700540812549015</v>
      </c>
      <c r="AR284" s="109">
        <v>1.2595418993065108</v>
      </c>
      <c r="AS284" s="113">
        <v>4846.4146391911572</v>
      </c>
      <c r="AT284" s="109">
        <v>0.83403033542175253</v>
      </c>
      <c r="AU284" s="109">
        <v>0.26012464558122422</v>
      </c>
      <c r="AV284" s="109">
        <v>0.28152053618652462</v>
      </c>
      <c r="AW284" s="109">
        <v>1.6088845197990587</v>
      </c>
      <c r="AX284" s="166"/>
      <c r="AY284" s="134"/>
      <c r="AZ284" s="172"/>
      <c r="BA284" s="191"/>
      <c r="BB284" s="191"/>
      <c r="BC284" s="191"/>
      <c r="BD284" s="191"/>
      <c r="BE284" s="191"/>
      <c r="BF284" s="191"/>
      <c r="BG284" s="191"/>
      <c r="BH284" s="191"/>
      <c r="BI284" s="191"/>
      <c r="BJ284" s="191"/>
      <c r="BK284" s="191"/>
      <c r="BL284" s="225" t="s">
        <v>7632</v>
      </c>
      <c r="BM284" s="225" t="s">
        <v>7632</v>
      </c>
      <c r="BN284" s="225" t="s">
        <v>7632</v>
      </c>
      <c r="BO284" s="225" t="s">
        <v>7632</v>
      </c>
      <c r="BP284" s="225" t="s">
        <v>7632</v>
      </c>
      <c r="BQ284" s="225" t="s">
        <v>7632</v>
      </c>
      <c r="BR284" s="225" t="s">
        <v>7632</v>
      </c>
      <c r="BS284" s="225" t="s">
        <v>7632</v>
      </c>
      <c r="BT284" s="165">
        <v>211.3675283859636</v>
      </c>
      <c r="BU284" s="188">
        <v>1.6134860308474268E-2</v>
      </c>
      <c r="BV284" s="178">
        <v>3.410385544254992</v>
      </c>
      <c r="BW284" s="248">
        <f t="shared" ref="BW284:BW294" si="15">AV284/AT284</f>
        <v>0.33754232217964264</v>
      </c>
      <c r="BX284" s="140">
        <f t="shared" si="14"/>
        <v>5.8049535603715161E-2</v>
      </c>
      <c r="CD284" s="179"/>
      <c r="CE284" s="179"/>
    </row>
    <row r="285" spans="1:85">
      <c r="A285" s="107" t="s">
        <v>991</v>
      </c>
      <c r="B285" s="107" t="s">
        <v>7523</v>
      </c>
      <c r="C285" s="107" t="s">
        <v>841</v>
      </c>
      <c r="D285" s="150">
        <v>41939</v>
      </c>
      <c r="E285" s="152" t="s">
        <v>894</v>
      </c>
      <c r="F285" s="151" t="s">
        <v>374</v>
      </c>
      <c r="G285" s="109">
        <v>0</v>
      </c>
      <c r="H285" s="176">
        <v>0.47916666666666669</v>
      </c>
      <c r="I285" s="156">
        <v>0.48749999999999999</v>
      </c>
      <c r="J285" s="156" t="s">
        <v>7510</v>
      </c>
      <c r="K285" s="156" t="s">
        <v>7511</v>
      </c>
      <c r="L285" s="125" t="s">
        <v>100</v>
      </c>
      <c r="M285" s="125" t="s">
        <v>101</v>
      </c>
      <c r="N285" s="125" t="s">
        <v>68</v>
      </c>
      <c r="O285" s="125">
        <v>6</v>
      </c>
      <c r="P285" s="125">
        <v>0.9</v>
      </c>
      <c r="Q285" s="125">
        <v>12.155625000000001</v>
      </c>
      <c r="R285" s="125">
        <v>209.46874325000002</v>
      </c>
      <c r="S285" s="125">
        <v>281.858</v>
      </c>
      <c r="T285" s="125">
        <v>3.0949500000000003</v>
      </c>
      <c r="U285" s="125">
        <v>46.128800000000005</v>
      </c>
      <c r="V285" s="109">
        <v>8.7434499999999993</v>
      </c>
      <c r="W285" s="113">
        <v>229.83666666666667</v>
      </c>
      <c r="X285" s="179">
        <v>0.191</v>
      </c>
      <c r="Y285" s="179">
        <v>0.55779077012544653</v>
      </c>
      <c r="Z285" s="109">
        <v>47.627334351589205</v>
      </c>
      <c r="AA285" s="109">
        <v>6.17</v>
      </c>
      <c r="AB285" s="109"/>
      <c r="AC285" s="109">
        <v>0.19</v>
      </c>
      <c r="AD285" s="109">
        <v>0.16938338399999997</v>
      </c>
      <c r="AE285" s="109">
        <v>4.9055999999999997</v>
      </c>
      <c r="AF285" s="165">
        <v>131.05429229509036</v>
      </c>
      <c r="AG285" s="109">
        <v>3.8209978815657255</v>
      </c>
      <c r="AH285" s="109">
        <v>1.5104888605720601</v>
      </c>
      <c r="AI285" s="109">
        <v>-7.7267896259246738E-2</v>
      </c>
      <c r="AJ285" s="109">
        <v>3.4786558458974546</v>
      </c>
      <c r="AK285" s="109">
        <v>3.0612999087926598</v>
      </c>
      <c r="AL285" s="109">
        <v>2.5271962202024496</v>
      </c>
      <c r="AM285" s="109">
        <v>2.145946006247708</v>
      </c>
      <c r="AN285" s="109">
        <v>1.3327515636403875</v>
      </c>
      <c r="AO285" s="109">
        <v>0.48011365686408619</v>
      </c>
      <c r="AP285" s="109">
        <v>0.31683799486667485</v>
      </c>
      <c r="AQ285" s="109">
        <v>0.20765698899042564</v>
      </c>
      <c r="AR285" s="109">
        <v>0.88607845318948741</v>
      </c>
      <c r="AS285" s="113">
        <v>2219.7526148094821</v>
      </c>
      <c r="AT285" s="109">
        <v>0.34654748762047982</v>
      </c>
      <c r="AU285" s="109">
        <v>0.11160049126497278</v>
      </c>
      <c r="AV285" s="109">
        <v>0.15315446955123677</v>
      </c>
      <c r="AW285" s="109">
        <v>1.5775367644249434</v>
      </c>
      <c r="AX285" s="166"/>
      <c r="AY285" s="134"/>
      <c r="AZ285" s="172"/>
      <c r="BA285" s="140">
        <v>25</v>
      </c>
      <c r="BB285" s="191">
        <v>3.077777777776646</v>
      </c>
      <c r="BC285" s="140">
        <v>19.209731380830942</v>
      </c>
      <c r="BD285" s="191">
        <v>0.23198292637955445</v>
      </c>
      <c r="BE285" s="140">
        <v>18.317177383524324</v>
      </c>
      <c r="BF285" s="191">
        <v>0.78274223814496557</v>
      </c>
      <c r="BG285" s="191"/>
      <c r="BH285" s="191"/>
      <c r="BI285" s="140">
        <v>6.9809550216003045</v>
      </c>
      <c r="BJ285" s="191">
        <v>0.5477339701098547</v>
      </c>
      <c r="BK285" s="163">
        <v>0</v>
      </c>
      <c r="BL285" s="225">
        <v>6.2414289685033228</v>
      </c>
      <c r="BM285" s="225">
        <v>7.5373513986164542E-2</v>
      </c>
      <c r="BN285" s="225">
        <v>5.9514294747934855</v>
      </c>
      <c r="BO285" s="225">
        <v>0.25432058279087655</v>
      </c>
      <c r="BP285" s="225">
        <v>0</v>
      </c>
      <c r="BQ285" s="225">
        <v>0</v>
      </c>
      <c r="BR285" s="225">
        <v>2.2681803319287308</v>
      </c>
      <c r="BS285" s="225">
        <v>0.17796410581193159</v>
      </c>
      <c r="BT285" s="165">
        <v>231.11365562189465</v>
      </c>
      <c r="BU285" s="188">
        <v>0.14656938160805547</v>
      </c>
      <c r="BV285" s="178">
        <v>33.874185585678191</v>
      </c>
      <c r="BW285" s="248">
        <f t="shared" si="15"/>
        <v>0.44194367300957987</v>
      </c>
      <c r="BX285" s="140"/>
      <c r="BY285" s="250">
        <f>D285</f>
        <v>41939</v>
      </c>
      <c r="BZ285" s="249">
        <f>AVERAGE(BT285:BT290)</f>
        <v>222.55040541700964</v>
      </c>
      <c r="CA285" s="249">
        <f>STDEV(BT285:BT290)/SQRT(COUNT(BT285:BT290))</f>
        <v>22.478938888555806</v>
      </c>
      <c r="CB285" s="249">
        <f>AVERAGE(AK285:AK290)</f>
        <v>3.7806856049000643</v>
      </c>
      <c r="CC285" s="249">
        <f>STDEV(AK285:AK290)/SQRT(COUNT(AK285:AK290))</f>
        <v>1.0499062382914963</v>
      </c>
      <c r="CD285" s="277">
        <f>AVERAGE(AW285:AW290)</f>
        <v>1.6136660745979767</v>
      </c>
      <c r="CE285" s="277">
        <f>STDEV(AW285:AW290)/SQRT(COUNT(AW285:AW290))</f>
        <v>1.0449353176673693E-2</v>
      </c>
      <c r="CF285" s="249">
        <f>AVERAGE(BL285:BL290)</f>
        <v>5.4848146879406947</v>
      </c>
      <c r="CG285" s="249">
        <f>STDEV(BL285:BL290)/SQRT(COUNT(BL285:BL290))</f>
        <v>0.50500196315556811</v>
      </c>
    </row>
    <row r="286" spans="1:85">
      <c r="A286" s="107" t="s">
        <v>992</v>
      </c>
      <c r="B286" s="107" t="s">
        <v>7524</v>
      </c>
      <c r="C286" s="107" t="s">
        <v>909</v>
      </c>
      <c r="D286" s="150">
        <v>41939</v>
      </c>
      <c r="E286" s="152">
        <v>0.1</v>
      </c>
      <c r="F286" s="151" t="s">
        <v>374</v>
      </c>
      <c r="G286" s="109">
        <v>0</v>
      </c>
      <c r="H286" s="176">
        <v>0.5</v>
      </c>
      <c r="I286" s="156">
        <v>0</v>
      </c>
      <c r="J286" s="156" t="s">
        <v>7512</v>
      </c>
      <c r="K286" s="156" t="s">
        <v>7513</v>
      </c>
      <c r="L286" s="125" t="s">
        <v>288</v>
      </c>
      <c r="M286" s="125" t="s">
        <v>101</v>
      </c>
      <c r="N286" s="125" t="s">
        <v>68</v>
      </c>
      <c r="O286" s="125">
        <v>8.5</v>
      </c>
      <c r="P286" s="125">
        <v>2.1</v>
      </c>
      <c r="Q286" s="125">
        <v>12.277890000000001</v>
      </c>
      <c r="R286" s="125">
        <v>176.9605469</v>
      </c>
      <c r="S286" s="125">
        <v>237.33459999999997</v>
      </c>
      <c r="T286" s="125">
        <v>0.64802000000000004</v>
      </c>
      <c r="U286" s="125">
        <v>85.044560000000004</v>
      </c>
      <c r="V286" s="109">
        <v>9.3618600000000001</v>
      </c>
      <c r="W286" s="113">
        <v>242.59636363636363</v>
      </c>
      <c r="X286" s="179">
        <v>0.115</v>
      </c>
      <c r="Y286" s="179">
        <v>0.10809898645841987</v>
      </c>
      <c r="Z286" s="109">
        <v>45.20124954542149</v>
      </c>
      <c r="AA286" s="109">
        <v>1.83</v>
      </c>
      <c r="AB286" s="109"/>
      <c r="AC286" s="109"/>
      <c r="AD286" s="109">
        <v>0</v>
      </c>
      <c r="AE286" s="109">
        <v>2.6848000000000001</v>
      </c>
      <c r="AF286" s="165">
        <v>197.97081265826014</v>
      </c>
      <c r="AG286" s="109">
        <v>5.2799861691204821</v>
      </c>
      <c r="AH286" s="109">
        <v>2.20383275671447</v>
      </c>
      <c r="AI286" s="109">
        <v>-9.9883347170128353E-2</v>
      </c>
      <c r="AJ286" s="109">
        <v>5.0754268387134243</v>
      </c>
      <c r="AK286" s="109">
        <v>4.4876887694053584</v>
      </c>
      <c r="AL286" s="109">
        <v>3.7377755343698755</v>
      </c>
      <c r="AM286" s="109">
        <v>3.1965159058168693</v>
      </c>
      <c r="AN286" s="109">
        <v>2.0286733546774567</v>
      </c>
      <c r="AO286" s="109">
        <v>0.77718604902810196</v>
      </c>
      <c r="AP286" s="109">
        <v>0.52920894988722356</v>
      </c>
      <c r="AQ286" s="109">
        <v>0.34220383164911461</v>
      </c>
      <c r="AR286" s="109">
        <v>0.89345819508049407</v>
      </c>
      <c r="AS286" s="113">
        <v>3265.4041211573185</v>
      </c>
      <c r="AT286" s="109">
        <v>0.53082789313900713</v>
      </c>
      <c r="AU286" s="109">
        <v>0.17363439011286827</v>
      </c>
      <c r="AV286" s="109">
        <v>0.21370710916133356</v>
      </c>
      <c r="AW286" s="109">
        <v>1.6024436426478819</v>
      </c>
      <c r="AX286" s="166"/>
      <c r="AY286" s="134"/>
      <c r="AZ286" s="172"/>
      <c r="BA286" s="191"/>
      <c r="BB286" s="191"/>
      <c r="BC286" s="191"/>
      <c r="BD286" s="191"/>
      <c r="BE286" s="191"/>
      <c r="BF286" s="191"/>
      <c r="BG286" s="191"/>
      <c r="BH286" s="191"/>
      <c r="BI286" s="191"/>
      <c r="BJ286" s="191"/>
      <c r="BK286" s="191"/>
      <c r="BL286" s="225" t="s">
        <v>7632</v>
      </c>
      <c r="BM286" s="225" t="s">
        <v>7632</v>
      </c>
      <c r="BN286" s="225" t="s">
        <v>7632</v>
      </c>
      <c r="BO286" s="225" t="s">
        <v>7632</v>
      </c>
      <c r="BP286" s="225" t="s">
        <v>7632</v>
      </c>
      <c r="BQ286" s="225" t="s">
        <v>7632</v>
      </c>
      <c r="BR286" s="225" t="s">
        <v>7632</v>
      </c>
      <c r="BS286" s="225" t="s">
        <v>7632</v>
      </c>
      <c r="BT286" s="165">
        <v>234.55378150670765</v>
      </c>
      <c r="BU286" s="188">
        <v>0.10295910500063475</v>
      </c>
      <c r="BV286" s="178">
        <v>24.149447418445053</v>
      </c>
      <c r="BW286" s="248">
        <f t="shared" si="15"/>
        <v>0.40259208666973795</v>
      </c>
      <c r="BX286" s="140"/>
      <c r="CD286" s="179"/>
      <c r="CE286" s="179"/>
    </row>
    <row r="287" spans="1:85">
      <c r="A287" s="107" t="s">
        <v>989</v>
      </c>
      <c r="B287" s="107" t="s">
        <v>7521</v>
      </c>
      <c r="C287" s="107" t="s">
        <v>840</v>
      </c>
      <c r="D287" s="150">
        <v>41939</v>
      </c>
      <c r="E287" s="152" t="s">
        <v>894</v>
      </c>
      <c r="F287" s="151" t="s">
        <v>374</v>
      </c>
      <c r="G287" s="109">
        <v>0</v>
      </c>
      <c r="H287" s="176">
        <v>0.42708333333333331</v>
      </c>
      <c r="I287" s="156">
        <v>0.4375</v>
      </c>
      <c r="J287" s="156" t="s">
        <v>7502</v>
      </c>
      <c r="K287" s="156" t="s">
        <v>7503</v>
      </c>
      <c r="L287" s="125" t="s">
        <v>288</v>
      </c>
      <c r="M287" s="125" t="s">
        <v>101</v>
      </c>
      <c r="N287" s="125" t="s">
        <v>68</v>
      </c>
      <c r="O287" s="125">
        <v>5</v>
      </c>
      <c r="P287" s="125">
        <v>1.7</v>
      </c>
      <c r="Q287" s="125">
        <v>12.130599999999998</v>
      </c>
      <c r="R287" s="125">
        <v>219.43275999999997</v>
      </c>
      <c r="S287" s="125">
        <v>295.46449999999999</v>
      </c>
      <c r="T287" s="125">
        <v>3.0889750000000005</v>
      </c>
      <c r="U287" s="125">
        <v>46.19827500000001</v>
      </c>
      <c r="V287" s="109">
        <v>9.0716624999999986</v>
      </c>
      <c r="W287" s="113">
        <v>241.18800000000002</v>
      </c>
      <c r="X287" s="179">
        <v>0.15</v>
      </c>
      <c r="Y287" s="179">
        <v>0.57249223228379165</v>
      </c>
      <c r="Z287" s="109">
        <v>42.929365044730524</v>
      </c>
      <c r="AA287" s="109">
        <v>5.99</v>
      </c>
      <c r="AB287" s="109"/>
      <c r="AC287" s="109">
        <v>0.28000000000000003</v>
      </c>
      <c r="AD287" s="109">
        <v>0.12141640799999999</v>
      </c>
      <c r="AE287" s="109">
        <v>3.2640000000000002</v>
      </c>
      <c r="AF287" s="165">
        <v>183.37823595167131</v>
      </c>
      <c r="AG287" s="109">
        <v>4.64050089460829</v>
      </c>
      <c r="AH287" s="109">
        <v>1.9436625749612899</v>
      </c>
      <c r="AI287" s="109">
        <v>1.5788237861014839E-3</v>
      </c>
      <c r="AJ287" s="109">
        <v>4.4762549101358511</v>
      </c>
      <c r="AK287" s="109">
        <v>3.9629236429248977</v>
      </c>
      <c r="AL287" s="109">
        <v>3.3141091448093301</v>
      </c>
      <c r="AM287" s="109">
        <v>2.8455345856602823</v>
      </c>
      <c r="AN287" s="109">
        <v>1.8725766948188727</v>
      </c>
      <c r="AO287" s="109">
        <v>0.83358299124918456</v>
      </c>
      <c r="AP287" s="109">
        <v>0.62044986513502531</v>
      </c>
      <c r="AQ287" s="109">
        <v>0.45557130746979396</v>
      </c>
      <c r="AR287" s="109">
        <v>1.1298876541216982</v>
      </c>
      <c r="AS287" s="113">
        <v>2796.4396491617763</v>
      </c>
      <c r="AT287" s="109">
        <v>0.47570698701421793</v>
      </c>
      <c r="AU287" s="109">
        <v>0.15077985617728473</v>
      </c>
      <c r="AV287" s="109">
        <v>0.17032903556742585</v>
      </c>
      <c r="AW287" s="109">
        <v>1.6136052140913724</v>
      </c>
      <c r="AX287" s="166"/>
      <c r="AY287" s="134"/>
      <c r="AZ287" s="172"/>
      <c r="BA287" s="140">
        <v>25</v>
      </c>
      <c r="BB287" s="191">
        <v>3.0881944444481633</v>
      </c>
      <c r="BC287" s="140">
        <v>17.559261948996134</v>
      </c>
      <c r="BD287" s="191">
        <v>0.1991658596749275</v>
      </c>
      <c r="BE287" s="140">
        <v>17.442829263970037</v>
      </c>
      <c r="BF287" s="191">
        <v>0.14195079735144051</v>
      </c>
      <c r="BG287" s="191"/>
      <c r="BH287" s="191"/>
      <c r="BI287" s="140">
        <v>7.4970303542506445</v>
      </c>
      <c r="BJ287" s="191">
        <v>0.45763252595202342</v>
      </c>
      <c r="BK287" s="163">
        <v>0</v>
      </c>
      <c r="BL287" s="225">
        <v>5.6859314608778915</v>
      </c>
      <c r="BM287" s="225">
        <v>6.4492655257825549E-2</v>
      </c>
      <c r="BN287" s="225">
        <v>5.6482289498733094</v>
      </c>
      <c r="BO287" s="225">
        <v>4.5965628105650594E-2</v>
      </c>
      <c r="BP287" s="225">
        <v>0</v>
      </c>
      <c r="BQ287" s="225">
        <v>0</v>
      </c>
      <c r="BR287" s="225">
        <v>2.4276419406584053</v>
      </c>
      <c r="BS287" s="225">
        <v>0.14818773046326067</v>
      </c>
      <c r="BT287" s="165">
        <v>131.0076975229656</v>
      </c>
      <c r="BU287" s="188">
        <v>0.29305568781917885</v>
      </c>
      <c r="BV287" s="178">
        <v>38.392550907199613</v>
      </c>
      <c r="BW287" s="248">
        <f t="shared" si="15"/>
        <v>0.35805451720711229</v>
      </c>
      <c r="BX287" s="140"/>
      <c r="CD287" s="179"/>
      <c r="CE287" s="179"/>
    </row>
    <row r="288" spans="1:85">
      <c r="A288" s="107" t="s">
        <v>993</v>
      </c>
      <c r="B288" s="107" t="s">
        <v>7525</v>
      </c>
      <c r="C288" s="107" t="s">
        <v>843</v>
      </c>
      <c r="D288" s="150">
        <v>41939</v>
      </c>
      <c r="E288" s="152" t="s">
        <v>894</v>
      </c>
      <c r="F288" s="151" t="s">
        <v>374</v>
      </c>
      <c r="G288" s="109">
        <v>0</v>
      </c>
      <c r="H288" s="176">
        <v>0.52986111111111112</v>
      </c>
      <c r="I288" s="156">
        <v>0.5395833333333333</v>
      </c>
      <c r="J288" s="156" t="s">
        <v>7504</v>
      </c>
      <c r="K288" s="156" t="s">
        <v>7505</v>
      </c>
      <c r="L288" s="125" t="s">
        <v>288</v>
      </c>
      <c r="M288" s="125" t="s">
        <v>101</v>
      </c>
      <c r="N288" s="125" t="s">
        <v>47</v>
      </c>
      <c r="O288" s="125">
        <v>8.1</v>
      </c>
      <c r="P288" s="125">
        <v>3.5</v>
      </c>
      <c r="Q288" s="125">
        <v>12.173522222222221</v>
      </c>
      <c r="R288" s="125">
        <v>188.27636844444442</v>
      </c>
      <c r="S288" s="125">
        <v>253.22011111111109</v>
      </c>
      <c r="T288" s="125">
        <v>0</v>
      </c>
      <c r="U288" s="125">
        <v>0</v>
      </c>
      <c r="V288" s="109">
        <v>8.902811111111113</v>
      </c>
      <c r="W288" s="113">
        <v>179.18</v>
      </c>
      <c r="X288" s="179">
        <v>4.3999999999999997E-2</v>
      </c>
      <c r="Y288" s="179">
        <v>3.0267716208357564E-2</v>
      </c>
      <c r="Z288" s="109">
        <v>17.31155429485781</v>
      </c>
      <c r="AA288" s="109">
        <v>0.76300000000000001</v>
      </c>
      <c r="AB288" s="109"/>
      <c r="AC288" s="109"/>
      <c r="AD288" s="109">
        <v>0</v>
      </c>
      <c r="AE288" s="109">
        <v>1.1360000000000001</v>
      </c>
      <c r="AF288" s="165">
        <v>59.277682862050654</v>
      </c>
      <c r="AG288" s="109">
        <v>2.0934725156447977</v>
      </c>
      <c r="AH288" s="109">
        <v>0.73663766926485996</v>
      </c>
      <c r="AI288" s="109">
        <v>-2.0449114443006518E-2</v>
      </c>
      <c r="AJ288" s="109">
        <v>1.6964765523169727</v>
      </c>
      <c r="AK288" s="109">
        <v>1.4712294622479341</v>
      </c>
      <c r="AL288" s="109">
        <v>1.1851702758709535</v>
      </c>
      <c r="AM288" s="109">
        <v>0.97830925851238648</v>
      </c>
      <c r="AN288" s="109">
        <v>0.57922709340746004</v>
      </c>
      <c r="AO288" s="109">
        <v>0.20976922352476304</v>
      </c>
      <c r="AP288" s="109">
        <v>0.14001039656941078</v>
      </c>
      <c r="AQ288" s="109">
        <v>8.4935149381151057E-2</v>
      </c>
      <c r="AR288" s="109">
        <v>1.0414100496290739</v>
      </c>
      <c r="AS288" s="113">
        <v>833.99487952603533</v>
      </c>
      <c r="AT288" s="109">
        <v>0.13736872606781977</v>
      </c>
      <c r="AU288" s="109">
        <v>4.4414862992262265E-2</v>
      </c>
      <c r="AV288" s="109">
        <v>5.847078883173408E-2</v>
      </c>
      <c r="AW288" s="109">
        <v>1.65575538208021</v>
      </c>
      <c r="AX288" s="166"/>
      <c r="AY288" s="134"/>
      <c r="AZ288" s="172"/>
      <c r="BA288" s="140">
        <v>25</v>
      </c>
      <c r="BB288" s="191">
        <v>3.070138888891961</v>
      </c>
      <c r="BC288" s="140">
        <v>13.898775519363275</v>
      </c>
      <c r="BD288" s="191">
        <v>0.62793336717920611</v>
      </c>
      <c r="BE288" s="140">
        <v>12.891578699768823</v>
      </c>
      <c r="BF288" s="191">
        <v>1.0620023487131918</v>
      </c>
      <c r="BG288" s="191"/>
      <c r="BH288" s="191"/>
      <c r="BI288" s="140">
        <v>7.168345768042343</v>
      </c>
      <c r="BJ288" s="191">
        <v>0.35975360079439711</v>
      </c>
      <c r="BK288" s="163">
        <v>0</v>
      </c>
      <c r="BL288" s="225">
        <v>4.5270836344408707</v>
      </c>
      <c r="BM288" s="225">
        <v>0.20452930303939199</v>
      </c>
      <c r="BN288" s="225">
        <v>4.1990213362697419</v>
      </c>
      <c r="BO288" s="225">
        <v>0.34591345445497984</v>
      </c>
      <c r="BP288" s="225">
        <v>0</v>
      </c>
      <c r="BQ288" s="225">
        <v>0</v>
      </c>
      <c r="BR288" s="225">
        <v>2.3348604175459502</v>
      </c>
      <c r="BS288" s="225">
        <v>0.11717828209532084</v>
      </c>
      <c r="BT288" s="165">
        <v>272.03520498211822</v>
      </c>
      <c r="BU288" s="188">
        <v>0.10597635784702115</v>
      </c>
      <c r="BV288" s="178">
        <v>28.829300230172713</v>
      </c>
      <c r="BW288" s="248">
        <f t="shared" si="15"/>
        <v>0.42564847549701157</v>
      </c>
      <c r="BX288" s="140"/>
      <c r="CD288" s="179"/>
      <c r="CE288" s="179"/>
    </row>
    <row r="289" spans="1:85">
      <c r="A289" s="107" t="s">
        <v>990</v>
      </c>
      <c r="B289" s="107" t="s">
        <v>7522</v>
      </c>
      <c r="C289" s="107" t="s">
        <v>900</v>
      </c>
      <c r="D289" s="150">
        <v>41939</v>
      </c>
      <c r="E289" s="152">
        <v>0.1</v>
      </c>
      <c r="F289" s="151" t="s">
        <v>374</v>
      </c>
      <c r="G289" s="109">
        <v>0</v>
      </c>
      <c r="H289" s="176">
        <v>0.4548611111111111</v>
      </c>
      <c r="I289" s="156">
        <v>0.46458333333333335</v>
      </c>
      <c r="J289" s="156" t="s">
        <v>7506</v>
      </c>
      <c r="K289" s="156" t="s">
        <v>7507</v>
      </c>
      <c r="L289" s="125" t="s">
        <v>100</v>
      </c>
      <c r="M289" s="125" t="s">
        <v>119</v>
      </c>
      <c r="N289" s="125" t="s">
        <v>76</v>
      </c>
      <c r="O289" s="125">
        <v>2.6</v>
      </c>
      <c r="P289" s="125">
        <v>0.9</v>
      </c>
      <c r="Q289" s="125">
        <v>11.62176</v>
      </c>
      <c r="R289" s="125">
        <v>275.4788198</v>
      </c>
      <c r="S289" s="125">
        <v>376.08580000000006</v>
      </c>
      <c r="T289" s="125">
        <v>3.2181200000000003</v>
      </c>
      <c r="U289" s="125">
        <v>44.731039999999993</v>
      </c>
      <c r="V289" s="109">
        <v>9.0621800000000015</v>
      </c>
      <c r="W289" s="113">
        <v>450.96500000000003</v>
      </c>
      <c r="X289" s="179">
        <v>0.83</v>
      </c>
      <c r="Y289" s="179">
        <v>1.0930969510675417</v>
      </c>
      <c r="Z289" s="109">
        <v>94.15470652411085</v>
      </c>
      <c r="AA289" s="109">
        <v>6.27</v>
      </c>
      <c r="AB289" s="109"/>
      <c r="AC289" s="109">
        <v>0.35</v>
      </c>
      <c r="AD289" s="109">
        <v>0.77758964999999991</v>
      </c>
      <c r="AE289" s="109">
        <v>10.34816</v>
      </c>
      <c r="AF289" s="165">
        <v>404.13303228718109</v>
      </c>
      <c r="AG289" s="109">
        <v>8.4774146921729781</v>
      </c>
      <c r="AH289" s="109">
        <v>4.0255519480983404</v>
      </c>
      <c r="AI289" s="109">
        <v>1.6287035652224301E-2</v>
      </c>
      <c r="AJ289" s="109">
        <v>9.2708461364704782</v>
      </c>
      <c r="AK289" s="109">
        <v>8.3430480343525275</v>
      </c>
      <c r="AL289" s="109">
        <v>7.1088106157419819</v>
      </c>
      <c r="AM289" s="109">
        <v>6.1827614179107906</v>
      </c>
      <c r="AN289" s="109">
        <v>4.1762105909458445</v>
      </c>
      <c r="AO289" s="109">
        <v>1.9541188409809991</v>
      </c>
      <c r="AP289" s="109">
        <v>1.4735992685461736</v>
      </c>
      <c r="AQ289" s="109">
        <v>1.0913568186376095</v>
      </c>
      <c r="AR289" s="109">
        <v>0.98124834492050583</v>
      </c>
      <c r="AS289" s="113">
        <v>5632.3667517765198</v>
      </c>
      <c r="AT289" s="109">
        <v>0.93947451963358231</v>
      </c>
      <c r="AU289" s="109">
        <v>0.31430450298576335</v>
      </c>
      <c r="AV289" s="109">
        <v>0.29978013052837593</v>
      </c>
      <c r="AW289" s="109">
        <v>1.6109093655055815</v>
      </c>
      <c r="AX289" s="166"/>
      <c r="AY289" s="134"/>
      <c r="AZ289" s="172"/>
      <c r="BA289" s="191"/>
      <c r="BB289" s="191"/>
      <c r="BC289" s="191"/>
      <c r="BD289" s="191"/>
      <c r="BE289" s="191"/>
      <c r="BF289" s="191"/>
      <c r="BG289" s="191"/>
      <c r="BH289" s="191"/>
      <c r="BI289" s="191"/>
      <c r="BJ289" s="191"/>
      <c r="BK289" s="191"/>
      <c r="BL289" s="225" t="s">
        <v>7632</v>
      </c>
      <c r="BM289" s="225" t="s">
        <v>7632</v>
      </c>
      <c r="BN289" s="225" t="s">
        <v>7632</v>
      </c>
      <c r="BO289" s="225" t="s">
        <v>7632</v>
      </c>
      <c r="BP289" s="225" t="s">
        <v>7632</v>
      </c>
      <c r="BQ289" s="225" t="s">
        <v>7632</v>
      </c>
      <c r="BR289" s="225" t="s">
        <v>7632</v>
      </c>
      <c r="BS289" s="225" t="s">
        <v>7632</v>
      </c>
      <c r="BT289" s="165">
        <v>189.23971796297039</v>
      </c>
      <c r="BU289" s="188">
        <v>0.12344622621914036</v>
      </c>
      <c r="BV289" s="178">
        <v>23.360929033303162</v>
      </c>
      <c r="BW289" s="248">
        <f t="shared" si="15"/>
        <v>0.31909341260824975</v>
      </c>
      <c r="BX289" s="140"/>
      <c r="CD289" s="179"/>
      <c r="CE289" s="179"/>
    </row>
    <row r="290" spans="1:85">
      <c r="A290" s="107" t="s">
        <v>994</v>
      </c>
      <c r="B290" s="107" t="s">
        <v>7526</v>
      </c>
      <c r="C290" s="107" t="s">
        <v>897</v>
      </c>
      <c r="D290" s="150">
        <v>41939</v>
      </c>
      <c r="E290" s="152">
        <v>0.1</v>
      </c>
      <c r="F290" s="151" t="s">
        <v>374</v>
      </c>
      <c r="G290" s="109">
        <v>0</v>
      </c>
      <c r="H290" s="176">
        <v>0.55625000000000002</v>
      </c>
      <c r="I290" s="156">
        <v>0.56736111111111109</v>
      </c>
      <c r="J290" s="156" t="s">
        <v>7508</v>
      </c>
      <c r="K290" s="156" t="s">
        <v>7509</v>
      </c>
      <c r="L290" s="125" t="s">
        <v>288</v>
      </c>
      <c r="M290" s="125" t="s">
        <v>101</v>
      </c>
      <c r="N290" s="125" t="s">
        <v>76</v>
      </c>
      <c r="O290" s="125">
        <v>4.5999999999999996</v>
      </c>
      <c r="P290" s="125">
        <v>1.5</v>
      </c>
      <c r="Q290" s="125">
        <v>12.326025000000001</v>
      </c>
      <c r="R290" s="125">
        <v>231.48920799999999</v>
      </c>
      <c r="S290" s="125">
        <v>310.06774999999999</v>
      </c>
      <c r="T290" s="125">
        <v>0.58494999999999997</v>
      </c>
      <c r="U290" s="125">
        <v>86.395925000000005</v>
      </c>
      <c r="V290" s="109">
        <v>8.0769750000000009</v>
      </c>
      <c r="W290" s="113">
        <v>212.90500000000003</v>
      </c>
      <c r="X290" s="179">
        <v>0.19700000000000001</v>
      </c>
      <c r="Y290" s="179">
        <v>8.6479189166735901E-2</v>
      </c>
      <c r="Z290" s="109">
        <v>24.32252818386792</v>
      </c>
      <c r="AA290" s="109">
        <v>2.38</v>
      </c>
      <c r="AB290" s="109"/>
      <c r="AC290" s="109">
        <v>0.38</v>
      </c>
      <c r="AD290" s="109">
        <v>0.10155508199999998</v>
      </c>
      <c r="AE290" s="109">
        <v>2.1568000000000001</v>
      </c>
      <c r="AF290" s="165">
        <v>51.702904660858486</v>
      </c>
      <c r="AG290" s="109">
        <v>2.0211643259089001</v>
      </c>
      <c r="AH290" s="109">
        <v>0.68555598544399698</v>
      </c>
      <c r="AI290" s="109">
        <v>-4.7718998845874779E-2</v>
      </c>
      <c r="AJ290" s="109">
        <v>1.5788354344775251</v>
      </c>
      <c r="AK290" s="109">
        <v>1.3579238116770125</v>
      </c>
      <c r="AL290" s="109">
        <v>1.0875275573951422</v>
      </c>
      <c r="AM290" s="109">
        <v>0.88934683811153081</v>
      </c>
      <c r="AN290" s="109">
        <v>0.50078575154667293</v>
      </c>
      <c r="AO290" s="109">
        <v>0.14941552987323511</v>
      </c>
      <c r="AP290" s="109">
        <v>8.961689356405611E-2</v>
      </c>
      <c r="AQ290" s="109">
        <v>4.1141393964340973E-2</v>
      </c>
      <c r="AR290" s="109">
        <v>0.86916865842037672</v>
      </c>
      <c r="AS290" s="113">
        <v>813.45051385019224</v>
      </c>
      <c r="AT290" s="109">
        <v>0.12467918845158076</v>
      </c>
      <c r="AU290" s="109">
        <v>4.0701726921519646E-2</v>
      </c>
      <c r="AV290" s="109">
        <v>5.3131380829497935E-2</v>
      </c>
      <c r="AW290" s="109">
        <v>1.6217460788378717</v>
      </c>
      <c r="AX290" s="166"/>
      <c r="AY290" s="134"/>
      <c r="AZ290" s="172"/>
      <c r="BA290" s="191"/>
      <c r="BB290" s="191"/>
      <c r="BC290" s="191"/>
      <c r="BD290" s="191"/>
      <c r="BE290" s="191"/>
      <c r="BF290" s="191"/>
      <c r="BG290" s="191"/>
      <c r="BH290" s="191"/>
      <c r="BI290" s="191"/>
      <c r="BJ290" s="191"/>
      <c r="BK290" s="191"/>
      <c r="BL290" s="225" t="s">
        <v>7632</v>
      </c>
      <c r="BM290" s="225" t="s">
        <v>7632</v>
      </c>
      <c r="BN290" s="225" t="s">
        <v>7632</v>
      </c>
      <c r="BO290" s="225" t="s">
        <v>7632</v>
      </c>
      <c r="BP290" s="225" t="s">
        <v>7632</v>
      </c>
      <c r="BQ290" s="225" t="s">
        <v>7632</v>
      </c>
      <c r="BR290" s="225" t="s">
        <v>7632</v>
      </c>
      <c r="BS290" s="225" t="s">
        <v>7632</v>
      </c>
      <c r="BT290" s="165">
        <v>277.35237490540146</v>
      </c>
      <c r="BU290" s="188">
        <v>7.8024039722604993E-2</v>
      </c>
      <c r="BV290" s="178">
        <v>21.640152716777877</v>
      </c>
      <c r="BW290" s="248">
        <f t="shared" si="15"/>
        <v>0.42614474387705487</v>
      </c>
      <c r="BX290" s="140"/>
      <c r="CD290" s="179"/>
      <c r="CE290" s="179"/>
    </row>
    <row r="291" spans="1:85">
      <c r="A291" s="107" t="s">
        <v>997</v>
      </c>
      <c r="B291" s="107" t="s">
        <v>7584</v>
      </c>
      <c r="C291" s="107" t="s">
        <v>841</v>
      </c>
      <c r="D291" s="150">
        <v>41946</v>
      </c>
      <c r="E291" s="107" t="s">
        <v>894</v>
      </c>
      <c r="F291" s="151" t="s">
        <v>374</v>
      </c>
      <c r="G291" s="109">
        <v>0</v>
      </c>
      <c r="H291" s="176">
        <v>0.51041666666666663</v>
      </c>
      <c r="I291" s="156">
        <v>0.52777777777777779</v>
      </c>
      <c r="J291" s="156" t="s">
        <v>7542</v>
      </c>
      <c r="K291" s="156" t="s">
        <v>7543</v>
      </c>
      <c r="L291" s="125" t="s">
        <v>7434</v>
      </c>
      <c r="M291" s="125" t="s">
        <v>114</v>
      </c>
      <c r="N291" s="125" t="s">
        <v>71</v>
      </c>
      <c r="O291" s="125">
        <v>5.7</v>
      </c>
      <c r="P291" s="125">
        <v>0.2</v>
      </c>
      <c r="Q291" s="125">
        <v>0</v>
      </c>
      <c r="R291" s="125">
        <v>0</v>
      </c>
      <c r="S291" s="125"/>
      <c r="T291" s="125">
        <v>0</v>
      </c>
      <c r="U291" s="125">
        <v>0</v>
      </c>
      <c r="V291" s="109">
        <v>0</v>
      </c>
      <c r="W291" s="113">
        <v>0</v>
      </c>
      <c r="X291" s="179">
        <v>0.41899999999999998</v>
      </c>
      <c r="Y291" s="179">
        <v>9.2532732408407394</v>
      </c>
      <c r="Z291" s="109">
        <v>148.03229325769149</v>
      </c>
      <c r="AA291" s="109">
        <v>105</v>
      </c>
      <c r="AB291" s="109"/>
      <c r="AC291" s="109">
        <v>0.16</v>
      </c>
      <c r="AD291" s="109">
        <v>0</v>
      </c>
      <c r="AE291" s="109">
        <v>7.3469999999999995</v>
      </c>
      <c r="AF291" s="165">
        <v>172.91033910859355</v>
      </c>
      <c r="AG291" s="109">
        <v>4.4054655661527677</v>
      </c>
      <c r="AH291" s="109">
        <v>1.87403571307787</v>
      </c>
      <c r="AI291" s="109">
        <v>-4.1082141562111138E-2</v>
      </c>
      <c r="AJ291" s="109">
        <v>4.3159042472183344</v>
      </c>
      <c r="AK291" s="109">
        <v>3.8230017989367391</v>
      </c>
      <c r="AL291" s="109">
        <v>3.1985615861104839</v>
      </c>
      <c r="AM291" s="109">
        <v>2.7395280239064856</v>
      </c>
      <c r="AN291" s="109">
        <v>1.7679128718092159</v>
      </c>
      <c r="AO291" s="109">
        <v>0.7314785305736361</v>
      </c>
      <c r="AP291" s="109">
        <v>0.52862431368946228</v>
      </c>
      <c r="AQ291" s="109">
        <v>0.37072811534356115</v>
      </c>
      <c r="AR291" s="109">
        <v>0.99448357095946627</v>
      </c>
      <c r="AS291" s="113">
        <v>2688.7773073038866</v>
      </c>
      <c r="AT291" s="109">
        <v>0.42425028995793945</v>
      </c>
      <c r="AU291" s="109">
        <v>0.14211892419802297</v>
      </c>
      <c r="AV291" s="109">
        <v>0.15748549198690423</v>
      </c>
      <c r="AW291" s="109">
        <v>1.553690584814132</v>
      </c>
      <c r="AX291" s="166"/>
      <c r="AY291" s="134"/>
      <c r="AZ291" s="172"/>
      <c r="BA291" s="191"/>
      <c r="BB291" s="191"/>
      <c r="BC291" s="191"/>
      <c r="BD291" s="191"/>
      <c r="BE291" s="191"/>
      <c r="BF291" s="191"/>
      <c r="BG291" s="191"/>
      <c r="BH291" s="191"/>
      <c r="BI291" s="191"/>
      <c r="BJ291" s="191"/>
      <c r="BK291" s="191"/>
      <c r="BL291" s="225" t="s">
        <v>7632</v>
      </c>
      <c r="BM291" s="225" t="s">
        <v>7632</v>
      </c>
      <c r="BN291" s="225" t="s">
        <v>7632</v>
      </c>
      <c r="BO291" s="225" t="s">
        <v>7632</v>
      </c>
      <c r="BP291" s="225" t="s">
        <v>7632</v>
      </c>
      <c r="BQ291" s="225" t="s">
        <v>7632</v>
      </c>
      <c r="BR291" s="225" t="s">
        <v>7632</v>
      </c>
      <c r="BS291" s="225" t="s">
        <v>7632</v>
      </c>
      <c r="BT291" s="165">
        <v>413.42529256102188</v>
      </c>
      <c r="BU291" s="188">
        <v>9.7047263319259058E-2</v>
      </c>
      <c r="BV291" s="178">
        <v>40.1217932300112</v>
      </c>
      <c r="BW291" s="248">
        <f t="shared" si="15"/>
        <v>0.37120892009883477</v>
      </c>
      <c r="BX291" s="140"/>
      <c r="BY291" s="250">
        <f>D291</f>
        <v>41946</v>
      </c>
      <c r="BZ291" s="249">
        <f>AVERAGE(BT291:BT294)</f>
        <v>423.36924216353998</v>
      </c>
      <c r="CA291" s="249">
        <f>STDEV(BT291:BT294)/SQRT(COUNT(BT291:BT294))</f>
        <v>52.615164239111799</v>
      </c>
      <c r="CB291" s="249">
        <f>AVERAGE(AK291:AK294)</f>
        <v>4.3191166988615111</v>
      </c>
      <c r="CC291" s="249">
        <f>STDEV(AK291:AK294)/SQRT(COUNT(AK291:AK294))</f>
        <v>0.58169645752979049</v>
      </c>
      <c r="CD291" s="277">
        <f>AVERAGE(AW291:AW294)</f>
        <v>1.5851000245917612</v>
      </c>
      <c r="CE291" s="277">
        <f>STDEV(AW291:AW294)/SQRT(COUNT(AW291:AW294))</f>
        <v>1.0982271399404527E-2</v>
      </c>
      <c r="CF291" s="249"/>
      <c r="CG291" s="249"/>
    </row>
    <row r="292" spans="1:85">
      <c r="A292" s="107" t="s">
        <v>995</v>
      </c>
      <c r="B292" s="107" t="s">
        <v>7574</v>
      </c>
      <c r="C292" s="107" t="s">
        <v>840</v>
      </c>
      <c r="D292" s="150">
        <v>41946</v>
      </c>
      <c r="E292" s="107" t="s">
        <v>894</v>
      </c>
      <c r="F292" s="151" t="s">
        <v>374</v>
      </c>
      <c r="G292" s="109">
        <v>0</v>
      </c>
      <c r="H292" s="176">
        <v>0.45555555555555555</v>
      </c>
      <c r="I292" s="156">
        <v>0.47083333333333338</v>
      </c>
      <c r="J292" s="156" t="s">
        <v>7537</v>
      </c>
      <c r="K292" s="156" t="s">
        <v>7538</v>
      </c>
      <c r="L292" s="125" t="s">
        <v>7434</v>
      </c>
      <c r="M292" s="125" t="s">
        <v>114</v>
      </c>
      <c r="N292" s="125" t="s">
        <v>71</v>
      </c>
      <c r="O292" s="125">
        <v>4.5999999999999996</v>
      </c>
      <c r="P292" s="125">
        <v>0.2</v>
      </c>
      <c r="Q292" s="125">
        <v>0</v>
      </c>
      <c r="R292" s="125">
        <v>0</v>
      </c>
      <c r="S292" s="125"/>
      <c r="T292" s="125">
        <v>0</v>
      </c>
      <c r="U292" s="125">
        <v>0</v>
      </c>
      <c r="V292" s="109">
        <v>0</v>
      </c>
      <c r="W292" s="113">
        <v>0</v>
      </c>
      <c r="X292" s="179">
        <v>0.14000000000000001</v>
      </c>
      <c r="Y292" s="179">
        <v>3.2161610451109075</v>
      </c>
      <c r="Z292" s="109">
        <v>63.705286202632919</v>
      </c>
      <c r="AA292" s="109">
        <v>36.200000000000003</v>
      </c>
      <c r="AB292" s="109"/>
      <c r="AC292" s="109">
        <v>0.14000000000000001</v>
      </c>
      <c r="AD292" s="109">
        <v>0</v>
      </c>
      <c r="AE292" s="109">
        <v>2.9666999999999999</v>
      </c>
      <c r="AF292" s="165">
        <v>168.61904694009996</v>
      </c>
      <c r="AG292" s="109">
        <v>4.2029291115012262</v>
      </c>
      <c r="AH292" s="109">
        <v>1.7720137279313899</v>
      </c>
      <c r="AI292" s="109">
        <v>1.4637402259185542E-2</v>
      </c>
      <c r="AJ292" s="109">
        <v>4.0809476154259912</v>
      </c>
      <c r="AK292" s="109">
        <v>3.6163130503365064</v>
      </c>
      <c r="AL292" s="109">
        <v>3.0231063569693455</v>
      </c>
      <c r="AM292" s="109">
        <v>2.5970943471474821</v>
      </c>
      <c r="AN292" s="109">
        <v>1.7152291421247832</v>
      </c>
      <c r="AO292" s="109">
        <v>0.78581697282329988</v>
      </c>
      <c r="AP292" s="109">
        <v>0.58808112414200853</v>
      </c>
      <c r="AQ292" s="109">
        <v>0.4343159173852601</v>
      </c>
      <c r="AR292" s="109">
        <v>1.1406916650766206</v>
      </c>
      <c r="AS292" s="113">
        <v>2474.6975982960084</v>
      </c>
      <c r="AT292" s="109">
        <v>0.40139375203116168</v>
      </c>
      <c r="AU292" s="109">
        <v>0.13616291347057899</v>
      </c>
      <c r="AV292" s="109">
        <v>0.14605631431832</v>
      </c>
      <c r="AW292" s="109">
        <v>1.5961687971758209</v>
      </c>
      <c r="AX292" s="166"/>
      <c r="AY292" s="134"/>
      <c r="AZ292" s="172"/>
      <c r="BA292" s="191"/>
      <c r="BB292" s="191"/>
      <c r="BC292" s="191"/>
      <c r="BD292" s="191"/>
      <c r="BE292" s="191"/>
      <c r="BF292" s="191"/>
      <c r="BG292" s="191"/>
      <c r="BH292" s="191"/>
      <c r="BI292" s="191"/>
      <c r="BJ292" s="191"/>
      <c r="BK292" s="191"/>
      <c r="BL292" s="225" t="s">
        <v>7632</v>
      </c>
      <c r="BM292" s="225" t="s">
        <v>7632</v>
      </c>
      <c r="BN292" s="225" t="s">
        <v>7632</v>
      </c>
      <c r="BO292" s="225" t="s">
        <v>7632</v>
      </c>
      <c r="BP292" s="225" t="s">
        <v>7632</v>
      </c>
      <c r="BQ292" s="225" t="s">
        <v>7632</v>
      </c>
      <c r="BR292" s="225" t="s">
        <v>7632</v>
      </c>
      <c r="BS292" s="225" t="s">
        <v>7632</v>
      </c>
      <c r="BT292" s="165">
        <v>522.88304413149444</v>
      </c>
      <c r="BU292" s="188">
        <v>0.1157989165433895</v>
      </c>
      <c r="BV292" s="178">
        <v>60.549289989336373</v>
      </c>
      <c r="BW292" s="248">
        <f t="shared" si="15"/>
        <v>0.36387291426245499</v>
      </c>
      <c r="BX292" s="140"/>
    </row>
    <row r="293" spans="1:85">
      <c r="A293" s="107" t="s">
        <v>996</v>
      </c>
      <c r="B293" s="107" t="s">
        <v>7579</v>
      </c>
      <c r="C293" s="107" t="s">
        <v>900</v>
      </c>
      <c r="D293" s="150">
        <v>41946</v>
      </c>
      <c r="E293" s="107">
        <v>0.1</v>
      </c>
      <c r="F293" s="151" t="s">
        <v>374</v>
      </c>
      <c r="G293" s="109">
        <v>0</v>
      </c>
      <c r="H293" s="176">
        <v>0.48472222222222222</v>
      </c>
      <c r="I293" s="156">
        <v>0.49861111111111112</v>
      </c>
      <c r="J293" s="156" t="s">
        <v>7539</v>
      </c>
      <c r="K293" s="156" t="s">
        <v>7540</v>
      </c>
      <c r="L293" s="125" t="s">
        <v>7434</v>
      </c>
      <c r="M293" s="125" t="s">
        <v>101</v>
      </c>
      <c r="N293" s="125" t="s">
        <v>71</v>
      </c>
      <c r="O293" s="125">
        <v>2.6</v>
      </c>
      <c r="P293" s="125">
        <v>0.2</v>
      </c>
      <c r="Q293" s="125">
        <v>0</v>
      </c>
      <c r="R293" s="125">
        <v>0</v>
      </c>
      <c r="S293" s="125"/>
      <c r="T293" s="125">
        <v>0</v>
      </c>
      <c r="U293" s="125">
        <v>0</v>
      </c>
      <c r="V293" s="109">
        <v>0</v>
      </c>
      <c r="W293" s="113">
        <v>0</v>
      </c>
      <c r="X293" s="179">
        <v>0.43</v>
      </c>
      <c r="Y293" s="179">
        <v>6.6623567334053329</v>
      </c>
      <c r="Z293" s="109">
        <v>138.98587533638809</v>
      </c>
      <c r="AA293" s="109">
        <v>73.400000000000006</v>
      </c>
      <c r="AB293" s="109"/>
      <c r="AC293" s="109">
        <v>0.23</v>
      </c>
      <c r="AD293" s="109">
        <v>0</v>
      </c>
      <c r="AE293" s="109">
        <v>7.5949999999999998</v>
      </c>
      <c r="AF293" s="165">
        <v>286.63727136966259</v>
      </c>
      <c r="AG293" s="109">
        <v>6.4089127987170338</v>
      </c>
      <c r="AH293" s="109">
        <v>2.9359796975127299</v>
      </c>
      <c r="AI293" s="109">
        <v>-1.1546052893758262E-3</v>
      </c>
      <c r="AJ293" s="109">
        <v>6.7615612433718173</v>
      </c>
      <c r="AK293" s="109">
        <v>6.0591204525383429</v>
      </c>
      <c r="AL293" s="109">
        <v>5.1318940063885714</v>
      </c>
      <c r="AM293" s="109">
        <v>4.4388777700958437</v>
      </c>
      <c r="AN293" s="109">
        <v>2.9501211589693499</v>
      </c>
      <c r="AO293" s="109">
        <v>1.3324445743316689</v>
      </c>
      <c r="AP293" s="109">
        <v>0.99612783654674952</v>
      </c>
      <c r="AQ293" s="109">
        <v>0.72053031939671475</v>
      </c>
      <c r="AR293" s="109">
        <v>0.99757787709554191</v>
      </c>
      <c r="AS293" s="113">
        <v>4175.8286270181989</v>
      </c>
      <c r="AT293" s="109">
        <v>0.69924851750753902</v>
      </c>
      <c r="AU293" s="109">
        <v>0.2363699366829829</v>
      </c>
      <c r="AV293" s="109">
        <v>0.22823319497371888</v>
      </c>
      <c r="AW293" s="109">
        <v>1.5871653777295867</v>
      </c>
      <c r="AX293" s="166"/>
      <c r="AY293" s="134"/>
      <c r="AZ293" s="172"/>
      <c r="BA293" s="191"/>
      <c r="BB293" s="191"/>
      <c r="BC293" s="191"/>
      <c r="BD293" s="191"/>
      <c r="BE293" s="191"/>
      <c r="BF293" s="191"/>
      <c r="BG293" s="191"/>
      <c r="BH293" s="191"/>
      <c r="BI293" s="191"/>
      <c r="BJ293" s="191"/>
      <c r="BK293" s="191"/>
      <c r="BL293" s="225" t="s">
        <v>7632</v>
      </c>
      <c r="BM293" s="225" t="s">
        <v>7632</v>
      </c>
      <c r="BN293" s="225" t="s">
        <v>7632</v>
      </c>
      <c r="BO293" s="225" t="s">
        <v>7632</v>
      </c>
      <c r="BP293" s="225" t="s">
        <v>7632</v>
      </c>
      <c r="BQ293" s="225" t="s">
        <v>7632</v>
      </c>
      <c r="BR293" s="225" t="s">
        <v>7632</v>
      </c>
      <c r="BS293" s="225" t="s">
        <v>7632</v>
      </c>
      <c r="BT293" s="165">
        <v>476.58178521525338</v>
      </c>
      <c r="BU293" s="188">
        <v>1.9188362596905859E-2</v>
      </c>
      <c r="BV293" s="178">
        <v>9.1448241017909897</v>
      </c>
      <c r="BW293" s="248">
        <f t="shared" si="15"/>
        <v>0.32639782460641137</v>
      </c>
      <c r="BX293" s="140"/>
    </row>
    <row r="294" spans="1:85">
      <c r="A294" s="107" t="s">
        <v>1000</v>
      </c>
      <c r="B294" s="107" t="s">
        <v>7589</v>
      </c>
      <c r="C294" s="107" t="s">
        <v>897</v>
      </c>
      <c r="D294" s="150">
        <v>41946</v>
      </c>
      <c r="E294" s="107">
        <v>0.54999999999999993</v>
      </c>
      <c r="F294" s="151" t="s">
        <v>374</v>
      </c>
      <c r="G294" s="109">
        <v>0</v>
      </c>
      <c r="H294" s="176">
        <v>0.54999999999999993</v>
      </c>
      <c r="I294" s="156">
        <v>0.56041666666666667</v>
      </c>
      <c r="J294" s="156" t="s">
        <v>7541</v>
      </c>
      <c r="K294" s="156" t="s">
        <v>59</v>
      </c>
      <c r="L294" s="125" t="s">
        <v>7434</v>
      </c>
      <c r="M294" s="125" t="s">
        <v>114</v>
      </c>
      <c r="N294" s="125" t="s">
        <v>71</v>
      </c>
      <c r="O294" s="125">
        <v>4.0999999999999996</v>
      </c>
      <c r="P294" s="125">
        <v>0.3</v>
      </c>
      <c r="Q294" s="125">
        <v>0</v>
      </c>
      <c r="R294" s="125">
        <v>0</v>
      </c>
      <c r="S294" s="125"/>
      <c r="T294" s="125">
        <v>0</v>
      </c>
      <c r="U294" s="125">
        <v>0</v>
      </c>
      <c r="V294" s="109">
        <v>0</v>
      </c>
      <c r="W294" s="113">
        <v>0</v>
      </c>
      <c r="X294" s="179">
        <v>0.193</v>
      </c>
      <c r="Y294" s="179">
        <v>1.4909012212345267</v>
      </c>
      <c r="Z294" s="109">
        <v>61.24836133536985</v>
      </c>
      <c r="AA294" s="109">
        <v>16.100000000000001</v>
      </c>
      <c r="AB294" s="109"/>
      <c r="AC294" s="109">
        <v>0.18</v>
      </c>
      <c r="AD294" s="109">
        <v>0</v>
      </c>
      <c r="AE294" s="109">
        <v>3.6456</v>
      </c>
      <c r="AF294" s="165">
        <v>167.55537802438062</v>
      </c>
      <c r="AG294" s="109">
        <v>4.4628576379377405</v>
      </c>
      <c r="AH294" s="109">
        <v>1.8545271879452998</v>
      </c>
      <c r="AI294" s="109">
        <v>-5.5431149935276459E-2</v>
      </c>
      <c r="AJ294" s="109">
        <v>4.2709761138380262</v>
      </c>
      <c r="AK294" s="109">
        <v>3.7780314936344563</v>
      </c>
      <c r="AL294" s="109">
        <v>3.1471793796133429</v>
      </c>
      <c r="AM294" s="109">
        <v>2.687201997052195</v>
      </c>
      <c r="AN294" s="109">
        <v>1.7131646762903281</v>
      </c>
      <c r="AO294" s="109">
        <v>0.67311799753965607</v>
      </c>
      <c r="AP294" s="109">
        <v>0.47643681275006244</v>
      </c>
      <c r="AQ294" s="109">
        <v>0.32374414899751192</v>
      </c>
      <c r="AR294" s="109">
        <v>0.96204088043767877</v>
      </c>
      <c r="AS294" s="113">
        <v>2672.5890313100103</v>
      </c>
      <c r="AT294" s="109">
        <v>0.43741821126927632</v>
      </c>
      <c r="AU294" s="109">
        <v>0.14504729081978324</v>
      </c>
      <c r="AV294" s="109">
        <v>0.16905370843176201</v>
      </c>
      <c r="AW294" s="109">
        <v>1.6033753386475051</v>
      </c>
      <c r="AX294" s="166"/>
      <c r="AY294" s="134"/>
      <c r="AZ294" s="172"/>
      <c r="BA294" s="191"/>
      <c r="BB294" s="191"/>
      <c r="BC294" s="191"/>
      <c r="BD294" s="191"/>
      <c r="BE294" s="191"/>
      <c r="BF294" s="191"/>
      <c r="BG294" s="191"/>
      <c r="BH294" s="191"/>
      <c r="BI294" s="191"/>
      <c r="BJ294" s="191"/>
      <c r="BK294" s="191"/>
      <c r="BL294" s="225" t="s">
        <v>7632</v>
      </c>
      <c r="BM294" s="225" t="s">
        <v>7632</v>
      </c>
      <c r="BN294" s="225" t="s">
        <v>7632</v>
      </c>
      <c r="BO294" s="225" t="s">
        <v>7632</v>
      </c>
      <c r="BP294" s="225" t="s">
        <v>7632</v>
      </c>
      <c r="BQ294" s="225" t="s">
        <v>7632</v>
      </c>
      <c r="BR294" s="225" t="s">
        <v>7632</v>
      </c>
      <c r="BS294" s="225" t="s">
        <v>7632</v>
      </c>
      <c r="BT294" s="165">
        <v>280.58684674639028</v>
      </c>
      <c r="BU294" s="188">
        <v>3.085267078682238E-2</v>
      </c>
      <c r="BV294" s="178">
        <v>8.6568536097789632</v>
      </c>
      <c r="BW294" s="248">
        <f t="shared" si="15"/>
        <v>0.38648072731405303</v>
      </c>
      <c r="BX294" s="140"/>
    </row>
    <row r="295" spans="1:85">
      <c r="A295" s="107" t="s">
        <v>998</v>
      </c>
      <c r="C295" s="107" t="s">
        <v>7527</v>
      </c>
      <c r="G295" s="109"/>
      <c r="H295" s="176"/>
      <c r="I295" s="156"/>
      <c r="J295" s="156"/>
      <c r="K295" s="156"/>
      <c r="L295" s="125"/>
      <c r="M295" s="125"/>
      <c r="N295" s="125"/>
      <c r="O295" s="125"/>
      <c r="P295" s="125"/>
      <c r="Q295" s="125"/>
      <c r="R295" s="125"/>
      <c r="S295" s="125"/>
      <c r="T295" s="125"/>
      <c r="U295" s="125"/>
      <c r="V295" s="109"/>
      <c r="W295" s="113"/>
      <c r="X295" s="179"/>
      <c r="Y295" s="179"/>
      <c r="Z295" s="109"/>
      <c r="AA295" s="109"/>
      <c r="AB295" s="109"/>
      <c r="AC295" s="109"/>
      <c r="AD295" s="109"/>
      <c r="AE295" s="109"/>
      <c r="AF295" s="165"/>
      <c r="AG295" s="109"/>
      <c r="AH295" s="109"/>
      <c r="AI295" s="109"/>
      <c r="AJ295" s="109"/>
      <c r="AK295" s="109"/>
      <c r="AL295" s="109"/>
      <c r="AM295" s="109"/>
      <c r="AN295" s="109"/>
      <c r="AO295" s="109"/>
      <c r="AP295" s="109"/>
      <c r="AQ295" s="109"/>
      <c r="AR295" s="109"/>
      <c r="AS295" s="113"/>
      <c r="AT295" s="109"/>
      <c r="AU295" s="109"/>
      <c r="AV295" s="109"/>
      <c r="AW295" s="109"/>
      <c r="AX295" s="166"/>
      <c r="AY295" s="134"/>
      <c r="AZ295" s="172"/>
      <c r="BA295" s="191"/>
      <c r="BB295" s="191"/>
      <c r="BC295" s="191"/>
      <c r="BD295" s="191"/>
      <c r="BE295" s="191"/>
      <c r="BF295" s="191"/>
      <c r="BG295" s="191"/>
      <c r="BH295" s="191"/>
      <c r="BI295" s="191"/>
      <c r="BJ295" s="191"/>
      <c r="BK295" s="191"/>
      <c r="BL295" s="225" t="s">
        <v>7632</v>
      </c>
      <c r="BM295" s="225" t="s">
        <v>7632</v>
      </c>
      <c r="BN295" s="225" t="s">
        <v>7632</v>
      </c>
      <c r="BO295" s="225" t="s">
        <v>7632</v>
      </c>
      <c r="BP295" s="225" t="s">
        <v>7632</v>
      </c>
      <c r="BQ295" s="225" t="s">
        <v>7632</v>
      </c>
      <c r="BR295" s="225" t="s">
        <v>7632</v>
      </c>
      <c r="BS295" s="225" t="s">
        <v>7632</v>
      </c>
      <c r="BT295" s="234"/>
      <c r="BU295" s="191"/>
      <c r="BV295" s="235"/>
      <c r="BW295" s="248"/>
      <c r="BX295" s="140"/>
    </row>
    <row r="296" spans="1:85">
      <c r="A296" s="107" t="s">
        <v>999</v>
      </c>
      <c r="C296" s="107" t="s">
        <v>7527</v>
      </c>
      <c r="G296" s="109"/>
      <c r="H296" s="176"/>
      <c r="I296" s="156"/>
      <c r="J296" s="156"/>
      <c r="K296" s="156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09"/>
      <c r="W296" s="113"/>
      <c r="X296" s="179"/>
      <c r="Y296" s="179"/>
      <c r="Z296" s="109"/>
      <c r="AA296" s="109"/>
      <c r="AB296" s="109"/>
      <c r="AC296" s="109"/>
      <c r="AD296" s="109"/>
      <c r="AE296" s="109"/>
      <c r="AF296" s="165"/>
      <c r="AG296" s="109"/>
      <c r="AH296" s="109"/>
      <c r="AI296" s="109"/>
      <c r="AJ296" s="109"/>
      <c r="AK296" s="109"/>
      <c r="AL296" s="109"/>
      <c r="AM296" s="109"/>
      <c r="AN296" s="109"/>
      <c r="AO296" s="109"/>
      <c r="AP296" s="109"/>
      <c r="AQ296" s="109"/>
      <c r="AR296" s="109"/>
      <c r="AS296" s="113"/>
      <c r="AT296" s="109"/>
      <c r="AU296" s="109"/>
      <c r="AV296" s="109"/>
      <c r="AW296" s="109"/>
      <c r="AX296" s="166"/>
      <c r="AY296" s="134"/>
      <c r="AZ296" s="172"/>
      <c r="BA296" s="191"/>
      <c r="BB296" s="191"/>
      <c r="BC296" s="191"/>
      <c r="BD296" s="191"/>
      <c r="BE296" s="191"/>
      <c r="BF296" s="191"/>
      <c r="BG296" s="191"/>
      <c r="BH296" s="191"/>
      <c r="BI296" s="191"/>
      <c r="BJ296" s="191"/>
      <c r="BK296" s="191"/>
      <c r="BL296" s="225" t="s">
        <v>7632</v>
      </c>
      <c r="BM296" s="225" t="s">
        <v>7632</v>
      </c>
      <c r="BN296" s="225" t="s">
        <v>7632</v>
      </c>
      <c r="BO296" s="225" t="s">
        <v>7632</v>
      </c>
      <c r="BP296" s="225" t="s">
        <v>7632</v>
      </c>
      <c r="BQ296" s="225" t="s">
        <v>7632</v>
      </c>
      <c r="BR296" s="225" t="s">
        <v>7632</v>
      </c>
      <c r="BS296" s="225" t="s">
        <v>7632</v>
      </c>
      <c r="BT296" s="191"/>
      <c r="BU296" s="191"/>
      <c r="BV296" s="191"/>
      <c r="BW296" s="248"/>
    </row>
    <row r="299" spans="1:85">
      <c r="A299" s="107" t="s">
        <v>7638</v>
      </c>
    </row>
    <row r="300" spans="1:85" s="134" customFormat="1" ht="182" thickBot="1">
      <c r="A300" s="136" t="s">
        <v>300</v>
      </c>
      <c r="B300" s="167" t="s">
        <v>298</v>
      </c>
      <c r="C300" s="136" t="s">
        <v>6375</v>
      </c>
      <c r="D300" s="136" t="s">
        <v>25</v>
      </c>
      <c r="E300" s="147" t="s">
        <v>6373</v>
      </c>
      <c r="F300" s="147" t="s">
        <v>305</v>
      </c>
      <c r="G300" s="147" t="s">
        <v>6391</v>
      </c>
      <c r="H300" s="174" t="s">
        <v>27</v>
      </c>
      <c r="I300" s="146" t="s">
        <v>28</v>
      </c>
      <c r="J300" s="146" t="s">
        <v>29</v>
      </c>
      <c r="K300" s="146" t="s">
        <v>30</v>
      </c>
      <c r="L300" s="146" t="s">
        <v>31</v>
      </c>
      <c r="M300" s="146" t="s">
        <v>32</v>
      </c>
      <c r="N300" s="146" t="s">
        <v>33</v>
      </c>
      <c r="O300" s="157" t="s">
        <v>6374</v>
      </c>
      <c r="P300" s="157" t="s">
        <v>6393</v>
      </c>
      <c r="Q300" s="146" t="s">
        <v>7534</v>
      </c>
      <c r="R300" s="146" t="s">
        <v>6376</v>
      </c>
      <c r="S300" s="146" t="s">
        <v>6377</v>
      </c>
      <c r="T300" s="146" t="s">
        <v>7607</v>
      </c>
      <c r="U300" s="146" t="s">
        <v>6378</v>
      </c>
      <c r="V300" s="146" t="s">
        <v>6379</v>
      </c>
      <c r="W300" s="146" t="s">
        <v>7608</v>
      </c>
      <c r="X300" s="146" t="s">
        <v>7470</v>
      </c>
      <c r="Y300" s="146" t="s">
        <v>6394</v>
      </c>
      <c r="Z300" s="146" t="s">
        <v>6395</v>
      </c>
      <c r="AA300" s="146" t="s">
        <v>6396</v>
      </c>
      <c r="AB300" s="146" t="s">
        <v>7466</v>
      </c>
      <c r="AC300" s="146" t="s">
        <v>7467</v>
      </c>
      <c r="AD300" s="146" t="s">
        <v>7468</v>
      </c>
      <c r="AE300" s="146" t="s">
        <v>7469</v>
      </c>
      <c r="AF300" s="173" t="s">
        <v>7609</v>
      </c>
      <c r="AG300" s="168" t="s">
        <v>7610</v>
      </c>
      <c r="AH300" s="168" t="s">
        <v>7611</v>
      </c>
      <c r="AI300" s="168" t="s">
        <v>7612</v>
      </c>
      <c r="AJ300" s="168" t="s">
        <v>7613</v>
      </c>
      <c r="AK300" s="168" t="s">
        <v>7614</v>
      </c>
      <c r="AL300" s="168" t="s">
        <v>7615</v>
      </c>
      <c r="AM300" s="168" t="s">
        <v>7616</v>
      </c>
      <c r="AN300" s="168" t="s">
        <v>7617</v>
      </c>
      <c r="AO300" s="168" t="s">
        <v>7618</v>
      </c>
      <c r="AP300" s="168" t="s">
        <v>7619</v>
      </c>
      <c r="AQ300" s="168" t="s">
        <v>7620</v>
      </c>
      <c r="AR300" s="168" t="s">
        <v>337</v>
      </c>
      <c r="AS300" s="168" t="s">
        <v>6383</v>
      </c>
      <c r="AT300" s="168" t="s">
        <v>6384</v>
      </c>
      <c r="AU300" s="168" t="s">
        <v>6385</v>
      </c>
      <c r="AV300" s="168" t="s">
        <v>6386</v>
      </c>
      <c r="AW300" s="168" t="s">
        <v>342</v>
      </c>
      <c r="AX300" s="238" t="s">
        <v>7415</v>
      </c>
      <c r="AY300" s="239" t="s">
        <v>6387</v>
      </c>
      <c r="AZ300" s="240" t="s">
        <v>6390</v>
      </c>
      <c r="BA300" s="189" t="s">
        <v>834</v>
      </c>
      <c r="BB300" s="171" t="s">
        <v>6372</v>
      </c>
      <c r="BC300" s="170" t="s">
        <v>7621</v>
      </c>
      <c r="BD300" s="169" t="s">
        <v>7622</v>
      </c>
      <c r="BE300" s="170" t="s">
        <v>7623</v>
      </c>
      <c r="BF300" s="169" t="s">
        <v>7624</v>
      </c>
      <c r="BG300" s="170" t="s">
        <v>7625</v>
      </c>
      <c r="BH300" s="169" t="s">
        <v>7626</v>
      </c>
      <c r="BI300" s="170" t="s">
        <v>7627</v>
      </c>
      <c r="BJ300" s="169" t="s">
        <v>7628</v>
      </c>
      <c r="BK300" s="149" t="s">
        <v>7416</v>
      </c>
      <c r="BL300" s="228" t="s">
        <v>7604</v>
      </c>
      <c r="BM300" s="229" t="s">
        <v>7597</v>
      </c>
      <c r="BN300" s="228" t="s">
        <v>7598</v>
      </c>
      <c r="BO300" s="229" t="s">
        <v>7599</v>
      </c>
      <c r="BP300" s="228" t="s">
        <v>7600</v>
      </c>
      <c r="BQ300" s="229" t="s">
        <v>7601</v>
      </c>
      <c r="BR300" s="228" t="s">
        <v>7602</v>
      </c>
      <c r="BS300" s="229" t="s">
        <v>7603</v>
      </c>
      <c r="BT300" s="164" t="s">
        <v>7629</v>
      </c>
      <c r="BU300" s="148" t="s">
        <v>7630</v>
      </c>
      <c r="BV300" s="177" t="s">
        <v>7631</v>
      </c>
      <c r="BW300" s="134" t="s">
        <v>7635</v>
      </c>
    </row>
    <row r="301" spans="1:85">
      <c r="A301" s="107" t="s">
        <v>502</v>
      </c>
      <c r="B301" s="107" t="s">
        <v>501</v>
      </c>
      <c r="C301" s="107" t="s">
        <v>840</v>
      </c>
      <c r="D301" s="150">
        <v>41869</v>
      </c>
      <c r="E301" s="152" t="s">
        <v>894</v>
      </c>
      <c r="F301" s="151" t="s">
        <v>374</v>
      </c>
      <c r="G301" s="109">
        <v>9.032</v>
      </c>
      <c r="H301" s="176">
        <v>0.40138888888888885</v>
      </c>
      <c r="I301" s="156">
        <v>0.4201388888888889</v>
      </c>
      <c r="J301" s="156" t="s">
        <v>192</v>
      </c>
      <c r="K301" s="156" t="s">
        <v>193</v>
      </c>
      <c r="L301" s="125" t="s">
        <v>100</v>
      </c>
      <c r="M301" s="125" t="s">
        <v>114</v>
      </c>
      <c r="N301" s="125" t="s">
        <v>194</v>
      </c>
      <c r="O301" s="125">
        <v>4.7</v>
      </c>
      <c r="P301" s="125">
        <v>0.6</v>
      </c>
      <c r="Q301" s="125">
        <v>21.949550000000002</v>
      </c>
      <c r="R301" s="125">
        <v>253.52524499999998</v>
      </c>
      <c r="S301" s="125">
        <v>269.96699999999998</v>
      </c>
      <c r="T301" s="125">
        <v>5.2762500000000001</v>
      </c>
      <c r="U301" s="125">
        <v>26.739800000000002</v>
      </c>
      <c r="V301" s="109">
        <v>7.1577699999999993</v>
      </c>
      <c r="W301" s="113">
        <v>91.162999999999997</v>
      </c>
      <c r="X301" s="179">
        <v>0.46</v>
      </c>
      <c r="Y301" s="179">
        <v>3.2789999999999999</v>
      </c>
      <c r="Z301" s="109">
        <v>124.5</v>
      </c>
      <c r="AA301" s="109">
        <v>22.5</v>
      </c>
      <c r="AB301" s="109">
        <v>4.7126883688394061</v>
      </c>
      <c r="AC301" s="109">
        <v>0</v>
      </c>
      <c r="AD301" s="109">
        <v>23.889802499999991</v>
      </c>
      <c r="AE301" s="109">
        <v>39.39</v>
      </c>
      <c r="AF301" s="165">
        <v>210.72827042794663</v>
      </c>
      <c r="AG301" s="109">
        <v>4.9692849949269924</v>
      </c>
      <c r="AH301" s="109">
        <v>2.1243377139725399</v>
      </c>
      <c r="AI301" s="109">
        <v>4.94938905511303E-2</v>
      </c>
      <c r="AJ301" s="109">
        <v>4.8923497552787598</v>
      </c>
      <c r="AK301" s="109">
        <v>4.3552351940473759</v>
      </c>
      <c r="AL301" s="109">
        <v>3.6327245872590792</v>
      </c>
      <c r="AM301" s="109">
        <v>3.1317836353653594</v>
      </c>
      <c r="AN301" s="109">
        <v>2.0886675714141028</v>
      </c>
      <c r="AO301" s="109">
        <v>1.0975113947107489</v>
      </c>
      <c r="AP301" s="109">
        <v>0.85064643260741113</v>
      </c>
      <c r="AQ301" s="109">
        <v>0.61940908891725788</v>
      </c>
      <c r="AR301" s="109">
        <v>1.2950817677259572</v>
      </c>
      <c r="AS301" s="113">
        <v>2953.464623028588</v>
      </c>
      <c r="AT301" s="109">
        <v>0.50859221043888958</v>
      </c>
      <c r="AU301" s="109">
        <v>0.14797754284901232</v>
      </c>
      <c r="AV301" s="109">
        <v>0.22279180876637808</v>
      </c>
      <c r="AW301" s="109">
        <v>1.5953698646120096</v>
      </c>
      <c r="AX301" s="241"/>
      <c r="AY301" s="242"/>
      <c r="AZ301" s="243"/>
      <c r="BA301" s="192">
        <v>25</v>
      </c>
      <c r="BB301" s="193">
        <v>2.0284722222204437</v>
      </c>
      <c r="BC301" s="192">
        <v>45.882183026882956</v>
      </c>
      <c r="BD301" s="193">
        <v>1.3086734220473173</v>
      </c>
      <c r="BE301" s="192">
        <v>26.128147068989989</v>
      </c>
      <c r="BF301" s="193">
        <v>0.14878336868053463</v>
      </c>
      <c r="BG301" s="193"/>
      <c r="BH301" s="193"/>
      <c r="BI301" s="192">
        <v>5.9404923062848525</v>
      </c>
      <c r="BJ301" s="193">
        <v>7.2755740097894622E-2</v>
      </c>
      <c r="BK301" s="163">
        <v>0.12947274768517972</v>
      </c>
      <c r="BL301" s="225">
        <v>22.619083724330498</v>
      </c>
      <c r="BM301" s="225">
        <v>0.64515225188284464</v>
      </c>
      <c r="BN301" s="225">
        <v>12.880702423614713</v>
      </c>
      <c r="BO301" s="225">
        <v>7.3347501164038931E-2</v>
      </c>
      <c r="BP301" s="225">
        <v>0</v>
      </c>
      <c r="BQ301" s="225">
        <v>0</v>
      </c>
      <c r="BR301" s="225">
        <v>2.9285549199101979</v>
      </c>
      <c r="BS301" s="230">
        <v>3.5867259753872005E-2</v>
      </c>
      <c r="BT301" s="252">
        <v>203.66418201304171</v>
      </c>
      <c r="BU301" s="253">
        <v>2.4389808837595246E-2</v>
      </c>
      <c r="BV301" s="254">
        <v>4.9673304663632916</v>
      </c>
      <c r="BW301" s="248">
        <f>AV301/AT301</f>
        <v>0.4380558809072595</v>
      </c>
      <c r="BZ301" s="107" t="s">
        <v>7639</v>
      </c>
      <c r="CA301" s="113">
        <f>AVERAGE(BT301:BT306)</f>
        <v>455.4311450416883</v>
      </c>
      <c r="CB301" s="113">
        <f>STDEV(BT301:BT306)/SQRT(COUNT(BT301:BT306))</f>
        <v>188.7428758823894</v>
      </c>
    </row>
    <row r="302" spans="1:85">
      <c r="A302" s="107" t="s">
        <v>448</v>
      </c>
      <c r="B302" s="107" t="s">
        <v>447</v>
      </c>
      <c r="C302" s="107" t="s">
        <v>840</v>
      </c>
      <c r="D302" s="150">
        <v>41841</v>
      </c>
      <c r="E302" s="152" t="s">
        <v>894</v>
      </c>
      <c r="F302" s="151" t="s">
        <v>374</v>
      </c>
      <c r="G302" s="109">
        <v>8.375</v>
      </c>
      <c r="H302" s="176">
        <v>0.40347222222222223</v>
      </c>
      <c r="I302" s="156">
        <v>0.41805555555555557</v>
      </c>
      <c r="J302" s="156" t="s">
        <v>134</v>
      </c>
      <c r="K302" s="156" t="s">
        <v>135</v>
      </c>
      <c r="L302" s="125" t="s">
        <v>136</v>
      </c>
      <c r="M302" s="125" t="s">
        <v>136</v>
      </c>
      <c r="N302" s="125" t="s">
        <v>137</v>
      </c>
      <c r="O302" s="125">
        <v>4.8</v>
      </c>
      <c r="P302" s="125">
        <v>2</v>
      </c>
      <c r="Q302" s="125">
        <v>23.534894117647063</v>
      </c>
      <c r="R302" s="125">
        <v>288.17320682352943</v>
      </c>
      <c r="S302" s="125">
        <v>296.83764705882356</v>
      </c>
      <c r="T302" s="125">
        <v>0.97195882352941165</v>
      </c>
      <c r="U302" s="125">
        <v>78.437952941176476</v>
      </c>
      <c r="V302" s="109">
        <v>6.6977141176470596</v>
      </c>
      <c r="W302" s="113">
        <v>348.72888888888889</v>
      </c>
      <c r="X302" s="179">
        <v>0.20300000000000001</v>
      </c>
      <c r="Y302" s="179">
        <v>1.1319999999999999</v>
      </c>
      <c r="Z302" s="109">
        <v>45.92</v>
      </c>
      <c r="AA302" s="109">
        <v>7.21</v>
      </c>
      <c r="AB302" s="109">
        <v>4.944</v>
      </c>
      <c r="AC302" s="109">
        <v>0</v>
      </c>
      <c r="AD302" s="109">
        <v>5.1320916899999993</v>
      </c>
      <c r="AE302" s="109">
        <v>16.260000000000002</v>
      </c>
      <c r="AF302" s="165">
        <v>164.68352719636181</v>
      </c>
      <c r="AG302" s="109">
        <v>4.8500848807497698</v>
      </c>
      <c r="AH302" s="109">
        <v>1.9383209953779599</v>
      </c>
      <c r="AI302" s="109">
        <v>-9.1966330416481515E-2</v>
      </c>
      <c r="AJ302" s="109">
        <v>4.4639532523554415</v>
      </c>
      <c r="AK302" s="109">
        <v>3.9212550640694013</v>
      </c>
      <c r="AL302" s="109">
        <v>3.1999228777831985</v>
      </c>
      <c r="AM302" s="109">
        <v>2.6612735073070715</v>
      </c>
      <c r="AN302" s="109">
        <v>1.5920469316039692</v>
      </c>
      <c r="AO302" s="109">
        <v>0.6541070146576512</v>
      </c>
      <c r="AP302" s="109">
        <v>0.41805416786986288</v>
      </c>
      <c r="AQ302" s="109">
        <v>0.16708009032773583</v>
      </c>
      <c r="AR302" s="109">
        <v>0.88640803096227494</v>
      </c>
      <c r="AS302" s="113">
        <v>2546.3417916752278</v>
      </c>
      <c r="AT302" s="109">
        <v>0.48138212624323851</v>
      </c>
      <c r="AU302" s="109">
        <v>0.13656804647766893</v>
      </c>
      <c r="AV302" s="109">
        <v>0.12419292172985957</v>
      </c>
      <c r="AW302" s="109">
        <v>1.5591550224636057</v>
      </c>
      <c r="AX302" s="166"/>
      <c r="AY302" s="134"/>
      <c r="AZ302" s="172"/>
      <c r="BA302" s="140">
        <v>25</v>
      </c>
      <c r="BB302" s="191">
        <v>2.9576388888890506</v>
      </c>
      <c r="BC302" s="140">
        <v>27.386185633493493</v>
      </c>
      <c r="BD302" s="191">
        <v>0.73637689873007384</v>
      </c>
      <c r="BE302" s="140">
        <v>22.113555115721208</v>
      </c>
      <c r="BF302" s="191">
        <v>0.3972963322597261</v>
      </c>
      <c r="BG302" s="191"/>
      <c r="BH302" s="191"/>
      <c r="BI302" s="140">
        <v>9.3429715776482194</v>
      </c>
      <c r="BJ302" s="191">
        <v>0.1114070777711926</v>
      </c>
      <c r="BK302" s="163">
        <v>0.34115636630395513</v>
      </c>
      <c r="BL302" s="225">
        <v>9.2594757718310579</v>
      </c>
      <c r="BM302" s="225">
        <v>0.24897457951895946</v>
      </c>
      <c r="BN302" s="225">
        <v>7.4767596540588865</v>
      </c>
      <c r="BO302" s="225">
        <v>0.13432888435171972</v>
      </c>
      <c r="BP302" s="225">
        <v>0</v>
      </c>
      <c r="BQ302" s="225">
        <v>0</v>
      </c>
      <c r="BR302" s="225">
        <v>3.1589291081973938</v>
      </c>
      <c r="BS302" s="225">
        <v>3.7667572667412205E-2</v>
      </c>
      <c r="BT302" s="165">
        <v>429.70493324876344</v>
      </c>
      <c r="BU302" s="188">
        <v>1.1462900709549735E-2</v>
      </c>
      <c r="BV302" s="178">
        <v>4.9256649842342721</v>
      </c>
      <c r="BW302" s="248">
        <f>AV302/AT302</f>
        <v>0.25799238268166585</v>
      </c>
      <c r="BZ302" s="107" t="s">
        <v>7640</v>
      </c>
      <c r="CA302" s="113">
        <f>AVERAGE(BT307:BT334)</f>
        <v>328.98727310671495</v>
      </c>
      <c r="CB302" s="113">
        <f>STDEV(BT307:BT334)/SQRT(COUNT(BT307:BT334))</f>
        <v>40.061062918639593</v>
      </c>
    </row>
    <row r="303" spans="1:85">
      <c r="A303" s="107" t="s">
        <v>466</v>
      </c>
      <c r="B303" s="119"/>
      <c r="C303" s="107" t="s">
        <v>840</v>
      </c>
      <c r="D303" s="150">
        <v>41849</v>
      </c>
      <c r="E303" s="152" t="s">
        <v>894</v>
      </c>
      <c r="F303" s="151" t="s">
        <v>374</v>
      </c>
      <c r="G303" s="109">
        <v>8.4990000000000006</v>
      </c>
      <c r="H303" s="176">
        <v>0.40416666666666662</v>
      </c>
      <c r="I303" s="156">
        <v>0.41666666666666669</v>
      </c>
      <c r="J303" s="156" t="s">
        <v>148</v>
      </c>
      <c r="K303" s="156" t="s">
        <v>149</v>
      </c>
      <c r="L303" s="125" t="s">
        <v>60</v>
      </c>
      <c r="M303" s="125" t="s">
        <v>119</v>
      </c>
      <c r="N303" s="125" t="s">
        <v>71</v>
      </c>
      <c r="O303" s="125">
        <v>4.8</v>
      </c>
      <c r="P303" s="125">
        <v>2</v>
      </c>
      <c r="Q303" s="125">
        <v>22.16554</v>
      </c>
      <c r="R303" s="125">
        <v>269.34305359999996</v>
      </c>
      <c r="S303" s="125">
        <v>285.49740000000003</v>
      </c>
      <c r="T303" s="125">
        <v>0.75160000000000005</v>
      </c>
      <c r="U303" s="125">
        <v>82.874139999999997</v>
      </c>
      <c r="V303" s="109">
        <v>7.2922260000000012</v>
      </c>
      <c r="W303" s="113">
        <v>972.7</v>
      </c>
      <c r="X303" s="179">
        <v>0.187</v>
      </c>
      <c r="Y303" s="179">
        <v>1.6040000000000001</v>
      </c>
      <c r="Z303" s="109">
        <v>35.28</v>
      </c>
      <c r="AA303" s="109">
        <v>3.52</v>
      </c>
      <c r="AB303" s="109">
        <v>3.984</v>
      </c>
      <c r="AC303" s="109">
        <v>0</v>
      </c>
      <c r="AD303" s="109">
        <v>8.8120581299999987</v>
      </c>
      <c r="AE303" s="109">
        <v>10.016</v>
      </c>
      <c r="AF303" s="165"/>
      <c r="AG303" s="109"/>
      <c r="AH303" s="109"/>
      <c r="AI303" s="109"/>
      <c r="AJ303" s="109"/>
      <c r="AK303" s="109"/>
      <c r="AL303" s="109"/>
      <c r="AM303" s="109"/>
      <c r="AN303" s="109"/>
      <c r="AO303" s="109"/>
      <c r="AP303" s="109"/>
      <c r="AQ303" s="109"/>
      <c r="AR303" s="109"/>
      <c r="AS303" s="113"/>
      <c r="AT303" s="109"/>
      <c r="AU303" s="109"/>
      <c r="AV303" s="109"/>
      <c r="AW303" s="109"/>
      <c r="AX303" s="166"/>
      <c r="AY303" s="134"/>
      <c r="AZ303" s="172"/>
      <c r="BA303" s="140">
        <v>25</v>
      </c>
      <c r="BB303" s="191">
        <v>2.0444444444437977</v>
      </c>
      <c r="BC303" s="140">
        <v>18.818733025533817</v>
      </c>
      <c r="BD303" s="191">
        <v>0.58269348587308112</v>
      </c>
      <c r="BE303" s="140">
        <v>14.452997430129036</v>
      </c>
      <c r="BF303" s="191">
        <v>0.39584819379748887</v>
      </c>
      <c r="BG303" s="191"/>
      <c r="BH303" s="191"/>
      <c r="BI303" s="140">
        <v>5.6107796795318263</v>
      </c>
      <c r="BJ303" s="191">
        <v>8.0075939910931926E-2</v>
      </c>
      <c r="BK303" s="163">
        <v>0.29814864113960027</v>
      </c>
      <c r="BL303" s="225">
        <v>9.204815066840105</v>
      </c>
      <c r="BM303" s="225">
        <v>0.2850131180901842</v>
      </c>
      <c r="BN303" s="225">
        <v>7.0694009169131782</v>
      </c>
      <c r="BO303" s="225">
        <v>0.19362139914013732</v>
      </c>
      <c r="BP303" s="225">
        <v>0</v>
      </c>
      <c r="BQ303" s="225">
        <v>0</v>
      </c>
      <c r="BR303" s="225">
        <v>2.7444031041196961</v>
      </c>
      <c r="BS303" s="225">
        <v>3.9167579304272573E-2</v>
      </c>
      <c r="BT303" s="165">
        <v>1383.3760400408057</v>
      </c>
      <c r="BU303" s="188">
        <v>4.2788775774313921E-3</v>
      </c>
      <c r="BV303" s="178">
        <v>5.9192967188864349</v>
      </c>
      <c r="BW303" s="248"/>
      <c r="BZ303" s="107" t="s">
        <v>7641</v>
      </c>
      <c r="CA303" s="113">
        <f>AVERAGE(BT366:BT397)</f>
        <v>285.21549661930635</v>
      </c>
      <c r="CB303" s="113">
        <f>STDEV(BT366:BT397)/SQRT(COUNT(BT366:BT397))</f>
        <v>25.19741393888102</v>
      </c>
    </row>
    <row r="304" spans="1:85">
      <c r="A304" s="107" t="s">
        <v>522</v>
      </c>
      <c r="B304" s="107" t="s">
        <v>521</v>
      </c>
      <c r="C304" s="107" t="s">
        <v>840</v>
      </c>
      <c r="D304" s="150">
        <v>41876</v>
      </c>
      <c r="E304" s="152" t="s">
        <v>894</v>
      </c>
      <c r="F304" s="151" t="s">
        <v>374</v>
      </c>
      <c r="G304" s="109">
        <v>9.02</v>
      </c>
      <c r="H304" s="176">
        <v>0.40972222222222227</v>
      </c>
      <c r="I304" s="156">
        <v>0.42083333333333334</v>
      </c>
      <c r="J304" s="156" t="s">
        <v>207</v>
      </c>
      <c r="K304" s="156" t="s">
        <v>208</v>
      </c>
      <c r="L304" s="125" t="s">
        <v>85</v>
      </c>
      <c r="M304" s="125" t="s">
        <v>209</v>
      </c>
      <c r="N304" s="125" t="s">
        <v>194</v>
      </c>
      <c r="O304" s="125">
        <v>4.8</v>
      </c>
      <c r="P304" s="125">
        <v>0.6</v>
      </c>
      <c r="Q304" s="125">
        <v>24.135333333333332</v>
      </c>
      <c r="R304" s="125">
        <v>274.21280299999995</v>
      </c>
      <c r="S304" s="125">
        <v>279.00500000000005</v>
      </c>
      <c r="T304" s="125">
        <v>9.1927000000000003</v>
      </c>
      <c r="U304" s="125">
        <v>10.045166666666667</v>
      </c>
      <c r="V304" s="109">
        <v>6.5311999999999992</v>
      </c>
      <c r="W304" s="113">
        <v>54.179000000000002</v>
      </c>
      <c r="X304" s="179">
        <v>0.49</v>
      </c>
      <c r="Y304" s="179">
        <v>2.1030000000000002</v>
      </c>
      <c r="Z304" s="109">
        <v>113.6</v>
      </c>
      <c r="AA304" s="109">
        <v>22.4</v>
      </c>
      <c r="AB304" s="109">
        <v>2.7</v>
      </c>
      <c r="AC304" s="109">
        <v>0</v>
      </c>
      <c r="AD304" s="109">
        <v>18.811111544999996</v>
      </c>
      <c r="AE304" s="109">
        <v>27.103999999999999</v>
      </c>
      <c r="AF304" s="165">
        <v>294.55171285984392</v>
      </c>
      <c r="AG304" s="109">
        <v>6.6307533342426286</v>
      </c>
      <c r="AH304" s="109">
        <v>2.9465687912509702</v>
      </c>
      <c r="AI304" s="109">
        <v>4.2921428486044216E-2</v>
      </c>
      <c r="AJ304" s="109">
        <v>6.7859479262509845</v>
      </c>
      <c r="AK304" s="109">
        <v>6.0389386004357366</v>
      </c>
      <c r="AL304" s="109">
        <v>5.0657787876949687</v>
      </c>
      <c r="AM304" s="109">
        <v>4.3861224906869873</v>
      </c>
      <c r="AN304" s="109">
        <v>2.9812136373965514</v>
      </c>
      <c r="AO304" s="109">
        <v>1.5154101185733317</v>
      </c>
      <c r="AP304" s="109">
        <v>1.1611847424794173</v>
      </c>
      <c r="AQ304" s="109">
        <v>0.84542355660194979</v>
      </c>
      <c r="AR304" s="109">
        <v>1.2236530017031548</v>
      </c>
      <c r="AS304" s="113">
        <v>4098.4356630266975</v>
      </c>
      <c r="AT304" s="109">
        <v>0.71981393659133597</v>
      </c>
      <c r="AU304" s="109">
        <v>0.21634280755614257</v>
      </c>
      <c r="AV304" s="109">
        <v>0.26703254139613986</v>
      </c>
      <c r="AW304" s="109">
        <v>1.6013540485284476</v>
      </c>
      <c r="AX304" s="166"/>
      <c r="AY304" s="134"/>
      <c r="AZ304" s="172"/>
      <c r="BA304" s="140">
        <v>25</v>
      </c>
      <c r="BB304" s="191">
        <v>3.0166666666700621</v>
      </c>
      <c r="BC304" s="140">
        <v>53.774891284964383</v>
      </c>
      <c r="BD304" s="191">
        <v>0.83094697849670451</v>
      </c>
      <c r="BE304" s="140">
        <v>41.240742419464716</v>
      </c>
      <c r="BF304" s="191">
        <v>0.60403943609905952</v>
      </c>
      <c r="BG304" s="191"/>
      <c r="BH304" s="191"/>
      <c r="BI304" s="140">
        <v>8.4796623940460645</v>
      </c>
      <c r="BJ304" s="191">
        <v>0.49725451340405996</v>
      </c>
      <c r="BK304" s="163">
        <v>0.15768813644104945</v>
      </c>
      <c r="BL304" s="225">
        <v>17.82593081267531</v>
      </c>
      <c r="BM304" s="225">
        <v>0.27545203707042076</v>
      </c>
      <c r="BN304" s="225">
        <v>13.670964337928718</v>
      </c>
      <c r="BO304" s="225">
        <v>0.20023406721493248</v>
      </c>
      <c r="BP304" s="225">
        <v>0</v>
      </c>
      <c r="BQ304" s="225">
        <v>0</v>
      </c>
      <c r="BR304" s="225">
        <v>2.8109378101778519</v>
      </c>
      <c r="BS304" s="225">
        <v>0.16483575029950284</v>
      </c>
      <c r="BT304" s="165">
        <v>279.79237076779981</v>
      </c>
      <c r="BU304" s="188">
        <v>2.5946950148356941E-2</v>
      </c>
      <c r="BV304" s="178">
        <v>7.2597586962027032</v>
      </c>
      <c r="BW304" s="248">
        <f t="shared" ref="BW304:BW311" si="16">AV304/AT304</f>
        <v>0.37097439744035376</v>
      </c>
      <c r="BZ304" s="107" t="s">
        <v>7642</v>
      </c>
      <c r="CA304" s="113">
        <f>AVERAGE(BT398:BT414)</f>
        <v>383.22200501631022</v>
      </c>
      <c r="CB304" s="113">
        <f>STDEV(BT398:BT414)/SQRT(COUNT(BT398:BT414))</f>
        <v>84.541430963965141</v>
      </c>
    </row>
    <row r="305" spans="1:80">
      <c r="A305" s="107" t="s">
        <v>633</v>
      </c>
      <c r="B305" s="107" t="s">
        <v>632</v>
      </c>
      <c r="C305" s="107" t="s">
        <v>840</v>
      </c>
      <c r="D305" s="150">
        <v>41890</v>
      </c>
      <c r="E305" s="152" t="s">
        <v>894</v>
      </c>
      <c r="F305" s="151" t="s">
        <v>374</v>
      </c>
      <c r="G305" s="109">
        <v>8.86</v>
      </c>
      <c r="H305" s="176">
        <v>0.41041666666666665</v>
      </c>
      <c r="I305" s="156">
        <v>0.42222222222222222</v>
      </c>
      <c r="J305" s="156" t="s">
        <v>232</v>
      </c>
      <c r="K305" s="156" t="s">
        <v>233</v>
      </c>
      <c r="L305" s="125" t="s">
        <v>60</v>
      </c>
      <c r="M305" s="125" t="s">
        <v>91</v>
      </c>
      <c r="N305" s="125" t="s">
        <v>71</v>
      </c>
      <c r="O305" s="125">
        <v>4.8</v>
      </c>
      <c r="P305" s="125">
        <v>0.8</v>
      </c>
      <c r="Q305" s="125">
        <v>0</v>
      </c>
      <c r="R305" s="125">
        <v>0</v>
      </c>
      <c r="S305" s="125"/>
      <c r="T305" s="125">
        <v>0</v>
      </c>
      <c r="U305" s="125">
        <v>0</v>
      </c>
      <c r="V305" s="109">
        <v>0</v>
      </c>
      <c r="W305" s="113">
        <v>0</v>
      </c>
      <c r="X305" s="179">
        <v>0.6</v>
      </c>
      <c r="Y305" s="179">
        <v>1.8247108914181271</v>
      </c>
      <c r="Z305" s="109">
        <v>177.53595170557858</v>
      </c>
      <c r="AA305" s="109">
        <v>9.23</v>
      </c>
      <c r="AB305" s="109">
        <v>0.6</v>
      </c>
      <c r="AC305" s="109">
        <v>0.48</v>
      </c>
      <c r="AD305" s="109">
        <v>3.2385203639999998</v>
      </c>
      <c r="AE305" s="109">
        <v>20.768000000000001</v>
      </c>
      <c r="AF305" s="165">
        <v>221.63610027953084</v>
      </c>
      <c r="AG305" s="109">
        <v>4.7531737765640765</v>
      </c>
      <c r="AH305" s="109">
        <v>2.0880005780670299</v>
      </c>
      <c r="AI305" s="109">
        <v>0.1255487505998642</v>
      </c>
      <c r="AJ305" s="109">
        <v>4.8086653312883705</v>
      </c>
      <c r="AK305" s="109">
        <v>4.2903798089518395</v>
      </c>
      <c r="AL305" s="109">
        <v>3.6212317863494929</v>
      </c>
      <c r="AM305" s="109">
        <v>3.1545475268371912</v>
      </c>
      <c r="AN305" s="109">
        <v>2.2103800536529099</v>
      </c>
      <c r="AO305" s="109">
        <v>1.278548351779309</v>
      </c>
      <c r="AP305" s="109">
        <v>1.0407366219823526</v>
      </c>
      <c r="AQ305" s="109">
        <v>0.82396222014474174</v>
      </c>
      <c r="AR305" s="109">
        <v>1.5427348218203594</v>
      </c>
      <c r="AS305" s="113">
        <v>3069.9917128317511</v>
      </c>
      <c r="AT305" s="109">
        <v>0.47078797006731726</v>
      </c>
      <c r="AU305" s="109">
        <v>0.13416145955419959</v>
      </c>
      <c r="AV305" s="109">
        <v>0.23464721873275013</v>
      </c>
      <c r="AW305" s="109">
        <v>1.5980560869858838</v>
      </c>
      <c r="AX305" s="166"/>
      <c r="AY305" s="134"/>
      <c r="AZ305" s="172"/>
      <c r="BA305" s="140">
        <v>25</v>
      </c>
      <c r="BB305" s="191">
        <v>3.1430555555562023</v>
      </c>
      <c r="BC305" s="140">
        <v>35.769306528948299</v>
      </c>
      <c r="BD305" s="191">
        <v>2.2814895805847004</v>
      </c>
      <c r="BE305" s="140">
        <v>29.63965454683272</v>
      </c>
      <c r="BF305" s="191">
        <v>1.1382481979089942</v>
      </c>
      <c r="BG305" s="191"/>
      <c r="BH305" s="191"/>
      <c r="BI305" s="140">
        <v>9.0373035274044096</v>
      </c>
      <c r="BJ305" s="191">
        <v>0.7810817906261891</v>
      </c>
      <c r="BK305" s="163">
        <v>0.2526552624130543</v>
      </c>
      <c r="BL305" s="225">
        <v>11.380424525336931</v>
      </c>
      <c r="BM305" s="225">
        <v>0.72588267698658693</v>
      </c>
      <c r="BN305" s="225">
        <v>9.4302038328392257</v>
      </c>
      <c r="BO305" s="225">
        <v>0.36214701833597313</v>
      </c>
      <c r="BP305" s="225">
        <v>0</v>
      </c>
      <c r="BQ305" s="225">
        <v>0</v>
      </c>
      <c r="BR305" s="225">
        <v>2.8753241448209614</v>
      </c>
      <c r="BS305" s="225">
        <v>0.24851033550629273</v>
      </c>
      <c r="BT305" s="165">
        <v>220.61120089863616</v>
      </c>
      <c r="BU305" s="188">
        <v>9.8629570024738045E-2</v>
      </c>
      <c r="BV305" s="178">
        <v>21.758787887273588</v>
      </c>
      <c r="BW305" s="248">
        <f t="shared" si="16"/>
        <v>0.49841379485376036</v>
      </c>
      <c r="BZ305" s="107" t="s">
        <v>7643</v>
      </c>
      <c r="CA305" s="113">
        <f>AVERAGE(BT415:BT420)</f>
        <v>320.48461529103457</v>
      </c>
      <c r="CB305" s="113">
        <f>STDEV(BT415:BT420)/SQRT(COUNT(BT415:BT420))</f>
        <v>44.281740353838408</v>
      </c>
    </row>
    <row r="306" spans="1:80">
      <c r="A306" s="107" t="s">
        <v>691</v>
      </c>
      <c r="B306" s="107" t="s">
        <v>690</v>
      </c>
      <c r="C306" s="107" t="s">
        <v>840</v>
      </c>
      <c r="D306" s="150">
        <v>41897</v>
      </c>
      <c r="E306" s="152" t="s">
        <v>894</v>
      </c>
      <c r="F306" s="151" t="s">
        <v>374</v>
      </c>
      <c r="G306" s="109">
        <v>8.2880000000000003</v>
      </c>
      <c r="H306" s="176">
        <v>0.41041666666666665</v>
      </c>
      <c r="I306" s="156">
        <v>0</v>
      </c>
      <c r="J306" s="156" t="s">
        <v>244</v>
      </c>
      <c r="K306" s="156" t="s">
        <v>245</v>
      </c>
      <c r="L306" s="125" t="s">
        <v>85</v>
      </c>
      <c r="M306" s="125" t="s">
        <v>91</v>
      </c>
      <c r="N306" s="125" t="s">
        <v>68</v>
      </c>
      <c r="O306" s="125">
        <v>5.2</v>
      </c>
      <c r="P306" s="125">
        <v>0.7</v>
      </c>
      <c r="Q306" s="125">
        <v>19.334800000000001</v>
      </c>
      <c r="R306" s="125">
        <v>240.24368900000002</v>
      </c>
      <c r="S306" s="125">
        <v>270.91499999999996</v>
      </c>
      <c r="T306" s="125">
        <v>0</v>
      </c>
      <c r="U306" s="125">
        <v>0</v>
      </c>
      <c r="V306" s="109">
        <v>7.2668499999999998</v>
      </c>
      <c r="W306" s="113">
        <v>72.853499999999997</v>
      </c>
      <c r="X306" s="179">
        <v>0.26</v>
      </c>
      <c r="Y306" s="179">
        <v>1.3153484672260529</v>
      </c>
      <c r="Z306" s="109">
        <v>55.378469706887778</v>
      </c>
      <c r="AA306" s="109">
        <v>10.199999999999999</v>
      </c>
      <c r="AB306" s="109">
        <v>0.7</v>
      </c>
      <c r="AC306" s="109">
        <v>0.87</v>
      </c>
      <c r="AD306" s="109">
        <v>9.0959251949999977</v>
      </c>
      <c r="AE306" s="109">
        <v>13.715</v>
      </c>
      <c r="AF306" s="165">
        <v>216.31814945241297</v>
      </c>
      <c r="AG306" s="109">
        <v>5.2788774965782421</v>
      </c>
      <c r="AH306" s="109">
        <v>2.2313074853708499</v>
      </c>
      <c r="AI306" s="109">
        <v>-8.0393586909021826E-3</v>
      </c>
      <c r="AJ306" s="109">
        <v>5.1387011388090675</v>
      </c>
      <c r="AK306" s="109">
        <v>4.5507995620039514</v>
      </c>
      <c r="AL306" s="109">
        <v>3.8023120842942553</v>
      </c>
      <c r="AM306" s="109">
        <v>3.2710968464206722</v>
      </c>
      <c r="AN306" s="109">
        <v>2.1871717913009538</v>
      </c>
      <c r="AO306" s="109">
        <v>1.0466151318708539</v>
      </c>
      <c r="AP306" s="109">
        <v>0.78387772218100171</v>
      </c>
      <c r="AQ306" s="109">
        <v>0.53958829847711587</v>
      </c>
      <c r="AR306" s="109">
        <v>1.1609698957355918</v>
      </c>
      <c r="AS306" s="113">
        <v>3582.1679054567012</v>
      </c>
      <c r="AT306" s="109">
        <v>0.56938800577803172</v>
      </c>
      <c r="AU306" s="109">
        <v>0.16568061782069735</v>
      </c>
      <c r="AV306" s="109">
        <v>0.25340103730751556</v>
      </c>
      <c r="AW306" s="109">
        <v>1.5624846484125359</v>
      </c>
      <c r="AX306" s="166"/>
      <c r="AY306" s="134"/>
      <c r="AZ306" s="172"/>
      <c r="BA306" s="140">
        <v>25</v>
      </c>
      <c r="BB306" s="191">
        <v>2.921527777776646</v>
      </c>
      <c r="BC306" s="140">
        <v>29.238926821582499</v>
      </c>
      <c r="BD306" s="191">
        <v>1.5105151695452017</v>
      </c>
      <c r="BE306" s="140">
        <v>23.033294821673689</v>
      </c>
      <c r="BF306" s="191">
        <v>0.23797713142229304</v>
      </c>
      <c r="BG306" s="191"/>
      <c r="BH306" s="191"/>
      <c r="BI306" s="140">
        <v>9.0215442642997914</v>
      </c>
      <c r="BJ306" s="191">
        <v>0.26738312005131998</v>
      </c>
      <c r="BK306" s="163">
        <v>0.30854566993343285</v>
      </c>
      <c r="BL306" s="225">
        <v>10.008094752340174</v>
      </c>
      <c r="BM306" s="225">
        <v>0.5170291999396085</v>
      </c>
      <c r="BN306" s="225">
        <v>7.8839896703643833</v>
      </c>
      <c r="BO306" s="225">
        <v>8.1456398680350539E-2</v>
      </c>
      <c r="BP306" s="225">
        <v>0</v>
      </c>
      <c r="BQ306" s="225">
        <v>0</v>
      </c>
      <c r="BR306" s="225">
        <v>3.0879543001180729</v>
      </c>
      <c r="BS306" s="225">
        <v>9.1521676461623472E-2</v>
      </c>
      <c r="BT306" s="165">
        <v>215.43814328108343</v>
      </c>
      <c r="BU306" s="188">
        <v>8.7117787340356578E-2</v>
      </c>
      <c r="BV306" s="178">
        <v>18.768494351362698</v>
      </c>
      <c r="BW306" s="248">
        <f t="shared" si="16"/>
        <v>0.44504105238616593</v>
      </c>
    </row>
    <row r="307" spans="1:80">
      <c r="A307" s="107" t="s">
        <v>434</v>
      </c>
      <c r="B307" s="107" t="s">
        <v>433</v>
      </c>
      <c r="C307" s="107" t="s">
        <v>840</v>
      </c>
      <c r="D307" s="150">
        <v>41834</v>
      </c>
      <c r="E307" s="152" t="s">
        <v>894</v>
      </c>
      <c r="F307" s="151" t="s">
        <v>374</v>
      </c>
      <c r="G307" s="109">
        <v>8.3819999999999997</v>
      </c>
      <c r="H307" s="176">
        <v>0.41666666666666669</v>
      </c>
      <c r="I307" s="156">
        <v>0.43333333333333335</v>
      </c>
      <c r="J307" s="156" t="s">
        <v>117</v>
      </c>
      <c r="K307" s="156" t="s">
        <v>118</v>
      </c>
      <c r="L307" s="125" t="s">
        <v>60</v>
      </c>
      <c r="M307" s="125" t="s">
        <v>119</v>
      </c>
      <c r="N307" s="125" t="s">
        <v>47</v>
      </c>
      <c r="O307" s="125">
        <v>5.0999999999999996</v>
      </c>
      <c r="P307" s="125">
        <v>1.75</v>
      </c>
      <c r="Q307" s="125">
        <v>24.416533333333334</v>
      </c>
      <c r="R307" s="125">
        <v>308.86659166666669</v>
      </c>
      <c r="S307" s="125">
        <v>312.47622222222219</v>
      </c>
      <c r="T307" s="125">
        <v>1.1083444444444446</v>
      </c>
      <c r="U307" s="125">
        <v>75.898722222222233</v>
      </c>
      <c r="V307" s="109">
        <v>6.805562222222223</v>
      </c>
      <c r="W307" s="113">
        <v>203.946</v>
      </c>
      <c r="X307" s="179">
        <v>0.20100000000000001</v>
      </c>
      <c r="Y307" s="179">
        <v>1.29</v>
      </c>
      <c r="Z307" s="109">
        <v>114.5</v>
      </c>
      <c r="AA307" s="109">
        <v>3.61</v>
      </c>
      <c r="AB307" s="109">
        <v>1.0209999999999999</v>
      </c>
      <c r="AC307" s="109">
        <v>0</v>
      </c>
      <c r="AD307" s="109">
        <v>17.178173279999996</v>
      </c>
      <c r="AE307" s="109">
        <v>10.432</v>
      </c>
      <c r="AF307" s="165">
        <v>519.55423601221844</v>
      </c>
      <c r="AG307" s="109">
        <v>7.6518442212873348</v>
      </c>
      <c r="AH307" s="109">
        <v>4.03239939136426</v>
      </c>
      <c r="AI307" s="109">
        <v>0.76071618877322023</v>
      </c>
      <c r="AJ307" s="109">
        <v>9.2866157983118924</v>
      </c>
      <c r="AK307" s="109">
        <v>8.5727117265534467</v>
      </c>
      <c r="AL307" s="109">
        <v>7.5508260389330584</v>
      </c>
      <c r="AM307" s="109">
        <v>6.7763512008598745</v>
      </c>
      <c r="AN307" s="109">
        <v>5.1966848188722725</v>
      </c>
      <c r="AO307" s="109">
        <v>3.6446133706896506</v>
      </c>
      <c r="AP307" s="109">
        <v>3.2606755141030503</v>
      </c>
      <c r="AQ307" s="109">
        <v>2.8216774330281869</v>
      </c>
      <c r="AR307" s="109">
        <v>1.9268771708393571</v>
      </c>
      <c r="AS307" s="113">
        <v>4271.6540741125127</v>
      </c>
      <c r="AT307" s="109">
        <v>0.70657934499109243</v>
      </c>
      <c r="AU307" s="109">
        <v>0.21143002957816626</v>
      </c>
      <c r="AV307" s="109">
        <v>0.16636262011245573</v>
      </c>
      <c r="AW307" s="109">
        <v>1.5926766035603124</v>
      </c>
      <c r="AX307" s="166"/>
      <c r="AY307" s="134"/>
      <c r="AZ307" s="172"/>
      <c r="BA307" s="140">
        <v>25</v>
      </c>
      <c r="BB307" s="191">
        <v>2.9576388888890506</v>
      </c>
      <c r="BC307" s="140">
        <v>29.790937466458171</v>
      </c>
      <c r="BD307" s="191">
        <v>0.49998383497349841</v>
      </c>
      <c r="BE307" s="140">
        <v>26.023174308277294</v>
      </c>
      <c r="BF307" s="191">
        <v>0.47646478743386528</v>
      </c>
      <c r="BG307" s="191"/>
      <c r="BH307" s="191"/>
      <c r="BI307" s="140">
        <v>12.002878432763074</v>
      </c>
      <c r="BJ307" s="191">
        <v>0.72485214556567823</v>
      </c>
      <c r="BK307" s="163">
        <v>0.40290368325190173</v>
      </c>
      <c r="BL307" s="225">
        <v>10.072540491124071</v>
      </c>
      <c r="BM307" s="225">
        <v>0.16904830297295101</v>
      </c>
      <c r="BN307" s="225">
        <v>8.7986313697856904</v>
      </c>
      <c r="BO307" s="225">
        <v>0.16109633573719853</v>
      </c>
      <c r="BP307" s="225">
        <v>0</v>
      </c>
      <c r="BQ307" s="225">
        <v>0</v>
      </c>
      <c r="BR307" s="225">
        <v>4.0582636635778071</v>
      </c>
      <c r="BS307" s="225">
        <v>0.24507797361223752</v>
      </c>
      <c r="BT307" s="165">
        <v>683.25972103351569</v>
      </c>
      <c r="BU307" s="188">
        <v>4.6382001789583488E-2</v>
      </c>
      <c r="BV307" s="178">
        <v>31.69095360372684</v>
      </c>
      <c r="BW307" s="248">
        <f t="shared" si="16"/>
        <v>0.23544789596779536</v>
      </c>
    </row>
    <row r="308" spans="1:80">
      <c r="A308" s="107" t="s">
        <v>748</v>
      </c>
      <c r="B308" s="107" t="s">
        <v>747</v>
      </c>
      <c r="C308" s="107" t="s">
        <v>840</v>
      </c>
      <c r="D308" s="150">
        <v>41905</v>
      </c>
      <c r="E308" s="152" t="s">
        <v>894</v>
      </c>
      <c r="F308" s="151" t="s">
        <v>374</v>
      </c>
      <c r="G308" s="109">
        <v>8.2210000000000001</v>
      </c>
      <c r="H308" s="176">
        <v>0.41875000000000001</v>
      </c>
      <c r="I308" s="156">
        <v>0.44513888888888892</v>
      </c>
      <c r="J308" s="156" t="s">
        <v>256</v>
      </c>
      <c r="K308" s="156" t="s">
        <v>257</v>
      </c>
      <c r="L308" s="125" t="s">
        <v>258</v>
      </c>
      <c r="M308" s="125" t="s">
        <v>259</v>
      </c>
      <c r="N308" s="125" t="s">
        <v>71</v>
      </c>
      <c r="O308" s="125">
        <v>4.9000000000000004</v>
      </c>
      <c r="P308" s="125">
        <v>0</v>
      </c>
      <c r="Q308" s="125">
        <v>18.356816666666667</v>
      </c>
      <c r="R308" s="125">
        <v>241.86243799999997</v>
      </c>
      <c r="S308" s="125">
        <v>278.892</v>
      </c>
      <c r="T308" s="125">
        <v>0</v>
      </c>
      <c r="U308" s="125">
        <v>0</v>
      </c>
      <c r="V308" s="109">
        <v>9.6831833333333339</v>
      </c>
      <c r="W308" s="113">
        <v>455.34333333333331</v>
      </c>
      <c r="X308" s="179">
        <v>0.16</v>
      </c>
      <c r="Y308" s="179">
        <v>1.0680179862091883</v>
      </c>
      <c r="Z308" s="109">
        <v>35.918391155720414</v>
      </c>
      <c r="AA308" s="109">
        <v>9.42</v>
      </c>
      <c r="AB308" s="109">
        <v>1.35</v>
      </c>
      <c r="AC308" s="109">
        <v>1.4</v>
      </c>
      <c r="AD308" s="109">
        <v>30.841266599999997</v>
      </c>
      <c r="AE308" s="109">
        <v>12.642499999999998</v>
      </c>
      <c r="AF308" s="165">
        <v>225.82039855371571</v>
      </c>
      <c r="AG308" s="109">
        <v>5.5954505229094345</v>
      </c>
      <c r="AH308" s="109">
        <v>2.3439997168412998</v>
      </c>
      <c r="AI308" s="109">
        <v>3.3169933682517742E-2</v>
      </c>
      <c r="AJ308" s="109">
        <v>5.3982313478855142</v>
      </c>
      <c r="AK308" s="109">
        <v>4.7796567612754917</v>
      </c>
      <c r="AL308" s="109">
        <v>3.9852219884573561</v>
      </c>
      <c r="AM308" s="109">
        <v>3.4204194095007026</v>
      </c>
      <c r="AN308" s="109">
        <v>2.2715766530083421</v>
      </c>
      <c r="AO308" s="109">
        <v>1.1025506256286171</v>
      </c>
      <c r="AP308" s="109">
        <v>0.84102933828557358</v>
      </c>
      <c r="AQ308" s="109">
        <v>0.61222968713453385</v>
      </c>
      <c r="AR308" s="109">
        <v>1.2498700175945046</v>
      </c>
      <c r="AS308" s="113">
        <v>3575.8917984842383</v>
      </c>
      <c r="AT308" s="109">
        <v>0.62532002988866575</v>
      </c>
      <c r="AU308" s="109">
        <v>0.18589174100022982</v>
      </c>
      <c r="AV308" s="109">
        <v>0.22832481756198042</v>
      </c>
      <c r="AW308" s="109">
        <v>1.6166844514836376</v>
      </c>
      <c r="AX308" s="166"/>
      <c r="AY308" s="134"/>
      <c r="AZ308" s="172"/>
      <c r="BA308" s="140">
        <v>25</v>
      </c>
      <c r="BB308" s="191">
        <v>1.8527777777781012</v>
      </c>
      <c r="BC308" s="140">
        <v>18.077794396140792</v>
      </c>
      <c r="BD308" s="191">
        <v>1.0155492158753572</v>
      </c>
      <c r="BE308" s="140">
        <v>12.209242669258193</v>
      </c>
      <c r="BF308" s="191">
        <v>2.4230558579711805</v>
      </c>
      <c r="BG308" s="191"/>
      <c r="BH308" s="191"/>
      <c r="BI308" s="140">
        <v>8.0637184480138817</v>
      </c>
      <c r="BJ308" s="191">
        <v>0.52965416583006764</v>
      </c>
      <c r="BK308" s="163">
        <v>0.44605654159532354</v>
      </c>
      <c r="BL308" s="225">
        <v>9.7571304087099691</v>
      </c>
      <c r="BM308" s="225">
        <v>0.54812251531493972</v>
      </c>
      <c r="BN308" s="225">
        <v>6.5896961933016227</v>
      </c>
      <c r="BO308" s="225">
        <v>1.3077962651716233</v>
      </c>
      <c r="BP308" s="225">
        <v>0</v>
      </c>
      <c r="BQ308" s="225">
        <v>0</v>
      </c>
      <c r="BR308" s="225">
        <v>4.3522318460037344</v>
      </c>
      <c r="BS308" s="225">
        <v>0.28587031439099109</v>
      </c>
      <c r="BT308" s="165">
        <v>213.38075167228342</v>
      </c>
      <c r="BU308" s="188">
        <v>5.827890103046812E-3</v>
      </c>
      <c r="BV308" s="178">
        <v>1.2435595708515901</v>
      </c>
      <c r="BW308" s="248">
        <f t="shared" si="16"/>
        <v>0.36513274267359097</v>
      </c>
    </row>
    <row r="309" spans="1:80">
      <c r="A309" s="107" t="s">
        <v>762</v>
      </c>
      <c r="B309" s="107" t="s">
        <v>761</v>
      </c>
      <c r="C309" s="107" t="s">
        <v>840</v>
      </c>
      <c r="D309" s="150">
        <v>41911</v>
      </c>
      <c r="E309" s="152" t="s">
        <v>894</v>
      </c>
      <c r="F309" s="151" t="s">
        <v>374</v>
      </c>
      <c r="G309" s="109">
        <v>8.8350000000000009</v>
      </c>
      <c r="H309" s="176">
        <v>0.4201388888888889</v>
      </c>
      <c r="I309" s="156">
        <v>0.4284722222222222</v>
      </c>
      <c r="J309" s="156" t="s">
        <v>270</v>
      </c>
      <c r="K309" s="156" t="s">
        <v>271</v>
      </c>
      <c r="L309" s="125" t="s">
        <v>136</v>
      </c>
      <c r="M309" s="125" t="s">
        <v>136</v>
      </c>
      <c r="N309" s="125" t="s">
        <v>71</v>
      </c>
      <c r="O309" s="125">
        <v>4</v>
      </c>
      <c r="P309" s="125">
        <v>0.6</v>
      </c>
      <c r="Q309" s="125">
        <v>19.362237499999996</v>
      </c>
      <c r="R309" s="125">
        <v>281.61517249999997</v>
      </c>
      <c r="S309" s="125">
        <v>317.37099999999998</v>
      </c>
      <c r="T309" s="125">
        <v>3.6493500000000001</v>
      </c>
      <c r="U309" s="125">
        <v>40.166412499999993</v>
      </c>
      <c r="V309" s="109">
        <v>9.5922625000000004</v>
      </c>
      <c r="W309" s="113">
        <v>21.501624999999997</v>
      </c>
      <c r="X309" s="179">
        <v>1.04</v>
      </c>
      <c r="Y309" s="179">
        <v>6.676193403672011</v>
      </c>
      <c r="Z309" s="109">
        <v>194.49798530802241</v>
      </c>
      <c r="AA309" s="109">
        <v>22.1</v>
      </c>
      <c r="AB309" s="109">
        <v>4.2</v>
      </c>
      <c r="AC309" s="109">
        <v>0.6</v>
      </c>
      <c r="AD309" s="109">
        <v>205.49914424999997</v>
      </c>
      <c r="AE309" s="109">
        <v>66.625</v>
      </c>
      <c r="AF309" s="165">
        <v>310.40376901145339</v>
      </c>
      <c r="AG309" s="109">
        <v>7.3839410827336662</v>
      </c>
      <c r="AH309" s="109">
        <v>3.2523814802272399</v>
      </c>
      <c r="AI309" s="109">
        <v>-4.3991895286707224E-2</v>
      </c>
      <c r="AJ309" s="109">
        <v>7.4902345489633335</v>
      </c>
      <c r="AK309" s="109">
        <v>6.6599572746566791</v>
      </c>
      <c r="AL309" s="109">
        <v>5.584519277029492</v>
      </c>
      <c r="AM309" s="109">
        <v>4.7918488178523519</v>
      </c>
      <c r="AN309" s="109">
        <v>3.1227368876048467</v>
      </c>
      <c r="AO309" s="109">
        <v>1.4117413701965311</v>
      </c>
      <c r="AP309" s="109">
        <v>1.0014427905192465</v>
      </c>
      <c r="AQ309" s="109">
        <v>0.59043189137438634</v>
      </c>
      <c r="AR309" s="109">
        <v>0.95333647811991007</v>
      </c>
      <c r="AS309" s="113">
        <v>5025.1033911158902</v>
      </c>
      <c r="AT309" s="109">
        <v>0.89141738213672472</v>
      </c>
      <c r="AU309" s="109">
        <v>0.27188998419345073</v>
      </c>
      <c r="AV309" s="109">
        <v>0.27861470159057117</v>
      </c>
      <c r="AW309" s="109">
        <v>1.5877979993025928</v>
      </c>
      <c r="AX309" s="166"/>
      <c r="AY309" s="134"/>
      <c r="AZ309" s="172"/>
      <c r="BA309" s="140">
        <v>25</v>
      </c>
      <c r="BB309" s="191">
        <v>3.0486111111094942</v>
      </c>
      <c r="BC309" s="140">
        <v>78.137962603753877</v>
      </c>
      <c r="BD309" s="191">
        <v>8.9401589198300364</v>
      </c>
      <c r="BE309" s="140">
        <v>45.900539274034337</v>
      </c>
      <c r="BF309" s="191">
        <v>0.59983749359907912</v>
      </c>
      <c r="BG309" s="191"/>
      <c r="BH309" s="191"/>
      <c r="BI309" s="140">
        <v>15.84551150147619</v>
      </c>
      <c r="BJ309" s="191">
        <v>0.31958659528238698</v>
      </c>
      <c r="BK309" s="163">
        <v>0.20278890021525781</v>
      </c>
      <c r="BL309" s="225">
        <v>25.630675660470445</v>
      </c>
      <c r="BM309" s="225">
        <v>2.9325350443193803</v>
      </c>
      <c r="BN309" s="225">
        <v>15.056213338187813</v>
      </c>
      <c r="BO309" s="225">
        <v>0.19675762887998452</v>
      </c>
      <c r="BP309" s="225">
        <v>0</v>
      </c>
      <c r="BQ309" s="225">
        <v>0</v>
      </c>
      <c r="BR309" s="225">
        <v>5.1976165289607783</v>
      </c>
      <c r="BS309" s="225">
        <v>0.10483022715418709</v>
      </c>
      <c r="BT309" s="165">
        <v>296.55618747612681</v>
      </c>
      <c r="BU309" s="188">
        <v>9.7192926851092334E-2</v>
      </c>
      <c r="BV309" s="178">
        <v>28.823163836606017</v>
      </c>
      <c r="BW309" s="248">
        <f t="shared" si="16"/>
        <v>0.31255246663771868</v>
      </c>
    </row>
    <row r="310" spans="1:80">
      <c r="A310" s="107" t="s">
        <v>818</v>
      </c>
      <c r="B310" s="107" t="s">
        <v>817</v>
      </c>
      <c r="C310" s="107" t="s">
        <v>840</v>
      </c>
      <c r="D310" s="150">
        <v>41927</v>
      </c>
      <c r="E310" s="152" t="s">
        <v>894</v>
      </c>
      <c r="F310" s="151" t="s">
        <v>374</v>
      </c>
      <c r="G310" s="109">
        <v>8.1159999999999997</v>
      </c>
      <c r="H310" s="176">
        <v>0.42291666666666666</v>
      </c>
      <c r="I310" s="156">
        <v>0.43055555555555558</v>
      </c>
      <c r="J310" s="156" t="s">
        <v>7417</v>
      </c>
      <c r="K310" s="156" t="s">
        <v>7418</v>
      </c>
      <c r="L310" s="125" t="s">
        <v>85</v>
      </c>
      <c r="M310" s="125" t="s">
        <v>101</v>
      </c>
      <c r="N310" s="125" t="s">
        <v>68</v>
      </c>
      <c r="O310" s="125">
        <v>5</v>
      </c>
      <c r="P310" s="125">
        <v>0.7</v>
      </c>
      <c r="Q310" s="125">
        <v>14.1776</v>
      </c>
      <c r="R310" s="125">
        <v>227.998234</v>
      </c>
      <c r="S310" s="125">
        <v>290.95499999999998</v>
      </c>
      <c r="T310" s="125">
        <v>4.9057000000000004</v>
      </c>
      <c r="U310" s="125">
        <v>29.334199999999999</v>
      </c>
      <c r="V310" s="109">
        <v>7.7474999999999996</v>
      </c>
      <c r="W310" s="113">
        <v>49.098500000000001</v>
      </c>
      <c r="X310" s="179">
        <v>0.216</v>
      </c>
      <c r="Y310" s="179">
        <v>0.97899999999999998</v>
      </c>
      <c r="Z310" s="109">
        <v>51.79</v>
      </c>
      <c r="AA310" s="109">
        <v>10.3</v>
      </c>
      <c r="AB310" s="109">
        <v>0.44837244043537355</v>
      </c>
      <c r="AC310" s="109">
        <v>0.3</v>
      </c>
      <c r="AD310" s="109">
        <v>0.93685499999999999</v>
      </c>
      <c r="AE310" s="109">
        <v>6.8479999999999999</v>
      </c>
      <c r="AF310" s="165">
        <v>184.79840279988298</v>
      </c>
      <c r="AG310" s="109">
        <v>4.7788858857207641</v>
      </c>
      <c r="AH310" s="109">
        <v>1.9729153452939401</v>
      </c>
      <c r="AI310" s="109">
        <v>-1.3665350402797384E-3</v>
      </c>
      <c r="AJ310" s="109">
        <v>4.5436240402119443</v>
      </c>
      <c r="AK310" s="109">
        <v>4.0210273823445126</v>
      </c>
      <c r="AL310" s="109">
        <v>3.3324985955377353</v>
      </c>
      <c r="AM310" s="109">
        <v>2.8332940559565643</v>
      </c>
      <c r="AN310" s="109">
        <v>1.8281084924062789</v>
      </c>
      <c r="AO310" s="109">
        <v>0.84800544026753533</v>
      </c>
      <c r="AP310" s="109">
        <v>0.60304294735612551</v>
      </c>
      <c r="AQ310" s="109">
        <v>0.37406872596871976</v>
      </c>
      <c r="AR310" s="109">
        <v>1.0550221895950782</v>
      </c>
      <c r="AS310" s="113">
        <v>3054.1706482824425</v>
      </c>
      <c r="AT310" s="109">
        <v>0.53005283087303012</v>
      </c>
      <c r="AU310" s="109">
        <v>0.15908767017428874</v>
      </c>
      <c r="AV310" s="109">
        <v>0.18486048369027835</v>
      </c>
      <c r="AW310" s="109">
        <v>1.5836178754174435</v>
      </c>
      <c r="AX310" s="166"/>
      <c r="AY310" s="134"/>
      <c r="AZ310" s="172"/>
      <c r="BA310" s="140">
        <v>25</v>
      </c>
      <c r="BB310" s="191">
        <v>3.0680555555518367</v>
      </c>
      <c r="BC310" s="140">
        <v>22.286599783098637</v>
      </c>
      <c r="BD310" s="191">
        <v>0.89956414358719317</v>
      </c>
      <c r="BE310" s="140">
        <v>15.428330524382602</v>
      </c>
      <c r="BF310" s="191">
        <v>1.5567421296421895</v>
      </c>
      <c r="BG310" s="191"/>
      <c r="BH310" s="191"/>
      <c r="BI310" s="140">
        <v>7.8003287649189401</v>
      </c>
      <c r="BJ310" s="191">
        <v>0.40812044861487035</v>
      </c>
      <c r="BK310" s="163">
        <v>0.35000084538846665</v>
      </c>
      <c r="BL310" s="225">
        <v>7.264079603372779</v>
      </c>
      <c r="BM310" s="225">
        <v>0.293203342409943</v>
      </c>
      <c r="BN310" s="225">
        <v>5.0286998540375452</v>
      </c>
      <c r="BO310" s="225">
        <v>0.50740350083464691</v>
      </c>
      <c r="BP310" s="225">
        <v>0</v>
      </c>
      <c r="BQ310" s="225">
        <v>0</v>
      </c>
      <c r="BR310" s="225">
        <v>2.5424340021495899</v>
      </c>
      <c r="BS310" s="225">
        <v>0.13302250928160381</v>
      </c>
      <c r="BT310" s="165">
        <v>154.2188826051979</v>
      </c>
      <c r="BU310" s="188">
        <v>2.5375622102729849E-2</v>
      </c>
      <c r="BV310" s="178">
        <v>3.91340008609476</v>
      </c>
      <c r="BW310" s="248">
        <f t="shared" si="16"/>
        <v>0.34875860088474875</v>
      </c>
    </row>
    <row r="311" spans="1:80">
      <c r="A311" s="107" t="s">
        <v>983</v>
      </c>
      <c r="B311" s="107" t="s">
        <v>7278</v>
      </c>
      <c r="C311" s="107" t="s">
        <v>840</v>
      </c>
      <c r="D311" s="150">
        <v>41932</v>
      </c>
      <c r="E311" s="152" t="s">
        <v>894</v>
      </c>
      <c r="F311" s="151" t="s">
        <v>374</v>
      </c>
      <c r="G311" s="109">
        <v>8.0419999999999998</v>
      </c>
      <c r="H311" s="176">
        <v>0.42430555555555555</v>
      </c>
      <c r="I311" s="156">
        <v>0.43263888888888885</v>
      </c>
      <c r="J311" s="156" t="s">
        <v>7429</v>
      </c>
      <c r="K311" s="156" t="s">
        <v>7430</v>
      </c>
      <c r="L311" s="125" t="s">
        <v>288</v>
      </c>
      <c r="M311" s="125" t="s">
        <v>86</v>
      </c>
      <c r="N311" s="125" t="s">
        <v>7431</v>
      </c>
      <c r="O311" s="125">
        <v>4.8</v>
      </c>
      <c r="P311" s="125">
        <v>1</v>
      </c>
      <c r="Q311" s="125">
        <v>12.51046</v>
      </c>
      <c r="R311" s="125">
        <v>223.30338980000002</v>
      </c>
      <c r="S311" s="125">
        <v>297.63100000000003</v>
      </c>
      <c r="T311" s="125">
        <v>6.87094</v>
      </c>
      <c r="U311" s="125">
        <v>25.770620000000001</v>
      </c>
      <c r="V311" s="109">
        <v>8.9655199999999997</v>
      </c>
      <c r="W311" s="113">
        <v>66.617800000000003</v>
      </c>
      <c r="X311" s="179">
        <v>0.14000000000000001</v>
      </c>
      <c r="Y311" s="179">
        <v>0.56124993769211595</v>
      </c>
      <c r="Z311" s="109">
        <v>33.204465779329404</v>
      </c>
      <c r="AA311" s="109">
        <v>6.58</v>
      </c>
      <c r="AB311" s="109"/>
      <c r="AC311" s="109">
        <v>0.46</v>
      </c>
      <c r="AD311" s="109">
        <v>2.1163554449999999</v>
      </c>
      <c r="AE311" s="109">
        <v>7.2320000000000002</v>
      </c>
      <c r="AF311" s="165">
        <v>208.18743817449817</v>
      </c>
      <c r="AG311" s="109">
        <v>5.0056567655780642</v>
      </c>
      <c r="AH311" s="109">
        <v>2.1212073101128102</v>
      </c>
      <c r="AI311" s="109">
        <v>2.4622697688853896E-2</v>
      </c>
      <c r="AJ311" s="109">
        <v>4.8851404351898013</v>
      </c>
      <c r="AK311" s="109">
        <v>4.339495114635743</v>
      </c>
      <c r="AL311" s="109">
        <v>3.6227581249278962</v>
      </c>
      <c r="AM311" s="109">
        <v>3.1248309229610429</v>
      </c>
      <c r="AN311" s="109">
        <v>2.0962190341350748</v>
      </c>
      <c r="AO311" s="109">
        <v>1.0401382101719259</v>
      </c>
      <c r="AP311" s="109">
        <v>0.80110167100120433</v>
      </c>
      <c r="AQ311" s="109">
        <v>0.57835193358614556</v>
      </c>
      <c r="AR311" s="109">
        <v>1.2404585283096061</v>
      </c>
      <c r="AS311" s="113">
        <v>3327.2762204538549</v>
      </c>
      <c r="AT311" s="109">
        <v>0.5743050152652861</v>
      </c>
      <c r="AU311" s="109">
        <v>0.17384281112696953</v>
      </c>
      <c r="AV311" s="109">
        <v>0.2057248987058207</v>
      </c>
      <c r="AW311" s="109">
        <v>1.6079359922482095</v>
      </c>
      <c r="AX311" s="166"/>
      <c r="AY311" s="134"/>
      <c r="AZ311" s="172"/>
      <c r="BA311" s="140">
        <v>25</v>
      </c>
      <c r="BB311" s="191">
        <v>3.1923611111124046</v>
      </c>
      <c r="BC311" s="140">
        <v>26.319871454443319</v>
      </c>
      <c r="BD311" s="191">
        <v>3.5907539871285281</v>
      </c>
      <c r="BE311" s="140">
        <v>20.66933116991591</v>
      </c>
      <c r="BF311" s="191">
        <v>2.1509076466939714</v>
      </c>
      <c r="BG311" s="191"/>
      <c r="BH311" s="191"/>
      <c r="BI311" s="140">
        <v>7.9308176893115769</v>
      </c>
      <c r="BJ311" s="191">
        <v>1.2691038405680575</v>
      </c>
      <c r="BK311" s="163">
        <v>0</v>
      </c>
      <c r="BL311" s="225">
        <v>8.2446410472880185</v>
      </c>
      <c r="BM311" s="225">
        <v>1.1247956801094161</v>
      </c>
      <c r="BN311" s="225">
        <v>6.4746219022551337</v>
      </c>
      <c r="BO311" s="225">
        <v>0.67376702441550229</v>
      </c>
      <c r="BP311" s="225">
        <v>0</v>
      </c>
      <c r="BQ311" s="225">
        <v>0</v>
      </c>
      <c r="BR311" s="225">
        <v>2.4843109577124305</v>
      </c>
      <c r="BS311" s="225">
        <v>0.39754394831787304</v>
      </c>
      <c r="BT311" s="165">
        <v>156.68796213769554</v>
      </c>
      <c r="BU311" s="188">
        <v>1.0743166018014123E-2</v>
      </c>
      <c r="BV311" s="178">
        <v>1.6833247902695743</v>
      </c>
      <c r="BW311" s="248">
        <f t="shared" si="16"/>
        <v>0.35821539641403122</v>
      </c>
    </row>
    <row r="312" spans="1:80">
      <c r="A312" s="107" t="s">
        <v>410</v>
      </c>
      <c r="B312" s="119"/>
      <c r="C312" s="107" t="s">
        <v>840</v>
      </c>
      <c r="D312" s="150">
        <v>41820</v>
      </c>
      <c r="E312" s="152" t="s">
        <v>894</v>
      </c>
      <c r="F312" s="151" t="s">
        <v>374</v>
      </c>
      <c r="G312" s="109">
        <v>8.6470000000000002</v>
      </c>
      <c r="H312" s="176">
        <v>0.42499999999999999</v>
      </c>
      <c r="I312" s="156">
        <v>0.44305555555555554</v>
      </c>
      <c r="J312" s="156" t="s">
        <v>83</v>
      </c>
      <c r="K312" s="156" t="s">
        <v>84</v>
      </c>
      <c r="L312" s="125" t="s">
        <v>85</v>
      </c>
      <c r="M312" s="125" t="s">
        <v>86</v>
      </c>
      <c r="N312" s="125" t="s">
        <v>61</v>
      </c>
      <c r="O312" s="125">
        <v>4.9000000000000004</v>
      </c>
      <c r="P312" s="125">
        <v>1.3</v>
      </c>
      <c r="Q312" s="125">
        <v>24.690700000000003</v>
      </c>
      <c r="R312" s="125">
        <v>289.74016818181821</v>
      </c>
      <c r="S312" s="125">
        <v>291.50900000000001</v>
      </c>
      <c r="T312" s="125">
        <v>3.1469636363636369</v>
      </c>
      <c r="U312" s="125">
        <v>45.956390909090914</v>
      </c>
      <c r="V312" s="109">
        <v>8.199645454545454</v>
      </c>
      <c r="W312" s="113">
        <v>313.42444444444442</v>
      </c>
      <c r="X312" s="179">
        <v>0.98</v>
      </c>
      <c r="Y312" s="179">
        <v>0.52300000000000002</v>
      </c>
      <c r="Z312" s="109">
        <v>201.7</v>
      </c>
      <c r="AA312" s="109">
        <v>4.8099999999999996</v>
      </c>
      <c r="AB312" s="109"/>
      <c r="AC312" s="109">
        <v>0</v>
      </c>
      <c r="AD312" s="109">
        <v>1.6874632259999998</v>
      </c>
      <c r="AE312" s="109">
        <v>19.938560000000003</v>
      </c>
      <c r="AF312" s="165"/>
      <c r="AG312" s="109"/>
      <c r="AH312" s="109"/>
      <c r="AI312" s="109"/>
      <c r="AJ312" s="109"/>
      <c r="AK312" s="109"/>
      <c r="AL312" s="109"/>
      <c r="AM312" s="109"/>
      <c r="AN312" s="109"/>
      <c r="AO312" s="109"/>
      <c r="AP312" s="109"/>
      <c r="AQ312" s="109"/>
      <c r="AR312" s="109"/>
      <c r="AS312" s="113"/>
      <c r="AT312" s="109"/>
      <c r="AU312" s="109"/>
      <c r="AV312" s="109"/>
      <c r="AW312" s="109"/>
      <c r="AX312" s="166"/>
      <c r="AY312" s="134"/>
      <c r="AZ312" s="172"/>
      <c r="BA312" s="140">
        <v>25</v>
      </c>
      <c r="BB312" s="191">
        <v>2</v>
      </c>
      <c r="BC312" s="140">
        <v>21.004698085201625</v>
      </c>
      <c r="BD312" s="191">
        <v>0.47046994720461549</v>
      </c>
      <c r="BE312" s="140">
        <v>15.391641424697619</v>
      </c>
      <c r="BF312" s="191">
        <v>0.25391305306906858</v>
      </c>
      <c r="BG312" s="191"/>
      <c r="BH312" s="191"/>
      <c r="BI312" s="140">
        <v>8.6905310190844798</v>
      </c>
      <c r="BJ312" s="191">
        <v>7.2021305535146324E-2</v>
      </c>
      <c r="BK312" s="163">
        <v>0.41374224870231258</v>
      </c>
      <c r="BL312" s="225">
        <v>10.502349042600812</v>
      </c>
      <c r="BM312" s="225">
        <v>0.23523497360230775</v>
      </c>
      <c r="BN312" s="225">
        <v>7.6958207123488096</v>
      </c>
      <c r="BO312" s="225">
        <v>0.12695652653453429</v>
      </c>
      <c r="BP312" s="225">
        <v>0</v>
      </c>
      <c r="BQ312" s="225">
        <v>0</v>
      </c>
      <c r="BR312" s="225">
        <v>4.3452655095422399</v>
      </c>
      <c r="BS312" s="225">
        <v>3.6010652767573162E-2</v>
      </c>
      <c r="BT312" s="234"/>
      <c r="BU312" s="191"/>
      <c r="BV312" s="235"/>
      <c r="BW312" s="248"/>
    </row>
    <row r="313" spans="1:80">
      <c r="A313" s="107" t="s">
        <v>989</v>
      </c>
      <c r="B313" s="107" t="s">
        <v>7521</v>
      </c>
      <c r="C313" s="107" t="s">
        <v>840</v>
      </c>
      <c r="D313" s="150">
        <v>41939</v>
      </c>
      <c r="E313" s="152" t="s">
        <v>894</v>
      </c>
      <c r="F313" s="151" t="s">
        <v>374</v>
      </c>
      <c r="G313" s="109">
        <v>0</v>
      </c>
      <c r="H313" s="176">
        <v>0.42708333333333331</v>
      </c>
      <c r="I313" s="156">
        <v>0.4375</v>
      </c>
      <c r="J313" s="156" t="s">
        <v>7502</v>
      </c>
      <c r="K313" s="156" t="s">
        <v>7503</v>
      </c>
      <c r="L313" s="125" t="s">
        <v>288</v>
      </c>
      <c r="M313" s="125" t="s">
        <v>101</v>
      </c>
      <c r="N313" s="125" t="s">
        <v>68</v>
      </c>
      <c r="O313" s="125">
        <v>5</v>
      </c>
      <c r="P313" s="125">
        <v>1.7</v>
      </c>
      <c r="Q313" s="125">
        <v>12.130599999999998</v>
      </c>
      <c r="R313" s="125">
        <v>219.43275999999997</v>
      </c>
      <c r="S313" s="125">
        <v>295.46449999999999</v>
      </c>
      <c r="T313" s="125">
        <v>3.0889750000000005</v>
      </c>
      <c r="U313" s="125">
        <v>46.19827500000001</v>
      </c>
      <c r="V313" s="109">
        <v>9.0716624999999986</v>
      </c>
      <c r="W313" s="113">
        <v>241.18800000000002</v>
      </c>
      <c r="X313" s="179">
        <v>0.15</v>
      </c>
      <c r="Y313" s="179">
        <v>0.57249223228379165</v>
      </c>
      <c r="Z313" s="109">
        <v>42.929365044730524</v>
      </c>
      <c r="AA313" s="109">
        <v>5.99</v>
      </c>
      <c r="AB313" s="109"/>
      <c r="AC313" s="109">
        <v>0.28000000000000003</v>
      </c>
      <c r="AD313" s="109">
        <v>0.12141640799999999</v>
      </c>
      <c r="AE313" s="109">
        <v>3.2640000000000002</v>
      </c>
      <c r="AF313" s="165">
        <v>183.37823595167131</v>
      </c>
      <c r="AG313" s="109">
        <v>4.64050089460829</v>
      </c>
      <c r="AH313" s="109">
        <v>1.9436625749612899</v>
      </c>
      <c r="AI313" s="109">
        <v>1.5788237861014839E-3</v>
      </c>
      <c r="AJ313" s="109">
        <v>4.4762549101358511</v>
      </c>
      <c r="AK313" s="109">
        <v>3.9629236429248977</v>
      </c>
      <c r="AL313" s="109">
        <v>3.3141091448093301</v>
      </c>
      <c r="AM313" s="109">
        <v>2.8455345856602823</v>
      </c>
      <c r="AN313" s="109">
        <v>1.8725766948188727</v>
      </c>
      <c r="AO313" s="109">
        <v>0.83358299124918456</v>
      </c>
      <c r="AP313" s="109">
        <v>0.62044986513502531</v>
      </c>
      <c r="AQ313" s="109">
        <v>0.45557130746979396</v>
      </c>
      <c r="AR313" s="109">
        <v>1.1298876541216982</v>
      </c>
      <c r="AS313" s="113">
        <v>2796.4396491617763</v>
      </c>
      <c r="AT313" s="109">
        <v>0.47570698701421793</v>
      </c>
      <c r="AU313" s="109">
        <v>0.15077985617728473</v>
      </c>
      <c r="AV313" s="109">
        <v>0.17032903556742585</v>
      </c>
      <c r="AW313" s="109">
        <v>1.6136052140913724</v>
      </c>
      <c r="AX313" s="166"/>
      <c r="AY313" s="134"/>
      <c r="AZ313" s="172"/>
      <c r="BA313" s="140">
        <v>25</v>
      </c>
      <c r="BB313" s="191">
        <v>3.0881944444481633</v>
      </c>
      <c r="BC313" s="140">
        <v>17.559261948996134</v>
      </c>
      <c r="BD313" s="191">
        <v>0.1991658596749275</v>
      </c>
      <c r="BE313" s="140">
        <v>17.442829263970037</v>
      </c>
      <c r="BF313" s="191">
        <v>0.14195079735144051</v>
      </c>
      <c r="BG313" s="191"/>
      <c r="BH313" s="191"/>
      <c r="BI313" s="140">
        <v>7.4970303542506445</v>
      </c>
      <c r="BJ313" s="191">
        <v>0.45763252595202342</v>
      </c>
      <c r="BK313" s="163">
        <v>0</v>
      </c>
      <c r="BL313" s="225">
        <v>5.6859314608778915</v>
      </c>
      <c r="BM313" s="225">
        <v>6.4492655257825549E-2</v>
      </c>
      <c r="BN313" s="225">
        <v>5.6482289498733094</v>
      </c>
      <c r="BO313" s="225">
        <v>4.5965628105650594E-2</v>
      </c>
      <c r="BP313" s="225">
        <v>0</v>
      </c>
      <c r="BQ313" s="225">
        <v>0</v>
      </c>
      <c r="BR313" s="225">
        <v>2.4276419406584053</v>
      </c>
      <c r="BS313" s="225">
        <v>0.14818773046326067</v>
      </c>
      <c r="BT313" s="165">
        <v>131.0076975229656</v>
      </c>
      <c r="BU313" s="188">
        <v>0.29305568781917885</v>
      </c>
      <c r="BV313" s="178">
        <v>38.392550907199613</v>
      </c>
      <c r="BW313" s="248">
        <f t="shared" ref="BW313:BW343" si="17">AV313/AT313</f>
        <v>0.35805451720711229</v>
      </c>
    </row>
    <row r="314" spans="1:80">
      <c r="A314" s="107" t="s">
        <v>600</v>
      </c>
      <c r="B314" s="107" t="s">
        <v>599</v>
      </c>
      <c r="C314" s="107" t="s">
        <v>840</v>
      </c>
      <c r="D314" s="150">
        <v>41884</v>
      </c>
      <c r="E314" s="152" t="s">
        <v>894</v>
      </c>
      <c r="F314" s="151" t="s">
        <v>374</v>
      </c>
      <c r="G314" s="109">
        <v>8.8450000000000006</v>
      </c>
      <c r="H314" s="176">
        <v>0.42777777777777781</v>
      </c>
      <c r="I314" s="156">
        <v>0.4375</v>
      </c>
      <c r="J314" s="156" t="s">
        <v>220</v>
      </c>
      <c r="K314" s="156" t="s">
        <v>221</v>
      </c>
      <c r="L314" s="125" t="s">
        <v>100</v>
      </c>
      <c r="M314" s="125" t="s">
        <v>101</v>
      </c>
      <c r="N314" s="125" t="s">
        <v>68</v>
      </c>
      <c r="O314" s="125">
        <v>4.2</v>
      </c>
      <c r="P314" s="125">
        <v>0.4</v>
      </c>
      <c r="Q314" s="125">
        <v>0</v>
      </c>
      <c r="R314" s="125">
        <v>0</v>
      </c>
      <c r="S314" s="125"/>
      <c r="T314" s="125">
        <v>0</v>
      </c>
      <c r="U314" s="125">
        <v>0</v>
      </c>
      <c r="V314" s="109">
        <v>0</v>
      </c>
      <c r="W314" s="113">
        <v>0</v>
      </c>
      <c r="X314" s="179">
        <v>0.87</v>
      </c>
      <c r="Y314" s="179">
        <v>2.3740000000000001</v>
      </c>
      <c r="Z314" s="109">
        <v>204.1</v>
      </c>
      <c r="AA314" s="109">
        <v>19.3</v>
      </c>
      <c r="AB314" s="109">
        <v>0.6</v>
      </c>
      <c r="AC314" s="109"/>
      <c r="AD314" s="109">
        <v>7.1060451749999984</v>
      </c>
      <c r="AE314" s="109">
        <v>36.736000000000004</v>
      </c>
      <c r="AF314" s="165">
        <v>246.0693525421876</v>
      </c>
      <c r="AG314" s="109">
        <v>5.6590648065713083</v>
      </c>
      <c r="AH314" s="109">
        <v>2.46398520968128</v>
      </c>
      <c r="AI314" s="109">
        <v>3.4621039116979578E-2</v>
      </c>
      <c r="AJ314" s="109">
        <v>5.6745579378959885</v>
      </c>
      <c r="AK314" s="109">
        <v>5.0352773700512623</v>
      </c>
      <c r="AL314" s="109">
        <v>4.2307222161496378</v>
      </c>
      <c r="AM314" s="109">
        <v>3.6579609333775709</v>
      </c>
      <c r="AN314" s="109">
        <v>2.4827562982823217</v>
      </c>
      <c r="AO314" s="109">
        <v>1.2683379477026786</v>
      </c>
      <c r="AP314" s="109">
        <v>0.98765935413946204</v>
      </c>
      <c r="AQ314" s="109">
        <v>0.72743663335889064</v>
      </c>
      <c r="AR314" s="109">
        <v>1.2838185542780207</v>
      </c>
      <c r="AS314" s="113">
        <v>3390.268252533825</v>
      </c>
      <c r="AT314" s="109">
        <v>0.58709818959297377</v>
      </c>
      <c r="AU314" s="109">
        <v>0.17520891468920138</v>
      </c>
      <c r="AV314" s="109">
        <v>0.21392789311803054</v>
      </c>
      <c r="AW314" s="109">
        <v>1.5925930876357115</v>
      </c>
      <c r="AX314" s="166"/>
      <c r="AY314" s="134"/>
      <c r="AZ314" s="172"/>
      <c r="BA314" s="140">
        <v>25</v>
      </c>
      <c r="BB314" s="191">
        <v>2.0263888888875954</v>
      </c>
      <c r="BC314" s="140">
        <v>23.711786143880925</v>
      </c>
      <c r="BD314" s="191">
        <v>0.67533545249685489</v>
      </c>
      <c r="BE314" s="140">
        <v>16.311813950034111</v>
      </c>
      <c r="BF314" s="191">
        <v>0.69120911911312111</v>
      </c>
      <c r="BG314" s="191"/>
      <c r="BH314" s="191"/>
      <c r="BI314" s="140">
        <v>5.2850958795719789</v>
      </c>
      <c r="BJ314" s="191">
        <v>0.44789667186626442</v>
      </c>
      <c r="BK314" s="163">
        <v>0.22288898219233702</v>
      </c>
      <c r="BL314" s="225">
        <v>11.701498302676603</v>
      </c>
      <c r="BM314" s="225">
        <v>0.33327040836055238</v>
      </c>
      <c r="BN314" s="225">
        <v>8.0496957121535679</v>
      </c>
      <c r="BO314" s="225">
        <v>0.34110388331855029</v>
      </c>
      <c r="BP314" s="225">
        <v>0</v>
      </c>
      <c r="BQ314" s="225">
        <v>0</v>
      </c>
      <c r="BR314" s="225">
        <v>2.6081350468089473</v>
      </c>
      <c r="BS314" s="225">
        <v>0.22103194225079933</v>
      </c>
      <c r="BT314" s="165">
        <v>281.54749895753912</v>
      </c>
      <c r="BU314" s="188">
        <v>4.2286276140235987E-2</v>
      </c>
      <c r="BV314" s="178">
        <v>11.905595287511304</v>
      </c>
      <c r="BW314" s="248">
        <f t="shared" si="17"/>
        <v>0.36438179662305464</v>
      </c>
    </row>
    <row r="315" spans="1:80">
      <c r="A315" s="107" t="s">
        <v>468</v>
      </c>
      <c r="B315" s="107" t="s">
        <v>467</v>
      </c>
      <c r="C315" s="107" t="s">
        <v>900</v>
      </c>
      <c r="D315" s="150">
        <v>41849</v>
      </c>
      <c r="E315" s="152" t="s">
        <v>894</v>
      </c>
      <c r="F315" s="151" t="s">
        <v>374</v>
      </c>
      <c r="G315" s="109">
        <v>9.2029999999999994</v>
      </c>
      <c r="H315" s="176">
        <v>0.4284722222222222</v>
      </c>
      <c r="I315" s="156">
        <v>0.4381944444444445</v>
      </c>
      <c r="J315" s="156" t="s">
        <v>152</v>
      </c>
      <c r="K315" s="156" t="s">
        <v>153</v>
      </c>
      <c r="L315" s="125" t="s">
        <v>60</v>
      </c>
      <c r="M315" s="125" t="s">
        <v>119</v>
      </c>
      <c r="N315" s="125" t="s">
        <v>71</v>
      </c>
      <c r="O315" s="125">
        <v>2.4</v>
      </c>
      <c r="P315" s="125">
        <v>0.5</v>
      </c>
      <c r="Q315" s="125">
        <v>21.73993333333333</v>
      </c>
      <c r="R315" s="125">
        <v>356.55191633333334</v>
      </c>
      <c r="S315" s="125">
        <v>381.37866666666667</v>
      </c>
      <c r="T315" s="125">
        <v>7.3093000000000004</v>
      </c>
      <c r="U315" s="125">
        <v>16.118833333333331</v>
      </c>
      <c r="V315" s="109">
        <v>8.7242433333333338</v>
      </c>
      <c r="W315" s="113">
        <v>38.330999999999996</v>
      </c>
      <c r="X315" s="179">
        <v>1.06</v>
      </c>
      <c r="Y315" s="179">
        <v>10.75</v>
      </c>
      <c r="Z315" s="109">
        <v>183.9</v>
      </c>
      <c r="AA315" s="109">
        <v>23.2</v>
      </c>
      <c r="AB315" s="109">
        <v>20.561456429819323</v>
      </c>
      <c r="AC315" s="109">
        <v>0</v>
      </c>
      <c r="AD315" s="109">
        <v>201.18773753999994</v>
      </c>
      <c r="AE315" s="109">
        <v>126.14400000000001</v>
      </c>
      <c r="AF315" s="165">
        <v>703.19097224374991</v>
      </c>
      <c r="AG315" s="109">
        <v>13.9650188806859</v>
      </c>
      <c r="AH315" s="109">
        <v>6.8395502405073696</v>
      </c>
      <c r="AI315" s="109">
        <v>7.749171447511434E-2</v>
      </c>
      <c r="AJ315" s="109">
        <v>15.751484203888472</v>
      </c>
      <c r="AK315" s="109">
        <v>14.261654946739446</v>
      </c>
      <c r="AL315" s="109">
        <v>12.183038406588382</v>
      </c>
      <c r="AM315" s="109">
        <v>10.600315693751474</v>
      </c>
      <c r="AN315" s="109">
        <v>7.1692405219501483</v>
      </c>
      <c r="AO315" s="109">
        <v>3.5844428612561678</v>
      </c>
      <c r="AP315" s="109">
        <v>2.7577391939953646</v>
      </c>
      <c r="AQ315" s="109">
        <v>1.9899582691784998</v>
      </c>
      <c r="AR315" s="109">
        <v>1.0210065412211069</v>
      </c>
      <c r="AS315" s="113">
        <v>9500.3974906484273</v>
      </c>
      <c r="AT315" s="109">
        <v>1.7800319774886717</v>
      </c>
      <c r="AU315" s="109">
        <v>0.55071677748375858</v>
      </c>
      <c r="AV315" s="109">
        <v>0.39856121605729977</v>
      </c>
      <c r="AW315" s="109">
        <v>1.6128383117403104</v>
      </c>
      <c r="AX315" s="166"/>
      <c r="AY315" s="134"/>
      <c r="AZ315" s="172"/>
      <c r="BA315" s="191"/>
      <c r="BB315" s="191"/>
      <c r="BC315" s="191"/>
      <c r="BD315" s="191"/>
      <c r="BE315" s="191"/>
      <c r="BF315" s="191"/>
      <c r="BG315" s="191"/>
      <c r="BH315" s="191"/>
      <c r="BI315" s="191"/>
      <c r="BJ315" s="191"/>
      <c r="BK315" s="191"/>
      <c r="BL315" s="225" t="s">
        <v>7632</v>
      </c>
      <c r="BM315" s="225" t="s">
        <v>7632</v>
      </c>
      <c r="BN315" s="225" t="s">
        <v>7632</v>
      </c>
      <c r="BO315" s="225" t="s">
        <v>7632</v>
      </c>
      <c r="BP315" s="225" t="s">
        <v>7632</v>
      </c>
      <c r="BQ315" s="225" t="s">
        <v>7632</v>
      </c>
      <c r="BR315" s="225" t="s">
        <v>7632</v>
      </c>
      <c r="BS315" s="225" t="s">
        <v>7632</v>
      </c>
      <c r="BT315" s="165">
        <v>815.97522798415878</v>
      </c>
      <c r="BU315" s="188">
        <v>0.26417010636998256</v>
      </c>
      <c r="BV315" s="178">
        <v>215.55626277184601</v>
      </c>
      <c r="BW315" s="248">
        <f t="shared" si="17"/>
        <v>0.22390677307921356</v>
      </c>
    </row>
    <row r="316" spans="1:80">
      <c r="A316" s="107" t="s">
        <v>504</v>
      </c>
      <c r="B316" s="107" t="s">
        <v>503</v>
      </c>
      <c r="C316" s="107" t="s">
        <v>900</v>
      </c>
      <c r="D316" s="150">
        <v>41869</v>
      </c>
      <c r="E316" s="152" t="s">
        <v>894</v>
      </c>
      <c r="F316" s="151" t="s">
        <v>374</v>
      </c>
      <c r="G316" s="109">
        <v>8.9329999999999998</v>
      </c>
      <c r="H316" s="176">
        <v>0.4284722222222222</v>
      </c>
      <c r="I316" s="156">
        <v>0.44513888888888892</v>
      </c>
      <c r="J316" s="156" t="s">
        <v>198</v>
      </c>
      <c r="K316" s="156" t="s">
        <v>199</v>
      </c>
      <c r="L316" s="125" t="s">
        <v>100</v>
      </c>
      <c r="M316" s="125" t="s">
        <v>101</v>
      </c>
      <c r="N316" s="125" t="s">
        <v>197</v>
      </c>
      <c r="O316" s="125">
        <v>2.5</v>
      </c>
      <c r="P316" s="125">
        <v>0.4</v>
      </c>
      <c r="Q316" s="125">
        <v>21.82545</v>
      </c>
      <c r="R316" s="125">
        <v>266.5526625</v>
      </c>
      <c r="S316" s="125">
        <v>284.5915</v>
      </c>
      <c r="T316" s="125">
        <v>18.804749999999999</v>
      </c>
      <c r="U316" s="125">
        <v>0.90849999999999997</v>
      </c>
      <c r="V316" s="109">
        <v>7.5257050000000003</v>
      </c>
      <c r="W316" s="113">
        <v>35.668999999999997</v>
      </c>
      <c r="X316" s="179">
        <v>0.67</v>
      </c>
      <c r="Y316" s="179">
        <v>5.3109999999999999</v>
      </c>
      <c r="Z316" s="109">
        <v>125.5</v>
      </c>
      <c r="AA316" s="109">
        <v>47.5</v>
      </c>
      <c r="AB316" s="109">
        <v>4.1415490177597798</v>
      </c>
      <c r="AC316" s="109">
        <v>0</v>
      </c>
      <c r="AD316" s="109">
        <v>25.560214964999993</v>
      </c>
      <c r="AE316" s="109">
        <v>50.699999999999996</v>
      </c>
      <c r="AF316" s="165">
        <v>380.02032414564695</v>
      </c>
      <c r="AG316" s="109">
        <v>8.1070110832019449</v>
      </c>
      <c r="AH316" s="109">
        <v>3.7326688406559403</v>
      </c>
      <c r="AI316" s="109">
        <v>2.6260721399031281E-2</v>
      </c>
      <c r="AJ316" s="109">
        <v>8.5963363400306303</v>
      </c>
      <c r="AK316" s="109">
        <v>7.7015408793197757</v>
      </c>
      <c r="AL316" s="109">
        <v>6.5129772586603698</v>
      </c>
      <c r="AM316" s="109">
        <v>5.6488250829807392</v>
      </c>
      <c r="AN316" s="109">
        <v>3.8454953203884066</v>
      </c>
      <c r="AO316" s="109">
        <v>1.9549137017844769</v>
      </c>
      <c r="AP316" s="109">
        <v>1.4882086857349675</v>
      </c>
      <c r="AQ316" s="109">
        <v>1.0283081242975469</v>
      </c>
      <c r="AR316" s="109">
        <v>1.1164389858172543</v>
      </c>
      <c r="AS316" s="113">
        <v>5480.7123418114252</v>
      </c>
      <c r="AT316" s="109">
        <v>0.92701528254053045</v>
      </c>
      <c r="AU316" s="109">
        <v>0.28090029702371178</v>
      </c>
      <c r="AV316" s="109">
        <v>0.34995846361576549</v>
      </c>
      <c r="AW316" s="109">
        <v>1.5784496714523075</v>
      </c>
      <c r="AX316" s="166"/>
      <c r="AY316" s="134"/>
      <c r="AZ316" s="172"/>
      <c r="BA316" s="191"/>
      <c r="BB316" s="191"/>
      <c r="BC316" s="191"/>
      <c r="BD316" s="191"/>
      <c r="BE316" s="191"/>
      <c r="BF316" s="191"/>
      <c r="BG316" s="191"/>
      <c r="BH316" s="191"/>
      <c r="BI316" s="191"/>
      <c r="BJ316" s="191"/>
      <c r="BK316" s="191"/>
      <c r="BL316" s="225" t="s">
        <v>7632</v>
      </c>
      <c r="BM316" s="225" t="s">
        <v>7632</v>
      </c>
      <c r="BN316" s="225" t="s">
        <v>7632</v>
      </c>
      <c r="BO316" s="225" t="s">
        <v>7632</v>
      </c>
      <c r="BP316" s="225" t="s">
        <v>7632</v>
      </c>
      <c r="BQ316" s="225" t="s">
        <v>7632</v>
      </c>
      <c r="BR316" s="225" t="s">
        <v>7632</v>
      </c>
      <c r="BS316" s="225" t="s">
        <v>7632</v>
      </c>
      <c r="BT316" s="165">
        <v>210.84568286661718</v>
      </c>
      <c r="BU316" s="188">
        <v>1.9575287340338705E-2</v>
      </c>
      <c r="BV316" s="178">
        <v>4.1273648265839604</v>
      </c>
      <c r="BW316" s="248">
        <f t="shared" si="17"/>
        <v>0.37751099707513702</v>
      </c>
    </row>
    <row r="317" spans="1:80">
      <c r="A317" s="107" t="s">
        <v>693</v>
      </c>
      <c r="B317" s="107" t="s">
        <v>692</v>
      </c>
      <c r="C317" s="107" t="s">
        <v>900</v>
      </c>
      <c r="D317" s="150">
        <v>41897</v>
      </c>
      <c r="E317" s="152">
        <v>0.1</v>
      </c>
      <c r="F317" s="151" t="s">
        <v>374</v>
      </c>
      <c r="G317" s="109">
        <v>7.9080000000000004</v>
      </c>
      <c r="H317" s="176">
        <v>0.4284722222222222</v>
      </c>
      <c r="I317" s="156">
        <v>0.43402777777777773</v>
      </c>
      <c r="J317" s="156" t="s">
        <v>248</v>
      </c>
      <c r="K317" s="156" t="s">
        <v>249</v>
      </c>
      <c r="L317" s="125" t="s">
        <v>85</v>
      </c>
      <c r="M317" s="125" t="s">
        <v>56</v>
      </c>
      <c r="N317" s="125" t="s">
        <v>68</v>
      </c>
      <c r="O317" s="125">
        <v>2.1</v>
      </c>
      <c r="P317" s="125">
        <v>1.4</v>
      </c>
      <c r="Q317" s="125">
        <v>18.228619999999999</v>
      </c>
      <c r="R317" s="125">
        <v>365.04412760000002</v>
      </c>
      <c r="S317" s="125">
        <v>422.17939999999999</v>
      </c>
      <c r="T317" s="125">
        <v>0</v>
      </c>
      <c r="U317" s="125">
        <v>0</v>
      </c>
      <c r="V317" s="109">
        <v>6.3987600000000002</v>
      </c>
      <c r="W317" s="113">
        <v>119.73033333333332</v>
      </c>
      <c r="X317" s="179">
        <v>0.48</v>
      </c>
      <c r="Y317" s="179">
        <v>0.60189515660048176</v>
      </c>
      <c r="Z317" s="109">
        <v>66.511731762309992</v>
      </c>
      <c r="AA317" s="109">
        <v>5.47</v>
      </c>
      <c r="AB317" s="109">
        <v>0.4</v>
      </c>
      <c r="AC317" s="109">
        <v>0.42</v>
      </c>
      <c r="AD317" s="109">
        <v>1.37905056</v>
      </c>
      <c r="AE317" s="109">
        <v>12.057499999999997</v>
      </c>
      <c r="AF317" s="165">
        <v>814.84421983632706</v>
      </c>
      <c r="AG317" s="109">
        <v>14.96887614384978</v>
      </c>
      <c r="AH317" s="109">
        <v>7.6444163740437592</v>
      </c>
      <c r="AI317" s="109">
        <v>8.4810773795420402E-2</v>
      </c>
      <c r="AJ317" s="109">
        <v>17.605090909422778</v>
      </c>
      <c r="AK317" s="109">
        <v>16.056546542572288</v>
      </c>
      <c r="AL317" s="109">
        <v>13.858143986900501</v>
      </c>
      <c r="AM317" s="109">
        <v>12.174544738097815</v>
      </c>
      <c r="AN317" s="109">
        <v>8.4157072484858482</v>
      </c>
      <c r="AO317" s="109">
        <v>4.2520119210114311</v>
      </c>
      <c r="AP317" s="109">
        <v>3.2664307568446147</v>
      </c>
      <c r="AQ317" s="109">
        <v>2.3744850007768386</v>
      </c>
      <c r="AR317" s="109">
        <v>0.96025725606366308</v>
      </c>
      <c r="AS317" s="113">
        <v>11633.642611252111</v>
      </c>
      <c r="AT317" s="109">
        <v>2.0994671205284012</v>
      </c>
      <c r="AU317" s="109">
        <v>0.67108448833218259</v>
      </c>
      <c r="AV317" s="109">
        <v>0.45111887732150985</v>
      </c>
      <c r="AW317" s="109">
        <v>1.6043216832421077</v>
      </c>
      <c r="AX317" s="166"/>
      <c r="AY317" s="134"/>
      <c r="AZ317" s="172"/>
      <c r="BA317" s="191"/>
      <c r="BB317" s="191"/>
      <c r="BC317" s="191"/>
      <c r="BD317" s="191"/>
      <c r="BE317" s="191"/>
      <c r="BF317" s="191"/>
      <c r="BG317" s="191"/>
      <c r="BH317" s="191"/>
      <c r="BI317" s="191"/>
      <c r="BJ317" s="191"/>
      <c r="BK317" s="191"/>
      <c r="BL317" s="225" t="s">
        <v>7632</v>
      </c>
      <c r="BM317" s="225" t="s">
        <v>7632</v>
      </c>
      <c r="BN317" s="225" t="s">
        <v>7632</v>
      </c>
      <c r="BO317" s="225" t="s">
        <v>7632</v>
      </c>
      <c r="BP317" s="225" t="s">
        <v>7632</v>
      </c>
      <c r="BQ317" s="225" t="s">
        <v>7632</v>
      </c>
      <c r="BR317" s="225" t="s">
        <v>7632</v>
      </c>
      <c r="BS317" s="225" t="s">
        <v>7632</v>
      </c>
      <c r="BT317" s="165">
        <v>225.36492991466304</v>
      </c>
      <c r="BU317" s="188">
        <v>8.8302291732332561E-2</v>
      </c>
      <c r="BV317" s="178">
        <v>19.900239787561258</v>
      </c>
      <c r="BW317" s="248">
        <f t="shared" si="17"/>
        <v>0.21487303750104486</v>
      </c>
    </row>
    <row r="318" spans="1:80">
      <c r="A318" s="107" t="s">
        <v>463</v>
      </c>
      <c r="B318" s="107" t="s">
        <v>462</v>
      </c>
      <c r="C318" s="107" t="s">
        <v>900</v>
      </c>
      <c r="D318" s="150">
        <v>41841</v>
      </c>
      <c r="E318" s="152" t="s">
        <v>894</v>
      </c>
      <c r="F318" s="151" t="s">
        <v>374</v>
      </c>
      <c r="G318" s="109">
        <v>9.0719999999999992</v>
      </c>
      <c r="H318" s="176">
        <v>0.4291666666666667</v>
      </c>
      <c r="I318" s="156">
        <v>0.43958333333333338</v>
      </c>
      <c r="J318" s="156" t="s">
        <v>141</v>
      </c>
      <c r="K318" s="156" t="s">
        <v>142</v>
      </c>
      <c r="L318" s="125" t="s">
        <v>136</v>
      </c>
      <c r="M318" s="125" t="s">
        <v>136</v>
      </c>
      <c r="N318" s="125" t="s">
        <v>71</v>
      </c>
      <c r="O318" s="125">
        <v>2.8</v>
      </c>
      <c r="P318" s="125">
        <v>0.8</v>
      </c>
      <c r="Q318" s="125">
        <v>23.301453846153848</v>
      </c>
      <c r="R318" s="125">
        <v>320.2115816153846</v>
      </c>
      <c r="S318" s="125">
        <v>331.4336923076923</v>
      </c>
      <c r="T318" s="125">
        <v>2.2208384615384618</v>
      </c>
      <c r="U318" s="125">
        <v>57.417676923076925</v>
      </c>
      <c r="V318" s="109">
        <v>8.4977269230769235</v>
      </c>
      <c r="W318" s="113">
        <v>753.71399999999994</v>
      </c>
      <c r="X318" s="179">
        <v>0.998</v>
      </c>
      <c r="Y318" s="179">
        <v>2.9049999999999998</v>
      </c>
      <c r="Z318" s="109">
        <v>193.5</v>
      </c>
      <c r="AA318" s="109">
        <v>24.7</v>
      </c>
      <c r="AB318" s="109">
        <v>19.183</v>
      </c>
      <c r="AC318" s="109">
        <v>0</v>
      </c>
      <c r="AD318" s="109">
        <v>148.94120789999997</v>
      </c>
      <c r="AE318" s="109">
        <v>68.099999999999994</v>
      </c>
      <c r="AF318" s="165">
        <v>445.95683406332199</v>
      </c>
      <c r="AG318" s="109">
        <v>9.8354933558404394</v>
      </c>
      <c r="AH318" s="109">
        <v>4.6147360075948596</v>
      </c>
      <c r="AI318" s="109">
        <v>-9.4731980292222809E-2</v>
      </c>
      <c r="AJ318" s="109">
        <v>10.627737025490964</v>
      </c>
      <c r="AK318" s="109">
        <v>9.561056107680491</v>
      </c>
      <c r="AL318" s="109">
        <v>8.0573168518853393</v>
      </c>
      <c r="AM318" s="109">
        <v>6.9218034244382318</v>
      </c>
      <c r="AN318" s="109">
        <v>4.4998451321794004</v>
      </c>
      <c r="AO318" s="109">
        <v>2.0815515297065543</v>
      </c>
      <c r="AP318" s="109">
        <v>1.5065368229957641</v>
      </c>
      <c r="AQ318" s="109">
        <v>0.96849456667308798</v>
      </c>
      <c r="AR318" s="109">
        <v>0.93024983841420217</v>
      </c>
      <c r="AS318" s="113">
        <v>6059.055823986655</v>
      </c>
      <c r="AT318" s="109">
        <v>1.1205232394154923</v>
      </c>
      <c r="AU318" s="109">
        <v>0.33865689311662572</v>
      </c>
      <c r="AV318" s="109">
        <v>0.23638400905739554</v>
      </c>
      <c r="AW318" s="109">
        <v>1.591357515986692</v>
      </c>
      <c r="AX318" s="166"/>
      <c r="AY318" s="134"/>
      <c r="AZ318" s="172"/>
      <c r="BA318" s="191"/>
      <c r="BB318" s="191"/>
      <c r="BC318" s="191"/>
      <c r="BD318" s="191"/>
      <c r="BE318" s="191"/>
      <c r="BF318" s="191"/>
      <c r="BG318" s="191"/>
      <c r="BH318" s="191"/>
      <c r="BI318" s="191"/>
      <c r="BJ318" s="191"/>
      <c r="BK318" s="191"/>
      <c r="BL318" s="225" t="s">
        <v>7632</v>
      </c>
      <c r="BM318" s="225" t="s">
        <v>7632</v>
      </c>
      <c r="BN318" s="225" t="s">
        <v>7632</v>
      </c>
      <c r="BO318" s="225" t="s">
        <v>7632</v>
      </c>
      <c r="BP318" s="225" t="s">
        <v>7632</v>
      </c>
      <c r="BQ318" s="225" t="s">
        <v>7632</v>
      </c>
      <c r="BR318" s="225" t="s">
        <v>7632</v>
      </c>
      <c r="BS318" s="225" t="s">
        <v>7632</v>
      </c>
      <c r="BT318" s="165">
        <v>513.93034857607893</v>
      </c>
      <c r="BU318" s="188">
        <v>3.7000844494265668E-2</v>
      </c>
      <c r="BV318" s="178">
        <v>19.015856908547246</v>
      </c>
      <c r="BW318" s="248">
        <f t="shared" si="17"/>
        <v>0.21095859571882014</v>
      </c>
    </row>
    <row r="319" spans="1:80">
      <c r="A319" s="107" t="s">
        <v>774</v>
      </c>
      <c r="B319" s="107" t="s">
        <v>773</v>
      </c>
      <c r="C319" s="107" t="s">
        <v>840</v>
      </c>
      <c r="D319" s="150">
        <v>41918</v>
      </c>
      <c r="E319" s="152" t="s">
        <v>894</v>
      </c>
      <c r="F319" s="151" t="s">
        <v>374</v>
      </c>
      <c r="G319" s="109">
        <v>8.0419999999999998</v>
      </c>
      <c r="H319" s="176">
        <v>0.43124999999999997</v>
      </c>
      <c r="I319" s="156">
        <v>0.4381944444444445</v>
      </c>
      <c r="J319" s="156" t="s">
        <v>284</v>
      </c>
      <c r="K319" s="156" t="s">
        <v>285</v>
      </c>
      <c r="L319" s="125" t="s">
        <v>100</v>
      </c>
      <c r="M319" s="125" t="s">
        <v>101</v>
      </c>
      <c r="N319" s="125" t="s">
        <v>68</v>
      </c>
      <c r="O319" s="125">
        <v>4.7</v>
      </c>
      <c r="P319" s="125">
        <v>0.9</v>
      </c>
      <c r="Q319" s="125">
        <v>15.302633333333333</v>
      </c>
      <c r="R319" s="125">
        <v>222.96382166666669</v>
      </c>
      <c r="S319" s="125">
        <v>276.58733333333333</v>
      </c>
      <c r="T319" s="125">
        <v>4.6034333333333333</v>
      </c>
      <c r="U319" s="125">
        <v>31.652833333333334</v>
      </c>
      <c r="V319" s="109">
        <v>8.6941333333333333</v>
      </c>
      <c r="W319" s="113">
        <v>137.34200000000001</v>
      </c>
      <c r="X319" s="179">
        <v>0.13</v>
      </c>
      <c r="Y319" s="179">
        <v>1.3421570158677412</v>
      </c>
      <c r="Z319" s="109">
        <v>36.730512764564693</v>
      </c>
      <c r="AA319" s="109">
        <v>9.8800000000000008</v>
      </c>
      <c r="AB319" s="109"/>
      <c r="AC319" s="109">
        <v>0.3</v>
      </c>
      <c r="AD319" s="109">
        <v>6.2385174449999994</v>
      </c>
      <c r="AE319" s="109">
        <v>8.0639999999999983</v>
      </c>
      <c r="AF319" s="165">
        <v>116.66150806884252</v>
      </c>
      <c r="AG319" s="109">
        <v>4.0996438182542976</v>
      </c>
      <c r="AH319" s="109">
        <v>1.5301927152297601</v>
      </c>
      <c r="AI319" s="109">
        <v>-0.18822761122552881</v>
      </c>
      <c r="AJ319" s="109">
        <v>3.5240338231741375</v>
      </c>
      <c r="AK319" s="109">
        <v>3.050864158060139</v>
      </c>
      <c r="AL319" s="109">
        <v>2.4573865269872739</v>
      </c>
      <c r="AM319" s="109">
        <v>2.039076982660025</v>
      </c>
      <c r="AN319" s="109">
        <v>1.1881831536277143</v>
      </c>
      <c r="AO319" s="109">
        <v>0.29679800146448609</v>
      </c>
      <c r="AP319" s="109">
        <v>0.10016840273899202</v>
      </c>
      <c r="AQ319" s="109">
        <v>-5.7802747046280134E-2</v>
      </c>
      <c r="AR319" s="109">
        <v>0.49967772332200644</v>
      </c>
      <c r="AS319" s="113">
        <v>2631.7956752607274</v>
      </c>
      <c r="AT319" s="109">
        <v>0.45608079703951721</v>
      </c>
      <c r="AU319" s="109">
        <v>0.13786965866652842</v>
      </c>
      <c r="AV319" s="109">
        <v>0.16471089518898932</v>
      </c>
      <c r="AW319" s="109">
        <v>1.6251436885352486</v>
      </c>
      <c r="AX319" s="166"/>
      <c r="AY319" s="134"/>
      <c r="AZ319" s="172"/>
      <c r="BA319" s="140">
        <v>25</v>
      </c>
      <c r="BB319" s="191">
        <v>2.9201388888905058</v>
      </c>
      <c r="BC319" s="140">
        <v>28.509499000593632</v>
      </c>
      <c r="BD319" s="191">
        <v>6.4956983605637841</v>
      </c>
      <c r="BE319" s="140">
        <v>23.885502809067987</v>
      </c>
      <c r="BF319" s="191">
        <v>3.641251653603923</v>
      </c>
      <c r="BG319" s="191"/>
      <c r="BH319" s="191"/>
      <c r="BI319" s="140">
        <v>10.346699128306739</v>
      </c>
      <c r="BJ319" s="191">
        <v>1.3236388060712547</v>
      </c>
      <c r="BK319" s="163">
        <v>0.3629211136993778</v>
      </c>
      <c r="BL319" s="225">
        <v>9.7630626779624485</v>
      </c>
      <c r="BM319" s="225">
        <v>2.2244484278731678</v>
      </c>
      <c r="BN319" s="225">
        <v>8.1795776563707143</v>
      </c>
      <c r="BO319" s="225">
        <v>1.2469446804249098</v>
      </c>
      <c r="BP319" s="225">
        <v>0</v>
      </c>
      <c r="BQ319" s="225">
        <v>0</v>
      </c>
      <c r="BR319" s="225">
        <v>3.5432215802029616</v>
      </c>
      <c r="BS319" s="225">
        <v>0.4532794008897863</v>
      </c>
      <c r="BT319" s="165">
        <v>163.16361700832911</v>
      </c>
      <c r="BU319" s="188">
        <v>1.8163996865195365E-2</v>
      </c>
      <c r="BV319" s="178">
        <v>2.9637034278532273</v>
      </c>
      <c r="BW319" s="248">
        <f t="shared" si="17"/>
        <v>0.36114411362668686</v>
      </c>
    </row>
    <row r="320" spans="1:80">
      <c r="A320" s="107" t="s">
        <v>524</v>
      </c>
      <c r="B320" s="107" t="s">
        <v>523</v>
      </c>
      <c r="C320" s="107" t="s">
        <v>900</v>
      </c>
      <c r="D320" s="150">
        <v>41876</v>
      </c>
      <c r="E320" s="152" t="s">
        <v>894</v>
      </c>
      <c r="F320" s="151" t="s">
        <v>374</v>
      </c>
      <c r="G320" s="109">
        <v>9.1720000000000006</v>
      </c>
      <c r="H320" s="176">
        <v>0.43263888888888885</v>
      </c>
      <c r="I320" s="156">
        <v>0.44305555555555554</v>
      </c>
      <c r="J320" s="156" t="s">
        <v>212</v>
      </c>
      <c r="K320" s="156" t="s">
        <v>213</v>
      </c>
      <c r="L320" s="125" t="s">
        <v>85</v>
      </c>
      <c r="M320" s="125" t="s">
        <v>56</v>
      </c>
      <c r="N320" s="125" t="s">
        <v>61</v>
      </c>
      <c r="O320" s="125">
        <v>2.8</v>
      </c>
      <c r="P320" s="125">
        <v>0.35</v>
      </c>
      <c r="Q320" s="125">
        <v>24.620499999999996</v>
      </c>
      <c r="R320" s="125">
        <v>285.87206616666663</v>
      </c>
      <c r="S320" s="125">
        <v>288.0241666666667</v>
      </c>
      <c r="T320" s="125">
        <v>16.297433333333334</v>
      </c>
      <c r="U320" s="125">
        <v>1.7003666666666668</v>
      </c>
      <c r="V320" s="109">
        <v>5.8849666666666662</v>
      </c>
      <c r="W320" s="113">
        <v>166.23833333333332</v>
      </c>
      <c r="X320" s="179">
        <v>0.63</v>
      </c>
      <c r="Y320" s="179">
        <v>5.2290000000000001</v>
      </c>
      <c r="Z320" s="109">
        <v>135</v>
      </c>
      <c r="AA320" s="109">
        <v>32.5</v>
      </c>
      <c r="AB320" s="109">
        <v>3.6</v>
      </c>
      <c r="AC320" s="109">
        <v>0</v>
      </c>
      <c r="AD320" s="109">
        <v>15.237946574999997</v>
      </c>
      <c r="AE320" s="109">
        <v>32.496000000000002</v>
      </c>
      <c r="AF320" s="165">
        <v>381.74834011107305</v>
      </c>
      <c r="AG320" s="109">
        <v>8.2798941807467585</v>
      </c>
      <c r="AH320" s="109">
        <v>3.7873305725722402</v>
      </c>
      <c r="AI320" s="109">
        <v>3.5649185793410157E-2</v>
      </c>
      <c r="AJ320" s="109">
        <v>8.722222308633869</v>
      </c>
      <c r="AK320" s="109">
        <v>7.7951672926995492</v>
      </c>
      <c r="AL320" s="109">
        <v>6.5691185098265112</v>
      </c>
      <c r="AM320" s="109">
        <v>5.699481189584529</v>
      </c>
      <c r="AN320" s="109">
        <v>3.8772984095826586</v>
      </c>
      <c r="AO320" s="109">
        <v>1.9482861385101784</v>
      </c>
      <c r="AP320" s="109">
        <v>1.4906976223911808</v>
      </c>
      <c r="AQ320" s="109">
        <v>1.0549927288524101</v>
      </c>
      <c r="AR320" s="109">
        <v>1.1428502740784685</v>
      </c>
      <c r="AS320" s="113">
        <v>5288.9935315826124</v>
      </c>
      <c r="AT320" s="109">
        <v>0.91494873795402853</v>
      </c>
      <c r="AU320" s="109">
        <v>0.28106074483025678</v>
      </c>
      <c r="AV320" s="109">
        <v>0.32100692651008156</v>
      </c>
      <c r="AW320" s="109">
        <v>1.5876585292906409</v>
      </c>
      <c r="AX320" s="166"/>
      <c r="AY320" s="134"/>
      <c r="AZ320" s="172"/>
      <c r="BA320" s="191"/>
      <c r="BB320" s="191"/>
      <c r="BC320" s="191"/>
      <c r="BD320" s="191"/>
      <c r="BE320" s="191"/>
      <c r="BF320" s="191"/>
      <c r="BG320" s="191"/>
      <c r="BH320" s="191"/>
      <c r="BI320" s="191"/>
      <c r="BJ320" s="191"/>
      <c r="BK320" s="191"/>
      <c r="BL320" s="225" t="s">
        <v>7632</v>
      </c>
      <c r="BM320" s="225" t="s">
        <v>7632</v>
      </c>
      <c r="BN320" s="225" t="s">
        <v>7632</v>
      </c>
      <c r="BO320" s="225" t="s">
        <v>7632</v>
      </c>
      <c r="BP320" s="225" t="s">
        <v>7632</v>
      </c>
      <c r="BQ320" s="225" t="s">
        <v>7632</v>
      </c>
      <c r="BR320" s="225" t="s">
        <v>7632</v>
      </c>
      <c r="BS320" s="225" t="s">
        <v>7632</v>
      </c>
      <c r="BT320" s="165">
        <v>296.53035981878514</v>
      </c>
      <c r="BU320" s="188">
        <v>4.2602984827137744E-2</v>
      </c>
      <c r="BV320" s="178">
        <v>12.633078420145399</v>
      </c>
      <c r="BW320" s="248">
        <f t="shared" si="17"/>
        <v>0.35084689796709739</v>
      </c>
    </row>
    <row r="321" spans="1:75">
      <c r="A321" s="107" t="s">
        <v>635</v>
      </c>
      <c r="B321" s="107" t="s">
        <v>634</v>
      </c>
      <c r="C321" s="107" t="s">
        <v>900</v>
      </c>
      <c r="D321" s="150">
        <v>41890</v>
      </c>
      <c r="E321" s="152">
        <v>0.1</v>
      </c>
      <c r="F321" s="151" t="s">
        <v>374</v>
      </c>
      <c r="G321" s="109">
        <v>9.2129999999999992</v>
      </c>
      <c r="H321" s="176">
        <v>0.43611111111111112</v>
      </c>
      <c r="I321" s="156">
        <v>0.44513888888888892</v>
      </c>
      <c r="J321" s="156" t="s">
        <v>236</v>
      </c>
      <c r="K321" s="156" t="s">
        <v>237</v>
      </c>
      <c r="L321" s="125" t="s">
        <v>60</v>
      </c>
      <c r="M321" s="125" t="s">
        <v>119</v>
      </c>
      <c r="N321" s="125" t="s">
        <v>71</v>
      </c>
      <c r="O321" s="125">
        <v>2.4</v>
      </c>
      <c r="P321" s="125">
        <v>0.4</v>
      </c>
      <c r="Q321" s="125">
        <v>0</v>
      </c>
      <c r="R321" s="125">
        <v>0</v>
      </c>
      <c r="S321" s="125"/>
      <c r="T321" s="125">
        <v>0</v>
      </c>
      <c r="U321" s="125">
        <v>0</v>
      </c>
      <c r="V321" s="109">
        <v>0</v>
      </c>
      <c r="W321" s="113">
        <v>0</v>
      </c>
      <c r="X321" s="179">
        <v>1.1599999999999999</v>
      </c>
      <c r="Y321" s="179">
        <v>3.7186051341696431</v>
      </c>
      <c r="Z321" s="109">
        <v>277.45774965452034</v>
      </c>
      <c r="AA321" s="109">
        <v>26.2</v>
      </c>
      <c r="AB321" s="109">
        <v>2.1</v>
      </c>
      <c r="AC321" s="109">
        <v>1.94</v>
      </c>
      <c r="AD321" s="109">
        <v>15.316455024</v>
      </c>
      <c r="AE321" s="109">
        <v>53.375999999999998</v>
      </c>
      <c r="AF321" s="165">
        <v>439.373884191652</v>
      </c>
      <c r="AG321" s="109">
        <v>8.9088122187284426</v>
      </c>
      <c r="AH321" s="109">
        <v>4.1858873376357106</v>
      </c>
      <c r="AI321" s="109">
        <v>7.4278654365872804E-2</v>
      </c>
      <c r="AJ321" s="109">
        <v>9.6400985385750406</v>
      </c>
      <c r="AK321" s="109">
        <v>8.6734246884894546</v>
      </c>
      <c r="AL321" s="109">
        <v>7.3926261969745743</v>
      </c>
      <c r="AM321" s="109">
        <v>6.4575551693784474</v>
      </c>
      <c r="AN321" s="109">
        <v>4.4647260378368685</v>
      </c>
      <c r="AO321" s="109">
        <v>2.3750979933621101</v>
      </c>
      <c r="AP321" s="109">
        <v>1.8514388252625278</v>
      </c>
      <c r="AQ321" s="109">
        <v>1.3855827638880192</v>
      </c>
      <c r="AR321" s="109">
        <v>1.22462758550212</v>
      </c>
      <c r="AS321" s="113">
        <v>6150.2889736695533</v>
      </c>
      <c r="AT321" s="109">
        <v>0.99410829299620507</v>
      </c>
      <c r="AU321" s="109">
        <v>0.30367115733290401</v>
      </c>
      <c r="AV321" s="109">
        <v>0.42292880801205662</v>
      </c>
      <c r="AW321" s="109">
        <v>1.5860219834157621</v>
      </c>
      <c r="AX321" s="166"/>
      <c r="AY321" s="134"/>
      <c r="AZ321" s="172"/>
      <c r="BA321" s="191"/>
      <c r="BB321" s="191"/>
      <c r="BC321" s="191"/>
      <c r="BD321" s="191"/>
      <c r="BE321" s="191"/>
      <c r="BF321" s="191"/>
      <c r="BG321" s="191"/>
      <c r="BH321" s="191"/>
      <c r="BI321" s="191"/>
      <c r="BJ321" s="191"/>
      <c r="BK321" s="191"/>
      <c r="BL321" s="225" t="s">
        <v>7632</v>
      </c>
      <c r="BM321" s="225" t="s">
        <v>7632</v>
      </c>
      <c r="BN321" s="225" t="s">
        <v>7632</v>
      </c>
      <c r="BO321" s="225" t="s">
        <v>7632</v>
      </c>
      <c r="BP321" s="225" t="s">
        <v>7632</v>
      </c>
      <c r="BQ321" s="225" t="s">
        <v>7632</v>
      </c>
      <c r="BR321" s="225" t="s">
        <v>7632</v>
      </c>
      <c r="BS321" s="225" t="s">
        <v>7632</v>
      </c>
      <c r="BT321" s="165">
        <v>319.6488470898708</v>
      </c>
      <c r="BU321" s="188">
        <v>4.1148730799605064E-2</v>
      </c>
      <c r="BV321" s="178">
        <v>13.153144359305216</v>
      </c>
      <c r="BW321" s="248">
        <f t="shared" si="17"/>
        <v>0.4254353484340877</v>
      </c>
    </row>
    <row r="322" spans="1:75">
      <c r="A322" s="107" t="s">
        <v>764</v>
      </c>
      <c r="B322" s="107" t="s">
        <v>763</v>
      </c>
      <c r="C322" s="107" t="s">
        <v>900</v>
      </c>
      <c r="D322" s="150">
        <v>41911</v>
      </c>
      <c r="E322" s="152">
        <v>0.1</v>
      </c>
      <c r="F322" s="151" t="s">
        <v>374</v>
      </c>
      <c r="G322" s="109">
        <v>9.25</v>
      </c>
      <c r="H322" s="176">
        <v>0.4375</v>
      </c>
      <c r="I322" s="156">
        <v>0.4458333333333333</v>
      </c>
      <c r="J322" s="156" t="s">
        <v>274</v>
      </c>
      <c r="K322" s="156" t="s">
        <v>275</v>
      </c>
      <c r="L322" s="125" t="s">
        <v>136</v>
      </c>
      <c r="M322" s="125" t="s">
        <v>136</v>
      </c>
      <c r="N322" s="125" t="s">
        <v>71</v>
      </c>
      <c r="O322" s="125">
        <v>2</v>
      </c>
      <c r="P322" s="125">
        <v>0.5</v>
      </c>
      <c r="Q322" s="125">
        <v>19.972427272727273</v>
      </c>
      <c r="R322" s="125">
        <v>300.38970963636365</v>
      </c>
      <c r="S322" s="125">
        <v>333.93572727272732</v>
      </c>
      <c r="T322" s="125">
        <v>5.9876181818181813</v>
      </c>
      <c r="U322" s="125">
        <v>22.419145454545458</v>
      </c>
      <c r="V322" s="109">
        <v>9.0733909090909108</v>
      </c>
      <c r="W322" s="113">
        <v>333.4129999999999</v>
      </c>
      <c r="X322" s="179">
        <v>1.06</v>
      </c>
      <c r="Y322" s="179">
        <v>6.4279981307634788</v>
      </c>
      <c r="Z322" s="109">
        <v>190.8999781802313</v>
      </c>
      <c r="AA322" s="109">
        <v>17.7</v>
      </c>
      <c r="AB322" s="109">
        <v>1.7</v>
      </c>
      <c r="AC322" s="109">
        <v>1</v>
      </c>
      <c r="AD322" s="109">
        <v>22.512625649999997</v>
      </c>
      <c r="AE322" s="109">
        <v>45.889999999999993</v>
      </c>
      <c r="AF322" s="165">
        <v>431.54868341384696</v>
      </c>
      <c r="AG322" s="109">
        <v>9.1186109210304576</v>
      </c>
      <c r="AH322" s="109">
        <v>4.2352888086971801</v>
      </c>
      <c r="AI322" s="109">
        <v>5.3414146656194803E-2</v>
      </c>
      <c r="AJ322" s="109">
        <v>9.7538701264296073</v>
      </c>
      <c r="AK322" s="109">
        <v>8.7491792644635442</v>
      </c>
      <c r="AL322" s="109">
        <v>7.4181916298800008</v>
      </c>
      <c r="AM322" s="109">
        <v>6.4435407613709499</v>
      </c>
      <c r="AN322" s="109">
        <v>4.3609595355989725</v>
      </c>
      <c r="AO322" s="109">
        <v>2.1996984922822929</v>
      </c>
      <c r="AP322" s="109">
        <v>1.6558213327911593</v>
      </c>
      <c r="AQ322" s="109">
        <v>1.1179590447924446</v>
      </c>
      <c r="AR322" s="109">
        <v>1.0588248355308099</v>
      </c>
      <c r="AS322" s="113">
        <v>6277.6177183062946</v>
      </c>
      <c r="AT322" s="109">
        <v>1.09757136096696</v>
      </c>
      <c r="AU322" s="109">
        <v>0.33533519815603002</v>
      </c>
      <c r="AV322" s="109">
        <v>0.34925767380917194</v>
      </c>
      <c r="AW322" s="109">
        <v>1.5855437857483274</v>
      </c>
      <c r="AX322" s="166"/>
      <c r="AY322" s="134"/>
      <c r="AZ322" s="172"/>
      <c r="BA322" s="191"/>
      <c r="BB322" s="191"/>
      <c r="BC322" s="191"/>
      <c r="BD322" s="191"/>
      <c r="BE322" s="191"/>
      <c r="BF322" s="191"/>
      <c r="BG322" s="191"/>
      <c r="BH322" s="191"/>
      <c r="BI322" s="191"/>
      <c r="BJ322" s="191"/>
      <c r="BK322" s="191"/>
      <c r="BL322" s="225" t="s">
        <v>7632</v>
      </c>
      <c r="BM322" s="225" t="s">
        <v>7632</v>
      </c>
      <c r="BN322" s="225" t="s">
        <v>7632</v>
      </c>
      <c r="BO322" s="225" t="s">
        <v>7632</v>
      </c>
      <c r="BP322" s="225" t="s">
        <v>7632</v>
      </c>
      <c r="BQ322" s="225" t="s">
        <v>7632</v>
      </c>
      <c r="BR322" s="225" t="s">
        <v>7632</v>
      </c>
      <c r="BS322" s="225" t="s">
        <v>7632</v>
      </c>
      <c r="BT322" s="165">
        <v>354.21699373233196</v>
      </c>
      <c r="BU322" s="188">
        <v>7.8184800081605763E-2</v>
      </c>
      <c r="BV322" s="178">
        <v>27.694384840469777</v>
      </c>
      <c r="BW322" s="248">
        <f t="shared" si="17"/>
        <v>0.31820953628151893</v>
      </c>
    </row>
    <row r="323" spans="1:75">
      <c r="A323" s="107" t="s">
        <v>397</v>
      </c>
      <c r="B323" s="107" t="s">
        <v>396</v>
      </c>
      <c r="C323" s="107" t="s">
        <v>840</v>
      </c>
      <c r="D323" s="150">
        <v>41806</v>
      </c>
      <c r="E323" s="152" t="s">
        <v>894</v>
      </c>
      <c r="F323" s="151" t="s">
        <v>374</v>
      </c>
      <c r="G323" s="109">
        <v>8.08</v>
      </c>
      <c r="H323" s="176">
        <v>0.44097222222222227</v>
      </c>
      <c r="I323" s="156">
        <v>0.45624999999999999</v>
      </c>
      <c r="J323" s="156" t="s">
        <v>69</v>
      </c>
      <c r="K323" s="156" t="s">
        <v>70</v>
      </c>
      <c r="L323" s="125" t="s">
        <v>60</v>
      </c>
      <c r="M323" s="125">
        <v>1</v>
      </c>
      <c r="N323" s="125" t="s">
        <v>71</v>
      </c>
      <c r="O323" s="125">
        <v>5.0999999999999996</v>
      </c>
      <c r="P323" s="125">
        <v>0.9</v>
      </c>
      <c r="Q323" s="125">
        <v>22.3977</v>
      </c>
      <c r="R323" s="125">
        <v>275.53110100000004</v>
      </c>
      <c r="S323" s="125">
        <v>290.62549999999999</v>
      </c>
      <c r="T323" s="125">
        <v>5.6076250000000005</v>
      </c>
      <c r="U323" s="125">
        <v>24.624174999999997</v>
      </c>
      <c r="V323" s="109">
        <v>8.9023675000000004</v>
      </c>
      <c r="W323" s="113">
        <v>131.38000000000002</v>
      </c>
      <c r="X323" s="179">
        <v>0.56899999999999995</v>
      </c>
      <c r="Y323" s="179">
        <v>0.92800000000000005</v>
      </c>
      <c r="Z323" s="109">
        <v>63.38</v>
      </c>
      <c r="AA323" s="109">
        <v>10.1</v>
      </c>
      <c r="AB323" s="109"/>
      <c r="AC323" s="109">
        <v>0</v>
      </c>
      <c r="AD323" s="109">
        <v>0.30916214999999997</v>
      </c>
      <c r="AE323" s="109">
        <v>10.719999999999999</v>
      </c>
      <c r="AF323" s="165">
        <v>233.33657394608127</v>
      </c>
      <c r="AG323" s="109">
        <v>4.3864957447819197</v>
      </c>
      <c r="AH323" s="109">
        <v>2.0249269812533099</v>
      </c>
      <c r="AI323" s="109">
        <v>0.27236326285484819</v>
      </c>
      <c r="AJ323" s="109">
        <v>4.6634068378263729</v>
      </c>
      <c r="AK323" s="109">
        <v>4.2123877169577826</v>
      </c>
      <c r="AL323" s="109">
        <v>3.6216812415025172</v>
      </c>
      <c r="AM323" s="109">
        <v>3.1878502331272225</v>
      </c>
      <c r="AN323" s="109">
        <v>2.3265191813835271</v>
      </c>
      <c r="AO323" s="109">
        <v>1.4876629555202119</v>
      </c>
      <c r="AP323" s="109">
        <v>1.3029610971213748</v>
      </c>
      <c r="AQ323" s="109">
        <v>1.1251909505815179</v>
      </c>
      <c r="AR323" s="109">
        <v>1.9164813856610985</v>
      </c>
      <c r="AS323" s="113">
        <v>2235.4103859333004</v>
      </c>
      <c r="AT323" s="109">
        <v>0.3776349639365621</v>
      </c>
      <c r="AU323" s="109">
        <v>0.10726342931082219</v>
      </c>
      <c r="AV323" s="109">
        <v>0.10078848771107454</v>
      </c>
      <c r="AW323" s="109">
        <v>1.5105389860179017</v>
      </c>
      <c r="AX323" s="166"/>
      <c r="AY323" s="134"/>
      <c r="AZ323" s="172"/>
      <c r="BA323" s="140">
        <v>25</v>
      </c>
      <c r="BB323" s="191">
        <v>3</v>
      </c>
      <c r="BC323" s="140">
        <v>26.023850429868702</v>
      </c>
      <c r="BD323" s="191">
        <v>0.35292436182295245</v>
      </c>
      <c r="BE323" s="140">
        <v>26.359587112442568</v>
      </c>
      <c r="BF323" s="191">
        <v>0.28459100785889108</v>
      </c>
      <c r="BG323" s="191"/>
      <c r="BH323" s="191"/>
      <c r="BI323" s="140">
        <v>20.819897857618951</v>
      </c>
      <c r="BJ323" s="191">
        <v>0.35003507971134218</v>
      </c>
      <c r="BK323" s="163">
        <v>0.80003141401869771</v>
      </c>
      <c r="BL323" s="225">
        <v>8.674616809956234</v>
      </c>
      <c r="BM323" s="225">
        <v>0.11764145394098414</v>
      </c>
      <c r="BN323" s="225">
        <v>8.7865290374808556</v>
      </c>
      <c r="BO323" s="225">
        <v>9.4863669286297025E-2</v>
      </c>
      <c r="BP323" s="225">
        <v>0</v>
      </c>
      <c r="BQ323" s="225">
        <v>0</v>
      </c>
      <c r="BR323" s="225">
        <v>6.9399659525396507</v>
      </c>
      <c r="BS323" s="225">
        <v>0.11667835990378073</v>
      </c>
      <c r="BT323" s="165">
        <v>217.12129598453274</v>
      </c>
      <c r="BU323" s="188">
        <v>9.9553245809932793E-4</v>
      </c>
      <c r="BV323" s="178">
        <v>0.21615129749719361</v>
      </c>
      <c r="BW323" s="248">
        <f t="shared" si="17"/>
        <v>0.26689395139801125</v>
      </c>
    </row>
    <row r="324" spans="1:75">
      <c r="A324" s="107" t="s">
        <v>436</v>
      </c>
      <c r="B324" s="107" t="s">
        <v>435</v>
      </c>
      <c r="C324" s="107" t="s">
        <v>900</v>
      </c>
      <c r="D324" s="150">
        <v>41834</v>
      </c>
      <c r="E324" s="152" t="s">
        <v>894</v>
      </c>
      <c r="F324" s="151" t="s">
        <v>374</v>
      </c>
      <c r="G324" s="109">
        <v>8.3840000000000003</v>
      </c>
      <c r="H324" s="176">
        <v>0.44305555555555554</v>
      </c>
      <c r="I324" s="156">
        <v>0.45624999999999999</v>
      </c>
      <c r="J324" s="156" t="s">
        <v>123</v>
      </c>
      <c r="K324" s="156" t="s">
        <v>124</v>
      </c>
      <c r="L324" s="125" t="s">
        <v>125</v>
      </c>
      <c r="M324" s="125" t="s">
        <v>56</v>
      </c>
      <c r="N324" s="125" t="s">
        <v>47</v>
      </c>
      <c r="O324" s="125">
        <v>2.5</v>
      </c>
      <c r="P324" s="125">
        <v>1.5</v>
      </c>
      <c r="Q324" s="125">
        <v>25.246600000000001</v>
      </c>
      <c r="R324" s="125">
        <v>363.808133</v>
      </c>
      <c r="S324" s="125">
        <v>361.97899999999998</v>
      </c>
      <c r="T324" s="125">
        <v>2.1797333333333331</v>
      </c>
      <c r="U324" s="125">
        <v>58.553866666666671</v>
      </c>
      <c r="V324" s="109">
        <v>6.6940600000000003</v>
      </c>
      <c r="W324" s="113">
        <v>404.64333333333337</v>
      </c>
      <c r="X324" s="179">
        <v>0.46200000000000002</v>
      </c>
      <c r="Y324" s="179">
        <v>1.2629999999999999</v>
      </c>
      <c r="Z324" s="109">
        <v>216.9</v>
      </c>
      <c r="AA324" s="109">
        <v>5.41</v>
      </c>
      <c r="AB324" s="109">
        <v>0.56499999999999995</v>
      </c>
      <c r="AC324" s="109">
        <v>0</v>
      </c>
      <c r="AD324" s="109">
        <v>0.8731488599999998</v>
      </c>
      <c r="AE324" s="109">
        <v>19.285333333333334</v>
      </c>
      <c r="AF324" s="165">
        <v>645.16595682819207</v>
      </c>
      <c r="AG324" s="109">
        <v>12.36380184758632</v>
      </c>
      <c r="AH324" s="109">
        <v>6.1846019549524698</v>
      </c>
      <c r="AI324" s="109">
        <v>0.12696231182912701</v>
      </c>
      <c r="AJ324" s="109">
        <v>14.243138302255538</v>
      </c>
      <c r="AK324" s="109">
        <v>12.961683579412012</v>
      </c>
      <c r="AL324" s="109">
        <v>11.091346269182942</v>
      </c>
      <c r="AM324" s="109">
        <v>9.6647749769816382</v>
      </c>
      <c r="AN324" s="109">
        <v>6.5400285856461435</v>
      </c>
      <c r="AO324" s="109">
        <v>3.3617647456638835</v>
      </c>
      <c r="AP324" s="109">
        <v>2.6060571275911895</v>
      </c>
      <c r="AQ324" s="109">
        <v>1.9229030313231843</v>
      </c>
      <c r="AR324" s="109">
        <v>1.0007777859599916</v>
      </c>
      <c r="AS324" s="113">
        <v>7978.5340724777216</v>
      </c>
      <c r="AT324" s="109">
        <v>1.4643773631736441</v>
      </c>
      <c r="AU324" s="109">
        <v>0.45621344838073796</v>
      </c>
      <c r="AV324" s="109">
        <v>0.25939415871059363</v>
      </c>
      <c r="AW324" s="109">
        <v>1.5833223860118431</v>
      </c>
      <c r="AX324" s="166"/>
      <c r="AY324" s="134"/>
      <c r="AZ324" s="172"/>
      <c r="BA324" s="191"/>
      <c r="BB324" s="191"/>
      <c r="BC324" s="191"/>
      <c r="BD324" s="191"/>
      <c r="BE324" s="191"/>
      <c r="BF324" s="191"/>
      <c r="BG324" s="191"/>
      <c r="BH324" s="191"/>
      <c r="BI324" s="191"/>
      <c r="BJ324" s="191"/>
      <c r="BK324" s="191"/>
      <c r="BL324" s="225" t="s">
        <v>7632</v>
      </c>
      <c r="BM324" s="225" t="s">
        <v>7632</v>
      </c>
      <c r="BN324" s="225" t="s">
        <v>7632</v>
      </c>
      <c r="BO324" s="225" t="s">
        <v>7632</v>
      </c>
      <c r="BP324" s="225" t="s">
        <v>7632</v>
      </c>
      <c r="BQ324" s="225" t="s">
        <v>7632</v>
      </c>
      <c r="BR324" s="225" t="s">
        <v>7632</v>
      </c>
      <c r="BS324" s="225" t="s">
        <v>7632</v>
      </c>
      <c r="BT324" s="165">
        <v>640.80593914723374</v>
      </c>
      <c r="BU324" s="188">
        <v>0.11863713471064798</v>
      </c>
      <c r="BV324" s="178">
        <v>76.023380525993659</v>
      </c>
      <c r="BW324" s="248">
        <f t="shared" si="17"/>
        <v>0.17713614347904597</v>
      </c>
    </row>
    <row r="325" spans="1:75">
      <c r="A325" s="107" t="s">
        <v>820</v>
      </c>
      <c r="B325" s="107" t="s">
        <v>819</v>
      </c>
      <c r="C325" s="107" t="s">
        <v>900</v>
      </c>
      <c r="D325" s="150">
        <v>41927</v>
      </c>
      <c r="E325" s="152">
        <v>0.1</v>
      </c>
      <c r="F325" s="151" t="s">
        <v>374</v>
      </c>
      <c r="G325" s="109">
        <v>8.2769999999999992</v>
      </c>
      <c r="H325" s="176">
        <v>0.44444444444444442</v>
      </c>
      <c r="I325" s="156">
        <v>0.4513888888888889</v>
      </c>
      <c r="J325" s="156" t="s">
        <v>7421</v>
      </c>
      <c r="K325" s="156" t="s">
        <v>7422</v>
      </c>
      <c r="L325" s="125" t="s">
        <v>85</v>
      </c>
      <c r="M325" s="125" t="s">
        <v>119</v>
      </c>
      <c r="N325" s="125" t="s">
        <v>76</v>
      </c>
      <c r="O325" s="125">
        <v>2.6</v>
      </c>
      <c r="P325" s="125">
        <v>0.7</v>
      </c>
      <c r="Q325" s="125">
        <v>14.710999999999999</v>
      </c>
      <c r="R325" s="125">
        <v>239.659661</v>
      </c>
      <c r="S325" s="125">
        <v>301.72775000000001</v>
      </c>
      <c r="T325" s="125">
        <v>5.5329499999999996</v>
      </c>
      <c r="U325" s="125">
        <v>25.077749999999998</v>
      </c>
      <c r="V325" s="109">
        <v>8.9461499999999994</v>
      </c>
      <c r="W325" s="113">
        <v>444.33750000000003</v>
      </c>
      <c r="X325" s="179">
        <v>0.38</v>
      </c>
      <c r="Y325" s="179">
        <v>1.264</v>
      </c>
      <c r="Z325" s="109">
        <v>86.14</v>
      </c>
      <c r="AA325" s="109">
        <v>15.8</v>
      </c>
      <c r="AB325" s="109">
        <v>0.61789131070167846</v>
      </c>
      <c r="AC325" s="109">
        <v>0.3</v>
      </c>
      <c r="AD325" s="109">
        <v>15.107723729999998</v>
      </c>
      <c r="AE325" s="109">
        <v>26.304000000000002</v>
      </c>
      <c r="AF325" s="165">
        <v>209.60001079045384</v>
      </c>
      <c r="AG325" s="109">
        <v>5.3728521608964162</v>
      </c>
      <c r="AH325" s="109">
        <v>2.2453233703087299</v>
      </c>
      <c r="AI325" s="109">
        <v>-3.8739503132399038E-2</v>
      </c>
      <c r="AJ325" s="109">
        <v>5.1709797218210056</v>
      </c>
      <c r="AK325" s="109">
        <v>4.5735991190916314</v>
      </c>
      <c r="AL325" s="109">
        <v>3.7986965716954022</v>
      </c>
      <c r="AM325" s="109">
        <v>3.2332836402057188</v>
      </c>
      <c r="AN325" s="109">
        <v>2.0849579376932477</v>
      </c>
      <c r="AO325" s="109">
        <v>0.944615075053716</v>
      </c>
      <c r="AP325" s="109">
        <v>0.65580670049990197</v>
      </c>
      <c r="AQ325" s="109">
        <v>0.37958000363905431</v>
      </c>
      <c r="AR325" s="109">
        <v>0.99075701874455857</v>
      </c>
      <c r="AS325" s="113">
        <v>3528.0222153295931</v>
      </c>
      <c r="AT325" s="109">
        <v>0.59241980748972689</v>
      </c>
      <c r="AU325" s="109">
        <v>0.17977349349985655</v>
      </c>
      <c r="AV325" s="109">
        <v>0.21529412392458463</v>
      </c>
      <c r="AW325" s="109">
        <v>1.6138558605999243</v>
      </c>
      <c r="AX325" s="166"/>
      <c r="AY325" s="134"/>
      <c r="AZ325" s="172"/>
      <c r="BA325" s="191"/>
      <c r="BB325" s="191"/>
      <c r="BC325" s="191"/>
      <c r="BD325" s="191"/>
      <c r="BE325" s="191"/>
      <c r="BF325" s="191"/>
      <c r="BG325" s="191"/>
      <c r="BH325" s="191"/>
      <c r="BI325" s="191"/>
      <c r="BJ325" s="191"/>
      <c r="BK325" s="191"/>
      <c r="BL325" s="225" t="s">
        <v>7632</v>
      </c>
      <c r="BM325" s="225" t="s">
        <v>7632</v>
      </c>
      <c r="BN325" s="225" t="s">
        <v>7632</v>
      </c>
      <c r="BO325" s="225" t="s">
        <v>7632</v>
      </c>
      <c r="BP325" s="225" t="s">
        <v>7632</v>
      </c>
      <c r="BQ325" s="225" t="s">
        <v>7632</v>
      </c>
      <c r="BR325" s="225" t="s">
        <v>7632</v>
      </c>
      <c r="BS325" s="225" t="s">
        <v>7632</v>
      </c>
      <c r="BT325" s="165">
        <v>183.3595815124645</v>
      </c>
      <c r="BU325" s="188">
        <v>5.9804851846654815E-2</v>
      </c>
      <c r="BV325" s="178">
        <v>10.965792607017567</v>
      </c>
      <c r="BW325" s="248">
        <f t="shared" si="17"/>
        <v>0.36341479674161303</v>
      </c>
    </row>
    <row r="326" spans="1:75">
      <c r="A326" s="107" t="s">
        <v>984</v>
      </c>
      <c r="B326" s="107" t="s">
        <v>7283</v>
      </c>
      <c r="C326" s="107" t="s">
        <v>900</v>
      </c>
      <c r="D326" s="150">
        <v>41932</v>
      </c>
      <c r="E326" s="152">
        <v>0.1</v>
      </c>
      <c r="F326" s="151" t="s">
        <v>374</v>
      </c>
      <c r="G326" s="109">
        <v>8.3260000000000005</v>
      </c>
      <c r="H326" s="176">
        <v>0.44791666666666669</v>
      </c>
      <c r="I326" s="156">
        <v>0.4548611111111111</v>
      </c>
      <c r="J326" s="156" t="s">
        <v>7435</v>
      </c>
      <c r="K326" s="156" t="s">
        <v>7436</v>
      </c>
      <c r="L326" s="125" t="s">
        <v>288</v>
      </c>
      <c r="M326" s="125" t="s">
        <v>101</v>
      </c>
      <c r="N326" s="125" t="s">
        <v>68</v>
      </c>
      <c r="O326" s="125">
        <v>2.2999999999999998</v>
      </c>
      <c r="P326" s="125">
        <v>0.9</v>
      </c>
      <c r="Q326" s="125">
        <v>12.095800000000002</v>
      </c>
      <c r="R326" s="125">
        <v>307.62479066666668</v>
      </c>
      <c r="S326" s="125">
        <v>414.60399999999998</v>
      </c>
      <c r="T326" s="125">
        <v>3.4076666666666671</v>
      </c>
      <c r="U326" s="125">
        <v>42.660233333333331</v>
      </c>
      <c r="V326" s="109">
        <v>8.8641666666666659</v>
      </c>
      <c r="W326" s="113">
        <v>108.12475000000001</v>
      </c>
      <c r="X326" s="179">
        <v>0.97</v>
      </c>
      <c r="Y326" s="179">
        <v>1.645698969842984</v>
      </c>
      <c r="Z326" s="109">
        <v>125.93024947268893</v>
      </c>
      <c r="AA326" s="109">
        <v>14.7</v>
      </c>
      <c r="AB326" s="109"/>
      <c r="AC326" s="109">
        <v>0.7</v>
      </c>
      <c r="AD326" s="109">
        <v>9.4472458199999991</v>
      </c>
      <c r="AE326" s="109">
        <v>19.370240000000003</v>
      </c>
      <c r="AF326" s="165">
        <v>593.84653489067637</v>
      </c>
      <c r="AG326" s="109">
        <v>11.42346530734166</v>
      </c>
      <c r="AH326" s="109">
        <v>5.6610050313430698</v>
      </c>
      <c r="AI326" s="109">
        <v>7.1369827776832054E-2</v>
      </c>
      <c r="AJ326" s="109">
        <v>13.037294587183091</v>
      </c>
      <c r="AK326" s="109">
        <v>11.825437303799241</v>
      </c>
      <c r="AL326" s="109">
        <v>10.150010766808062</v>
      </c>
      <c r="AM326" s="109">
        <v>8.8823321015728798</v>
      </c>
      <c r="AN326" s="109">
        <v>6.1013454542541945</v>
      </c>
      <c r="AO326" s="109">
        <v>3.0714255246891669</v>
      </c>
      <c r="AP326" s="109">
        <v>2.3469460904649471</v>
      </c>
      <c r="AQ326" s="109">
        <v>1.7004542328369607</v>
      </c>
      <c r="AR326" s="109">
        <v>0.99823326028635229</v>
      </c>
      <c r="AS326" s="113">
        <v>8331.5234968341047</v>
      </c>
      <c r="AT326" s="109">
        <v>1.4798635524262242</v>
      </c>
      <c r="AU326" s="109">
        <v>0.47925977520158336</v>
      </c>
      <c r="AV326" s="109">
        <v>0.37057928529368106</v>
      </c>
      <c r="AW326" s="109">
        <v>1.6065345014992805</v>
      </c>
      <c r="AX326" s="166"/>
      <c r="AY326" s="134"/>
      <c r="AZ326" s="172"/>
      <c r="BA326" s="191"/>
      <c r="BB326" s="191"/>
      <c r="BC326" s="191"/>
      <c r="BD326" s="191"/>
      <c r="BE326" s="191"/>
      <c r="BF326" s="191"/>
      <c r="BG326" s="191"/>
      <c r="BH326" s="191"/>
      <c r="BI326" s="191"/>
      <c r="BJ326" s="191"/>
      <c r="BK326" s="191"/>
      <c r="BL326" s="225" t="s">
        <v>7632</v>
      </c>
      <c r="BM326" s="225" t="s">
        <v>7632</v>
      </c>
      <c r="BN326" s="225" t="s">
        <v>7632</v>
      </c>
      <c r="BO326" s="225" t="s">
        <v>7632</v>
      </c>
      <c r="BP326" s="225" t="s">
        <v>7632</v>
      </c>
      <c r="BQ326" s="225" t="s">
        <v>7632</v>
      </c>
      <c r="BR326" s="225" t="s">
        <v>7632</v>
      </c>
      <c r="BS326" s="225" t="s">
        <v>7632</v>
      </c>
      <c r="BT326" s="165">
        <v>213.61557246038413</v>
      </c>
      <c r="BU326" s="188">
        <v>4.4737012054992774E-3</v>
      </c>
      <c r="BV326" s="178">
        <v>0.95565224402943871</v>
      </c>
      <c r="BW326" s="248">
        <f t="shared" si="17"/>
        <v>0.25041449577301861</v>
      </c>
    </row>
    <row r="327" spans="1:75">
      <c r="A327" s="107" t="s">
        <v>477</v>
      </c>
      <c r="B327" s="107" t="s">
        <v>476</v>
      </c>
      <c r="C327" s="107" t="s">
        <v>840</v>
      </c>
      <c r="D327" s="150">
        <v>41855</v>
      </c>
      <c r="E327" s="152" t="s">
        <v>894</v>
      </c>
      <c r="F327" s="151" t="s">
        <v>374</v>
      </c>
      <c r="G327" s="109">
        <v>9.1950000000000003</v>
      </c>
      <c r="H327" s="176">
        <v>0.44861111111111113</v>
      </c>
      <c r="I327" s="156">
        <v>0.46875</v>
      </c>
      <c r="J327" s="156" t="s">
        <v>160</v>
      </c>
      <c r="K327" s="156" t="s">
        <v>161</v>
      </c>
      <c r="L327" s="125" t="s">
        <v>125</v>
      </c>
      <c r="M327" s="125" t="s">
        <v>136</v>
      </c>
      <c r="N327" s="125" t="s">
        <v>71</v>
      </c>
      <c r="O327" s="125">
        <v>4.9000000000000004</v>
      </c>
      <c r="P327" s="125">
        <v>1</v>
      </c>
      <c r="Q327" s="125">
        <v>23.145699999999998</v>
      </c>
      <c r="R327" s="125">
        <v>280.44215360000004</v>
      </c>
      <c r="S327" s="125">
        <v>291.20979999999997</v>
      </c>
      <c r="T327" s="125">
        <v>2.77034</v>
      </c>
      <c r="U327" s="125">
        <v>50.071380000000005</v>
      </c>
      <c r="V327" s="109">
        <v>6.7778580000000002</v>
      </c>
      <c r="W327" s="113">
        <v>676.30500000000018</v>
      </c>
      <c r="X327" s="179">
        <v>0.53600000000000003</v>
      </c>
      <c r="Y327" s="179">
        <v>2.129</v>
      </c>
      <c r="Z327" s="109">
        <v>191.3</v>
      </c>
      <c r="AA327" s="109">
        <v>8.99</v>
      </c>
      <c r="AB327" s="109">
        <v>4.3309301573651915</v>
      </c>
      <c r="AC327" s="109">
        <v>0</v>
      </c>
      <c r="AD327" s="109">
        <v>39.014389619999996</v>
      </c>
      <c r="AE327" s="109">
        <v>29.44</v>
      </c>
      <c r="AF327" s="165">
        <v>307.73033829483177</v>
      </c>
      <c r="AG327" s="109">
        <v>7.0428725224633366</v>
      </c>
      <c r="AH327" s="109">
        <v>3.1280060461826604</v>
      </c>
      <c r="AI327" s="109">
        <v>3.9737963785254821E-2</v>
      </c>
      <c r="AJ327" s="109">
        <v>7.2037979243586667</v>
      </c>
      <c r="AK327" s="109">
        <v>6.4382431721467501</v>
      </c>
      <c r="AL327" s="109">
        <v>5.4016193202496723</v>
      </c>
      <c r="AM327" s="109">
        <v>4.6414579637903115</v>
      </c>
      <c r="AN327" s="109">
        <v>3.0997691823979423</v>
      </c>
      <c r="AO327" s="109">
        <v>1.5224666773987021</v>
      </c>
      <c r="AP327" s="109">
        <v>1.1702306346967031</v>
      </c>
      <c r="AQ327" s="109">
        <v>0.84256945972515696</v>
      </c>
      <c r="AR327" s="109">
        <v>1.1452610946594635</v>
      </c>
      <c r="AS327" s="113">
        <v>4116.8415808883574</v>
      </c>
      <c r="AT327" s="109">
        <v>0.75002239389068637</v>
      </c>
      <c r="AU327" s="109">
        <v>0.22485229600669013</v>
      </c>
      <c r="AV327" s="109">
        <v>0.21609147837001327</v>
      </c>
      <c r="AW327" s="109">
        <v>1.6235501201192251</v>
      </c>
      <c r="AX327" s="166"/>
      <c r="AY327" s="134"/>
      <c r="AZ327" s="172"/>
      <c r="BA327" s="140">
        <v>25</v>
      </c>
      <c r="BB327" s="191">
        <v>2.9895833333357587</v>
      </c>
      <c r="BC327" s="140">
        <v>40.472026403955596</v>
      </c>
      <c r="BD327" s="191">
        <v>1.9828014684112729</v>
      </c>
      <c r="BE327" s="140">
        <v>28.02596291777537</v>
      </c>
      <c r="BF327" s="191">
        <v>0.84163178699931163</v>
      </c>
      <c r="BG327" s="191"/>
      <c r="BH327" s="191"/>
      <c r="BI327" s="140">
        <v>10.059343803804609</v>
      </c>
      <c r="BJ327" s="191">
        <v>0.74398799857128484</v>
      </c>
      <c r="BK327" s="163">
        <v>0.24855053471751648</v>
      </c>
      <c r="BL327" s="225">
        <v>13.53768130584176</v>
      </c>
      <c r="BM327" s="225">
        <v>0.66323672810915602</v>
      </c>
      <c r="BN327" s="225">
        <v>9.3745381188301486</v>
      </c>
      <c r="BO327" s="225">
        <v>0.28152143397863544</v>
      </c>
      <c r="BP327" s="225">
        <v>0</v>
      </c>
      <c r="BQ327" s="225">
        <v>0</v>
      </c>
      <c r="BR327" s="225">
        <v>3.3647979274022961</v>
      </c>
      <c r="BS327" s="225">
        <v>0.24886009708287596</v>
      </c>
      <c r="BT327" s="165">
        <v>303.82647755438057</v>
      </c>
      <c r="BU327" s="188">
        <v>4.8618600394478427E-4</v>
      </c>
      <c r="BV327" s="178">
        <v>0.14771618101478398</v>
      </c>
      <c r="BW327" s="248">
        <f t="shared" si="17"/>
        <v>0.2881133685209778</v>
      </c>
    </row>
    <row r="328" spans="1:75">
      <c r="A328" s="107" t="s">
        <v>602</v>
      </c>
      <c r="B328" s="107" t="s">
        <v>601</v>
      </c>
      <c r="C328" s="107" t="s">
        <v>900</v>
      </c>
      <c r="D328" s="150">
        <v>41884</v>
      </c>
      <c r="E328" s="152">
        <v>0.1</v>
      </c>
      <c r="F328" s="151" t="s">
        <v>374</v>
      </c>
      <c r="G328" s="109">
        <v>9.0359999999999996</v>
      </c>
      <c r="H328" s="176">
        <v>0.45069444444444445</v>
      </c>
      <c r="I328" s="156">
        <v>0</v>
      </c>
      <c r="J328" s="156" t="s">
        <v>224</v>
      </c>
      <c r="K328" s="156" t="s">
        <v>225</v>
      </c>
      <c r="L328" s="125" t="s">
        <v>100</v>
      </c>
      <c r="M328" s="125" t="s">
        <v>119</v>
      </c>
      <c r="N328" s="125" t="s">
        <v>68</v>
      </c>
      <c r="O328" s="125">
        <v>2.9</v>
      </c>
      <c r="P328" s="125">
        <v>0.4</v>
      </c>
      <c r="Q328" s="125">
        <v>0</v>
      </c>
      <c r="R328" s="125">
        <v>0</v>
      </c>
      <c r="S328" s="125"/>
      <c r="T328" s="125">
        <v>0</v>
      </c>
      <c r="U328" s="125">
        <v>0</v>
      </c>
      <c r="V328" s="109">
        <v>0</v>
      </c>
      <c r="W328" s="113">
        <v>0</v>
      </c>
      <c r="X328" s="179">
        <v>1.7729999999999999</v>
      </c>
      <c r="Y328" s="179">
        <v>6.05</v>
      </c>
      <c r="Z328" s="109">
        <v>389.6</v>
      </c>
      <c r="AA328" s="109">
        <v>37.200000000000003</v>
      </c>
      <c r="AB328" s="109">
        <v>6.6</v>
      </c>
      <c r="AC328" s="109">
        <v>0.17</v>
      </c>
      <c r="AD328" s="109">
        <v>84.31882370999999</v>
      </c>
      <c r="AE328" s="109">
        <v>101.44</v>
      </c>
      <c r="AF328" s="165">
        <v>452.08661086889526</v>
      </c>
      <c r="AG328" s="109">
        <v>9.4381586202398129</v>
      </c>
      <c r="AH328" s="109">
        <v>4.4109246134459195</v>
      </c>
      <c r="AI328" s="109">
        <v>5.9395771848623991E-2</v>
      </c>
      <c r="AJ328" s="109">
        <v>10.158359384765953</v>
      </c>
      <c r="AK328" s="109">
        <v>9.1045641294252651</v>
      </c>
      <c r="AL328" s="109">
        <v>7.735911966618394</v>
      </c>
      <c r="AM328" s="109">
        <v>6.7249495519024096</v>
      </c>
      <c r="AN328" s="109">
        <v>4.6060413231721897</v>
      </c>
      <c r="AO328" s="109">
        <v>2.3449561645577259</v>
      </c>
      <c r="AP328" s="109">
        <v>1.8177363438346903</v>
      </c>
      <c r="AQ328" s="109">
        <v>1.3173485300888752</v>
      </c>
      <c r="AR328" s="109">
        <v>1.1574106427949609</v>
      </c>
      <c r="AS328" s="113">
        <v>6222.7379684706548</v>
      </c>
      <c r="AT328" s="109">
        <v>1.070032933753676</v>
      </c>
      <c r="AU328" s="109">
        <v>0.3349858588859454</v>
      </c>
      <c r="AV328" s="109">
        <v>0.3855404088629662</v>
      </c>
      <c r="AW328" s="109">
        <v>1.580040023521978</v>
      </c>
      <c r="AX328" s="166"/>
      <c r="AY328" s="134"/>
      <c r="AZ328" s="172"/>
      <c r="BA328" s="191"/>
      <c r="BB328" s="191"/>
      <c r="BC328" s="191"/>
      <c r="BD328" s="191"/>
      <c r="BE328" s="191"/>
      <c r="BF328" s="191"/>
      <c r="BG328" s="191"/>
      <c r="BH328" s="191"/>
      <c r="BI328" s="191"/>
      <c r="BJ328" s="191"/>
      <c r="BK328" s="191"/>
      <c r="BL328" s="225" t="s">
        <v>7632</v>
      </c>
      <c r="BM328" s="225" t="s">
        <v>7632</v>
      </c>
      <c r="BN328" s="225" t="s">
        <v>7632</v>
      </c>
      <c r="BO328" s="225" t="s">
        <v>7632</v>
      </c>
      <c r="BP328" s="225" t="s">
        <v>7632</v>
      </c>
      <c r="BQ328" s="225" t="s">
        <v>7632</v>
      </c>
      <c r="BR328" s="225" t="s">
        <v>7632</v>
      </c>
      <c r="BS328" s="225" t="s">
        <v>7632</v>
      </c>
      <c r="BT328" s="165">
        <v>259.33803374042537</v>
      </c>
      <c r="BU328" s="188">
        <v>1.5383741015972776E-2</v>
      </c>
      <c r="BV328" s="178">
        <v>3.9895891466543136</v>
      </c>
      <c r="BW328" s="248">
        <f t="shared" si="17"/>
        <v>0.36030704915828177</v>
      </c>
    </row>
    <row r="329" spans="1:75">
      <c r="A329" s="107" t="s">
        <v>422</v>
      </c>
      <c r="B329" s="107" t="s">
        <v>421</v>
      </c>
      <c r="C329" s="107" t="s">
        <v>840</v>
      </c>
      <c r="D329" s="150">
        <v>41828</v>
      </c>
      <c r="E329" s="152" t="s">
        <v>894</v>
      </c>
      <c r="F329" s="151" t="s">
        <v>374</v>
      </c>
      <c r="G329" s="109">
        <v>8.2650000000000006</v>
      </c>
      <c r="H329" s="176">
        <v>0.45347222222222222</v>
      </c>
      <c r="I329" s="156">
        <v>0</v>
      </c>
      <c r="J329" s="156" t="s">
        <v>98</v>
      </c>
      <c r="K329" s="156" t="s">
        <v>99</v>
      </c>
      <c r="L329" s="125" t="s">
        <v>100</v>
      </c>
      <c r="M329" s="125" t="s">
        <v>101</v>
      </c>
      <c r="N329" s="125" t="s">
        <v>102</v>
      </c>
      <c r="O329" s="125">
        <v>5</v>
      </c>
      <c r="P329" s="125">
        <v>1.4</v>
      </c>
      <c r="Q329" s="125">
        <v>23.769399999999997</v>
      </c>
      <c r="R329" s="125">
        <v>288.65402399999999</v>
      </c>
      <c r="S329" s="125">
        <v>295.90300000000002</v>
      </c>
      <c r="T329" s="125">
        <v>0.88149999999999995</v>
      </c>
      <c r="U329" s="125">
        <v>80.221299999999999</v>
      </c>
      <c r="V329" s="109">
        <v>7.4827500000000002</v>
      </c>
      <c r="W329" s="113">
        <v>107.645</v>
      </c>
      <c r="X329" s="179">
        <v>0.20399999999999999</v>
      </c>
      <c r="Y329" s="179">
        <v>0.60099999999999998</v>
      </c>
      <c r="Z329" s="109">
        <v>177.5</v>
      </c>
      <c r="AA329" s="109">
        <v>3.55</v>
      </c>
      <c r="AB329" s="109">
        <v>0.28999999999999998</v>
      </c>
      <c r="AC329" s="109">
        <v>0</v>
      </c>
      <c r="AD329" s="109">
        <v>1.1845594619999997</v>
      </c>
      <c r="AE329" s="109">
        <v>6.8479999999999999</v>
      </c>
      <c r="AF329" s="165">
        <v>250.37745446617831</v>
      </c>
      <c r="AG329" s="109">
        <v>5.133525993024227</v>
      </c>
      <c r="AH329" s="109">
        <v>2.3156801307574497</v>
      </c>
      <c r="AI329" s="109">
        <v>0.17106052480185641</v>
      </c>
      <c r="AJ329" s="109">
        <v>5.3330113411344069</v>
      </c>
      <c r="AK329" s="109">
        <v>4.8046540842739933</v>
      </c>
      <c r="AL329" s="109">
        <v>4.0876763282135551</v>
      </c>
      <c r="AM329" s="109">
        <v>3.5618285645365884</v>
      </c>
      <c r="AN329" s="109">
        <v>2.4986582082595983</v>
      </c>
      <c r="AO329" s="109">
        <v>1.4544129197756595</v>
      </c>
      <c r="AP329" s="109">
        <v>1.2065362212702186</v>
      </c>
      <c r="AQ329" s="109">
        <v>0.97462516054644999</v>
      </c>
      <c r="AR329" s="109">
        <v>1.5215933140581408</v>
      </c>
      <c r="AS329" s="113">
        <v>2661.4807413795993</v>
      </c>
      <c r="AT329" s="109">
        <v>0.46366254840671561</v>
      </c>
      <c r="AU329" s="109">
        <v>0.13412037505670255</v>
      </c>
      <c r="AV329" s="109">
        <v>0.11988398087055695</v>
      </c>
      <c r="AW329" s="109">
        <v>1.5608744885958088</v>
      </c>
      <c r="AX329" s="166"/>
      <c r="AY329" s="134"/>
      <c r="AZ329" s="172"/>
      <c r="BA329" s="140">
        <v>25</v>
      </c>
      <c r="BB329" s="191">
        <v>2.0444444444437977</v>
      </c>
      <c r="BC329" s="140">
        <v>20.276247094854011</v>
      </c>
      <c r="BD329" s="191">
        <v>0.67355435654860185</v>
      </c>
      <c r="BE329" s="140">
        <v>14.552522003236959</v>
      </c>
      <c r="BF329" s="191">
        <v>0.46199988695288902</v>
      </c>
      <c r="BG329" s="191"/>
      <c r="BH329" s="191"/>
      <c r="BI329" s="140">
        <v>9.1900066151073929</v>
      </c>
      <c r="BJ329" s="191">
        <v>0.36988897375420238</v>
      </c>
      <c r="BK329" s="163">
        <v>0.45324001883167825</v>
      </c>
      <c r="BL329" s="225">
        <v>9.9177295572686859</v>
      </c>
      <c r="BM329" s="225">
        <v>0.32945593526844208</v>
      </c>
      <c r="BN329" s="225">
        <v>7.1180814146290254</v>
      </c>
      <c r="BO329" s="225">
        <v>0.22597820557485415</v>
      </c>
      <c r="BP329" s="225">
        <v>0</v>
      </c>
      <c r="BQ329" s="225">
        <v>0</v>
      </c>
      <c r="BR329" s="225">
        <v>4.4951119313039509</v>
      </c>
      <c r="BS329" s="225">
        <v>0.18092395455374319</v>
      </c>
      <c r="BT329" s="165">
        <v>163.60269506763291</v>
      </c>
      <c r="BU329" s="188">
        <v>1.7308620017380184E-2</v>
      </c>
      <c r="BV329" s="178">
        <v>2.8317368827449774</v>
      </c>
      <c r="BW329" s="248">
        <f t="shared" si="17"/>
        <v>0.25855868946610949</v>
      </c>
    </row>
    <row r="330" spans="1:75">
      <c r="A330" s="107" t="s">
        <v>470</v>
      </c>
      <c r="B330" s="107" t="s">
        <v>469</v>
      </c>
      <c r="C330" s="107" t="s">
        <v>841</v>
      </c>
      <c r="D330" s="150">
        <v>41849</v>
      </c>
      <c r="E330" s="152" t="s">
        <v>894</v>
      </c>
      <c r="F330" s="151" t="s">
        <v>374</v>
      </c>
      <c r="G330" s="109">
        <v>8.5850000000000009</v>
      </c>
      <c r="H330" s="176">
        <v>0.45347222222222222</v>
      </c>
      <c r="I330" s="156">
        <v>0.46388888888888885</v>
      </c>
      <c r="J330" s="156" t="s">
        <v>156</v>
      </c>
      <c r="K330" s="156" t="s">
        <v>157</v>
      </c>
      <c r="L330" s="125" t="s">
        <v>60</v>
      </c>
      <c r="M330" s="125" t="s">
        <v>119</v>
      </c>
      <c r="N330" s="125" t="s">
        <v>71</v>
      </c>
      <c r="O330" s="125">
        <v>5.9</v>
      </c>
      <c r="P330" s="125">
        <v>0.6</v>
      </c>
      <c r="Q330" s="125">
        <v>22.161566666666669</v>
      </c>
      <c r="R330" s="125">
        <v>296.81479733333339</v>
      </c>
      <c r="S330" s="125">
        <v>314.64333333333332</v>
      </c>
      <c r="T330" s="125">
        <v>7.6822333333333335</v>
      </c>
      <c r="U330" s="125">
        <v>14.6654</v>
      </c>
      <c r="V330" s="109">
        <v>8.8363666666666649</v>
      </c>
      <c r="W330" s="113">
        <v>467.01333333333332</v>
      </c>
      <c r="X330" s="179">
        <v>0.46500000000000002</v>
      </c>
      <c r="Y330" s="179">
        <v>1.2789999999999999</v>
      </c>
      <c r="Z330" s="109">
        <v>85.57</v>
      </c>
      <c r="AA330" s="109">
        <v>15.5</v>
      </c>
      <c r="AB330" s="109">
        <v>6.9279999999999999</v>
      </c>
      <c r="AC330" s="109">
        <v>0</v>
      </c>
      <c r="AD330" s="109">
        <v>27.744023969999994</v>
      </c>
      <c r="AE330" s="109">
        <v>33.152000000000001</v>
      </c>
      <c r="AF330" s="165">
        <v>301.71064513737525</v>
      </c>
      <c r="AG330" s="109">
        <v>7.0332650245302801</v>
      </c>
      <c r="AH330" s="109">
        <v>3.14181144791542</v>
      </c>
      <c r="AI330" s="109">
        <v>-1.138040546236585E-2</v>
      </c>
      <c r="AJ330" s="109">
        <v>7.2355917645492127</v>
      </c>
      <c r="AK330" s="109">
        <v>6.4652232895485886</v>
      </c>
      <c r="AL330" s="109">
        <v>5.4204338269368124</v>
      </c>
      <c r="AM330" s="109">
        <v>4.6410050135655778</v>
      </c>
      <c r="AN330" s="109">
        <v>3.0319434334936752</v>
      </c>
      <c r="AO330" s="109">
        <v>1.4286240686326148</v>
      </c>
      <c r="AP330" s="109">
        <v>1.0504322976423974</v>
      </c>
      <c r="AQ330" s="109">
        <v>0.71152223756388389</v>
      </c>
      <c r="AR330" s="109">
        <v>1.0254785841482312</v>
      </c>
      <c r="AS330" s="113">
        <v>4229.2878962647255</v>
      </c>
      <c r="AT330" s="109">
        <v>0.78182958333295505</v>
      </c>
      <c r="AU330" s="109">
        <v>0.23412049801806084</v>
      </c>
      <c r="AV330" s="109">
        <v>0.17627079930557504</v>
      </c>
      <c r="AW330" s="109">
        <v>1.5837988954836799</v>
      </c>
      <c r="AX330" s="166"/>
      <c r="AY330" s="134"/>
      <c r="AZ330" s="172"/>
      <c r="BA330" s="140">
        <v>25</v>
      </c>
      <c r="BB330" s="191">
        <v>2.0819444444496185</v>
      </c>
      <c r="BC330" s="140">
        <v>29.275261165503224</v>
      </c>
      <c r="BD330" s="191">
        <v>0.94283613094182617</v>
      </c>
      <c r="BE330" s="140">
        <v>18.626292659774133</v>
      </c>
      <c r="BF330" s="191">
        <v>0.19150675397303982</v>
      </c>
      <c r="BG330" s="191"/>
      <c r="BH330" s="191"/>
      <c r="BI330" s="140">
        <v>5.7664931162782223</v>
      </c>
      <c r="BJ330" s="191">
        <v>9.4490128654921533E-3</v>
      </c>
      <c r="BK330" s="163">
        <v>0.19697495040875068</v>
      </c>
      <c r="BL330" s="225">
        <v>14.061499692534982</v>
      </c>
      <c r="BM330" s="225">
        <v>0.45286325168540881</v>
      </c>
      <c r="BN330" s="225">
        <v>8.9465848665804177</v>
      </c>
      <c r="BO330" s="225">
        <v>9.1984564950130757E-2</v>
      </c>
      <c r="BP330" s="225">
        <v>0</v>
      </c>
      <c r="BQ330" s="225">
        <v>0</v>
      </c>
      <c r="BR330" s="225">
        <v>2.7697632046097409</v>
      </c>
      <c r="BS330" s="225">
        <v>4.538551876676079E-3</v>
      </c>
      <c r="BT330" s="165">
        <v>883.46764780960063</v>
      </c>
      <c r="BU330" s="188">
        <v>0.24546567836274621</v>
      </c>
      <c r="BV330" s="178">
        <v>216.86098548112338</v>
      </c>
      <c r="BW330" s="248">
        <f t="shared" si="17"/>
        <v>0.22545936232564789</v>
      </c>
    </row>
    <row r="331" spans="1:75">
      <c r="A331" s="107" t="s">
        <v>776</v>
      </c>
      <c r="B331" s="107" t="s">
        <v>775</v>
      </c>
      <c r="C331" s="107" t="s">
        <v>900</v>
      </c>
      <c r="D331" s="150">
        <v>41918</v>
      </c>
      <c r="E331" s="152">
        <v>0.1</v>
      </c>
      <c r="F331" s="151" t="s">
        <v>374</v>
      </c>
      <c r="G331" s="109">
        <v>8.6790000000000003</v>
      </c>
      <c r="H331" s="176">
        <v>0.45347222222222222</v>
      </c>
      <c r="I331" s="156">
        <v>0.46111111111111108</v>
      </c>
      <c r="J331" s="156" t="s">
        <v>290</v>
      </c>
      <c r="K331" s="156" t="s">
        <v>291</v>
      </c>
      <c r="L331" s="125" t="s">
        <v>100</v>
      </c>
      <c r="M331" s="125" t="s">
        <v>91</v>
      </c>
      <c r="N331" s="125" t="s">
        <v>68</v>
      </c>
      <c r="O331" s="125">
        <v>2.2000000000000002</v>
      </c>
      <c r="P331" s="125">
        <v>0.4</v>
      </c>
      <c r="Q331" s="125">
        <v>13.028458333333333</v>
      </c>
      <c r="R331" s="125">
        <v>309.84057275000004</v>
      </c>
      <c r="S331" s="125">
        <v>407.34674999999999</v>
      </c>
      <c r="T331" s="125">
        <v>9.5036749999999994</v>
      </c>
      <c r="U331" s="125">
        <v>9.2939916666666686</v>
      </c>
      <c r="V331" s="109">
        <v>8.1208333333333336</v>
      </c>
      <c r="W331" s="113">
        <v>22.89265</v>
      </c>
      <c r="X331" s="179">
        <v>1.2</v>
      </c>
      <c r="Y331" s="179">
        <v>9.4521753759242326</v>
      </c>
      <c r="Z331" s="109">
        <v>350.75429485780785</v>
      </c>
      <c r="AA331" s="109">
        <v>26.8</v>
      </c>
      <c r="AB331" s="109">
        <v>2.5</v>
      </c>
      <c r="AC331" s="109">
        <v>0.5</v>
      </c>
      <c r="AD331" s="109">
        <v>30.91546551599999</v>
      </c>
      <c r="AE331" s="109">
        <v>91.22399999999999</v>
      </c>
      <c r="AF331" s="165">
        <v>638.69226868255362</v>
      </c>
      <c r="AG331" s="109">
        <v>12.586803123241841</v>
      </c>
      <c r="AH331" s="109">
        <v>6.2245787569689499</v>
      </c>
      <c r="AI331" s="109">
        <v>-0.11236966043940821</v>
      </c>
      <c r="AJ331" s="109">
        <v>14.335204877299493</v>
      </c>
      <c r="AK331" s="109">
        <v>13.007317797312837</v>
      </c>
      <c r="AL331" s="109">
        <v>11.148312046130227</v>
      </c>
      <c r="AM331" s="109">
        <v>9.7464284739067377</v>
      </c>
      <c r="AN331" s="109">
        <v>6.6087563608154856</v>
      </c>
      <c r="AO331" s="109">
        <v>3.1225701553308713</v>
      </c>
      <c r="AP331" s="109">
        <v>2.2841279761812938</v>
      </c>
      <c r="AQ331" s="109">
        <v>1.5426206585587681</v>
      </c>
      <c r="AR331" s="109">
        <v>0.88708042000035914</v>
      </c>
      <c r="AS331" s="113">
        <v>9202.3679590736738</v>
      </c>
      <c r="AT331" s="109">
        <v>1.6185225344447529</v>
      </c>
      <c r="AU331" s="109">
        <v>0.54004221064236135</v>
      </c>
      <c r="AV331" s="109">
        <v>0.39813279067601021</v>
      </c>
      <c r="AW331" s="109">
        <v>1.6157783266316472</v>
      </c>
      <c r="AX331" s="166"/>
      <c r="AY331" s="134"/>
      <c r="AZ331" s="172"/>
      <c r="BA331" s="191"/>
      <c r="BB331" s="191"/>
      <c r="BC331" s="191"/>
      <c r="BD331" s="191"/>
      <c r="BE331" s="191"/>
      <c r="BF331" s="191"/>
      <c r="BG331" s="191"/>
      <c r="BH331" s="191"/>
      <c r="BI331" s="191"/>
      <c r="BJ331" s="191"/>
      <c r="BK331" s="191"/>
      <c r="BL331" s="225" t="s">
        <v>7632</v>
      </c>
      <c r="BM331" s="225" t="s">
        <v>7632</v>
      </c>
      <c r="BN331" s="225" t="s">
        <v>7632</v>
      </c>
      <c r="BO331" s="225" t="s">
        <v>7632</v>
      </c>
      <c r="BP331" s="225" t="s">
        <v>7632</v>
      </c>
      <c r="BQ331" s="225" t="s">
        <v>7632</v>
      </c>
      <c r="BR331" s="225" t="s">
        <v>7632</v>
      </c>
      <c r="BS331" s="225" t="s">
        <v>7632</v>
      </c>
      <c r="BT331" s="165">
        <v>201.17411996463832</v>
      </c>
      <c r="BU331" s="188">
        <v>2.436765843201168E-2</v>
      </c>
      <c r="BV331" s="178">
        <v>4.902142240658848</v>
      </c>
      <c r="BW331" s="248">
        <f t="shared" si="17"/>
        <v>0.24598532439500007</v>
      </c>
    </row>
    <row r="332" spans="1:75">
      <c r="A332" s="107" t="s">
        <v>751</v>
      </c>
      <c r="B332" s="107" t="s">
        <v>750</v>
      </c>
      <c r="C332" s="107" t="s">
        <v>900</v>
      </c>
      <c r="D332" s="150">
        <v>41905</v>
      </c>
      <c r="E332" s="152">
        <v>0.1</v>
      </c>
      <c r="F332" s="151" t="s">
        <v>374</v>
      </c>
      <c r="G332" s="109">
        <v>8.2759999999999998</v>
      </c>
      <c r="H332" s="176">
        <v>0.4548611111111111</v>
      </c>
      <c r="I332" s="156">
        <v>0</v>
      </c>
      <c r="J332" s="156" t="s">
        <v>262</v>
      </c>
      <c r="K332" s="156" t="s">
        <v>263</v>
      </c>
      <c r="L332" s="125" t="s">
        <v>136</v>
      </c>
      <c r="M332" s="125" t="s">
        <v>136</v>
      </c>
      <c r="N332" s="125" t="s">
        <v>71</v>
      </c>
      <c r="O332" s="125">
        <v>2.2999999999999998</v>
      </c>
      <c r="P332" s="125">
        <v>0</v>
      </c>
      <c r="Q332" s="125">
        <v>16.887799999999999</v>
      </c>
      <c r="R332" s="125">
        <v>276.91601700000001</v>
      </c>
      <c r="S332" s="125">
        <v>330.51375000000002</v>
      </c>
      <c r="T332" s="125">
        <v>0</v>
      </c>
      <c r="U332" s="125">
        <v>0</v>
      </c>
      <c r="V332" s="109">
        <v>8.1854750000000003</v>
      </c>
      <c r="W332" s="113">
        <v>70.440999999999988</v>
      </c>
      <c r="X332" s="179">
        <v>0.25</v>
      </c>
      <c r="Y332" s="179">
        <v>0.79993249979230707</v>
      </c>
      <c r="Z332" s="109">
        <v>42.302283802458362</v>
      </c>
      <c r="AA332" s="109">
        <v>6.59</v>
      </c>
      <c r="AB332" s="109">
        <v>3.7</v>
      </c>
      <c r="AC332" s="109">
        <v>1.3</v>
      </c>
      <c r="AD332" s="109">
        <v>17.459229779999998</v>
      </c>
      <c r="AE332" s="109">
        <v>12.882999999999999</v>
      </c>
      <c r="AF332" s="165">
        <v>354.96645050103808</v>
      </c>
      <c r="AG332" s="109">
        <v>7.8438381087525908</v>
      </c>
      <c r="AH332" s="109">
        <v>3.5608486861359605</v>
      </c>
      <c r="AI332" s="109">
        <v>2.8320693878278621E-2</v>
      </c>
      <c r="AJ332" s="109">
        <v>8.2006345241711163</v>
      </c>
      <c r="AK332" s="109">
        <v>7.3385186869181886</v>
      </c>
      <c r="AL332" s="109">
        <v>6.2028085159178694</v>
      </c>
      <c r="AM332" s="109">
        <v>5.3674203325086074</v>
      </c>
      <c r="AN332" s="109">
        <v>3.6040678337078784</v>
      </c>
      <c r="AO332" s="109">
        <v>1.7586027771495536</v>
      </c>
      <c r="AP332" s="109">
        <v>1.3218574448106544</v>
      </c>
      <c r="AQ332" s="109">
        <v>0.93801882001212755</v>
      </c>
      <c r="AR332" s="109">
        <v>1.0883868185740362</v>
      </c>
      <c r="AS332" s="113">
        <v>5367.5064803356818</v>
      </c>
      <c r="AT332" s="109">
        <v>0.94806501383816721</v>
      </c>
      <c r="AU332" s="109">
        <v>0.28563974027554101</v>
      </c>
      <c r="AV332" s="109">
        <v>0.28226575442695473</v>
      </c>
      <c r="AW332" s="109">
        <v>1.6023176314548533</v>
      </c>
      <c r="AX332" s="166"/>
      <c r="AY332" s="134"/>
      <c r="AZ332" s="172"/>
      <c r="BA332" s="191"/>
      <c r="BB332" s="191"/>
      <c r="BC332" s="191"/>
      <c r="BD332" s="191"/>
      <c r="BE332" s="191"/>
      <c r="BF332" s="191"/>
      <c r="BG332" s="191"/>
      <c r="BH332" s="191"/>
      <c r="BI332" s="191"/>
      <c r="BJ332" s="191"/>
      <c r="BK332" s="191"/>
      <c r="BL332" s="225" t="s">
        <v>7632</v>
      </c>
      <c r="BM332" s="225" t="s">
        <v>7632</v>
      </c>
      <c r="BN332" s="225" t="s">
        <v>7632</v>
      </c>
      <c r="BO332" s="225" t="s">
        <v>7632</v>
      </c>
      <c r="BP332" s="225" t="s">
        <v>7632</v>
      </c>
      <c r="BQ332" s="225" t="s">
        <v>7632</v>
      </c>
      <c r="BR332" s="225" t="s">
        <v>7632</v>
      </c>
      <c r="BS332" s="225" t="s">
        <v>7632</v>
      </c>
      <c r="BT332" s="165">
        <v>287.88754014938695</v>
      </c>
      <c r="BU332" s="188">
        <v>5.4059158677515727E-3</v>
      </c>
      <c r="BV332" s="178">
        <v>1.5562958214215388</v>
      </c>
      <c r="BW332" s="248">
        <f t="shared" si="17"/>
        <v>0.29772826790034562</v>
      </c>
    </row>
    <row r="333" spans="1:75">
      <c r="A333" s="107" t="s">
        <v>990</v>
      </c>
      <c r="B333" s="107" t="s">
        <v>7522</v>
      </c>
      <c r="C333" s="107" t="s">
        <v>900</v>
      </c>
      <c r="D333" s="150">
        <v>41939</v>
      </c>
      <c r="E333" s="152">
        <v>0.1</v>
      </c>
      <c r="F333" s="151" t="s">
        <v>374</v>
      </c>
      <c r="G333" s="109">
        <v>0</v>
      </c>
      <c r="H333" s="176">
        <v>0.4548611111111111</v>
      </c>
      <c r="I333" s="156">
        <v>0.46458333333333335</v>
      </c>
      <c r="J333" s="156" t="s">
        <v>7506</v>
      </c>
      <c r="K333" s="156" t="s">
        <v>7507</v>
      </c>
      <c r="L333" s="125" t="s">
        <v>100</v>
      </c>
      <c r="M333" s="125" t="s">
        <v>119</v>
      </c>
      <c r="N333" s="125" t="s">
        <v>76</v>
      </c>
      <c r="O333" s="125">
        <v>2.6</v>
      </c>
      <c r="P333" s="125">
        <v>0.9</v>
      </c>
      <c r="Q333" s="125">
        <v>11.62176</v>
      </c>
      <c r="R333" s="125">
        <v>275.4788198</v>
      </c>
      <c r="S333" s="125">
        <v>376.08580000000006</v>
      </c>
      <c r="T333" s="125">
        <v>3.2181200000000003</v>
      </c>
      <c r="U333" s="125">
        <v>44.731039999999993</v>
      </c>
      <c r="V333" s="109">
        <v>9.0621800000000015</v>
      </c>
      <c r="W333" s="113">
        <v>450.96500000000003</v>
      </c>
      <c r="X333" s="179">
        <v>0.83</v>
      </c>
      <c r="Y333" s="179">
        <v>1.0930969510675417</v>
      </c>
      <c r="Z333" s="109">
        <v>94.15470652411085</v>
      </c>
      <c r="AA333" s="109">
        <v>6.27</v>
      </c>
      <c r="AB333" s="109"/>
      <c r="AC333" s="109">
        <v>0.35</v>
      </c>
      <c r="AD333" s="109">
        <v>0.77758964999999991</v>
      </c>
      <c r="AE333" s="109">
        <v>10.34816</v>
      </c>
      <c r="AF333" s="165">
        <v>404.13303228718109</v>
      </c>
      <c r="AG333" s="109">
        <v>8.4774146921729781</v>
      </c>
      <c r="AH333" s="109">
        <v>4.0255519480983404</v>
      </c>
      <c r="AI333" s="109">
        <v>1.6287035652224301E-2</v>
      </c>
      <c r="AJ333" s="109">
        <v>9.2708461364704782</v>
      </c>
      <c r="AK333" s="109">
        <v>8.3430480343525275</v>
      </c>
      <c r="AL333" s="109">
        <v>7.1088106157419819</v>
      </c>
      <c r="AM333" s="109">
        <v>6.1827614179107906</v>
      </c>
      <c r="AN333" s="109">
        <v>4.1762105909458445</v>
      </c>
      <c r="AO333" s="109">
        <v>1.9541188409809991</v>
      </c>
      <c r="AP333" s="109">
        <v>1.4735992685461736</v>
      </c>
      <c r="AQ333" s="109">
        <v>1.0913568186376095</v>
      </c>
      <c r="AR333" s="109">
        <v>0.98124834492050583</v>
      </c>
      <c r="AS333" s="113">
        <v>5632.3667517765198</v>
      </c>
      <c r="AT333" s="109">
        <v>0.93947451963358231</v>
      </c>
      <c r="AU333" s="109">
        <v>0.31430450298576335</v>
      </c>
      <c r="AV333" s="109">
        <v>0.29978013052837593</v>
      </c>
      <c r="AW333" s="109">
        <v>1.6109093655055815</v>
      </c>
      <c r="AX333" s="166"/>
      <c r="AY333" s="134"/>
      <c r="AZ333" s="172"/>
      <c r="BA333" s="191"/>
      <c r="BB333" s="191"/>
      <c r="BC333" s="191"/>
      <c r="BD333" s="191"/>
      <c r="BE333" s="191"/>
      <c r="BF333" s="191"/>
      <c r="BG333" s="191"/>
      <c r="BH333" s="191"/>
      <c r="BI333" s="191"/>
      <c r="BJ333" s="191"/>
      <c r="BK333" s="191"/>
      <c r="BL333" s="225" t="s">
        <v>7632</v>
      </c>
      <c r="BM333" s="225" t="s">
        <v>7632</v>
      </c>
      <c r="BN333" s="225" t="s">
        <v>7632</v>
      </c>
      <c r="BO333" s="225" t="s">
        <v>7632</v>
      </c>
      <c r="BP333" s="225" t="s">
        <v>7632</v>
      </c>
      <c r="BQ333" s="225" t="s">
        <v>7632</v>
      </c>
      <c r="BR333" s="225" t="s">
        <v>7632</v>
      </c>
      <c r="BS333" s="225" t="s">
        <v>7632</v>
      </c>
      <c r="BT333" s="165">
        <v>189.23971796297039</v>
      </c>
      <c r="BU333" s="188">
        <v>0.12344622621914036</v>
      </c>
      <c r="BV333" s="178">
        <v>23.360929033303162</v>
      </c>
      <c r="BW333" s="248">
        <f t="shared" si="17"/>
        <v>0.31909341260824975</v>
      </c>
    </row>
    <row r="334" spans="1:75">
      <c r="A334" s="107" t="s">
        <v>995</v>
      </c>
      <c r="B334" s="107" t="s">
        <v>7574</v>
      </c>
      <c r="C334" s="107" t="s">
        <v>840</v>
      </c>
      <c r="D334" s="150">
        <v>41946</v>
      </c>
      <c r="E334" s="107" t="s">
        <v>894</v>
      </c>
      <c r="F334" s="151" t="s">
        <v>374</v>
      </c>
      <c r="G334" s="109">
        <v>0</v>
      </c>
      <c r="H334" s="176">
        <v>0.45555555555555555</v>
      </c>
      <c r="I334" s="156">
        <v>0.47083333333333338</v>
      </c>
      <c r="J334" s="156" t="s">
        <v>7537</v>
      </c>
      <c r="K334" s="156" t="s">
        <v>7538</v>
      </c>
      <c r="L334" s="125" t="s">
        <v>7434</v>
      </c>
      <c r="M334" s="125" t="s">
        <v>114</v>
      </c>
      <c r="N334" s="125" t="s">
        <v>71</v>
      </c>
      <c r="O334" s="125">
        <v>4.5999999999999996</v>
      </c>
      <c r="P334" s="125">
        <v>0.2</v>
      </c>
      <c r="Q334" s="125">
        <v>0</v>
      </c>
      <c r="R334" s="125">
        <v>0</v>
      </c>
      <c r="S334" s="125"/>
      <c r="T334" s="125">
        <v>0</v>
      </c>
      <c r="U334" s="125">
        <v>0</v>
      </c>
      <c r="V334" s="109">
        <v>0</v>
      </c>
      <c r="W334" s="113">
        <v>0</v>
      </c>
      <c r="X334" s="179">
        <v>0.14000000000000001</v>
      </c>
      <c r="Y334" s="179">
        <v>3.2161610451109075</v>
      </c>
      <c r="Z334" s="109">
        <v>63.705286202632919</v>
      </c>
      <c r="AA334" s="109">
        <v>36.200000000000003</v>
      </c>
      <c r="AB334" s="109"/>
      <c r="AC334" s="109">
        <v>0.14000000000000001</v>
      </c>
      <c r="AD334" s="109">
        <v>0</v>
      </c>
      <c r="AE334" s="109">
        <v>2.9666999999999999</v>
      </c>
      <c r="AF334" s="165">
        <v>168.61904694009996</v>
      </c>
      <c r="AG334" s="109">
        <v>4.2029291115012262</v>
      </c>
      <c r="AH334" s="109">
        <v>1.7720137279313899</v>
      </c>
      <c r="AI334" s="109">
        <v>1.4637402259185542E-2</v>
      </c>
      <c r="AJ334" s="109">
        <v>4.0809476154259912</v>
      </c>
      <c r="AK334" s="109">
        <v>3.6163130503365064</v>
      </c>
      <c r="AL334" s="109">
        <v>3.0231063569693455</v>
      </c>
      <c r="AM334" s="109">
        <v>2.5970943471474821</v>
      </c>
      <c r="AN334" s="109">
        <v>1.7152291421247832</v>
      </c>
      <c r="AO334" s="109">
        <v>0.78581697282329988</v>
      </c>
      <c r="AP334" s="109">
        <v>0.58808112414200853</v>
      </c>
      <c r="AQ334" s="109">
        <v>0.4343159173852601</v>
      </c>
      <c r="AR334" s="109">
        <v>1.1406916650766206</v>
      </c>
      <c r="AS334" s="113">
        <v>2474.6975982960084</v>
      </c>
      <c r="AT334" s="109">
        <v>0.40139375203116168</v>
      </c>
      <c r="AU334" s="109">
        <v>0.13616291347057899</v>
      </c>
      <c r="AV334" s="109">
        <v>0.14605631431832</v>
      </c>
      <c r="AW334" s="109">
        <v>1.5961687971758209</v>
      </c>
      <c r="AX334" s="166"/>
      <c r="AY334" s="134"/>
      <c r="AZ334" s="172"/>
      <c r="BA334" s="191"/>
      <c r="BB334" s="191"/>
      <c r="BC334" s="191"/>
      <c r="BD334" s="191"/>
      <c r="BE334" s="191"/>
      <c r="BF334" s="191"/>
      <c r="BG334" s="191"/>
      <c r="BH334" s="191"/>
      <c r="BI334" s="191"/>
      <c r="BJ334" s="191"/>
      <c r="BK334" s="191"/>
      <c r="BL334" s="225" t="s">
        <v>7632</v>
      </c>
      <c r="BM334" s="225" t="s">
        <v>7632</v>
      </c>
      <c r="BN334" s="225" t="s">
        <v>7632</v>
      </c>
      <c r="BO334" s="225" t="s">
        <v>7632</v>
      </c>
      <c r="BP334" s="225" t="s">
        <v>7632</v>
      </c>
      <c r="BQ334" s="225" t="s">
        <v>7632</v>
      </c>
      <c r="BR334" s="225" t="s">
        <v>7632</v>
      </c>
      <c r="BS334" s="225" t="s">
        <v>7632</v>
      </c>
      <c r="BT334" s="165">
        <v>522.88304413149444</v>
      </c>
      <c r="BU334" s="188">
        <v>0.1157989165433895</v>
      </c>
      <c r="BV334" s="178">
        <v>60.549289989336373</v>
      </c>
      <c r="BW334" s="248">
        <f t="shared" si="17"/>
        <v>0.36387291426245499</v>
      </c>
    </row>
    <row r="335" spans="1:75">
      <c r="A335" s="107" t="s">
        <v>506</v>
      </c>
      <c r="B335" s="107" t="s">
        <v>505</v>
      </c>
      <c r="C335" s="107" t="s">
        <v>841</v>
      </c>
      <c r="D335" s="150">
        <v>41869</v>
      </c>
      <c r="E335" s="152" t="s">
        <v>894</v>
      </c>
      <c r="F335" s="151" t="s">
        <v>374</v>
      </c>
      <c r="G335" s="109">
        <v>9.0329999999999995</v>
      </c>
      <c r="H335" s="176">
        <v>0.4597222222222222</v>
      </c>
      <c r="I335" s="156">
        <v>0.4777777777777778</v>
      </c>
      <c r="J335" s="156" t="s">
        <v>203</v>
      </c>
      <c r="K335" s="156" t="s">
        <v>204</v>
      </c>
      <c r="L335" s="125" t="s">
        <v>100</v>
      </c>
      <c r="M335" s="125" t="s">
        <v>113</v>
      </c>
      <c r="N335" s="125" t="s">
        <v>197</v>
      </c>
      <c r="O335" s="125">
        <v>6</v>
      </c>
      <c r="P335" s="125">
        <v>0.5</v>
      </c>
      <c r="Q335" s="125">
        <v>21.970524999999999</v>
      </c>
      <c r="R335" s="125">
        <v>249.10413600000001</v>
      </c>
      <c r="S335" s="125">
        <v>265.14075000000003</v>
      </c>
      <c r="T335" s="125">
        <v>12.219275</v>
      </c>
      <c r="U335" s="125">
        <v>4.7482249999999997</v>
      </c>
      <c r="V335" s="109">
        <v>8.2159824999999991</v>
      </c>
      <c r="W335" s="113">
        <v>147.74166666666667</v>
      </c>
      <c r="X335" s="179">
        <v>0.36</v>
      </c>
      <c r="Y335" s="179">
        <v>2.1659999999999999</v>
      </c>
      <c r="Z335" s="109">
        <v>71.88</v>
      </c>
      <c r="AA335" s="109">
        <v>31.6</v>
      </c>
      <c r="AB335" s="109">
        <v>3.3900916508991399</v>
      </c>
      <c r="AC335" s="109">
        <v>0</v>
      </c>
      <c r="AD335" s="109">
        <v>15.780385619999995</v>
      </c>
      <c r="AE335" s="109">
        <v>33.344999999999999</v>
      </c>
      <c r="AF335" s="165">
        <v>242.40697383842561</v>
      </c>
      <c r="AG335" s="109">
        <v>5.9481058933012987</v>
      </c>
      <c r="AH335" s="109">
        <v>2.5497379218899399</v>
      </c>
      <c r="AI335" s="109">
        <v>-3.5323897814757643E-2</v>
      </c>
      <c r="AJ335" s="109">
        <v>5.8720464341125318</v>
      </c>
      <c r="AK335" s="109">
        <v>5.198318474918211</v>
      </c>
      <c r="AL335" s="109">
        <v>4.3292308854590846</v>
      </c>
      <c r="AM335" s="109">
        <v>3.6989718947597883</v>
      </c>
      <c r="AN335" s="109">
        <v>2.4303970285787075</v>
      </c>
      <c r="AO335" s="109">
        <v>1.1265519343350134</v>
      </c>
      <c r="AP335" s="109">
        <v>0.79508447901934942</v>
      </c>
      <c r="AQ335" s="109">
        <v>0.47539685117068603</v>
      </c>
      <c r="AR335" s="109">
        <v>1.002094661947345</v>
      </c>
      <c r="AS335" s="113">
        <v>3739.4910198403727</v>
      </c>
      <c r="AT335" s="109">
        <v>0.64840479014335262</v>
      </c>
      <c r="AU335" s="109">
        <v>0.19654087755216046</v>
      </c>
      <c r="AV335" s="109">
        <v>0.22601391889336303</v>
      </c>
      <c r="AW335" s="109">
        <v>1.6131400057176526</v>
      </c>
      <c r="AX335" s="166"/>
      <c r="AY335" s="134"/>
      <c r="AZ335" s="172"/>
      <c r="BA335" s="140">
        <v>25</v>
      </c>
      <c r="BB335" s="191">
        <v>2.0631944444467081</v>
      </c>
      <c r="BC335" s="140">
        <v>40.791964652723863</v>
      </c>
      <c r="BD335" s="191">
        <v>1.0916483623578928</v>
      </c>
      <c r="BE335" s="140">
        <v>21.630459553772567</v>
      </c>
      <c r="BF335" s="191">
        <v>0.37307198163228827</v>
      </c>
      <c r="BG335" s="191"/>
      <c r="BH335" s="191"/>
      <c r="BI335" s="140">
        <v>4.9324916719564653</v>
      </c>
      <c r="BJ335" s="191">
        <v>5.2647818840906566E-2</v>
      </c>
      <c r="BK335" s="163">
        <v>0.12091821793700001</v>
      </c>
      <c r="BL335" s="225">
        <v>19.771265264172978</v>
      </c>
      <c r="BM335" s="225">
        <v>0.52910590433983196</v>
      </c>
      <c r="BN335" s="225">
        <v>10.483965586468639</v>
      </c>
      <c r="BO335" s="225">
        <v>0.18082250203631967</v>
      </c>
      <c r="BP335" s="225">
        <v>0</v>
      </c>
      <c r="BQ335" s="225">
        <v>0</v>
      </c>
      <c r="BR335" s="225">
        <v>2.3907061621035064</v>
      </c>
      <c r="BS335" s="225">
        <v>2.5517623403171416E-2</v>
      </c>
      <c r="BT335" s="165">
        <v>214.24968305383197</v>
      </c>
      <c r="BU335" s="188">
        <v>3.3797360944563329E-2</v>
      </c>
      <c r="BV335" s="178">
        <v>7.2410738704286528</v>
      </c>
      <c r="BW335" s="248">
        <f t="shared" si="17"/>
        <v>0.34856916902695112</v>
      </c>
    </row>
    <row r="336" spans="1:75">
      <c r="A336" s="107" t="s">
        <v>452</v>
      </c>
      <c r="B336" s="107" t="s">
        <v>451</v>
      </c>
      <c r="C336" s="107" t="s">
        <v>841</v>
      </c>
      <c r="D336" s="150">
        <v>41841</v>
      </c>
      <c r="E336" s="152" t="s">
        <v>894</v>
      </c>
      <c r="F336" s="151" t="s">
        <v>374</v>
      </c>
      <c r="G336" s="109">
        <v>8.7940000000000005</v>
      </c>
      <c r="H336" s="176">
        <v>0.4604166666666667</v>
      </c>
      <c r="I336" s="156">
        <v>0.47222222222222227</v>
      </c>
      <c r="J336" s="156" t="s">
        <v>145</v>
      </c>
      <c r="K336" s="156" t="s">
        <v>146</v>
      </c>
      <c r="L336" s="125" t="s">
        <v>136</v>
      </c>
      <c r="M336" s="125" t="s">
        <v>136</v>
      </c>
      <c r="N336" s="125" t="s">
        <v>71</v>
      </c>
      <c r="O336" s="125">
        <v>6</v>
      </c>
      <c r="P336" s="125">
        <v>1.2</v>
      </c>
      <c r="Q336" s="125">
        <v>23.91075</v>
      </c>
      <c r="R336" s="125">
        <v>305.46753864285716</v>
      </c>
      <c r="S336" s="125">
        <v>312.23385714285718</v>
      </c>
      <c r="T336" s="125">
        <v>1.8373000000000002</v>
      </c>
      <c r="U336" s="125">
        <v>63.176978571428563</v>
      </c>
      <c r="V336" s="109">
        <v>7.2390278571428555</v>
      </c>
      <c r="W336" s="113">
        <v>945.19800000000009</v>
      </c>
      <c r="X336" s="179">
        <v>0.13800000000000001</v>
      </c>
      <c r="Y336" s="179">
        <v>0.29899999999999999</v>
      </c>
      <c r="Z336" s="109">
        <v>34.020000000000003</v>
      </c>
      <c r="AA336" s="109">
        <v>5.58</v>
      </c>
      <c r="AB336" s="109">
        <v>6.14</v>
      </c>
      <c r="AC336" s="109">
        <v>0</v>
      </c>
      <c r="AD336" s="109">
        <v>5.5892769299999987</v>
      </c>
      <c r="AE336" s="109">
        <v>18.62</v>
      </c>
      <c r="AF336" s="165">
        <v>314.03083536167031</v>
      </c>
      <c r="AG336" s="109">
        <v>7.0142403697064735</v>
      </c>
      <c r="AH336" s="109">
        <v>3.1758696882941999</v>
      </c>
      <c r="AI336" s="109">
        <v>2.9633204714668241E-2</v>
      </c>
      <c r="AJ336" s="109">
        <v>7.3140278921415431</v>
      </c>
      <c r="AK336" s="109">
        <v>6.5619968332954439</v>
      </c>
      <c r="AL336" s="109">
        <v>5.5321451378966024</v>
      </c>
      <c r="AM336" s="109">
        <v>4.7335451241333697</v>
      </c>
      <c r="AN336" s="109">
        <v>3.1422973229094664</v>
      </c>
      <c r="AO336" s="109">
        <v>1.5610277103089949</v>
      </c>
      <c r="AP336" s="109">
        <v>1.1889432448997328</v>
      </c>
      <c r="AQ336" s="109">
        <v>0.83814333200230529</v>
      </c>
      <c r="AR336" s="109">
        <v>1.0861078604041516</v>
      </c>
      <c r="AS336" s="113">
        <v>4329.8780692957162</v>
      </c>
      <c r="AT336" s="109">
        <v>0.74424877390958855</v>
      </c>
      <c r="AU336" s="109">
        <v>0.21276599207288199</v>
      </c>
      <c r="AV336" s="109">
        <v>0.23234397664359979</v>
      </c>
      <c r="AW336" s="109">
        <v>1.5781121175237474</v>
      </c>
      <c r="AX336" s="166"/>
      <c r="AY336" s="134"/>
      <c r="AZ336" s="172"/>
      <c r="BA336" s="140">
        <v>25</v>
      </c>
      <c r="BB336" s="191">
        <v>2.9791666666642413</v>
      </c>
      <c r="BC336" s="140">
        <v>39.117129430215051</v>
      </c>
      <c r="BD336" s="191">
        <v>0.83371926602849666</v>
      </c>
      <c r="BE336" s="140">
        <v>33.257565943225323</v>
      </c>
      <c r="BF336" s="191">
        <v>8.6092767198669387E-2</v>
      </c>
      <c r="BG336" s="191"/>
      <c r="BH336" s="191"/>
      <c r="BI336" s="140">
        <v>9.4764811151292552</v>
      </c>
      <c r="BJ336" s="191">
        <v>0.12437866037845453</v>
      </c>
      <c r="BK336" s="163">
        <v>0.24225911392693819</v>
      </c>
      <c r="BL336" s="225">
        <v>13.130225263299657</v>
      </c>
      <c r="BM336" s="225">
        <v>0.2798498235622407</v>
      </c>
      <c r="BN336" s="225">
        <v>11.163378778154652</v>
      </c>
      <c r="BO336" s="225">
        <v>2.8898271507269195E-2</v>
      </c>
      <c r="BP336" s="225">
        <v>0</v>
      </c>
      <c r="BQ336" s="225">
        <v>0</v>
      </c>
      <c r="BR336" s="225">
        <v>3.1809167379480736</v>
      </c>
      <c r="BS336" s="225">
        <v>4.1749480406787956E-2</v>
      </c>
      <c r="BT336" s="165">
        <v>463.56374018670186</v>
      </c>
      <c r="BU336" s="188">
        <v>2.9665706727606172E-3</v>
      </c>
      <c r="BV336" s="178">
        <v>1.3751945965930921</v>
      </c>
      <c r="BW336" s="248">
        <f t="shared" si="17"/>
        <v>0.31218590448336431</v>
      </c>
    </row>
    <row r="337" spans="1:75">
      <c r="A337" s="107" t="s">
        <v>412</v>
      </c>
      <c r="B337" s="107" t="s">
        <v>411</v>
      </c>
      <c r="C337" s="107" t="s">
        <v>900</v>
      </c>
      <c r="D337" s="150">
        <v>41820</v>
      </c>
      <c r="E337" s="152" t="s">
        <v>894</v>
      </c>
      <c r="F337" s="151" t="s">
        <v>374</v>
      </c>
      <c r="G337" s="109">
        <v>8.4350000000000005</v>
      </c>
      <c r="H337" s="176">
        <v>0.46180555555555558</v>
      </c>
      <c r="I337" s="156">
        <v>0.47083333333333338</v>
      </c>
      <c r="J337" s="156" t="s">
        <v>89</v>
      </c>
      <c r="K337" s="156" t="s">
        <v>90</v>
      </c>
      <c r="L337" s="125" t="s">
        <v>85</v>
      </c>
      <c r="M337" s="125" t="s">
        <v>91</v>
      </c>
      <c r="N337" s="125" t="s">
        <v>61</v>
      </c>
      <c r="O337" s="125">
        <v>2.5</v>
      </c>
      <c r="P337" s="125">
        <v>0.9</v>
      </c>
      <c r="Q337" s="125">
        <v>26.06148823529411</v>
      </c>
      <c r="R337" s="125">
        <v>413.96283058823525</v>
      </c>
      <c r="S337" s="125">
        <v>405.30747058823528</v>
      </c>
      <c r="T337" s="125">
        <v>2.4616882352941176</v>
      </c>
      <c r="U337" s="125">
        <v>54.045770588235278</v>
      </c>
      <c r="V337" s="109">
        <v>7.7917058823529413</v>
      </c>
      <c r="W337" s="113">
        <v>281.94850000000008</v>
      </c>
      <c r="X337" s="179">
        <v>2.02</v>
      </c>
      <c r="Y337" s="179">
        <v>1.04</v>
      </c>
      <c r="Z337" s="109">
        <v>193.9</v>
      </c>
      <c r="AA337" s="109">
        <v>8.39</v>
      </c>
      <c r="AB337" s="109">
        <v>0.4</v>
      </c>
      <c r="AC337" s="109">
        <v>0</v>
      </c>
      <c r="AD337" s="109">
        <v>6.5733494219999988</v>
      </c>
      <c r="AE337" s="109">
        <v>29.813119999999998</v>
      </c>
      <c r="AF337" s="165">
        <v>839.04851852673698</v>
      </c>
      <c r="AG337" s="109">
        <v>14.957570345623619</v>
      </c>
      <c r="AH337" s="109">
        <v>7.7567935845053411</v>
      </c>
      <c r="AI337" s="109">
        <v>0.28136682181751099</v>
      </c>
      <c r="AJ337" s="109">
        <v>17.863895625115802</v>
      </c>
      <c r="AK337" s="109">
        <v>16.314749702811469</v>
      </c>
      <c r="AL337" s="109">
        <v>14.102601517610026</v>
      </c>
      <c r="AM337" s="109">
        <v>12.35607911988656</v>
      </c>
      <c r="AN337" s="109">
        <v>8.567327288040822</v>
      </c>
      <c r="AO337" s="109">
        <v>4.5633306295030103</v>
      </c>
      <c r="AP337" s="109">
        <v>3.6081975074706585</v>
      </c>
      <c r="AQ337" s="109">
        <v>2.7265139023500633</v>
      </c>
      <c r="AR337" s="109">
        <v>1.0125928345668531</v>
      </c>
      <c r="AS337" s="113">
        <v>10072.563816604619</v>
      </c>
      <c r="AT337" s="109">
        <v>1.8351874677170168</v>
      </c>
      <c r="AU337" s="109">
        <v>0.60131168835755722</v>
      </c>
      <c r="AV337" s="109">
        <v>0.30424958024442006</v>
      </c>
      <c r="AW337" s="109">
        <v>1.5812995473508857</v>
      </c>
      <c r="AX337" s="166"/>
      <c r="AY337" s="134"/>
      <c r="AZ337" s="172"/>
      <c r="BA337" s="191"/>
      <c r="BB337" s="191"/>
      <c r="BC337" s="191"/>
      <c r="BD337" s="191"/>
      <c r="BE337" s="191"/>
      <c r="BF337" s="191"/>
      <c r="BG337" s="191"/>
      <c r="BH337" s="191"/>
      <c r="BI337" s="191"/>
      <c r="BJ337" s="191"/>
      <c r="BK337" s="191"/>
      <c r="BL337" s="225" t="s">
        <v>7632</v>
      </c>
      <c r="BM337" s="225" t="s">
        <v>7632</v>
      </c>
      <c r="BN337" s="225" t="s">
        <v>7632</v>
      </c>
      <c r="BO337" s="225" t="s">
        <v>7632</v>
      </c>
      <c r="BP337" s="225" t="s">
        <v>7632</v>
      </c>
      <c r="BQ337" s="225" t="s">
        <v>7632</v>
      </c>
      <c r="BR337" s="225" t="s">
        <v>7632</v>
      </c>
      <c r="BS337" s="225" t="s">
        <v>7632</v>
      </c>
      <c r="BT337" s="234"/>
      <c r="BU337" s="191"/>
      <c r="BV337" s="235"/>
      <c r="BW337" s="248">
        <f t="shared" si="17"/>
        <v>0.16578664882825742</v>
      </c>
    </row>
    <row r="338" spans="1:75">
      <c r="A338" s="107" t="s">
        <v>526</v>
      </c>
      <c r="B338" s="107" t="s">
        <v>525</v>
      </c>
      <c r="C338" s="107" t="s">
        <v>841</v>
      </c>
      <c r="D338" s="150">
        <v>41876</v>
      </c>
      <c r="E338" s="152" t="s">
        <v>894</v>
      </c>
      <c r="F338" s="151" t="s">
        <v>374</v>
      </c>
      <c r="G338" s="109">
        <v>9.2940000000000005</v>
      </c>
      <c r="H338" s="176">
        <v>0.46180555555555558</v>
      </c>
      <c r="I338" s="156">
        <v>0.4777777777777778</v>
      </c>
      <c r="J338" s="156" t="s">
        <v>216</v>
      </c>
      <c r="K338" s="156" t="s">
        <v>217</v>
      </c>
      <c r="L338" s="125" t="s">
        <v>60</v>
      </c>
      <c r="M338" s="125" t="s">
        <v>56</v>
      </c>
      <c r="N338" s="125" t="s">
        <v>71</v>
      </c>
      <c r="O338" s="125">
        <v>6</v>
      </c>
      <c r="P338" s="125">
        <v>0.3</v>
      </c>
      <c r="Q338" s="125">
        <v>25.034039999999997</v>
      </c>
      <c r="R338" s="125">
        <v>279.47946000000002</v>
      </c>
      <c r="S338" s="125">
        <v>279.25580000000002</v>
      </c>
      <c r="T338" s="125">
        <v>12.572799999999999</v>
      </c>
      <c r="U338" s="125">
        <v>4.3157599999999992</v>
      </c>
      <c r="V338" s="109">
        <v>7.3801999999999994</v>
      </c>
      <c r="W338" s="113">
        <v>22.654500000000002</v>
      </c>
      <c r="X338" s="179">
        <v>0.56999999999999995</v>
      </c>
      <c r="Y338" s="179">
        <v>3.165</v>
      </c>
      <c r="Z338" s="109">
        <v>107.2</v>
      </c>
      <c r="AA338" s="109">
        <v>31.6</v>
      </c>
      <c r="AB338" s="109">
        <v>3.1</v>
      </c>
      <c r="AC338" s="109">
        <v>0</v>
      </c>
      <c r="AD338" s="109">
        <v>45.71946085499998</v>
      </c>
      <c r="AE338" s="109">
        <v>38.28</v>
      </c>
      <c r="AF338" s="165">
        <v>348.19410851868662</v>
      </c>
      <c r="AG338" s="109">
        <v>7.7682060749914514</v>
      </c>
      <c r="AH338" s="109">
        <v>3.4969895219155998</v>
      </c>
      <c r="AI338" s="109">
        <v>2.4417916234501201E-2</v>
      </c>
      <c r="AJ338" s="109">
        <v>8.0535668689716271</v>
      </c>
      <c r="AK338" s="109">
        <v>7.1753728710851945</v>
      </c>
      <c r="AL338" s="109">
        <v>6.033741602037126</v>
      </c>
      <c r="AM338" s="109">
        <v>5.2259764313305439</v>
      </c>
      <c r="AN338" s="109">
        <v>3.5302147855439752</v>
      </c>
      <c r="AO338" s="109">
        <v>1.7475146083103328</v>
      </c>
      <c r="AP338" s="109">
        <v>1.3133645279160187</v>
      </c>
      <c r="AQ338" s="109">
        <v>0.90802678984019214</v>
      </c>
      <c r="AR338" s="109">
        <v>1.1196479517108937</v>
      </c>
      <c r="AS338" s="113">
        <v>4930.1087526399115</v>
      </c>
      <c r="AT338" s="109">
        <v>0.87331987997832095</v>
      </c>
      <c r="AU338" s="109">
        <v>0.26224651019214762</v>
      </c>
      <c r="AV338" s="109">
        <v>0.29398069200118571</v>
      </c>
      <c r="AW338" s="109">
        <v>1.5905605439219097</v>
      </c>
      <c r="AX338" s="166"/>
      <c r="AY338" s="134"/>
      <c r="AZ338" s="172"/>
      <c r="BA338" s="140">
        <v>25</v>
      </c>
      <c r="BB338" s="191">
        <v>3.0604166666671517</v>
      </c>
      <c r="BC338" s="140">
        <v>70.968198570466768</v>
      </c>
      <c r="BD338" s="191">
        <v>3.6636909744553119</v>
      </c>
      <c r="BE338" s="140">
        <v>51.060536009099515</v>
      </c>
      <c r="BF338" s="191">
        <v>0.16326972180577243</v>
      </c>
      <c r="BG338" s="191"/>
      <c r="BH338" s="191"/>
      <c r="BI338" s="140">
        <v>9.8134170592380396</v>
      </c>
      <c r="BJ338" s="191">
        <v>0.64011702506418056</v>
      </c>
      <c r="BK338" s="163">
        <v>0.1382790779097198</v>
      </c>
      <c r="BL338" s="225">
        <v>23.189064202735636</v>
      </c>
      <c r="BM338" s="225">
        <v>1.1971216254174752</v>
      </c>
      <c r="BN338" s="225">
        <v>16.684177865462139</v>
      </c>
      <c r="BO338" s="225">
        <v>5.3348853959672121E-2</v>
      </c>
      <c r="BP338" s="225">
        <v>0</v>
      </c>
      <c r="BQ338" s="225">
        <v>0</v>
      </c>
      <c r="BR338" s="225">
        <v>3.2065624155435755</v>
      </c>
      <c r="BS338" s="225">
        <v>0.20916008987798365</v>
      </c>
      <c r="BT338" s="165">
        <v>392.58837411135318</v>
      </c>
      <c r="BU338" s="188">
        <v>1.4502159446526408E-3</v>
      </c>
      <c r="BV338" s="178">
        <v>0.56933791982154036</v>
      </c>
      <c r="BW338" s="248">
        <f t="shared" si="17"/>
        <v>0.33662429854280129</v>
      </c>
    </row>
    <row r="339" spans="1:75">
      <c r="A339" s="107" t="s">
        <v>637</v>
      </c>
      <c r="B339" s="107" t="s">
        <v>636</v>
      </c>
      <c r="C339" s="107" t="s">
        <v>841</v>
      </c>
      <c r="D339" s="150">
        <v>41890</v>
      </c>
      <c r="E339" s="152" t="s">
        <v>894</v>
      </c>
      <c r="F339" s="151" t="s">
        <v>374</v>
      </c>
      <c r="G339" s="109">
        <v>8.77</v>
      </c>
      <c r="H339" s="176">
        <v>0.46388888888888885</v>
      </c>
      <c r="I339" s="156">
        <v>0.47430555555555554</v>
      </c>
      <c r="J339" s="156" t="s">
        <v>240</v>
      </c>
      <c r="K339" s="156" t="s">
        <v>241</v>
      </c>
      <c r="L339" s="125" t="s">
        <v>85</v>
      </c>
      <c r="M339" s="125" t="s">
        <v>101</v>
      </c>
      <c r="N339" s="125" t="s">
        <v>71</v>
      </c>
      <c r="O339" s="125">
        <v>6</v>
      </c>
      <c r="P339" s="125">
        <v>0.7</v>
      </c>
      <c r="Q339" s="125">
        <v>0</v>
      </c>
      <c r="R339" s="125">
        <v>0</v>
      </c>
      <c r="S339" s="125"/>
      <c r="T339" s="125">
        <v>0</v>
      </c>
      <c r="U339" s="125">
        <v>0</v>
      </c>
      <c r="V339" s="109">
        <v>0</v>
      </c>
      <c r="W339" s="113">
        <v>0</v>
      </c>
      <c r="X339" s="179">
        <v>1.08</v>
      </c>
      <c r="Y339" s="179">
        <v>1.34907535100108</v>
      </c>
      <c r="Z339" s="109">
        <v>184.4235653502073</v>
      </c>
      <c r="AA339" s="109">
        <v>9.4600000000000009</v>
      </c>
      <c r="AB339" s="109">
        <v>0.4</v>
      </c>
      <c r="AC339" s="109">
        <v>0.31</v>
      </c>
      <c r="AD339" s="109">
        <v>4.4436906359999995</v>
      </c>
      <c r="AE339" s="109">
        <v>23.200000000000003</v>
      </c>
      <c r="AF339" s="165">
        <v>142.36293228028242</v>
      </c>
      <c r="AG339" s="109">
        <v>3.8832106559809279</v>
      </c>
      <c r="AH339" s="109">
        <v>1.5325624115899101</v>
      </c>
      <c r="AI339" s="109">
        <v>-1.1004250912864539E-2</v>
      </c>
      <c r="AJ339" s="109">
        <v>3.5294912338915632</v>
      </c>
      <c r="AK339" s="109">
        <v>3.0894231738032736</v>
      </c>
      <c r="AL339" s="109">
        <v>2.5351999020117124</v>
      </c>
      <c r="AM339" s="109">
        <v>2.1517203427092704</v>
      </c>
      <c r="AN339" s="109">
        <v>1.4080454287003552</v>
      </c>
      <c r="AO339" s="109">
        <v>0.67601520373303747</v>
      </c>
      <c r="AP339" s="109">
        <v>0.4836338226563226</v>
      </c>
      <c r="AQ339" s="109">
        <v>0.29777126664118581</v>
      </c>
      <c r="AR339" s="109">
        <v>1.1769850280223693</v>
      </c>
      <c r="AS339" s="113">
        <v>2178.7515478255391</v>
      </c>
      <c r="AT339" s="109">
        <v>0.36049812453673297</v>
      </c>
      <c r="AU339" s="109">
        <v>0.10631155770661778</v>
      </c>
      <c r="AV339" s="109">
        <v>0.14716106440504573</v>
      </c>
      <c r="AW339" s="109">
        <v>1.5745210007566481</v>
      </c>
      <c r="AX339" s="166"/>
      <c r="AY339" s="134"/>
      <c r="AZ339" s="172"/>
      <c r="BA339" s="140">
        <v>25</v>
      </c>
      <c r="BB339" s="191">
        <v>3.1319444444379769</v>
      </c>
      <c r="BC339" s="140">
        <v>36.886327750804043</v>
      </c>
      <c r="BD339" s="191">
        <v>1.0757913207788092</v>
      </c>
      <c r="BE339" s="140">
        <v>26.876040998734197</v>
      </c>
      <c r="BF339" s="191">
        <v>0.41638145173945373</v>
      </c>
      <c r="BG339" s="191"/>
      <c r="BH339" s="191"/>
      <c r="BI339" s="140">
        <v>7.4026362416201623</v>
      </c>
      <c r="BJ339" s="191">
        <v>6.3068155322810307E-2</v>
      </c>
      <c r="BK339" s="163">
        <v>0.200687807461636</v>
      </c>
      <c r="BL339" s="225">
        <v>11.777452763030489</v>
      </c>
      <c r="BM339" s="225">
        <v>0.34348991173496324</v>
      </c>
      <c r="BN339" s="225">
        <v>8.581263644846377</v>
      </c>
      <c r="BO339" s="225">
        <v>0.13294662760666331</v>
      </c>
      <c r="BP339" s="225">
        <v>0</v>
      </c>
      <c r="BQ339" s="225">
        <v>0</v>
      </c>
      <c r="BR339" s="225">
        <v>2.3635911724955756</v>
      </c>
      <c r="BS339" s="225">
        <v>2.013706067960851E-2</v>
      </c>
      <c r="BT339" s="165">
        <v>283.62309377411424</v>
      </c>
      <c r="BU339" s="188">
        <v>5.0515840603400405E-2</v>
      </c>
      <c r="BV339" s="178">
        <v>14.327458996536441</v>
      </c>
      <c r="BW339" s="248">
        <f t="shared" si="17"/>
        <v>0.40821589458796409</v>
      </c>
    </row>
    <row r="340" spans="1:75">
      <c r="A340" s="107" t="s">
        <v>766</v>
      </c>
      <c r="B340" s="107" t="s">
        <v>765</v>
      </c>
      <c r="C340" s="107" t="s">
        <v>841</v>
      </c>
      <c r="D340" s="150">
        <v>41911</v>
      </c>
      <c r="E340" s="152" t="s">
        <v>894</v>
      </c>
      <c r="F340" s="151" t="s">
        <v>374</v>
      </c>
      <c r="G340" s="109">
        <v>8.7379999999999995</v>
      </c>
      <c r="H340" s="176">
        <v>0.46527777777777773</v>
      </c>
      <c r="I340" s="156">
        <v>0.47569444444444442</v>
      </c>
      <c r="J340" s="156" t="s">
        <v>278</v>
      </c>
      <c r="K340" s="156" t="s">
        <v>279</v>
      </c>
      <c r="L340" s="125" t="s">
        <v>136</v>
      </c>
      <c r="M340" s="125" t="s">
        <v>136</v>
      </c>
      <c r="N340" s="125" t="s">
        <v>280</v>
      </c>
      <c r="O340" s="125">
        <v>5.9</v>
      </c>
      <c r="P340" s="125">
        <v>0.8</v>
      </c>
      <c r="Q340" s="125">
        <v>19.536755555555558</v>
      </c>
      <c r="R340" s="125">
        <v>247.71809977777775</v>
      </c>
      <c r="S340" s="125">
        <v>278.07644444444446</v>
      </c>
      <c r="T340" s="125">
        <v>4.1214555555555554</v>
      </c>
      <c r="U340" s="125">
        <v>35.696544444444449</v>
      </c>
      <c r="V340" s="109">
        <v>8.3008000000000006</v>
      </c>
      <c r="W340" s="113">
        <v>291.39</v>
      </c>
      <c r="X340" s="179">
        <v>1.26</v>
      </c>
      <c r="Y340" s="179">
        <v>7.7381578466395284</v>
      </c>
      <c r="Z340" s="109">
        <v>240.14127572914396</v>
      </c>
      <c r="AA340" s="109">
        <v>31.9</v>
      </c>
      <c r="AB340" s="109">
        <v>0.6</v>
      </c>
      <c r="AC340" s="109">
        <v>0.5</v>
      </c>
      <c r="AD340" s="109">
        <v>21.873690539999998</v>
      </c>
      <c r="AE340" s="109">
        <v>22.251666666666669</v>
      </c>
      <c r="AF340" s="165">
        <v>174.12063128625229</v>
      </c>
      <c r="AG340" s="109">
        <v>4.9766766994148686</v>
      </c>
      <c r="AH340" s="109">
        <v>1.9830145242984001</v>
      </c>
      <c r="AI340" s="109">
        <v>-5.7362261448929641E-2</v>
      </c>
      <c r="AJ340" s="109">
        <v>4.5668824494592162</v>
      </c>
      <c r="AK340" s="109">
        <v>3.9914140886947442</v>
      </c>
      <c r="AL340" s="109">
        <v>3.2711642385741602</v>
      </c>
      <c r="AM340" s="109">
        <v>2.7568738111904043</v>
      </c>
      <c r="AN340" s="109">
        <v>1.7047307309148381</v>
      </c>
      <c r="AO340" s="109">
        <v>0.69501912040108593</v>
      </c>
      <c r="AP340" s="109">
        <v>0.44287648593601198</v>
      </c>
      <c r="AQ340" s="109">
        <v>0.17868747443454902</v>
      </c>
      <c r="AR340" s="109">
        <v>0.86372116681206546</v>
      </c>
      <c r="AS340" s="113">
        <v>3156.3549652658576</v>
      </c>
      <c r="AT340" s="109">
        <v>0.5428180417671814</v>
      </c>
      <c r="AU340" s="109">
        <v>0.16178297978875625</v>
      </c>
      <c r="AV340" s="109">
        <v>0.20122267537227009</v>
      </c>
      <c r="AW340" s="109">
        <v>1.5977834494056622</v>
      </c>
      <c r="AX340" s="166"/>
      <c r="AY340" s="134"/>
      <c r="AZ340" s="172"/>
      <c r="BA340" s="140">
        <v>25</v>
      </c>
      <c r="BB340" s="191">
        <v>3.0402777777781012</v>
      </c>
      <c r="BC340" s="140">
        <v>54.203055206018377</v>
      </c>
      <c r="BD340" s="191">
        <v>1.2415243152810791</v>
      </c>
      <c r="BE340" s="140">
        <v>48.624461872493093</v>
      </c>
      <c r="BF340" s="191">
        <v>1.5544895592054522</v>
      </c>
      <c r="BG340" s="191"/>
      <c r="BH340" s="191"/>
      <c r="BI340" s="140">
        <v>12.101065730109989</v>
      </c>
      <c r="BJ340" s="191">
        <v>2.6562767873112274</v>
      </c>
      <c r="BK340" s="163">
        <v>0.22325431074162699</v>
      </c>
      <c r="BL340" s="225">
        <v>17.828323320387884</v>
      </c>
      <c r="BM340" s="225">
        <v>0.40835884285165913</v>
      </c>
      <c r="BN340" s="225">
        <v>15.993427386108408</v>
      </c>
      <c r="BO340" s="225">
        <v>0.51129853020913962</v>
      </c>
      <c r="BP340" s="225">
        <v>0</v>
      </c>
      <c r="BQ340" s="225">
        <v>0</v>
      </c>
      <c r="BR340" s="225">
        <v>3.9802500345720717</v>
      </c>
      <c r="BS340" s="225">
        <v>0.87369542570300607</v>
      </c>
      <c r="BT340" s="165">
        <v>320.77280262581257</v>
      </c>
      <c r="BU340" s="188">
        <v>8.8824783834939545E-3</v>
      </c>
      <c r="BV340" s="178">
        <v>2.8492574853365529</v>
      </c>
      <c r="BW340" s="248">
        <f t="shared" si="17"/>
        <v>0.37070005027315572</v>
      </c>
    </row>
    <row r="341" spans="1:75">
      <c r="A341" s="107" t="s">
        <v>822</v>
      </c>
      <c r="B341" s="107" t="s">
        <v>821</v>
      </c>
      <c r="C341" s="107" t="s">
        <v>841</v>
      </c>
      <c r="D341" s="150">
        <v>41927</v>
      </c>
      <c r="E341" s="152" t="s">
        <v>894</v>
      </c>
      <c r="F341" s="151" t="s">
        <v>374</v>
      </c>
      <c r="G341" s="109">
        <v>8.0220000000000002</v>
      </c>
      <c r="H341" s="176">
        <v>0.46597222222222223</v>
      </c>
      <c r="I341" s="156">
        <v>0.47569444444444442</v>
      </c>
      <c r="J341" s="156" t="s">
        <v>7425</v>
      </c>
      <c r="K341" s="156" t="s">
        <v>7426</v>
      </c>
      <c r="L341" s="125" t="s">
        <v>85</v>
      </c>
      <c r="M341" s="125" t="s">
        <v>119</v>
      </c>
      <c r="N341" s="125" t="s">
        <v>61</v>
      </c>
      <c r="O341" s="125">
        <v>5.7</v>
      </c>
      <c r="P341" s="125">
        <v>0.7</v>
      </c>
      <c r="Q341" s="125">
        <v>14.583175000000001</v>
      </c>
      <c r="R341" s="125">
        <v>205.01763850000003</v>
      </c>
      <c r="S341" s="125">
        <v>258.94799999999998</v>
      </c>
      <c r="T341" s="125">
        <v>6.2068250000000003</v>
      </c>
      <c r="U341" s="125">
        <v>21.188599999999997</v>
      </c>
      <c r="V341" s="109">
        <v>8.600125000000002</v>
      </c>
      <c r="W341" s="113">
        <v>371.84499999999997</v>
      </c>
      <c r="X341" s="179">
        <v>1.53</v>
      </c>
      <c r="Y341" s="179">
        <v>1.165</v>
      </c>
      <c r="Z341" s="109">
        <v>57.62</v>
      </c>
      <c r="AA341" s="109">
        <v>11.1</v>
      </c>
      <c r="AB341" s="109">
        <v>0.30453643883045406</v>
      </c>
      <c r="AC341" s="109">
        <v>0.1</v>
      </c>
      <c r="AD341" s="109">
        <v>0.38598425999999997</v>
      </c>
      <c r="AE341" s="109">
        <v>4.1056000000000008</v>
      </c>
      <c r="AF341" s="165">
        <v>125.60243308755553</v>
      </c>
      <c r="AG341" s="109">
        <v>3.1084348685603898</v>
      </c>
      <c r="AH341" s="109">
        <v>1.2487630434563199</v>
      </c>
      <c r="AI341" s="109">
        <v>6.3638730747927114E-2</v>
      </c>
      <c r="AJ341" s="109">
        <v>2.8759012890799047</v>
      </c>
      <c r="AK341" s="109">
        <v>2.5349597282070313</v>
      </c>
      <c r="AL341" s="109">
        <v>2.1091281271664846</v>
      </c>
      <c r="AM341" s="109">
        <v>1.8205766885512693</v>
      </c>
      <c r="AN341" s="109">
        <v>1.2488067309545783</v>
      </c>
      <c r="AO341" s="109">
        <v>0.69417052220432496</v>
      </c>
      <c r="AP341" s="109">
        <v>0.55965213191848207</v>
      </c>
      <c r="AQ341" s="109">
        <v>0.43617032267105582</v>
      </c>
      <c r="AR341" s="109">
        <v>1.6250941214295214</v>
      </c>
      <c r="AS341" s="113">
        <v>1624.0185676165941</v>
      </c>
      <c r="AT341" s="109">
        <v>0.26952163424056336</v>
      </c>
      <c r="AU341" s="109">
        <v>8.2402250713475594E-2</v>
      </c>
      <c r="AV341" s="109">
        <v>0.10852119671434751</v>
      </c>
      <c r="AW341" s="109">
        <v>1.5845251865066357</v>
      </c>
      <c r="AX341" s="166"/>
      <c r="AY341" s="134"/>
      <c r="AZ341" s="172"/>
      <c r="BA341" s="140">
        <v>25</v>
      </c>
      <c r="BB341" s="191">
        <v>3.0361111111124046</v>
      </c>
      <c r="BC341" s="140">
        <v>17.833954720743481</v>
      </c>
      <c r="BD341" s="191">
        <v>0.91043514618589882</v>
      </c>
      <c r="BE341" s="140">
        <v>14.049156401742286</v>
      </c>
      <c r="BF341" s="191">
        <v>1.2319532160548392</v>
      </c>
      <c r="BG341" s="191"/>
      <c r="BH341" s="191"/>
      <c r="BI341" s="140">
        <v>6.1340693075725126</v>
      </c>
      <c r="BJ341" s="191">
        <v>0.61488598868707456</v>
      </c>
      <c r="BK341" s="163">
        <v>0.34395451842421121</v>
      </c>
      <c r="BL341" s="225">
        <v>5.8739466600776922</v>
      </c>
      <c r="BM341" s="225">
        <v>0.29986884961279409</v>
      </c>
      <c r="BN341" s="225">
        <v>4.6273525202425141</v>
      </c>
      <c r="BO341" s="225">
        <v>0.40576684151834691</v>
      </c>
      <c r="BP341" s="225">
        <v>0</v>
      </c>
      <c r="BQ341" s="225">
        <v>0</v>
      </c>
      <c r="BR341" s="225">
        <v>2.0203704947165266</v>
      </c>
      <c r="BS341" s="225">
        <v>0.20252420487397305</v>
      </c>
      <c r="BT341" s="165">
        <v>214.31445071240552</v>
      </c>
      <c r="BU341" s="188">
        <v>3.7631863455078046E-2</v>
      </c>
      <c r="BV341" s="178">
        <v>8.0650521456592976</v>
      </c>
      <c r="BW341" s="248">
        <f t="shared" si="17"/>
        <v>0.40264373218175942</v>
      </c>
    </row>
    <row r="342" spans="1:75">
      <c r="A342" s="107" t="s">
        <v>985</v>
      </c>
      <c r="B342" s="107" t="s">
        <v>7288</v>
      </c>
      <c r="C342" s="107" t="s">
        <v>841</v>
      </c>
      <c r="D342" s="150">
        <v>41932</v>
      </c>
      <c r="E342" s="152" t="s">
        <v>894</v>
      </c>
      <c r="F342" s="151" t="s">
        <v>374</v>
      </c>
      <c r="G342" s="109">
        <v>7.9829999999999997</v>
      </c>
      <c r="H342" s="176">
        <v>0.4680555555555555</v>
      </c>
      <c r="I342" s="156">
        <v>0.47500000000000003</v>
      </c>
      <c r="J342" s="156" t="s">
        <v>7439</v>
      </c>
      <c r="K342" s="156" t="s">
        <v>7440</v>
      </c>
      <c r="L342" s="125" t="s">
        <v>288</v>
      </c>
      <c r="M342" s="125" t="s">
        <v>101</v>
      </c>
      <c r="N342" s="125" t="s">
        <v>122</v>
      </c>
      <c r="O342" s="125">
        <v>5.6</v>
      </c>
      <c r="P342" s="125">
        <v>0.7</v>
      </c>
      <c r="Q342" s="125">
        <v>12.967133333333331</v>
      </c>
      <c r="R342" s="125">
        <v>209.86976866666666</v>
      </c>
      <c r="S342" s="125">
        <v>276.36099999999999</v>
      </c>
      <c r="T342" s="125">
        <v>4.5515333333333334</v>
      </c>
      <c r="U342" s="125">
        <v>32.049800000000005</v>
      </c>
      <c r="V342" s="109">
        <v>8.6230666666666682</v>
      </c>
      <c r="W342" s="113">
        <v>161.57499999999999</v>
      </c>
      <c r="X342" s="179">
        <v>0.23</v>
      </c>
      <c r="Y342" s="179">
        <v>0.87603418625903451</v>
      </c>
      <c r="Z342" s="109">
        <v>39.022957305985891</v>
      </c>
      <c r="AA342" s="109">
        <v>9.1300000000000008</v>
      </c>
      <c r="AB342" s="109"/>
      <c r="AC342" s="109">
        <v>0.38</v>
      </c>
      <c r="AD342" s="109">
        <v>0.54275132999999998</v>
      </c>
      <c r="AE342" s="109">
        <v>5.0015999999999998</v>
      </c>
      <c r="AF342" s="165">
        <v>160.48858312013027</v>
      </c>
      <c r="AG342" s="109">
        <v>3.8829413571412355</v>
      </c>
      <c r="AH342" s="109">
        <v>1.59550179514327</v>
      </c>
      <c r="AI342" s="109">
        <v>9.1562371744786111E-2</v>
      </c>
      <c r="AJ342" s="109">
        <v>3.6744406342149505</v>
      </c>
      <c r="AK342" s="109">
        <v>3.2483665627775125</v>
      </c>
      <c r="AL342" s="109">
        <v>2.7251746614309882</v>
      </c>
      <c r="AM342" s="109">
        <v>2.3481642149613977</v>
      </c>
      <c r="AN342" s="109">
        <v>1.5890533476644813</v>
      </c>
      <c r="AO342" s="109">
        <v>0.84639024241549521</v>
      </c>
      <c r="AP342" s="109">
        <v>0.6708235296554993</v>
      </c>
      <c r="AQ342" s="109">
        <v>0.50421477129358894</v>
      </c>
      <c r="AR342" s="109">
        <v>1.3975150009677226</v>
      </c>
      <c r="AS342" s="113">
        <v>2295.0043696278058</v>
      </c>
      <c r="AT342" s="109">
        <v>0.40153830635314952</v>
      </c>
      <c r="AU342" s="109">
        <v>0.11673250984030124</v>
      </c>
      <c r="AV342" s="109">
        <v>0.14748266216358</v>
      </c>
      <c r="AW342" s="109">
        <v>1.5832848205515935</v>
      </c>
      <c r="AX342" s="166"/>
      <c r="AY342" s="134"/>
      <c r="AZ342" s="172"/>
      <c r="BA342" s="140">
        <v>25</v>
      </c>
      <c r="BB342" s="191">
        <v>3.1888888888934162</v>
      </c>
      <c r="BC342" s="140">
        <v>17.416132947481618</v>
      </c>
      <c r="BD342" s="191">
        <v>1.6795078459627124</v>
      </c>
      <c r="BE342" s="140">
        <v>16.797852988838873</v>
      </c>
      <c r="BF342" s="191">
        <v>0.64518343722023197</v>
      </c>
      <c r="BG342" s="191"/>
      <c r="BH342" s="191"/>
      <c r="BI342" s="140">
        <v>4.3730915943932018</v>
      </c>
      <c r="BJ342" s="191">
        <v>0.85644103243137848</v>
      </c>
      <c r="BK342" s="163">
        <v>0</v>
      </c>
      <c r="BL342" s="225">
        <v>5.4615051054742869</v>
      </c>
      <c r="BM342" s="225">
        <v>0.52667493427327361</v>
      </c>
      <c r="BN342" s="225">
        <v>5.2676194041580215</v>
      </c>
      <c r="BO342" s="225">
        <v>0.2023223322290538</v>
      </c>
      <c r="BP342" s="225">
        <v>0</v>
      </c>
      <c r="BQ342" s="225">
        <v>0</v>
      </c>
      <c r="BR342" s="225">
        <v>1.3713527647903463</v>
      </c>
      <c r="BS342" s="225">
        <v>0.26857035860179312</v>
      </c>
      <c r="BT342" s="165">
        <v>178.07873834107704</v>
      </c>
      <c r="BU342" s="188">
        <v>1.8559307532822471E-2</v>
      </c>
      <c r="BV342" s="178">
        <v>3.3050180699290728</v>
      </c>
      <c r="BW342" s="248">
        <f t="shared" si="17"/>
        <v>0.36729412818180851</v>
      </c>
    </row>
    <row r="343" spans="1:75">
      <c r="A343" s="107" t="s">
        <v>696</v>
      </c>
      <c r="B343" s="107" t="s">
        <v>695</v>
      </c>
      <c r="C343" s="107" t="s">
        <v>841</v>
      </c>
      <c r="D343" s="150">
        <v>41897</v>
      </c>
      <c r="E343" s="152" t="s">
        <v>894</v>
      </c>
      <c r="F343" s="151" t="s">
        <v>374</v>
      </c>
      <c r="G343" s="109">
        <v>8.5050000000000008</v>
      </c>
      <c r="H343" s="176">
        <v>0.4694444444444445</v>
      </c>
      <c r="I343" s="156">
        <v>0.47916666666666669</v>
      </c>
      <c r="J343" s="156" t="s">
        <v>252</v>
      </c>
      <c r="K343" s="156" t="s">
        <v>253</v>
      </c>
      <c r="L343" s="125" t="s">
        <v>85</v>
      </c>
      <c r="M343" s="125" t="s">
        <v>91</v>
      </c>
      <c r="N343" s="125" t="s">
        <v>68</v>
      </c>
      <c r="O343" s="125">
        <v>5.8</v>
      </c>
      <c r="P343" s="125">
        <v>0.4</v>
      </c>
      <c r="Q343" s="125">
        <v>18.4148</v>
      </c>
      <c r="R343" s="125">
        <v>254.52228099999999</v>
      </c>
      <c r="S343" s="125">
        <v>293.09800000000001</v>
      </c>
      <c r="T343" s="125">
        <v>0</v>
      </c>
      <c r="U343" s="125">
        <v>0</v>
      </c>
      <c r="V343" s="109">
        <v>7.5423999999999998</v>
      </c>
      <c r="W343" s="113">
        <v>130.45349999999999</v>
      </c>
      <c r="X343" s="179">
        <v>0.56000000000000005</v>
      </c>
      <c r="Y343" s="179">
        <v>1.8350883941181355</v>
      </c>
      <c r="Z343" s="109">
        <v>70.798500254563976</v>
      </c>
      <c r="AA343" s="109">
        <v>15</v>
      </c>
      <c r="AB343" s="109">
        <v>1.3</v>
      </c>
      <c r="AC343" s="109">
        <v>1.04</v>
      </c>
      <c r="AD343" s="109">
        <v>4.7845184849999987</v>
      </c>
      <c r="AE343" s="109">
        <v>18.4925</v>
      </c>
      <c r="AF343" s="165">
        <v>249.39020493641527</v>
      </c>
      <c r="AG343" s="109">
        <v>6.1169791180459665</v>
      </c>
      <c r="AH343" s="109">
        <v>2.6286228685442201</v>
      </c>
      <c r="AI343" s="109">
        <v>-2.5047433537744378E-2</v>
      </c>
      <c r="AJ343" s="109">
        <v>6.0537184662573393</v>
      </c>
      <c r="AK343" s="109">
        <v>5.3580859625201924</v>
      </c>
      <c r="AL343" s="109">
        <v>4.4788754265776296</v>
      </c>
      <c r="AM343" s="109">
        <v>3.8352630243750907</v>
      </c>
      <c r="AN343" s="109">
        <v>2.5108603201205337</v>
      </c>
      <c r="AO343" s="109">
        <v>1.1336718737760298</v>
      </c>
      <c r="AP343" s="109">
        <v>0.78420475148470359</v>
      </c>
      <c r="AQ343" s="109">
        <v>0.46095271201909227</v>
      </c>
      <c r="AR343" s="109">
        <v>0.95385136771753276</v>
      </c>
      <c r="AS343" s="113">
        <v>4307.7461962205844</v>
      </c>
      <c r="AT343" s="109">
        <v>0.68478400867305922</v>
      </c>
      <c r="AU343" s="109">
        <v>0.20511163639367402</v>
      </c>
      <c r="AV343" s="109">
        <v>0.30234670915212958</v>
      </c>
      <c r="AW343" s="109">
        <v>1.5696886245874537</v>
      </c>
      <c r="AX343" s="166"/>
      <c r="AY343" s="134"/>
      <c r="AZ343" s="172"/>
      <c r="BA343" s="140">
        <v>25</v>
      </c>
      <c r="BB343" s="191">
        <v>2.9125000000058208</v>
      </c>
      <c r="BC343" s="140">
        <v>34.695321634264879</v>
      </c>
      <c r="BD343" s="191">
        <v>1.1905289938562336</v>
      </c>
      <c r="BE343" s="140">
        <v>29.239526910580292</v>
      </c>
      <c r="BF343" s="191">
        <v>0.51005711851560331</v>
      </c>
      <c r="BG343" s="191"/>
      <c r="BH343" s="191"/>
      <c r="BI343" s="140">
        <v>7.6669298270035711</v>
      </c>
      <c r="BJ343" s="191">
        <v>0.28718310893300247</v>
      </c>
      <c r="BK343" s="163">
        <v>0.22097877943958186</v>
      </c>
      <c r="BL343" s="225">
        <v>11.912556784273146</v>
      </c>
      <c r="BM343" s="225">
        <v>0.4087653197781474</v>
      </c>
      <c r="BN343" s="225">
        <v>10.039322544385186</v>
      </c>
      <c r="BO343" s="225">
        <v>0.17512690764449235</v>
      </c>
      <c r="BP343" s="225">
        <v>0</v>
      </c>
      <c r="BQ343" s="225">
        <v>0</v>
      </c>
      <c r="BR343" s="225">
        <v>2.6324222581933898</v>
      </c>
      <c r="BS343" s="225">
        <v>9.8603642551906789E-2</v>
      </c>
      <c r="BT343" s="165">
        <v>180.3205478631842</v>
      </c>
      <c r="BU343" s="188">
        <v>7.0360416240352761E-2</v>
      </c>
      <c r="BV343" s="178">
        <v>12.687428804342092</v>
      </c>
      <c r="BW343" s="248">
        <f t="shared" si="17"/>
        <v>0.44152127579322736</v>
      </c>
    </row>
    <row r="344" spans="1:75">
      <c r="A344" s="107" t="s">
        <v>438</v>
      </c>
      <c r="B344" s="119"/>
      <c r="C344" s="107" t="s">
        <v>841</v>
      </c>
      <c r="D344" s="150">
        <v>41834</v>
      </c>
      <c r="E344" s="152" t="s">
        <v>894</v>
      </c>
      <c r="F344" s="151" t="s">
        <v>374</v>
      </c>
      <c r="G344" s="109">
        <v>8.32</v>
      </c>
      <c r="H344" s="176">
        <v>0.47013888888888888</v>
      </c>
      <c r="I344" s="156">
        <v>0.48055555555555557</v>
      </c>
      <c r="J344" s="156" t="s">
        <v>129</v>
      </c>
      <c r="K344" s="156" t="s">
        <v>130</v>
      </c>
      <c r="L344" s="125" t="s">
        <v>131</v>
      </c>
      <c r="M344" s="125" t="s">
        <v>119</v>
      </c>
      <c r="N344" s="125" t="s">
        <v>47</v>
      </c>
      <c r="O344" s="125">
        <v>6.1</v>
      </c>
      <c r="P344" s="125">
        <v>1.5</v>
      </c>
      <c r="Q344" s="125">
        <v>24.64086</v>
      </c>
      <c r="R344" s="125">
        <v>283.92243340000005</v>
      </c>
      <c r="S344" s="125">
        <v>285.94220000000001</v>
      </c>
      <c r="T344" s="125">
        <v>1.8987799999999999</v>
      </c>
      <c r="U344" s="125">
        <v>62.261220000000002</v>
      </c>
      <c r="V344" s="109">
        <v>8.7275639999999992</v>
      </c>
      <c r="W344" s="113">
        <v>529.62333333333333</v>
      </c>
      <c r="X344" s="179">
        <v>0.26</v>
      </c>
      <c r="Y344" s="179">
        <v>0.55000000000000004</v>
      </c>
      <c r="Z344" s="109">
        <v>26.75</v>
      </c>
      <c r="AA344" s="109">
        <v>3.7</v>
      </c>
      <c r="AB344" s="109"/>
      <c r="AC344" s="109">
        <v>0</v>
      </c>
      <c r="AD344" s="109">
        <v>0.72653105249999994</v>
      </c>
      <c r="AE344" s="109">
        <v>7.7439999999999998</v>
      </c>
      <c r="AF344" s="165"/>
      <c r="AG344" s="109"/>
      <c r="AH344" s="109"/>
      <c r="AI344" s="109"/>
      <c r="AJ344" s="109"/>
      <c r="AK344" s="109"/>
      <c r="AL344" s="109"/>
      <c r="AM344" s="109"/>
      <c r="AN344" s="109"/>
      <c r="AO344" s="109"/>
      <c r="AP344" s="109"/>
      <c r="AQ344" s="109"/>
      <c r="AR344" s="109"/>
      <c r="AS344" s="113"/>
      <c r="AT344" s="109"/>
      <c r="AU344" s="109"/>
      <c r="AV344" s="109"/>
      <c r="AW344" s="109"/>
      <c r="AX344" s="166"/>
      <c r="AY344" s="134"/>
      <c r="AZ344" s="172"/>
      <c r="BA344" s="140">
        <v>25</v>
      </c>
      <c r="BB344" s="191">
        <v>2.9826388888905058</v>
      </c>
      <c r="BC344" s="140">
        <v>27.470182893893082</v>
      </c>
      <c r="BD344" s="191">
        <v>0.2197086710541894</v>
      </c>
      <c r="BE344" s="140">
        <v>23.978587034270674</v>
      </c>
      <c r="BF344" s="191">
        <v>0.10959523280393778</v>
      </c>
      <c r="BG344" s="191"/>
      <c r="BH344" s="191"/>
      <c r="BI344" s="140">
        <v>8.0110869552280324</v>
      </c>
      <c r="BJ344" s="191">
        <v>0.62611697863074189</v>
      </c>
      <c r="BK344" s="163">
        <v>0.29162845351892375</v>
      </c>
      <c r="BL344" s="225">
        <v>9.210026395153573</v>
      </c>
      <c r="BM344" s="225">
        <v>7.3662511366207509E-2</v>
      </c>
      <c r="BN344" s="225">
        <v>8.0393865726032718</v>
      </c>
      <c r="BO344" s="225">
        <v>3.6744385387097754E-2</v>
      </c>
      <c r="BP344" s="225">
        <v>0</v>
      </c>
      <c r="BQ344" s="225">
        <v>0</v>
      </c>
      <c r="BR344" s="225">
        <v>2.6859057544871043</v>
      </c>
      <c r="BS344" s="225">
        <v>0.20992047711938988</v>
      </c>
      <c r="BT344" s="165">
        <v>421.58052846292054</v>
      </c>
      <c r="BU344" s="188">
        <v>1.9752897367768266E-2</v>
      </c>
      <c r="BV344" s="178">
        <v>8.3274369109775783</v>
      </c>
      <c r="BW344" s="248"/>
    </row>
    <row r="345" spans="1:75">
      <c r="A345" s="107" t="s">
        <v>399</v>
      </c>
      <c r="B345" s="107" t="s">
        <v>398</v>
      </c>
      <c r="C345" s="107" t="s">
        <v>900</v>
      </c>
      <c r="D345" s="150">
        <v>41806</v>
      </c>
      <c r="E345" s="152" t="s">
        <v>894</v>
      </c>
      <c r="F345" s="151" t="s">
        <v>374</v>
      </c>
      <c r="G345" s="109">
        <v>8.3089999999999993</v>
      </c>
      <c r="H345" s="176">
        <v>0.47361111111111115</v>
      </c>
      <c r="I345" s="156">
        <v>0.48541666666666666</v>
      </c>
      <c r="J345" s="156" t="s">
        <v>74</v>
      </c>
      <c r="K345" s="156" t="s">
        <v>75</v>
      </c>
      <c r="L345" s="125">
        <v>5</v>
      </c>
      <c r="M345" s="125">
        <v>1</v>
      </c>
      <c r="N345" s="125" t="s">
        <v>76</v>
      </c>
      <c r="O345" s="125">
        <v>2.8</v>
      </c>
      <c r="P345" s="125">
        <v>0.4</v>
      </c>
      <c r="Q345" s="125">
        <v>23.30422857142857</v>
      </c>
      <c r="R345" s="125">
        <v>456.85000600000001</v>
      </c>
      <c r="S345" s="125">
        <v>472.83357142857142</v>
      </c>
      <c r="T345" s="125">
        <v>6.3423857142857134</v>
      </c>
      <c r="U345" s="125">
        <v>20.482671428571425</v>
      </c>
      <c r="V345" s="109">
        <v>7.7253857142857134</v>
      </c>
      <c r="W345" s="113">
        <v>209.9025</v>
      </c>
      <c r="X345" s="179">
        <v>0.84199999999999997</v>
      </c>
      <c r="Y345" s="179">
        <v>1.048</v>
      </c>
      <c r="Z345" s="109">
        <v>156</v>
      </c>
      <c r="AA345" s="109">
        <v>11.4</v>
      </c>
      <c r="AB345" s="109">
        <v>0.32</v>
      </c>
      <c r="AC345" s="109">
        <v>0</v>
      </c>
      <c r="AD345" s="109">
        <v>1.8193724099999997</v>
      </c>
      <c r="AE345" s="109">
        <v>23.04</v>
      </c>
      <c r="AF345" s="165">
        <v>738.64914493910737</v>
      </c>
      <c r="AG345" s="109">
        <v>14.25635986022486</v>
      </c>
      <c r="AH345" s="109">
        <v>7.0988388310466801</v>
      </c>
      <c r="AI345" s="109">
        <v>0.1979701452841176</v>
      </c>
      <c r="AJ345" s="109">
        <v>16.348625827900506</v>
      </c>
      <c r="AK345" s="109">
        <v>14.834259766198334</v>
      </c>
      <c r="AL345" s="109">
        <v>12.694191448055669</v>
      </c>
      <c r="AM345" s="109">
        <v>11.047034457602226</v>
      </c>
      <c r="AN345" s="109">
        <v>7.5208349336687448</v>
      </c>
      <c r="AO345" s="109">
        <v>3.8457817557594085</v>
      </c>
      <c r="AP345" s="109">
        <v>3.0012664267549805</v>
      </c>
      <c r="AQ345" s="109">
        <v>2.2337154185594725</v>
      </c>
      <c r="AR345" s="109">
        <v>1.0381384228244117</v>
      </c>
      <c r="AS345" s="113">
        <v>8959.19308836657</v>
      </c>
      <c r="AT345" s="109">
        <v>1.6815015948755734</v>
      </c>
      <c r="AU345" s="109">
        <v>0.51754467856056663</v>
      </c>
      <c r="AV345" s="109">
        <v>0.30396003012460465</v>
      </c>
      <c r="AW345" s="109">
        <v>1.5661320115279391</v>
      </c>
      <c r="AX345" s="166"/>
      <c r="AY345" s="134"/>
      <c r="AZ345" s="172"/>
      <c r="BA345" s="191"/>
      <c r="BB345" s="191"/>
      <c r="BC345" s="191"/>
      <c r="BD345" s="191"/>
      <c r="BE345" s="191"/>
      <c r="BF345" s="191"/>
      <c r="BG345" s="191"/>
      <c r="BH345" s="191"/>
      <c r="BI345" s="191"/>
      <c r="BJ345" s="191"/>
      <c r="BK345" s="191"/>
      <c r="BL345" s="225" t="s">
        <v>7632</v>
      </c>
      <c r="BM345" s="225" t="s">
        <v>7632</v>
      </c>
      <c r="BN345" s="225" t="s">
        <v>7632</v>
      </c>
      <c r="BO345" s="225" t="s">
        <v>7632</v>
      </c>
      <c r="BP345" s="225" t="s">
        <v>7632</v>
      </c>
      <c r="BQ345" s="225" t="s">
        <v>7632</v>
      </c>
      <c r="BR345" s="225" t="s">
        <v>7632</v>
      </c>
      <c r="BS345" s="225" t="s">
        <v>7632</v>
      </c>
      <c r="BT345" s="165">
        <v>240.41718236395505</v>
      </c>
      <c r="BU345" s="188">
        <v>0.1096256054308737</v>
      </c>
      <c r="BV345" s="178">
        <v>26.355879172633344</v>
      </c>
      <c r="BW345" s="248">
        <f>AV345/AT345</f>
        <v>0.18076701862842828</v>
      </c>
    </row>
    <row r="346" spans="1:75">
      <c r="A346" s="107" t="s">
        <v>605</v>
      </c>
      <c r="B346" s="107" t="s">
        <v>604</v>
      </c>
      <c r="C346" s="107" t="s">
        <v>841</v>
      </c>
      <c r="D346" s="150">
        <v>41884</v>
      </c>
      <c r="E346" s="152" t="s">
        <v>894</v>
      </c>
      <c r="F346" s="151" t="s">
        <v>374</v>
      </c>
      <c r="G346" s="109">
        <v>8.9009999999999998</v>
      </c>
      <c r="H346" s="176">
        <v>0.47361111111111115</v>
      </c>
      <c r="I346" s="156">
        <v>0.4826388888888889</v>
      </c>
      <c r="J346" s="156" t="s">
        <v>228</v>
      </c>
      <c r="K346" s="156" t="s">
        <v>229</v>
      </c>
      <c r="L346" s="125" t="s">
        <v>100</v>
      </c>
      <c r="M346" s="125" t="s">
        <v>91</v>
      </c>
      <c r="N346" s="125" t="s">
        <v>68</v>
      </c>
      <c r="O346" s="125">
        <v>5.8</v>
      </c>
      <c r="P346" s="125">
        <v>0.6</v>
      </c>
      <c r="Q346" s="125">
        <v>0</v>
      </c>
      <c r="R346" s="125">
        <v>0</v>
      </c>
      <c r="S346" s="125"/>
      <c r="T346" s="125">
        <v>0</v>
      </c>
      <c r="U346" s="125">
        <v>0</v>
      </c>
      <c r="V346" s="109">
        <v>0</v>
      </c>
      <c r="W346" s="113">
        <v>0</v>
      </c>
      <c r="X346" s="179">
        <v>0.77</v>
      </c>
      <c r="Y346" s="179">
        <v>1.27</v>
      </c>
      <c r="Z346" s="109">
        <v>206.9</v>
      </c>
      <c r="AA346" s="109">
        <v>11.1</v>
      </c>
      <c r="AB346" s="109">
        <v>0.3</v>
      </c>
      <c r="AC346" s="109"/>
      <c r="AD346" s="109">
        <v>6.2450754299999991</v>
      </c>
      <c r="AE346" s="109">
        <v>23.616</v>
      </c>
      <c r="AF346" s="165">
        <v>211.45821048547984</v>
      </c>
      <c r="AG346" s="109">
        <v>4.4890832796336895</v>
      </c>
      <c r="AH346" s="109">
        <v>1.9560328928812001</v>
      </c>
      <c r="AI346" s="109">
        <v>0.1709866069845912</v>
      </c>
      <c r="AJ346" s="109">
        <v>4.5047437523054041</v>
      </c>
      <c r="AK346" s="109">
        <v>4.0114277457388869</v>
      </c>
      <c r="AL346" s="109">
        <v>3.3995638506932373</v>
      </c>
      <c r="AM346" s="109">
        <v>2.9678506331012771</v>
      </c>
      <c r="AN346" s="109">
        <v>2.1100340557226023</v>
      </c>
      <c r="AO346" s="109">
        <v>1.258957272241128</v>
      </c>
      <c r="AP346" s="109">
        <v>1.0558795849329603</v>
      </c>
      <c r="AQ346" s="109">
        <v>0.86846760911509524</v>
      </c>
      <c r="AR346" s="109">
        <v>1.7415476647226706</v>
      </c>
      <c r="AS346" s="113">
        <v>2437.1597367265617</v>
      </c>
      <c r="AT346" s="109">
        <v>0.41401859821492698</v>
      </c>
      <c r="AU346" s="109">
        <v>0.12281946765831199</v>
      </c>
      <c r="AV346" s="109">
        <v>0.15855776403868793</v>
      </c>
      <c r="AW346" s="109">
        <v>1.5728088328889065</v>
      </c>
      <c r="AX346" s="166"/>
      <c r="AY346" s="134"/>
      <c r="AZ346" s="172"/>
      <c r="BA346" s="140">
        <v>25</v>
      </c>
      <c r="BB346" s="191">
        <v>2.015277777776646</v>
      </c>
      <c r="BC346" s="140">
        <v>20.426370062463423</v>
      </c>
      <c r="BD346" s="191">
        <v>0.84594177657010949</v>
      </c>
      <c r="BE346" s="140">
        <v>14.39081287257873</v>
      </c>
      <c r="BF346" s="191">
        <v>0.76931997479230929</v>
      </c>
      <c r="BG346" s="191"/>
      <c r="BH346" s="191"/>
      <c r="BI346" s="140">
        <v>5.1108757816500274</v>
      </c>
      <c r="BJ346" s="191">
        <v>0.38147246566883991</v>
      </c>
      <c r="BK346" s="163">
        <v>0.25020969296165074</v>
      </c>
      <c r="BL346" s="225">
        <v>10.135759093716006</v>
      </c>
      <c r="BM346" s="225">
        <v>0.41976435501779524</v>
      </c>
      <c r="BN346" s="225">
        <v>7.1408582138266743</v>
      </c>
      <c r="BO346" s="225">
        <v>0.38174388825001637</v>
      </c>
      <c r="BP346" s="225">
        <v>0</v>
      </c>
      <c r="BQ346" s="225">
        <v>0</v>
      </c>
      <c r="BR346" s="225">
        <v>2.5360651707719408</v>
      </c>
      <c r="BS346" s="225">
        <v>0.1892902655284073</v>
      </c>
      <c r="BT346" s="165">
        <v>279.03393525538968</v>
      </c>
      <c r="BU346" s="188">
        <v>1.1959366828342124E-3</v>
      </c>
      <c r="BV346" s="178">
        <v>0.33370691892750715</v>
      </c>
      <c r="BW346" s="248">
        <f>AV346/AT346</f>
        <v>0.38297256384694295</v>
      </c>
    </row>
    <row r="347" spans="1:75">
      <c r="A347" s="107" t="s">
        <v>778</v>
      </c>
      <c r="B347" s="107" t="s">
        <v>777</v>
      </c>
      <c r="C347" s="107" t="s">
        <v>841</v>
      </c>
      <c r="D347" s="150">
        <v>41918</v>
      </c>
      <c r="E347" s="152" t="s">
        <v>894</v>
      </c>
      <c r="F347" s="151" t="s">
        <v>374</v>
      </c>
      <c r="G347" s="109">
        <v>7.9770000000000003</v>
      </c>
      <c r="H347" s="176">
        <v>0.47361111111111115</v>
      </c>
      <c r="I347" s="156">
        <v>0.48194444444444445</v>
      </c>
      <c r="J347" s="156" t="s">
        <v>293</v>
      </c>
      <c r="K347" s="156" t="s">
        <v>294</v>
      </c>
      <c r="L347" s="125" t="s">
        <v>100</v>
      </c>
      <c r="M347" s="125" t="s">
        <v>91</v>
      </c>
      <c r="N347" s="125" t="s">
        <v>68</v>
      </c>
      <c r="O347" s="125">
        <v>5.9</v>
      </c>
      <c r="P347" s="125">
        <v>0.6</v>
      </c>
      <c r="Q347" s="125">
        <v>15.450825</v>
      </c>
      <c r="R347" s="125">
        <v>225.07344499999999</v>
      </c>
      <c r="S347" s="125">
        <v>278.18074999999999</v>
      </c>
      <c r="T347" s="125">
        <v>5.4145000000000012</v>
      </c>
      <c r="U347" s="125">
        <v>25.830374999999997</v>
      </c>
      <c r="V347" s="109">
        <v>7.3440500000000002</v>
      </c>
      <c r="W347" s="113">
        <v>172.035</v>
      </c>
      <c r="X347" s="179">
        <v>0.14000000000000001</v>
      </c>
      <c r="Y347" s="179">
        <v>0.85182001329234858</v>
      </c>
      <c r="Z347" s="109">
        <v>42.281723761728131</v>
      </c>
      <c r="AA347" s="109">
        <v>11.5</v>
      </c>
      <c r="AB347" s="109"/>
      <c r="AC347" s="109">
        <v>0.2</v>
      </c>
      <c r="AD347" s="109">
        <v>0.50252902199999994</v>
      </c>
      <c r="AE347" s="109">
        <v>3.9710999999999994</v>
      </c>
      <c r="AF347" s="165">
        <v>155.84337094249233</v>
      </c>
      <c r="AG347" s="109">
        <v>3.9992433685730258</v>
      </c>
      <c r="AH347" s="109">
        <v>1.63036239733542</v>
      </c>
      <c r="AI347" s="109">
        <v>4.182849478560062E-2</v>
      </c>
      <c r="AJ347" s="109">
        <v>3.7547246010634723</v>
      </c>
      <c r="AK347" s="109">
        <v>3.318569844570423</v>
      </c>
      <c r="AL347" s="109">
        <v>2.7500415370612057</v>
      </c>
      <c r="AM347" s="109">
        <v>2.3516147689454425</v>
      </c>
      <c r="AN347" s="109">
        <v>1.5609262225349709</v>
      </c>
      <c r="AO347" s="109">
        <v>0.76410045112720126</v>
      </c>
      <c r="AP347" s="109">
        <v>0.59760904341651744</v>
      </c>
      <c r="AQ347" s="109">
        <v>0.44890168063632696</v>
      </c>
      <c r="AR347" s="109">
        <v>1.3427713479140315</v>
      </c>
      <c r="AS347" s="113">
        <v>2307.502812808229</v>
      </c>
      <c r="AT347" s="109">
        <v>0.39891153907023202</v>
      </c>
      <c r="AU347" s="109">
        <v>0.11985005879403078</v>
      </c>
      <c r="AV347" s="109">
        <v>0.14718088367467566</v>
      </c>
      <c r="AW347" s="109">
        <v>1.6094876144953134</v>
      </c>
      <c r="AX347" s="166"/>
      <c r="AY347" s="134"/>
      <c r="AZ347" s="172"/>
      <c r="BA347" s="140">
        <v>25</v>
      </c>
      <c r="BB347" s="191">
        <v>2.9124999999985448</v>
      </c>
      <c r="BC347" s="140">
        <v>18.854065875871878</v>
      </c>
      <c r="BD347" s="191">
        <v>0.4983082077651757</v>
      </c>
      <c r="BE347" s="140">
        <v>19.465982777262639</v>
      </c>
      <c r="BF347" s="191">
        <v>0.50875170536945191</v>
      </c>
      <c r="BG347" s="191"/>
      <c r="BH347" s="191"/>
      <c r="BI347" s="140">
        <v>8.7991030684657208</v>
      </c>
      <c r="BJ347" s="191">
        <v>0.29423430763759673</v>
      </c>
      <c r="BK347" s="163">
        <v>0.46669525429664488</v>
      </c>
      <c r="BL347" s="225">
        <v>6.4734990131781283</v>
      </c>
      <c r="BM347" s="225">
        <v>0.17109294687224882</v>
      </c>
      <c r="BN347" s="225">
        <v>6.6835992368317134</v>
      </c>
      <c r="BO347" s="225">
        <v>0.17467869712264586</v>
      </c>
      <c r="BP347" s="225">
        <v>0</v>
      </c>
      <c r="BQ347" s="225">
        <v>0</v>
      </c>
      <c r="BR347" s="225">
        <v>3.0211512681442461</v>
      </c>
      <c r="BS347" s="225">
        <v>0.10102465498291631</v>
      </c>
      <c r="BT347" s="165">
        <v>183.07699196773549</v>
      </c>
      <c r="BU347" s="188">
        <v>7.1073391440699588E-2</v>
      </c>
      <c r="BV347" s="178">
        <v>13.011902713908679</v>
      </c>
      <c r="BW347" s="248">
        <f>AV347/AT347</f>
        <v>0.36895619519485279</v>
      </c>
    </row>
    <row r="348" spans="1:75">
      <c r="A348" s="107" t="s">
        <v>424</v>
      </c>
      <c r="B348" s="107" t="s">
        <v>423</v>
      </c>
      <c r="C348" s="107" t="s">
        <v>900</v>
      </c>
      <c r="D348" s="150">
        <v>41828</v>
      </c>
      <c r="E348" s="152" t="s">
        <v>894</v>
      </c>
      <c r="F348" s="151" t="s">
        <v>374</v>
      </c>
      <c r="G348" s="109">
        <v>8.9719999999999995</v>
      </c>
      <c r="H348" s="176">
        <v>0.47430555555555554</v>
      </c>
      <c r="I348" s="156">
        <v>0.48819444444444443</v>
      </c>
      <c r="J348" s="156" t="s">
        <v>107</v>
      </c>
      <c r="K348" s="156" t="s">
        <v>108</v>
      </c>
      <c r="L348" s="125" t="s">
        <v>100</v>
      </c>
      <c r="M348" s="125" t="s">
        <v>101</v>
      </c>
      <c r="N348" s="125" t="s">
        <v>109</v>
      </c>
      <c r="O348" s="125">
        <v>2.8</v>
      </c>
      <c r="P348" s="125">
        <v>0.3</v>
      </c>
      <c r="Q348" s="125">
        <v>23.786933333333337</v>
      </c>
      <c r="R348" s="125">
        <v>358.54133333333334</v>
      </c>
      <c r="S348" s="125">
        <v>367.41300000000001</v>
      </c>
      <c r="T348" s="125">
        <v>5.2470999999999997</v>
      </c>
      <c r="U348" s="125">
        <v>26.934233333333335</v>
      </c>
      <c r="V348" s="109">
        <v>7.7018000000000013</v>
      </c>
      <c r="W348" s="113">
        <v>18.658249999999999</v>
      </c>
      <c r="X348" s="179">
        <v>2.76</v>
      </c>
      <c r="Y348" s="179">
        <v>1.923</v>
      </c>
      <c r="Z348" s="109">
        <v>400.1</v>
      </c>
      <c r="AA348" s="109">
        <v>11.9</v>
      </c>
      <c r="AB348" s="109"/>
      <c r="AC348" s="109">
        <v>0</v>
      </c>
      <c r="AD348" s="109">
        <v>13.753031399999998</v>
      </c>
      <c r="AE348" s="109">
        <v>46.270719999999997</v>
      </c>
      <c r="AF348" s="165">
        <v>916.52887396430003</v>
      </c>
      <c r="AG348" s="109">
        <v>14.701129934639621</v>
      </c>
      <c r="AH348" s="109">
        <v>7.9563500867079302</v>
      </c>
      <c r="AI348" s="109">
        <v>0.54339223826516558</v>
      </c>
      <c r="AJ348" s="109">
        <v>18.323474249688367</v>
      </c>
      <c r="AK348" s="109">
        <v>16.855289805785212</v>
      </c>
      <c r="AL348" s="109">
        <v>14.713553896226625</v>
      </c>
      <c r="AM348" s="109">
        <v>13.02265743321569</v>
      </c>
      <c r="AN348" s="109">
        <v>9.3350395770404795</v>
      </c>
      <c r="AO348" s="109">
        <v>5.457875067759411</v>
      </c>
      <c r="AP348" s="109">
        <v>4.5059467695026791</v>
      </c>
      <c r="AQ348" s="109">
        <v>3.5904756232716744</v>
      </c>
      <c r="AR348" s="109">
        <v>1.1334640980346362</v>
      </c>
      <c r="AS348" s="113">
        <v>9726.1736187411261</v>
      </c>
      <c r="AT348" s="109">
        <v>1.7107303768851423</v>
      </c>
      <c r="AU348" s="109">
        <v>0.55860214290987831</v>
      </c>
      <c r="AV348" s="109">
        <v>0.29089976790989297</v>
      </c>
      <c r="AW348" s="109">
        <v>1.5835900303306658</v>
      </c>
      <c r="AX348" s="166"/>
      <c r="AY348" s="134"/>
      <c r="AZ348" s="172"/>
      <c r="BA348" s="191"/>
      <c r="BB348" s="191"/>
      <c r="BC348" s="191"/>
      <c r="BD348" s="191"/>
      <c r="BE348" s="191"/>
      <c r="BF348" s="191"/>
      <c r="BG348" s="191"/>
      <c r="BH348" s="191"/>
      <c r="BI348" s="191"/>
      <c r="BJ348" s="191"/>
      <c r="BK348" s="191"/>
      <c r="BL348" s="225" t="s">
        <v>7632</v>
      </c>
      <c r="BM348" s="225" t="s">
        <v>7632</v>
      </c>
      <c r="BN348" s="225" t="s">
        <v>7632</v>
      </c>
      <c r="BO348" s="225" t="s">
        <v>7632</v>
      </c>
      <c r="BP348" s="225" t="s">
        <v>7632</v>
      </c>
      <c r="BQ348" s="225" t="s">
        <v>7632</v>
      </c>
      <c r="BR348" s="225" t="s">
        <v>7632</v>
      </c>
      <c r="BS348" s="225" t="s">
        <v>7632</v>
      </c>
      <c r="BT348" s="165">
        <v>190.26686768591992</v>
      </c>
      <c r="BU348" s="188">
        <v>3.6719346480735285E-2</v>
      </c>
      <c r="BV348" s="178">
        <v>6.9864750383635092</v>
      </c>
      <c r="BW348" s="248">
        <f>AV348/AT348</f>
        <v>0.17004419389544975</v>
      </c>
    </row>
    <row r="349" spans="1:75">
      <c r="A349" s="107" t="s">
        <v>935</v>
      </c>
      <c r="C349" s="107" t="s">
        <v>909</v>
      </c>
      <c r="D349" s="150">
        <v>41849</v>
      </c>
      <c r="E349" s="152" t="s">
        <v>894</v>
      </c>
      <c r="F349" s="151" t="s">
        <v>374</v>
      </c>
      <c r="G349" s="109">
        <v>8.36</v>
      </c>
      <c r="H349" s="176">
        <v>0.4770833333333333</v>
      </c>
      <c r="I349" s="156">
        <v>0.49652777777777773</v>
      </c>
      <c r="J349" s="156" t="s">
        <v>158</v>
      </c>
      <c r="K349" s="156" t="s">
        <v>159</v>
      </c>
      <c r="L349" s="125" t="s">
        <v>60</v>
      </c>
      <c r="M349" s="125" t="s">
        <v>119</v>
      </c>
      <c r="N349" s="125" t="s">
        <v>71</v>
      </c>
      <c r="O349" s="125">
        <v>8.1999999999999993</v>
      </c>
      <c r="P349" s="125" t="s">
        <v>140</v>
      </c>
      <c r="Q349" s="125">
        <v>22.554133333333329</v>
      </c>
      <c r="R349" s="125">
        <v>243.93435466666665</v>
      </c>
      <c r="S349" s="125">
        <v>256.45166666666665</v>
      </c>
      <c r="T349" s="125">
        <v>1.1279333333333335</v>
      </c>
      <c r="U349" s="125">
        <v>75.430066666666661</v>
      </c>
      <c r="V349" s="109">
        <v>8.7950866666666681</v>
      </c>
      <c r="W349" s="113">
        <v>1278.8333333333333</v>
      </c>
      <c r="X349" s="179">
        <v>0.122</v>
      </c>
      <c r="Y349" s="179">
        <v>0.70099999999999996</v>
      </c>
      <c r="Z349" s="109">
        <v>26.71</v>
      </c>
      <c r="AA349" s="109">
        <v>2.35</v>
      </c>
      <c r="AB349" s="109">
        <v>1.7410000000000001</v>
      </c>
      <c r="AC349" s="109">
        <v>0</v>
      </c>
      <c r="AD349" s="109">
        <v>2.5557404400000001</v>
      </c>
      <c r="AE349" s="109">
        <v>5.6288</v>
      </c>
      <c r="AF349" s="165"/>
      <c r="AG349" s="109"/>
      <c r="AH349" s="109"/>
      <c r="AI349" s="109"/>
      <c r="AJ349" s="109"/>
      <c r="AK349" s="109"/>
      <c r="AL349" s="109"/>
      <c r="AM349" s="109"/>
      <c r="AN349" s="109"/>
      <c r="AO349" s="109"/>
      <c r="AP349" s="109"/>
      <c r="AQ349" s="109"/>
      <c r="AR349" s="109"/>
      <c r="AS349" s="113"/>
      <c r="AT349" s="109"/>
      <c r="AU349" s="109"/>
      <c r="AV349" s="109"/>
      <c r="AW349" s="109"/>
      <c r="AX349" s="166"/>
      <c r="AY349" s="134"/>
      <c r="AZ349" s="172"/>
      <c r="BA349" s="191"/>
      <c r="BB349" s="191"/>
      <c r="BC349" s="191"/>
      <c r="BD349" s="191"/>
      <c r="BE349" s="191"/>
      <c r="BF349" s="191"/>
      <c r="BG349" s="191"/>
      <c r="BH349" s="191"/>
      <c r="BI349" s="191"/>
      <c r="BJ349" s="191"/>
      <c r="BK349" s="191"/>
      <c r="BL349" s="225" t="s">
        <v>7632</v>
      </c>
      <c r="BM349" s="225" t="s">
        <v>7632</v>
      </c>
      <c r="BN349" s="225" t="s">
        <v>7632</v>
      </c>
      <c r="BO349" s="225" t="s">
        <v>7632</v>
      </c>
      <c r="BP349" s="225" t="s">
        <v>7632</v>
      </c>
      <c r="BQ349" s="225" t="s">
        <v>7632</v>
      </c>
      <c r="BR349" s="225" t="s">
        <v>7632</v>
      </c>
      <c r="BS349" s="225" t="s">
        <v>7632</v>
      </c>
      <c r="BT349" s="165">
        <v>434.06642417119059</v>
      </c>
      <c r="BU349" s="188">
        <v>0.3812945133933327</v>
      </c>
      <c r="BV349" s="178">
        <v>165.50714598473806</v>
      </c>
      <c r="BW349" s="248"/>
    </row>
    <row r="350" spans="1:75">
      <c r="A350" s="107" t="s">
        <v>479</v>
      </c>
      <c r="B350" s="107" t="s">
        <v>478</v>
      </c>
      <c r="C350" s="107" t="s">
        <v>900</v>
      </c>
      <c r="D350" s="150">
        <v>41855</v>
      </c>
      <c r="E350" s="152" t="s">
        <v>894</v>
      </c>
      <c r="F350" s="151" t="s">
        <v>374</v>
      </c>
      <c r="G350" s="109">
        <v>9.657</v>
      </c>
      <c r="H350" s="176">
        <v>0.47916666666666669</v>
      </c>
      <c r="I350" s="156">
        <v>0.49513888888888885</v>
      </c>
      <c r="J350" s="156" t="s">
        <v>164</v>
      </c>
      <c r="K350" s="156" t="s">
        <v>165</v>
      </c>
      <c r="L350" s="125" t="s">
        <v>125</v>
      </c>
      <c r="M350" s="125" t="s">
        <v>136</v>
      </c>
      <c r="N350" s="125" t="s">
        <v>71</v>
      </c>
      <c r="O350" s="125">
        <v>2.6</v>
      </c>
      <c r="P350" s="125">
        <v>0.6</v>
      </c>
      <c r="Q350" s="125">
        <v>24.372120000000002</v>
      </c>
      <c r="R350" s="125">
        <v>282.61700079999997</v>
      </c>
      <c r="S350" s="125">
        <v>286.17999999999995</v>
      </c>
      <c r="T350" s="125">
        <v>5.6350600000000002</v>
      </c>
      <c r="U350" s="125">
        <v>24.519119999999997</v>
      </c>
      <c r="V350" s="109">
        <v>7.4291439999999991</v>
      </c>
      <c r="W350" s="113">
        <v>14.427666666666667</v>
      </c>
      <c r="X350" s="179">
        <v>0.51500000000000001</v>
      </c>
      <c r="Y350" s="179">
        <v>3.431</v>
      </c>
      <c r="Z350" s="109">
        <v>115.7</v>
      </c>
      <c r="AA350" s="109">
        <v>21.9</v>
      </c>
      <c r="AB350" s="109">
        <v>10.138323158914609</v>
      </c>
      <c r="AC350" s="109">
        <v>0</v>
      </c>
      <c r="AD350" s="109">
        <v>93.149618939999982</v>
      </c>
      <c r="AE350" s="109">
        <v>71.616</v>
      </c>
      <c r="AF350" s="165">
        <v>466.45617044817914</v>
      </c>
      <c r="AG350" s="109">
        <v>9.8860040975283887</v>
      </c>
      <c r="AH350" s="109">
        <v>4.6144182689685103</v>
      </c>
      <c r="AI350" s="109">
        <v>4.3954963983090498E-2</v>
      </c>
      <c r="AJ350" s="109">
        <v>10.627005273434479</v>
      </c>
      <c r="AK350" s="109">
        <v>9.5304017572085602</v>
      </c>
      <c r="AL350" s="109">
        <v>8.0748634974523181</v>
      </c>
      <c r="AM350" s="109">
        <v>7.0095798407698542</v>
      </c>
      <c r="AN350" s="109">
        <v>4.7366627478756671</v>
      </c>
      <c r="AO350" s="109">
        <v>2.364666338773739</v>
      </c>
      <c r="AP350" s="109">
        <v>1.8214453818004592</v>
      </c>
      <c r="AQ350" s="109">
        <v>1.2977091510054182</v>
      </c>
      <c r="AR350" s="109">
        <v>1.1137266852601622</v>
      </c>
      <c r="AS350" s="113">
        <v>6330.1494649269207</v>
      </c>
      <c r="AT350" s="109">
        <v>1.1209442898452553</v>
      </c>
      <c r="AU350" s="109">
        <v>0.34049522077739314</v>
      </c>
      <c r="AV350" s="109">
        <v>0.36802500478952016</v>
      </c>
      <c r="AW350" s="109">
        <v>1.6028105413122213</v>
      </c>
      <c r="AX350" s="166"/>
      <c r="AY350" s="134"/>
      <c r="AZ350" s="172"/>
      <c r="BA350" s="191"/>
      <c r="BB350" s="191"/>
      <c r="BC350" s="191"/>
      <c r="BD350" s="191"/>
      <c r="BE350" s="191"/>
      <c r="BF350" s="191"/>
      <c r="BG350" s="191"/>
      <c r="BH350" s="191"/>
      <c r="BI350" s="191"/>
      <c r="BJ350" s="191"/>
      <c r="BK350" s="191"/>
      <c r="BL350" s="225" t="s">
        <v>7632</v>
      </c>
      <c r="BM350" s="225" t="s">
        <v>7632</v>
      </c>
      <c r="BN350" s="225" t="s">
        <v>7632</v>
      </c>
      <c r="BO350" s="225" t="s">
        <v>7632</v>
      </c>
      <c r="BP350" s="225" t="s">
        <v>7632</v>
      </c>
      <c r="BQ350" s="225" t="s">
        <v>7632</v>
      </c>
      <c r="BR350" s="225" t="s">
        <v>7632</v>
      </c>
      <c r="BS350" s="225" t="s">
        <v>7632</v>
      </c>
      <c r="BT350" s="165">
        <v>338.02717842380264</v>
      </c>
      <c r="BU350" s="188">
        <v>2.7481663377447851E-2</v>
      </c>
      <c r="BV350" s="178">
        <v>9.2895491298714479</v>
      </c>
      <c r="BW350" s="248">
        <f t="shared" ref="BW350:BW358" si="18">AV350/AT350</f>
        <v>0.32831694502884301</v>
      </c>
    </row>
    <row r="351" spans="1:75">
      <c r="A351" s="107" t="s">
        <v>991</v>
      </c>
      <c r="B351" s="107" t="s">
        <v>7523</v>
      </c>
      <c r="C351" s="107" t="s">
        <v>841</v>
      </c>
      <c r="D351" s="150">
        <v>41939</v>
      </c>
      <c r="E351" s="152" t="s">
        <v>894</v>
      </c>
      <c r="F351" s="151" t="s">
        <v>374</v>
      </c>
      <c r="G351" s="109">
        <v>0</v>
      </c>
      <c r="H351" s="176">
        <v>0.47916666666666669</v>
      </c>
      <c r="I351" s="156">
        <v>0.48749999999999999</v>
      </c>
      <c r="J351" s="156" t="s">
        <v>7510</v>
      </c>
      <c r="K351" s="156" t="s">
        <v>7511</v>
      </c>
      <c r="L351" s="125" t="s">
        <v>100</v>
      </c>
      <c r="M351" s="125" t="s">
        <v>101</v>
      </c>
      <c r="N351" s="125" t="s">
        <v>68</v>
      </c>
      <c r="O351" s="125">
        <v>6</v>
      </c>
      <c r="P351" s="125">
        <v>0.9</v>
      </c>
      <c r="Q351" s="125">
        <v>12.155625000000001</v>
      </c>
      <c r="R351" s="125">
        <v>209.46874325000002</v>
      </c>
      <c r="S351" s="125">
        <v>281.858</v>
      </c>
      <c r="T351" s="125">
        <v>3.0949500000000003</v>
      </c>
      <c r="U351" s="125">
        <v>46.128800000000005</v>
      </c>
      <c r="V351" s="109">
        <v>8.7434499999999993</v>
      </c>
      <c r="W351" s="113">
        <v>229.83666666666667</v>
      </c>
      <c r="X351" s="179">
        <v>0.191</v>
      </c>
      <c r="Y351" s="179">
        <v>0.55779077012544653</v>
      </c>
      <c r="Z351" s="109">
        <v>47.627334351589205</v>
      </c>
      <c r="AA351" s="109">
        <v>6.17</v>
      </c>
      <c r="AB351" s="109"/>
      <c r="AC351" s="109">
        <v>0.19</v>
      </c>
      <c r="AD351" s="109">
        <v>0.16938338399999997</v>
      </c>
      <c r="AE351" s="109">
        <v>4.9055999999999997</v>
      </c>
      <c r="AF351" s="165">
        <v>131.05429229509036</v>
      </c>
      <c r="AG351" s="109">
        <v>3.8209978815657255</v>
      </c>
      <c r="AH351" s="109">
        <v>1.5104888605720601</v>
      </c>
      <c r="AI351" s="109">
        <v>-7.7267896259246738E-2</v>
      </c>
      <c r="AJ351" s="109">
        <v>3.4786558458974546</v>
      </c>
      <c r="AK351" s="109">
        <v>3.0612999087926598</v>
      </c>
      <c r="AL351" s="109">
        <v>2.5271962202024496</v>
      </c>
      <c r="AM351" s="109">
        <v>2.145946006247708</v>
      </c>
      <c r="AN351" s="109">
        <v>1.3327515636403875</v>
      </c>
      <c r="AO351" s="109">
        <v>0.48011365686408619</v>
      </c>
      <c r="AP351" s="109">
        <v>0.31683799486667485</v>
      </c>
      <c r="AQ351" s="109">
        <v>0.20765698899042564</v>
      </c>
      <c r="AR351" s="109">
        <v>0.88607845318948741</v>
      </c>
      <c r="AS351" s="113">
        <v>2219.7526148094821</v>
      </c>
      <c r="AT351" s="109">
        <v>0.34654748762047982</v>
      </c>
      <c r="AU351" s="109">
        <v>0.11160049126497278</v>
      </c>
      <c r="AV351" s="109">
        <v>0.15315446955123677</v>
      </c>
      <c r="AW351" s="109">
        <v>1.5775367644249434</v>
      </c>
      <c r="AX351" s="166"/>
      <c r="AY351" s="134"/>
      <c r="AZ351" s="172"/>
      <c r="BA351" s="140">
        <v>25</v>
      </c>
      <c r="BB351" s="191">
        <v>3.077777777776646</v>
      </c>
      <c r="BC351" s="140">
        <v>19.209731380830942</v>
      </c>
      <c r="BD351" s="191">
        <v>0.23198292637955445</v>
      </c>
      <c r="BE351" s="140">
        <v>18.317177383524324</v>
      </c>
      <c r="BF351" s="191">
        <v>0.78274223814496557</v>
      </c>
      <c r="BG351" s="191"/>
      <c r="BH351" s="191"/>
      <c r="BI351" s="140">
        <v>6.9809550216003045</v>
      </c>
      <c r="BJ351" s="191">
        <v>0.5477339701098547</v>
      </c>
      <c r="BK351" s="163">
        <v>0</v>
      </c>
      <c r="BL351" s="225">
        <v>6.2414289685033228</v>
      </c>
      <c r="BM351" s="225">
        <v>7.5373513986164542E-2</v>
      </c>
      <c r="BN351" s="225">
        <v>5.9514294747934855</v>
      </c>
      <c r="BO351" s="225">
        <v>0.25432058279087655</v>
      </c>
      <c r="BP351" s="225">
        <v>0</v>
      </c>
      <c r="BQ351" s="225">
        <v>0</v>
      </c>
      <c r="BR351" s="225">
        <v>2.2681803319287308</v>
      </c>
      <c r="BS351" s="225">
        <v>0.17796410581193159</v>
      </c>
      <c r="BT351" s="165">
        <v>231.11365562189465</v>
      </c>
      <c r="BU351" s="188">
        <v>0.14656938160805547</v>
      </c>
      <c r="BV351" s="178">
        <v>33.874185585678191</v>
      </c>
      <c r="BW351" s="248">
        <f t="shared" si="18"/>
        <v>0.44194367300957987</v>
      </c>
    </row>
    <row r="352" spans="1:75">
      <c r="A352" s="107" t="s">
        <v>490</v>
      </c>
      <c r="B352" s="107" t="s">
        <v>489</v>
      </c>
      <c r="C352" s="107" t="s">
        <v>840</v>
      </c>
      <c r="D352" s="150">
        <v>41862</v>
      </c>
      <c r="E352" s="152">
        <v>0.01</v>
      </c>
      <c r="F352" s="151" t="s">
        <v>374</v>
      </c>
      <c r="G352" s="109">
        <v>9.1679999999999993</v>
      </c>
      <c r="H352" s="176">
        <v>0.48194444444444445</v>
      </c>
      <c r="I352" s="156">
        <v>0.4909722222222222</v>
      </c>
      <c r="J352" s="156" t="s">
        <v>180</v>
      </c>
      <c r="K352" s="156" t="s">
        <v>181</v>
      </c>
      <c r="L352" s="125" t="s">
        <v>100</v>
      </c>
      <c r="M352" s="125" t="s">
        <v>101</v>
      </c>
      <c r="N352" s="125" t="s">
        <v>109</v>
      </c>
      <c r="O352" s="125">
        <v>5.0999999999999996</v>
      </c>
      <c r="P352" s="125">
        <v>0.2</v>
      </c>
      <c r="Q352" s="125">
        <v>23.762466666666665</v>
      </c>
      <c r="R352" s="125">
        <v>268.30266</v>
      </c>
      <c r="S352" s="125">
        <v>275.08</v>
      </c>
      <c r="T352" s="125">
        <v>15.400733333333335</v>
      </c>
      <c r="U352" s="125">
        <v>2.1278666666666672</v>
      </c>
      <c r="V352" s="109">
        <v>7.6514300000000004</v>
      </c>
      <c r="W352" s="113">
        <v>1.01908625</v>
      </c>
      <c r="X352" s="179">
        <v>0.49399999999999999</v>
      </c>
      <c r="Y352" s="179">
        <v>5.1029999999999998</v>
      </c>
      <c r="Z352" s="109">
        <v>79.11</v>
      </c>
      <c r="AA352" s="109">
        <v>41.9</v>
      </c>
      <c r="AB352" s="109">
        <v>29.3</v>
      </c>
      <c r="AC352" s="109">
        <v>0</v>
      </c>
      <c r="AD352" s="109">
        <v>268.77807836999995</v>
      </c>
      <c r="AE352" s="109">
        <v>71.954999999999998</v>
      </c>
      <c r="AF352" s="165">
        <v>468.56485248864669</v>
      </c>
      <c r="AG352" s="109">
        <v>8.3147465647386838</v>
      </c>
      <c r="AH352" s="109">
        <v>4.0584691070557097</v>
      </c>
      <c r="AI352" s="109">
        <v>0.4166518398768434</v>
      </c>
      <c r="AJ352" s="109">
        <v>9.346654353549301</v>
      </c>
      <c r="AK352" s="109">
        <v>8.4708130604950398</v>
      </c>
      <c r="AL352" s="109">
        <v>7.3250593867298317</v>
      </c>
      <c r="AM352" s="109">
        <v>6.4887104351177713</v>
      </c>
      <c r="AN352" s="109">
        <v>4.7217608810946157</v>
      </c>
      <c r="AO352" s="109">
        <v>2.9192671616459052</v>
      </c>
      <c r="AP352" s="109">
        <v>2.4730752898309412</v>
      </c>
      <c r="AQ352" s="109">
        <v>2.0712086076634151</v>
      </c>
      <c r="AR352" s="109">
        <v>1.5873108346506002</v>
      </c>
      <c r="AS352" s="113">
        <v>5222.6130103111009</v>
      </c>
      <c r="AT352" s="109">
        <v>0.88514331010197567</v>
      </c>
      <c r="AU352" s="109">
        <v>0.26343545082606662</v>
      </c>
      <c r="AV352" s="109">
        <v>0.34833467001279839</v>
      </c>
      <c r="AW352" s="109">
        <v>1.5962257617636531</v>
      </c>
      <c r="AX352" s="166"/>
      <c r="AY352" s="134"/>
      <c r="AZ352" s="172"/>
      <c r="BA352" s="140">
        <v>25</v>
      </c>
      <c r="BB352" s="191">
        <v>3.0124999999970896</v>
      </c>
      <c r="BC352" s="140">
        <v>73.796568204182051</v>
      </c>
      <c r="BD352" s="191">
        <v>2.8670370113059702</v>
      </c>
      <c r="BE352" s="140">
        <v>29.927852276587675</v>
      </c>
      <c r="BF352" s="191">
        <v>0.81088252284566753</v>
      </c>
      <c r="BG352" s="191"/>
      <c r="BH352" s="191"/>
      <c r="BI352" s="140">
        <v>8.9648444232008533</v>
      </c>
      <c r="BJ352" s="191">
        <v>2.9023611258956996E-2</v>
      </c>
      <c r="BK352" s="163">
        <v>0.12148050568417645</v>
      </c>
      <c r="BL352" s="225">
        <v>24.496786125893227</v>
      </c>
      <c r="BM352" s="225">
        <v>0.95171353072489295</v>
      </c>
      <c r="BN352" s="225">
        <v>9.9345567723208585</v>
      </c>
      <c r="BO352" s="225">
        <v>0.26917262169176792</v>
      </c>
      <c r="BP352" s="225">
        <v>0</v>
      </c>
      <c r="BQ352" s="225">
        <v>0</v>
      </c>
      <c r="BR352" s="225">
        <v>2.9758819662106273</v>
      </c>
      <c r="BS352" s="225">
        <v>9.6343937789161952E-3</v>
      </c>
      <c r="BT352" s="165">
        <v>292.88141011395811</v>
      </c>
      <c r="BU352" s="188">
        <v>4.2527107602027402E-2</v>
      </c>
      <c r="BV352" s="178">
        <v>12.455399242549813</v>
      </c>
      <c r="BW352" s="248">
        <f t="shared" si="18"/>
        <v>0.39353477119164737</v>
      </c>
    </row>
    <row r="353" spans="1:75">
      <c r="A353" s="107" t="s">
        <v>753</v>
      </c>
      <c r="B353" s="107" t="s">
        <v>752</v>
      </c>
      <c r="C353" s="107" t="s">
        <v>841</v>
      </c>
      <c r="D353" s="150">
        <v>41905</v>
      </c>
      <c r="E353" s="152" t="s">
        <v>894</v>
      </c>
      <c r="F353" s="151" t="s">
        <v>374</v>
      </c>
      <c r="G353" s="109">
        <v>8.3320000000000007</v>
      </c>
      <c r="H353" s="176">
        <v>0.48194444444444445</v>
      </c>
      <c r="I353" s="156">
        <v>0</v>
      </c>
      <c r="J353" s="156" t="s">
        <v>266</v>
      </c>
      <c r="K353" s="156" t="s">
        <v>267</v>
      </c>
      <c r="L353" s="125" t="s">
        <v>136</v>
      </c>
      <c r="M353" s="125" t="s">
        <v>136</v>
      </c>
      <c r="N353" s="125" t="s">
        <v>71</v>
      </c>
      <c r="O353" s="125">
        <v>5.8</v>
      </c>
      <c r="P353" s="125">
        <v>0</v>
      </c>
      <c r="Q353" s="125">
        <v>17.933916666666669</v>
      </c>
      <c r="R353" s="125">
        <v>233.16007533333334</v>
      </c>
      <c r="S353" s="125">
        <v>271.50650000000002</v>
      </c>
      <c r="T353" s="125">
        <v>0</v>
      </c>
      <c r="U353" s="125">
        <v>0</v>
      </c>
      <c r="V353" s="109">
        <v>8.1499666666666659</v>
      </c>
      <c r="W353" s="113">
        <v>951.30400000000009</v>
      </c>
      <c r="X353" s="179">
        <v>0.13</v>
      </c>
      <c r="Y353" s="179">
        <v>1.7027752346930298</v>
      </c>
      <c r="Z353" s="109">
        <v>59.356837588188235</v>
      </c>
      <c r="AA353" s="109">
        <v>11</v>
      </c>
      <c r="AB353" s="109">
        <v>0.9</v>
      </c>
      <c r="AC353" s="109">
        <v>0.9</v>
      </c>
      <c r="AD353" s="109">
        <v>17.551978424999998</v>
      </c>
      <c r="AE353" s="109">
        <v>16.964999999999996</v>
      </c>
      <c r="AF353" s="165">
        <v>186.49215731354442</v>
      </c>
      <c r="AG353" s="109">
        <v>5.0282236339029822</v>
      </c>
      <c r="AH353" s="109">
        <v>2.00859967389649</v>
      </c>
      <c r="AI353" s="109">
        <v>-2.9476336696310896E-3</v>
      </c>
      <c r="AJ353" s="109">
        <v>4.6258050489836169</v>
      </c>
      <c r="AK353" s="109">
        <v>4.0724454446655933</v>
      </c>
      <c r="AL353" s="109">
        <v>3.3732189986384729</v>
      </c>
      <c r="AM353" s="109">
        <v>2.8748554148689429</v>
      </c>
      <c r="AN353" s="109">
        <v>1.8659301034407729</v>
      </c>
      <c r="AO353" s="109">
        <v>0.84126623267737033</v>
      </c>
      <c r="AP353" s="109">
        <v>0.60342066838920816</v>
      </c>
      <c r="AQ353" s="109">
        <v>0.3923240449176284</v>
      </c>
      <c r="AR353" s="109">
        <v>1.1114546801699519</v>
      </c>
      <c r="AS353" s="113">
        <v>3093.2800241716136</v>
      </c>
      <c r="AT353" s="109">
        <v>0.53070991523612554</v>
      </c>
      <c r="AU353" s="109">
        <v>0.15678515333450821</v>
      </c>
      <c r="AV353" s="109">
        <v>0.21363604044928386</v>
      </c>
      <c r="AW353" s="109">
        <v>1.594541351485997</v>
      </c>
      <c r="AX353" s="166"/>
      <c r="AY353" s="134"/>
      <c r="AZ353" s="172"/>
      <c r="BA353" s="140">
        <v>25</v>
      </c>
      <c r="BB353" s="191">
        <v>1.8486111111124046</v>
      </c>
      <c r="BC353" s="140">
        <v>20.177411860571425</v>
      </c>
      <c r="BD353" s="191">
        <v>0.37838580088428059</v>
      </c>
      <c r="BE353" s="140">
        <v>15.00448885931497</v>
      </c>
      <c r="BF353" s="191">
        <v>1.5776491003695203</v>
      </c>
      <c r="BG353" s="191"/>
      <c r="BH353" s="191"/>
      <c r="BI353" s="140">
        <v>6.4702966584662436</v>
      </c>
      <c r="BJ353" s="191">
        <v>0.11073157205360021</v>
      </c>
      <c r="BK353" s="163">
        <v>0.32067029722031976</v>
      </c>
      <c r="BL353" s="225">
        <v>10.914903485801098</v>
      </c>
      <c r="BM353" s="225">
        <v>0.20468653391171404</v>
      </c>
      <c r="BN353" s="225">
        <v>8.116628083169962</v>
      </c>
      <c r="BO353" s="225">
        <v>0.85342400620981207</v>
      </c>
      <c r="BP353" s="225">
        <v>0</v>
      </c>
      <c r="BQ353" s="225">
        <v>0</v>
      </c>
      <c r="BR353" s="225">
        <v>3.5000853449229421</v>
      </c>
      <c r="BS353" s="225">
        <v>5.9899873687856021E-2</v>
      </c>
      <c r="BT353" s="165">
        <v>270.79018627281135</v>
      </c>
      <c r="BU353" s="188">
        <v>2.1246835019300445E-2</v>
      </c>
      <c r="BV353" s="178">
        <v>5.7534344125840589</v>
      </c>
      <c r="BW353" s="248">
        <f t="shared" si="18"/>
        <v>0.40254767117782614</v>
      </c>
    </row>
    <row r="354" spans="1:75">
      <c r="A354" s="107" t="s">
        <v>414</v>
      </c>
      <c r="B354" s="107" t="s">
        <v>413</v>
      </c>
      <c r="C354" s="107" t="s">
        <v>841</v>
      </c>
      <c r="D354" s="150">
        <v>41820</v>
      </c>
      <c r="E354" s="152" t="s">
        <v>894</v>
      </c>
      <c r="F354" s="151" t="s">
        <v>374</v>
      </c>
      <c r="G354" s="109">
        <v>8.3889999999999993</v>
      </c>
      <c r="H354" s="176">
        <v>0.48472222222222222</v>
      </c>
      <c r="I354" s="156">
        <v>0.49583333333333335</v>
      </c>
      <c r="J354" s="156" t="s">
        <v>94</v>
      </c>
      <c r="K354" s="156" t="s">
        <v>95</v>
      </c>
      <c r="L354" s="125" t="s">
        <v>85</v>
      </c>
      <c r="M354" s="125" t="s">
        <v>86</v>
      </c>
      <c r="N354" s="125" t="s">
        <v>61</v>
      </c>
      <c r="O354" s="125">
        <v>6</v>
      </c>
      <c r="P354" s="125">
        <v>1.4</v>
      </c>
      <c r="Q354" s="125">
        <v>24.486624999999997</v>
      </c>
      <c r="R354" s="125">
        <v>287.04167131249994</v>
      </c>
      <c r="S354" s="125">
        <v>289.98506249999997</v>
      </c>
      <c r="T354" s="125">
        <v>1.4921624999999998</v>
      </c>
      <c r="U354" s="125">
        <v>68.8986625</v>
      </c>
      <c r="V354" s="109">
        <v>7.0615562499999998</v>
      </c>
      <c r="W354" s="113">
        <v>680.5</v>
      </c>
      <c r="X354" s="179">
        <v>0.39</v>
      </c>
      <c r="Y354" s="179">
        <v>0.55000000000000004</v>
      </c>
      <c r="Z354" s="109">
        <v>57.56</v>
      </c>
      <c r="AA354" s="109">
        <v>4.01</v>
      </c>
      <c r="AB354" s="109"/>
      <c r="AC354" s="109">
        <v>0</v>
      </c>
      <c r="AD354" s="109">
        <v>0.62619388199999992</v>
      </c>
      <c r="AE354" s="109">
        <v>7.8784000000000001</v>
      </c>
      <c r="AF354" s="165">
        <v>261.86733858339255</v>
      </c>
      <c r="AG354" s="109">
        <v>4.7745861914882326</v>
      </c>
      <c r="AH354" s="109">
        <v>2.2047429637669098</v>
      </c>
      <c r="AI354" s="109">
        <v>0.27035697422048022</v>
      </c>
      <c r="AJ354" s="109">
        <v>5.0775230455551936</v>
      </c>
      <c r="AK354" s="109">
        <v>4.5957794139905372</v>
      </c>
      <c r="AL354" s="109">
        <v>3.9667763002795424</v>
      </c>
      <c r="AM354" s="109">
        <v>3.5048750746483575</v>
      </c>
      <c r="AN354" s="109">
        <v>2.5962605573050048</v>
      </c>
      <c r="AO354" s="109">
        <v>1.721491967119622</v>
      </c>
      <c r="AP354" s="109">
        <v>1.4933297522770248</v>
      </c>
      <c r="AQ354" s="109">
        <v>1.2460550515871347</v>
      </c>
      <c r="AR354" s="109">
        <v>1.8739137521808931</v>
      </c>
      <c r="AS354" s="113">
        <v>2206.6024687733598</v>
      </c>
      <c r="AT354" s="109">
        <v>0.36847546485289351</v>
      </c>
      <c r="AU354" s="109">
        <v>0.10800150149747925</v>
      </c>
      <c r="AV354" s="109">
        <v>0.10484241014318316</v>
      </c>
      <c r="AW354" s="109">
        <v>1.5653871037260163</v>
      </c>
      <c r="AX354" s="166"/>
      <c r="AY354" s="134"/>
      <c r="AZ354" s="172"/>
      <c r="BA354" s="140">
        <v>25</v>
      </c>
      <c r="BB354" s="191">
        <v>2.0305555555532919</v>
      </c>
      <c r="BC354" s="140">
        <v>12.751061018790503</v>
      </c>
      <c r="BD354" s="191">
        <v>1.9101689222540861</v>
      </c>
      <c r="BE354" s="140">
        <v>14.014129701104793</v>
      </c>
      <c r="BF354" s="191">
        <v>2.6510449770340623</v>
      </c>
      <c r="BG354" s="191"/>
      <c r="BH354" s="191"/>
      <c r="BI354" s="140">
        <v>8.0077170907317363</v>
      </c>
      <c r="BJ354" s="191">
        <v>0.855358541383481</v>
      </c>
      <c r="BK354" s="163">
        <v>0.62800398170248151</v>
      </c>
      <c r="BL354" s="225">
        <v>6.2795922938025974</v>
      </c>
      <c r="BM354" s="225">
        <v>0.94071246513301998</v>
      </c>
      <c r="BN354" s="225">
        <v>6.9016233822207242</v>
      </c>
      <c r="BO354" s="225">
        <v>1.305576185681705</v>
      </c>
      <c r="BP354" s="225">
        <v>0</v>
      </c>
      <c r="BQ354" s="225">
        <v>0</v>
      </c>
      <c r="BR354" s="225">
        <v>3.9436089639762502</v>
      </c>
      <c r="BS354" s="225">
        <v>0.42124360451217024</v>
      </c>
      <c r="BT354" s="234"/>
      <c r="BU354" s="191"/>
      <c r="BV354" s="235"/>
      <c r="BW354" s="248">
        <f t="shared" si="18"/>
        <v>0.28453023374307812</v>
      </c>
    </row>
    <row r="355" spans="1:75">
      <c r="A355" s="107" t="s">
        <v>996</v>
      </c>
      <c r="B355" s="107" t="s">
        <v>7579</v>
      </c>
      <c r="C355" s="107" t="s">
        <v>900</v>
      </c>
      <c r="D355" s="150">
        <v>41946</v>
      </c>
      <c r="E355" s="107">
        <v>0.1</v>
      </c>
      <c r="F355" s="151" t="s">
        <v>374</v>
      </c>
      <c r="G355" s="109">
        <v>0</v>
      </c>
      <c r="H355" s="176">
        <v>0.48472222222222222</v>
      </c>
      <c r="I355" s="156">
        <v>0.49861111111111112</v>
      </c>
      <c r="J355" s="156" t="s">
        <v>7539</v>
      </c>
      <c r="K355" s="156" t="s">
        <v>7540</v>
      </c>
      <c r="L355" s="125" t="s">
        <v>7434</v>
      </c>
      <c r="M355" s="125" t="s">
        <v>101</v>
      </c>
      <c r="N355" s="125" t="s">
        <v>71</v>
      </c>
      <c r="O355" s="125">
        <v>2.6</v>
      </c>
      <c r="P355" s="125">
        <v>0.2</v>
      </c>
      <c r="Q355" s="125">
        <v>0</v>
      </c>
      <c r="R355" s="125">
        <v>0</v>
      </c>
      <c r="S355" s="125"/>
      <c r="T355" s="125">
        <v>0</v>
      </c>
      <c r="U355" s="125">
        <v>0</v>
      </c>
      <c r="V355" s="109">
        <v>0</v>
      </c>
      <c r="W355" s="113">
        <v>0</v>
      </c>
      <c r="X355" s="179">
        <v>0.43</v>
      </c>
      <c r="Y355" s="179">
        <v>6.6623567334053329</v>
      </c>
      <c r="Z355" s="109">
        <v>138.98587533638809</v>
      </c>
      <c r="AA355" s="109">
        <v>73.400000000000006</v>
      </c>
      <c r="AB355" s="109"/>
      <c r="AC355" s="109">
        <v>0.23</v>
      </c>
      <c r="AD355" s="109">
        <v>0</v>
      </c>
      <c r="AE355" s="109">
        <v>7.5949999999999998</v>
      </c>
      <c r="AF355" s="165">
        <v>286.63727136966259</v>
      </c>
      <c r="AG355" s="109">
        <v>6.4089127987170338</v>
      </c>
      <c r="AH355" s="109">
        <v>2.9359796975127299</v>
      </c>
      <c r="AI355" s="109">
        <v>-1.1546052893758262E-3</v>
      </c>
      <c r="AJ355" s="109">
        <v>6.7615612433718173</v>
      </c>
      <c r="AK355" s="109">
        <v>6.0591204525383429</v>
      </c>
      <c r="AL355" s="109">
        <v>5.1318940063885714</v>
      </c>
      <c r="AM355" s="109">
        <v>4.4388777700958437</v>
      </c>
      <c r="AN355" s="109">
        <v>2.9501211589693499</v>
      </c>
      <c r="AO355" s="109">
        <v>1.3324445743316689</v>
      </c>
      <c r="AP355" s="109">
        <v>0.99612783654674952</v>
      </c>
      <c r="AQ355" s="109">
        <v>0.72053031939671475</v>
      </c>
      <c r="AR355" s="109">
        <v>0.99757787709554191</v>
      </c>
      <c r="AS355" s="113">
        <v>4175.8286270181989</v>
      </c>
      <c r="AT355" s="109">
        <v>0.69924851750753902</v>
      </c>
      <c r="AU355" s="109">
        <v>0.2363699366829829</v>
      </c>
      <c r="AV355" s="109">
        <v>0.22823319497371888</v>
      </c>
      <c r="AW355" s="109">
        <v>1.5871653777295867</v>
      </c>
      <c r="AX355" s="166"/>
      <c r="AY355" s="134"/>
      <c r="AZ355" s="172"/>
      <c r="BA355" s="191"/>
      <c r="BB355" s="191"/>
      <c r="BC355" s="191"/>
      <c r="BD355" s="191"/>
      <c r="BE355" s="191"/>
      <c r="BF355" s="191"/>
      <c r="BG355" s="191"/>
      <c r="BH355" s="191"/>
      <c r="BI355" s="191"/>
      <c r="BJ355" s="191"/>
      <c r="BK355" s="191"/>
      <c r="BL355" s="225" t="s">
        <v>7632</v>
      </c>
      <c r="BM355" s="225" t="s">
        <v>7632</v>
      </c>
      <c r="BN355" s="225" t="s">
        <v>7632</v>
      </c>
      <c r="BO355" s="225" t="s">
        <v>7632</v>
      </c>
      <c r="BP355" s="225" t="s">
        <v>7632</v>
      </c>
      <c r="BQ355" s="225" t="s">
        <v>7632</v>
      </c>
      <c r="BR355" s="225" t="s">
        <v>7632</v>
      </c>
      <c r="BS355" s="225" t="s">
        <v>7632</v>
      </c>
      <c r="BT355" s="165">
        <v>476.58178521525338</v>
      </c>
      <c r="BU355" s="188">
        <v>1.9188362596905859E-2</v>
      </c>
      <c r="BV355" s="178">
        <v>9.1448241017909897</v>
      </c>
      <c r="BW355" s="248">
        <f t="shared" si="18"/>
        <v>0.32639782460641137</v>
      </c>
    </row>
    <row r="356" spans="1:75">
      <c r="A356" s="107" t="s">
        <v>454</v>
      </c>
      <c r="B356" s="107" t="s">
        <v>453</v>
      </c>
      <c r="C356" s="107" t="s">
        <v>909</v>
      </c>
      <c r="D356" s="150">
        <v>41841</v>
      </c>
      <c r="E356" s="152" t="s">
        <v>894</v>
      </c>
      <c r="F356" s="151" t="s">
        <v>374</v>
      </c>
      <c r="G356" s="109">
        <v>8.423</v>
      </c>
      <c r="H356" s="176">
        <v>0.48819444444444443</v>
      </c>
      <c r="I356" s="156">
        <v>0.49861111111111112</v>
      </c>
      <c r="J356" s="156" t="s">
        <v>132</v>
      </c>
      <c r="K356" s="156" t="s">
        <v>147</v>
      </c>
      <c r="L356" s="125" t="s">
        <v>136</v>
      </c>
      <c r="M356" s="125" t="s">
        <v>136</v>
      </c>
      <c r="N356" s="125" t="s">
        <v>71</v>
      </c>
      <c r="O356" s="125">
        <v>8.1999999999999993</v>
      </c>
      <c r="P356" s="125">
        <v>3.8</v>
      </c>
      <c r="Q356" s="125">
        <v>24.165499999999994</v>
      </c>
      <c r="R356" s="125">
        <v>261.73429712499996</v>
      </c>
      <c r="S356" s="125">
        <v>266.145375</v>
      </c>
      <c r="T356" s="125">
        <v>0.17181249999999995</v>
      </c>
      <c r="U356" s="125">
        <v>95.797024999999991</v>
      </c>
      <c r="V356" s="109">
        <v>6.5588556250000005</v>
      </c>
      <c r="W356" s="113">
        <v>1599.3</v>
      </c>
      <c r="X356" s="179">
        <v>0.316</v>
      </c>
      <c r="Y356" s="179">
        <v>1.3169999999999999</v>
      </c>
      <c r="Z356" s="109">
        <v>44.04</v>
      </c>
      <c r="AA356" s="109">
        <v>6.67</v>
      </c>
      <c r="AB356" s="109">
        <v>2.8119999999999998</v>
      </c>
      <c r="AC356" s="109">
        <v>0</v>
      </c>
      <c r="AD356" s="109">
        <v>1.7612873999999996</v>
      </c>
      <c r="AE356" s="109">
        <v>7.81</v>
      </c>
      <c r="AF356" s="165">
        <v>125.62381889955637</v>
      </c>
      <c r="AG356" s="109">
        <v>3.2890854047682216</v>
      </c>
      <c r="AH356" s="109">
        <v>1.28839545931355</v>
      </c>
      <c r="AI356" s="109">
        <v>6.8280042259527725E-3</v>
      </c>
      <c r="AJ356" s="109">
        <v>2.9671747427991058</v>
      </c>
      <c r="AK356" s="109">
        <v>2.6184711840513555</v>
      </c>
      <c r="AL356" s="109">
        <v>2.1765688366167999</v>
      </c>
      <c r="AM356" s="109">
        <v>1.8465059387207068</v>
      </c>
      <c r="AN356" s="109">
        <v>1.2223878888635604</v>
      </c>
      <c r="AO356" s="109">
        <v>0.6541868579018375</v>
      </c>
      <c r="AP356" s="109">
        <v>0.49858885153693167</v>
      </c>
      <c r="AQ356" s="109">
        <v>0.33933091511217534</v>
      </c>
      <c r="AR356" s="109">
        <v>1.3433203890162926</v>
      </c>
      <c r="AS356" s="113">
        <v>1356.0463938984144</v>
      </c>
      <c r="AT356" s="109">
        <v>0.24622652033897166</v>
      </c>
      <c r="AU356" s="109">
        <v>6.6377566526048815E-2</v>
      </c>
      <c r="AV356" s="109">
        <v>8.2836493193429631E-2</v>
      </c>
      <c r="AW356" s="109">
        <v>1.5335859864945365</v>
      </c>
      <c r="AX356" s="166"/>
      <c r="AY356" s="134"/>
      <c r="AZ356" s="172"/>
      <c r="BA356" s="191"/>
      <c r="BB356" s="191"/>
      <c r="BC356" s="191"/>
      <c r="BD356" s="191"/>
      <c r="BE356" s="191"/>
      <c r="BF356" s="191"/>
      <c r="BG356" s="191"/>
      <c r="BH356" s="191"/>
      <c r="BI356" s="191"/>
      <c r="BJ356" s="191"/>
      <c r="BK356" s="191"/>
      <c r="BL356" s="225" t="s">
        <v>7632</v>
      </c>
      <c r="BM356" s="225" t="s">
        <v>7632</v>
      </c>
      <c r="BN356" s="225" t="s">
        <v>7632</v>
      </c>
      <c r="BO356" s="225" t="s">
        <v>7632</v>
      </c>
      <c r="BP356" s="225" t="s">
        <v>7632</v>
      </c>
      <c r="BQ356" s="225" t="s">
        <v>7632</v>
      </c>
      <c r="BR356" s="225" t="s">
        <v>7632</v>
      </c>
      <c r="BS356" s="225" t="s">
        <v>7632</v>
      </c>
      <c r="BT356" s="165">
        <v>370.70514377719502</v>
      </c>
      <c r="BU356" s="188">
        <v>2.1720164508426291E-2</v>
      </c>
      <c r="BV356" s="178">
        <v>8.0517767069604957</v>
      </c>
      <c r="BW356" s="248">
        <f t="shared" si="18"/>
        <v>0.33642392817553307</v>
      </c>
    </row>
    <row r="357" spans="1:75">
      <c r="A357" s="107" t="s">
        <v>824</v>
      </c>
      <c r="B357" s="107" t="s">
        <v>823</v>
      </c>
      <c r="C357" s="107" t="s">
        <v>909</v>
      </c>
      <c r="D357" s="150">
        <v>41927</v>
      </c>
      <c r="E357" s="152">
        <v>0.1</v>
      </c>
      <c r="F357" s="151" t="s">
        <v>374</v>
      </c>
      <c r="G357" s="109">
        <v>8.0229999999999997</v>
      </c>
      <c r="H357" s="176">
        <v>0.48819444444444443</v>
      </c>
      <c r="I357" s="156">
        <v>0.49652777777777773</v>
      </c>
      <c r="J357" s="156" t="s">
        <v>7427</v>
      </c>
      <c r="K357" s="156" t="s">
        <v>7428</v>
      </c>
      <c r="L357" s="125" t="s">
        <v>85</v>
      </c>
      <c r="M357" s="125" t="s">
        <v>91</v>
      </c>
      <c r="N357" s="125" t="s">
        <v>76</v>
      </c>
      <c r="O357" s="125">
        <v>8.3000000000000007</v>
      </c>
      <c r="P357" s="125">
        <v>2.5</v>
      </c>
      <c r="Q357" s="125">
        <v>14.6577</v>
      </c>
      <c r="R357" s="125">
        <v>187.82354766666666</v>
      </c>
      <c r="S357" s="125">
        <v>236.785</v>
      </c>
      <c r="T357" s="125">
        <v>1.0651666666666666</v>
      </c>
      <c r="U357" s="125">
        <v>76.621600000000001</v>
      </c>
      <c r="V357" s="109">
        <v>8.811633333333333</v>
      </c>
      <c r="W357" s="113">
        <v>336.17</v>
      </c>
      <c r="X357" s="179">
        <v>7.0999999999999994E-2</v>
      </c>
      <c r="Y357" s="179">
        <v>0.10299999999999999</v>
      </c>
      <c r="Z357" s="109">
        <v>17.11</v>
      </c>
      <c r="AA357" s="109">
        <v>2.29</v>
      </c>
      <c r="AB357" s="109">
        <v>0.23822702415437583</v>
      </c>
      <c r="AC357" s="109">
        <v>0.1</v>
      </c>
      <c r="AD357" s="109">
        <v>1.4742350280000001</v>
      </c>
      <c r="AE357" s="109">
        <v>1.6415999999999999</v>
      </c>
      <c r="AF357" s="165">
        <v>61.602469866493742</v>
      </c>
      <c r="AG357" s="109">
        <v>1.9489058310255221</v>
      </c>
      <c r="AH357" s="109">
        <v>0.68352797776290697</v>
      </c>
      <c r="AI357" s="109">
        <v>2.5702112815744861E-3</v>
      </c>
      <c r="AJ357" s="109">
        <v>1.574164932787975</v>
      </c>
      <c r="AK357" s="109">
        <v>1.3665091118071069</v>
      </c>
      <c r="AL357" s="109">
        <v>1.1110727977451715</v>
      </c>
      <c r="AM357" s="109">
        <v>0.93057426552215727</v>
      </c>
      <c r="AN357" s="109">
        <v>0.59457614068061049</v>
      </c>
      <c r="AO357" s="109">
        <v>0.29531702416212868</v>
      </c>
      <c r="AP357" s="109">
        <v>0.22341768604863338</v>
      </c>
      <c r="AQ357" s="109">
        <v>0.14429959840332068</v>
      </c>
      <c r="AR357" s="109">
        <v>1.4419729524788036</v>
      </c>
      <c r="AS357" s="113">
        <v>785.11059493202958</v>
      </c>
      <c r="AT357" s="109">
        <v>0.11985221464025134</v>
      </c>
      <c r="AU357" s="109">
        <v>3.4989745919272341E-2</v>
      </c>
      <c r="AV357" s="109">
        <v>5.4750560510618627E-2</v>
      </c>
      <c r="AW357" s="109">
        <v>1.6478209326777435</v>
      </c>
      <c r="AX357" s="166"/>
      <c r="AY357" s="134"/>
      <c r="AZ357" s="172"/>
      <c r="BA357" s="191"/>
      <c r="BB357" s="191"/>
      <c r="BC357" s="191"/>
      <c r="BD357" s="191"/>
      <c r="BE357" s="191"/>
      <c r="BF357" s="191"/>
      <c r="BG357" s="191"/>
      <c r="BH357" s="191"/>
      <c r="BI357" s="191"/>
      <c r="BJ357" s="191"/>
      <c r="BK357" s="191"/>
      <c r="BL357" s="225" t="s">
        <v>7632</v>
      </c>
      <c r="BM357" s="225" t="s">
        <v>7632</v>
      </c>
      <c r="BN357" s="225" t="s">
        <v>7632</v>
      </c>
      <c r="BO357" s="225" t="s">
        <v>7632</v>
      </c>
      <c r="BP357" s="225" t="s">
        <v>7632</v>
      </c>
      <c r="BQ357" s="225" t="s">
        <v>7632</v>
      </c>
      <c r="BR357" s="225" t="s">
        <v>7632</v>
      </c>
      <c r="BS357" s="225" t="s">
        <v>7632</v>
      </c>
      <c r="BT357" s="165">
        <v>223.26267045918252</v>
      </c>
      <c r="BU357" s="188">
        <v>1.071039934557228E-3</v>
      </c>
      <c r="BV357" s="178">
        <v>0.23912323595767482</v>
      </c>
      <c r="BW357" s="248">
        <f t="shared" si="18"/>
        <v>0.45681726178325555</v>
      </c>
    </row>
    <row r="358" spans="1:75">
      <c r="A358" s="107" t="s">
        <v>986</v>
      </c>
      <c r="B358" s="107" t="s">
        <v>7293</v>
      </c>
      <c r="C358" s="107" t="s">
        <v>909</v>
      </c>
      <c r="D358" s="150">
        <v>41932</v>
      </c>
      <c r="E358" s="152">
        <v>0.1</v>
      </c>
      <c r="F358" s="151" t="s">
        <v>374</v>
      </c>
      <c r="G358" s="109">
        <v>7.9509999999999996</v>
      </c>
      <c r="H358" s="176">
        <v>0.48819444444444443</v>
      </c>
      <c r="I358" s="156">
        <v>0.49444444444444446</v>
      </c>
      <c r="J358" s="156" t="s">
        <v>7441</v>
      </c>
      <c r="K358" s="156" t="s">
        <v>7442</v>
      </c>
      <c r="L358" s="125" t="s">
        <v>288</v>
      </c>
      <c r="M358" s="125" t="s">
        <v>114</v>
      </c>
      <c r="N358" s="125" t="s">
        <v>61</v>
      </c>
      <c r="O358" s="125">
        <v>8.1999999999999993</v>
      </c>
      <c r="P358" s="125">
        <v>3</v>
      </c>
      <c r="Q358" s="125">
        <v>13.288499999999999</v>
      </c>
      <c r="R358" s="125">
        <v>200.04315300000002</v>
      </c>
      <c r="S358" s="125">
        <v>261.21000000000004</v>
      </c>
      <c r="T358" s="125">
        <v>0.71660000000000001</v>
      </c>
      <c r="U358" s="125">
        <v>83.601500000000001</v>
      </c>
      <c r="V358" s="109">
        <v>9.0430500000000009</v>
      </c>
      <c r="W358" s="113">
        <v>978.08500000000004</v>
      </c>
      <c r="X358" s="179">
        <v>0.1</v>
      </c>
      <c r="Y358" s="179">
        <v>0.1980373431918252</v>
      </c>
      <c r="Z358" s="109">
        <v>26.882253254782167</v>
      </c>
      <c r="AA358" s="109">
        <v>2.2999999999999998</v>
      </c>
      <c r="AB358" s="109"/>
      <c r="AC358" s="109">
        <v>0.26</v>
      </c>
      <c r="AD358" s="109">
        <v>1.007119125</v>
      </c>
      <c r="AE358" s="109">
        <v>2.1375999999999999</v>
      </c>
      <c r="AF358" s="165">
        <v>96.912036508812406</v>
      </c>
      <c r="AG358" s="109">
        <v>2.835111426874076</v>
      </c>
      <c r="AH358" s="109">
        <v>1.0806051775351999</v>
      </c>
      <c r="AI358" s="109">
        <v>-1.2992304924790379E-2</v>
      </c>
      <c r="AJ358" s="109">
        <v>2.4886337238635656</v>
      </c>
      <c r="AK358" s="109">
        <v>2.1669733961402811</v>
      </c>
      <c r="AL358" s="109">
        <v>1.7754932726832111</v>
      </c>
      <c r="AM358" s="109">
        <v>1.4967927539737664</v>
      </c>
      <c r="AN358" s="109">
        <v>0.95555991238110793</v>
      </c>
      <c r="AO358" s="109">
        <v>0.4405757257072575</v>
      </c>
      <c r="AP358" s="109">
        <v>0.32253603581834545</v>
      </c>
      <c r="AQ358" s="109">
        <v>0.21206854662977884</v>
      </c>
      <c r="AR358" s="109">
        <v>1.2334161517278981</v>
      </c>
      <c r="AS358" s="113">
        <v>1546.3983067385032</v>
      </c>
      <c r="AT358" s="109">
        <v>0.26518266683853187</v>
      </c>
      <c r="AU358" s="109">
        <v>7.5888341215631747E-2</v>
      </c>
      <c r="AV358" s="109">
        <v>0.10050585644923118</v>
      </c>
      <c r="AW358" s="109">
        <v>1.554214455521278</v>
      </c>
      <c r="AX358" s="166"/>
      <c r="AY358" s="134"/>
      <c r="AZ358" s="172"/>
      <c r="BA358" s="191"/>
      <c r="BB358" s="191"/>
      <c r="BC358" s="191"/>
      <c r="BD358" s="191"/>
      <c r="BE358" s="191"/>
      <c r="BF358" s="191"/>
      <c r="BG358" s="191"/>
      <c r="BH358" s="191"/>
      <c r="BI358" s="191"/>
      <c r="BJ358" s="191"/>
      <c r="BK358" s="191"/>
      <c r="BL358" s="225" t="s">
        <v>7632</v>
      </c>
      <c r="BM358" s="225" t="s">
        <v>7632</v>
      </c>
      <c r="BN358" s="225" t="s">
        <v>7632</v>
      </c>
      <c r="BO358" s="225" t="s">
        <v>7632</v>
      </c>
      <c r="BP358" s="225" t="s">
        <v>7632</v>
      </c>
      <c r="BQ358" s="225" t="s">
        <v>7632</v>
      </c>
      <c r="BR358" s="225" t="s">
        <v>7632</v>
      </c>
      <c r="BS358" s="225" t="s">
        <v>7632</v>
      </c>
      <c r="BT358" s="165">
        <v>175.784314916428</v>
      </c>
      <c r="BU358" s="188">
        <v>3.4264319013762951E-2</v>
      </c>
      <c r="BV358" s="178">
        <v>6.0231298439122583</v>
      </c>
      <c r="BW358" s="248">
        <f t="shared" si="18"/>
        <v>0.37900613055689869</v>
      </c>
    </row>
    <row r="359" spans="1:75">
      <c r="A359" s="107" t="s">
        <v>528</v>
      </c>
      <c r="B359" s="119"/>
      <c r="C359" s="107" t="s">
        <v>909</v>
      </c>
      <c r="D359" s="150">
        <v>41876</v>
      </c>
      <c r="E359" s="152" t="s">
        <v>894</v>
      </c>
      <c r="F359" s="151" t="s">
        <v>374</v>
      </c>
      <c r="G359" s="109">
        <v>8.85</v>
      </c>
      <c r="H359" s="176">
        <v>0.48958333333333331</v>
      </c>
      <c r="I359" s="156">
        <v>0.49861111111111112</v>
      </c>
      <c r="J359" s="156" t="s">
        <v>218</v>
      </c>
      <c r="K359" s="156" t="s">
        <v>219</v>
      </c>
      <c r="L359" s="125" t="s">
        <v>85</v>
      </c>
      <c r="M359" s="125" t="s">
        <v>209</v>
      </c>
      <c r="N359" s="125" t="s">
        <v>71</v>
      </c>
      <c r="O359" s="125">
        <v>8.1</v>
      </c>
      <c r="P359" s="125">
        <v>1.7</v>
      </c>
      <c r="Q359" s="125">
        <v>24.058957142857142</v>
      </c>
      <c r="R359" s="125">
        <v>227.07369228571429</v>
      </c>
      <c r="S359" s="125">
        <v>231.40228571428568</v>
      </c>
      <c r="T359" s="125">
        <v>1.3702857142857141</v>
      </c>
      <c r="U359" s="125">
        <v>70.996328571428563</v>
      </c>
      <c r="V359" s="109">
        <v>6.6166714285714283</v>
      </c>
      <c r="W359" s="113">
        <v>1406.0666666666668</v>
      </c>
      <c r="X359" s="179">
        <v>0.3</v>
      </c>
      <c r="Y359" s="179">
        <v>0.51300000000000001</v>
      </c>
      <c r="Z359" s="109">
        <v>35.799999999999997</v>
      </c>
      <c r="AA359" s="109">
        <v>3.11</v>
      </c>
      <c r="AB359" s="109">
        <v>1.8</v>
      </c>
      <c r="AC359" s="109">
        <v>0</v>
      </c>
      <c r="AD359" s="109">
        <v>16.761272804999997</v>
      </c>
      <c r="AE359" s="109">
        <v>11.007999999999999</v>
      </c>
      <c r="AF359" s="165"/>
      <c r="AG359" s="109"/>
      <c r="AH359" s="109"/>
      <c r="AI359" s="109"/>
      <c r="AJ359" s="109"/>
      <c r="AK359" s="109"/>
      <c r="AL359" s="109"/>
      <c r="AM359" s="109"/>
      <c r="AN359" s="109"/>
      <c r="AO359" s="109"/>
      <c r="AP359" s="109"/>
      <c r="AQ359" s="109"/>
      <c r="AR359" s="109"/>
      <c r="AS359" s="113"/>
      <c r="AT359" s="109"/>
      <c r="AU359" s="109"/>
      <c r="AV359" s="109"/>
      <c r="AW359" s="109"/>
      <c r="AX359" s="166"/>
      <c r="AY359" s="134"/>
      <c r="AZ359" s="172"/>
      <c r="BA359" s="191"/>
      <c r="BB359" s="191"/>
      <c r="BC359" s="191"/>
      <c r="BD359" s="191"/>
      <c r="BE359" s="191"/>
      <c r="BF359" s="191"/>
      <c r="BG359" s="191"/>
      <c r="BH359" s="191"/>
      <c r="BI359" s="191"/>
      <c r="BJ359" s="191"/>
      <c r="BK359" s="191"/>
      <c r="BL359" s="225" t="s">
        <v>7632</v>
      </c>
      <c r="BM359" s="225" t="s">
        <v>7632</v>
      </c>
      <c r="BN359" s="225" t="s">
        <v>7632</v>
      </c>
      <c r="BO359" s="225" t="s">
        <v>7632</v>
      </c>
      <c r="BP359" s="225" t="s">
        <v>7632</v>
      </c>
      <c r="BQ359" s="225" t="s">
        <v>7632</v>
      </c>
      <c r="BR359" s="225" t="s">
        <v>7632</v>
      </c>
      <c r="BS359" s="225" t="s">
        <v>7632</v>
      </c>
      <c r="BT359" s="165">
        <v>294.57748219878528</v>
      </c>
      <c r="BU359" s="188">
        <v>2.0823104002904526E-2</v>
      </c>
      <c r="BV359" s="178">
        <v>6.1340175487390622</v>
      </c>
      <c r="BW359" s="248"/>
    </row>
    <row r="360" spans="1:75">
      <c r="A360" s="107" t="s">
        <v>768</v>
      </c>
      <c r="B360" s="107" t="s">
        <v>767</v>
      </c>
      <c r="C360" s="107" t="s">
        <v>909</v>
      </c>
      <c r="D360" s="150">
        <v>41911</v>
      </c>
      <c r="E360" s="152">
        <v>0.1</v>
      </c>
      <c r="F360" s="151" t="s">
        <v>374</v>
      </c>
      <c r="G360" s="109">
        <v>8.9130000000000003</v>
      </c>
      <c r="H360" s="176">
        <v>0.4916666666666667</v>
      </c>
      <c r="I360" s="156">
        <v>0.49861111111111112</v>
      </c>
      <c r="J360" s="156" t="s">
        <v>281</v>
      </c>
      <c r="K360" s="156" t="s">
        <v>282</v>
      </c>
      <c r="L360" s="125" t="s">
        <v>136</v>
      </c>
      <c r="M360" s="125" t="s">
        <v>136</v>
      </c>
      <c r="N360" s="125" t="s">
        <v>280</v>
      </c>
      <c r="O360" s="125">
        <v>8.1</v>
      </c>
      <c r="P360" s="125">
        <v>0.6</v>
      </c>
      <c r="Q360" s="125">
        <v>20.130990000000001</v>
      </c>
      <c r="R360" s="125">
        <v>229.43175880000004</v>
      </c>
      <c r="S360" s="125">
        <v>254.15710000000004</v>
      </c>
      <c r="T360" s="125">
        <v>2.0628099999999998</v>
      </c>
      <c r="U360" s="125">
        <v>59.73171</v>
      </c>
      <c r="V360" s="109">
        <v>9.916360000000001</v>
      </c>
      <c r="W360" s="113">
        <v>583.1</v>
      </c>
      <c r="X360" s="179">
        <v>0.39200000000000002</v>
      </c>
      <c r="Y360" s="179">
        <v>3.4427365207277556</v>
      </c>
      <c r="Z360" s="109">
        <v>91.358540984798907</v>
      </c>
      <c r="AA360" s="109">
        <v>12.6</v>
      </c>
      <c r="AB360" s="109">
        <v>0.2</v>
      </c>
      <c r="AC360" s="109">
        <v>0.1</v>
      </c>
      <c r="AD360" s="109">
        <v>110.02799861999998</v>
      </c>
      <c r="AE360" s="109">
        <v>94.444999999999993</v>
      </c>
      <c r="AF360" s="165">
        <v>82.035819006476501</v>
      </c>
      <c r="AG360" s="109">
        <v>2.7456888817932561</v>
      </c>
      <c r="AH360" s="109">
        <v>0.99121767542990002</v>
      </c>
      <c r="AI360" s="109">
        <v>-1.9960693746975119E-2</v>
      </c>
      <c r="AJ360" s="109">
        <v>2.2827743065150599</v>
      </c>
      <c r="AK360" s="109">
        <v>1.9634177323497974</v>
      </c>
      <c r="AL360" s="109">
        <v>1.5623017208033851</v>
      </c>
      <c r="AM360" s="109">
        <v>1.2966444692374619</v>
      </c>
      <c r="AN360" s="109">
        <v>0.77485591526605879</v>
      </c>
      <c r="AO360" s="109">
        <v>0.33163537563473916</v>
      </c>
      <c r="AP360" s="109">
        <v>0.21658384366753475</v>
      </c>
      <c r="AQ360" s="109">
        <v>9.2548562744016225E-2</v>
      </c>
      <c r="AR360" s="109">
        <v>0.98935380689047758</v>
      </c>
      <c r="AS360" s="113">
        <v>1385.2611710360545</v>
      </c>
      <c r="AT360" s="109">
        <v>0.23790373046057803</v>
      </c>
      <c r="AU360" s="109">
        <v>6.7440194555989638E-2</v>
      </c>
      <c r="AV360" s="109">
        <v>0.10244320139860207</v>
      </c>
      <c r="AW360" s="109">
        <v>1.5940170383737908</v>
      </c>
      <c r="AX360" s="166"/>
      <c r="AY360" s="134"/>
      <c r="AZ360" s="172"/>
      <c r="BA360" s="191"/>
      <c r="BB360" s="191"/>
      <c r="BC360" s="191"/>
      <c r="BD360" s="191"/>
      <c r="BE360" s="191"/>
      <c r="BF360" s="191"/>
      <c r="BG360" s="191"/>
      <c r="BH360" s="191"/>
      <c r="BI360" s="191"/>
      <c r="BJ360" s="191"/>
      <c r="BK360" s="191"/>
      <c r="BL360" s="225" t="s">
        <v>7632</v>
      </c>
      <c r="BM360" s="225" t="s">
        <v>7632</v>
      </c>
      <c r="BN360" s="225" t="s">
        <v>7632</v>
      </c>
      <c r="BO360" s="225" t="s">
        <v>7632</v>
      </c>
      <c r="BP360" s="225" t="s">
        <v>7632</v>
      </c>
      <c r="BQ360" s="225" t="s">
        <v>7632</v>
      </c>
      <c r="BR360" s="225" t="s">
        <v>7632</v>
      </c>
      <c r="BS360" s="225" t="s">
        <v>7632</v>
      </c>
      <c r="BT360" s="165">
        <v>318.63849281669081</v>
      </c>
      <c r="BU360" s="188">
        <v>2.4411517666906454E-2</v>
      </c>
      <c r="BV360" s="178">
        <v>7.7784491967510929</v>
      </c>
      <c r="BW360" s="248">
        <f t="shared" ref="BW360:BW380" si="19">AV360/AT360</f>
        <v>0.4306077975333702</v>
      </c>
    </row>
    <row r="361" spans="1:75">
      <c r="A361" s="107" t="s">
        <v>440</v>
      </c>
      <c r="B361" s="107" t="s">
        <v>439</v>
      </c>
      <c r="C361" s="107" t="s">
        <v>909</v>
      </c>
      <c r="D361" s="150">
        <v>41834</v>
      </c>
      <c r="E361" s="152" t="s">
        <v>894</v>
      </c>
      <c r="F361" s="151" t="s">
        <v>374</v>
      </c>
      <c r="G361" s="109">
        <v>8.4480000000000004</v>
      </c>
      <c r="H361" s="176">
        <v>0.49236111111111108</v>
      </c>
      <c r="I361" s="156">
        <v>0.50138888888888888</v>
      </c>
      <c r="J361" s="156" t="s">
        <v>132</v>
      </c>
      <c r="K361" s="156" t="s">
        <v>133</v>
      </c>
      <c r="L361" s="125" t="s">
        <v>100</v>
      </c>
      <c r="M361" s="125" t="s">
        <v>119</v>
      </c>
      <c r="N361" s="125" t="s">
        <v>122</v>
      </c>
      <c r="O361" s="125">
        <v>8.5</v>
      </c>
      <c r="P361" s="125">
        <v>4</v>
      </c>
      <c r="Q361" s="125">
        <v>24.534063636363634</v>
      </c>
      <c r="R361" s="125">
        <v>256.965417</v>
      </c>
      <c r="S361" s="125">
        <v>259.35190909090909</v>
      </c>
      <c r="T361" s="125">
        <v>9.7172727272727272E-2</v>
      </c>
      <c r="U361" s="125">
        <v>97.600536363636365</v>
      </c>
      <c r="V361" s="109">
        <v>7.3870518181818197</v>
      </c>
      <c r="W361" s="113">
        <v>1522.925</v>
      </c>
      <c r="X361" s="179">
        <v>0.13600000000000001</v>
      </c>
      <c r="Y361" s="179">
        <v>0.27200000000000002</v>
      </c>
      <c r="Z361" s="109">
        <v>38.270000000000003</v>
      </c>
      <c r="AA361" s="109">
        <v>0.99399999999999999</v>
      </c>
      <c r="AB361" s="109">
        <v>0.442</v>
      </c>
      <c r="AC361" s="109">
        <v>0</v>
      </c>
      <c r="AD361" s="109">
        <v>0.96121323000000003</v>
      </c>
      <c r="AE361" s="109">
        <v>4.2816000000000001</v>
      </c>
      <c r="AF361" s="165">
        <v>101.16411844746982</v>
      </c>
      <c r="AG361" s="109">
        <v>2.9444600076205556</v>
      </c>
      <c r="AH361" s="109">
        <v>1.1204678256815399</v>
      </c>
      <c r="AI361" s="109">
        <v>4.2236849985862815E-3</v>
      </c>
      <c r="AJ361" s="109">
        <v>2.5804374025445869</v>
      </c>
      <c r="AK361" s="109">
        <v>2.2679235473094832</v>
      </c>
      <c r="AL361" s="109">
        <v>1.845122177922885</v>
      </c>
      <c r="AM361" s="109">
        <v>1.5540539024655153</v>
      </c>
      <c r="AN361" s="109">
        <v>0.9855046568010376</v>
      </c>
      <c r="AO361" s="109">
        <v>0.47368374777101491</v>
      </c>
      <c r="AP361" s="109">
        <v>0.34794989194277159</v>
      </c>
      <c r="AQ361" s="109">
        <v>0.2440130471520176</v>
      </c>
      <c r="AR361" s="109">
        <v>1.2557243270407974</v>
      </c>
      <c r="AS361" s="113">
        <v>1279.8173819228664</v>
      </c>
      <c r="AT361" s="109">
        <v>0.23162728210093822</v>
      </c>
      <c r="AU361" s="109">
        <v>6.2510311399656515E-2</v>
      </c>
      <c r="AV361" s="109">
        <v>7.7704766328284686E-2</v>
      </c>
      <c r="AW361" s="109">
        <v>1.5694368716432114</v>
      </c>
      <c r="AX361" s="166"/>
      <c r="AY361" s="134"/>
      <c r="AZ361" s="172"/>
      <c r="BA361" s="191"/>
      <c r="BB361" s="191"/>
      <c r="BC361" s="191"/>
      <c r="BD361" s="191"/>
      <c r="BE361" s="191"/>
      <c r="BF361" s="191"/>
      <c r="BG361" s="191"/>
      <c r="BH361" s="191"/>
      <c r="BI361" s="191"/>
      <c r="BJ361" s="191"/>
      <c r="BK361" s="191"/>
      <c r="BL361" s="225" t="s">
        <v>7632</v>
      </c>
      <c r="BM361" s="225" t="s">
        <v>7632</v>
      </c>
      <c r="BN361" s="225" t="s">
        <v>7632</v>
      </c>
      <c r="BO361" s="225" t="s">
        <v>7632</v>
      </c>
      <c r="BP361" s="225" t="s">
        <v>7632</v>
      </c>
      <c r="BQ361" s="225" t="s">
        <v>7632</v>
      </c>
      <c r="BR361" s="225" t="s">
        <v>7632</v>
      </c>
      <c r="BS361" s="225" t="s">
        <v>7632</v>
      </c>
      <c r="BT361" s="165">
        <v>476.11264771905178</v>
      </c>
      <c r="BU361" s="188">
        <v>3.7065175849163433E-2</v>
      </c>
      <c r="BV361" s="178">
        <v>17.647199011717454</v>
      </c>
      <c r="BW361" s="248">
        <f t="shared" si="19"/>
        <v>0.33547328977604035</v>
      </c>
    </row>
    <row r="362" spans="1:75">
      <c r="A362" s="107" t="s">
        <v>639</v>
      </c>
      <c r="B362" s="107" t="s">
        <v>638</v>
      </c>
      <c r="C362" s="107" t="s">
        <v>909</v>
      </c>
      <c r="D362" s="150">
        <v>41890</v>
      </c>
      <c r="E362" s="152">
        <v>0.1</v>
      </c>
      <c r="F362" s="151" t="s">
        <v>374</v>
      </c>
      <c r="G362" s="109">
        <v>8.7899999999999991</v>
      </c>
      <c r="H362" s="176">
        <v>0.49236111111111108</v>
      </c>
      <c r="I362" s="156">
        <v>0.50347222222222221</v>
      </c>
      <c r="J362" s="156" t="s">
        <v>242</v>
      </c>
      <c r="K362" s="156" t="s">
        <v>243</v>
      </c>
      <c r="L362" s="125" t="s">
        <v>100</v>
      </c>
      <c r="M362" s="125" t="s">
        <v>101</v>
      </c>
      <c r="N362" s="125" t="s">
        <v>71</v>
      </c>
      <c r="O362" s="125">
        <v>8</v>
      </c>
      <c r="P362" s="125">
        <v>1.2</v>
      </c>
      <c r="Q362" s="125">
        <v>0</v>
      </c>
      <c r="R362" s="125">
        <v>0</v>
      </c>
      <c r="S362" s="125"/>
      <c r="T362" s="125">
        <v>0</v>
      </c>
      <c r="U362" s="125">
        <v>0</v>
      </c>
      <c r="V362" s="109">
        <v>0</v>
      </c>
      <c r="W362" s="113">
        <v>0</v>
      </c>
      <c r="X362" s="179">
        <v>0.26</v>
      </c>
      <c r="Y362" s="179">
        <v>2.0495567832516408</v>
      </c>
      <c r="Z362" s="109">
        <v>74.427347443450444</v>
      </c>
      <c r="AA362" s="109">
        <v>4.97</v>
      </c>
      <c r="AB362" s="109">
        <v>1.4</v>
      </c>
      <c r="AC362" s="109">
        <v>0.09</v>
      </c>
      <c r="AD362" s="109">
        <v>9.2119078439999988</v>
      </c>
      <c r="AE362" s="109">
        <v>13.088000000000001</v>
      </c>
      <c r="AF362" s="165">
        <v>87.264329215973049</v>
      </c>
      <c r="AG362" s="109">
        <v>2.5114986299999997</v>
      </c>
      <c r="AH362" s="109">
        <v>0.88557079440000008</v>
      </c>
      <c r="AI362" s="109">
        <v>2.3472986640000002E-2</v>
      </c>
      <c r="AJ362" s="109">
        <v>2.0394695395032003</v>
      </c>
      <c r="AK362" s="109">
        <v>1.8169829672148001</v>
      </c>
      <c r="AL362" s="109">
        <v>1.4966513838079998</v>
      </c>
      <c r="AM362" s="109">
        <v>1.2921120264962001</v>
      </c>
      <c r="AN362" s="109">
        <v>0.90743116260160017</v>
      </c>
      <c r="AO362" s="109">
        <v>0.43290012053750004</v>
      </c>
      <c r="AP362" s="109">
        <v>0.32841008618810003</v>
      </c>
      <c r="AQ362" s="109">
        <v>0.25750284121226003</v>
      </c>
      <c r="AR362" s="109">
        <v>1.4922207289844158</v>
      </c>
      <c r="AS362" s="113">
        <v>1125.2832353571612</v>
      </c>
      <c r="AT362" s="109">
        <v>0.19421869611562553</v>
      </c>
      <c r="AU362" s="109">
        <v>5.4484804079002483E-2</v>
      </c>
      <c r="AV362" s="109">
        <v>8.5300600440454954E-2</v>
      </c>
      <c r="AW362" s="109">
        <v>1.5866705726884316</v>
      </c>
      <c r="AX362" s="166"/>
      <c r="AY362" s="134"/>
      <c r="AZ362" s="172"/>
      <c r="BA362" s="191"/>
      <c r="BB362" s="191"/>
      <c r="BC362" s="191"/>
      <c r="BD362" s="191"/>
      <c r="BE362" s="191"/>
      <c r="BF362" s="191"/>
      <c r="BG362" s="191"/>
      <c r="BH362" s="191"/>
      <c r="BI362" s="191"/>
      <c r="BJ362" s="191"/>
      <c r="BK362" s="191"/>
      <c r="BL362" s="225" t="s">
        <v>7632</v>
      </c>
      <c r="BM362" s="225" t="s">
        <v>7632</v>
      </c>
      <c r="BN362" s="225" t="s">
        <v>7632</v>
      </c>
      <c r="BO362" s="225" t="s">
        <v>7632</v>
      </c>
      <c r="BP362" s="225" t="s">
        <v>7632</v>
      </c>
      <c r="BQ362" s="225" t="s">
        <v>7632</v>
      </c>
      <c r="BR362" s="225" t="s">
        <v>7632</v>
      </c>
      <c r="BS362" s="225" t="s">
        <v>7632</v>
      </c>
      <c r="BT362" s="165">
        <v>256.09817666218879</v>
      </c>
      <c r="BU362" s="188">
        <v>6.3861184359064668E-2</v>
      </c>
      <c r="BV362" s="178">
        <v>16.354732873844352</v>
      </c>
      <c r="BW362" s="248">
        <f t="shared" si="19"/>
        <v>0.43919870819064899</v>
      </c>
    </row>
    <row r="363" spans="1:75">
      <c r="A363" s="107" t="s">
        <v>698</v>
      </c>
      <c r="B363" s="107" t="s">
        <v>697</v>
      </c>
      <c r="C363" s="107" t="s">
        <v>909</v>
      </c>
      <c r="D363" s="150">
        <v>41897</v>
      </c>
      <c r="E363" s="152">
        <v>0.1</v>
      </c>
      <c r="F363" s="151" t="s">
        <v>374</v>
      </c>
      <c r="G363" s="109">
        <v>8.4879999999999995</v>
      </c>
      <c r="H363" s="176">
        <v>0.49236111111111108</v>
      </c>
      <c r="I363" s="156">
        <v>0.49861111111111112</v>
      </c>
      <c r="J363" s="156" t="s">
        <v>254</v>
      </c>
      <c r="K363" s="156" t="s">
        <v>255</v>
      </c>
      <c r="L363" s="125" t="s">
        <v>85</v>
      </c>
      <c r="M363" s="125" t="s">
        <v>91</v>
      </c>
      <c r="N363" s="125" t="s">
        <v>68</v>
      </c>
      <c r="O363" s="125">
        <v>8.1</v>
      </c>
      <c r="P363" s="125">
        <v>1.4</v>
      </c>
      <c r="Q363" s="125">
        <v>20.588899999999999</v>
      </c>
      <c r="R363" s="125">
        <v>223.4082086666667</v>
      </c>
      <c r="S363" s="125">
        <v>244.99833333333333</v>
      </c>
      <c r="T363" s="125">
        <v>0</v>
      </c>
      <c r="U363" s="125">
        <v>0</v>
      </c>
      <c r="V363" s="109">
        <v>9.113999999999999</v>
      </c>
      <c r="W363" s="113">
        <v>113.58366666666667</v>
      </c>
      <c r="X363" s="179">
        <v>0.28000000000000003</v>
      </c>
      <c r="Y363" s="179">
        <v>0.47390595663371271</v>
      </c>
      <c r="Z363" s="109">
        <v>39.125757509637069</v>
      </c>
      <c r="AA363" s="109">
        <v>5.2</v>
      </c>
      <c r="AB363" s="109">
        <v>0.6</v>
      </c>
      <c r="AC363" s="109">
        <v>0.2</v>
      </c>
      <c r="AD363" s="109">
        <v>8.9244807299999973</v>
      </c>
      <c r="AE363" s="109">
        <v>11.959999999999997</v>
      </c>
      <c r="AF363" s="165">
        <v>109.88442159295154</v>
      </c>
      <c r="AG363" s="109">
        <v>3.0578518824219998</v>
      </c>
      <c r="AH363" s="109">
        <v>1.18220097260165</v>
      </c>
      <c r="AI363" s="109">
        <v>-3.4120462050294252E-2</v>
      </c>
      <c r="AJ363" s="109">
        <v>2.7226088399016</v>
      </c>
      <c r="AK363" s="109">
        <v>2.3776151184941803</v>
      </c>
      <c r="AL363" s="109">
        <v>1.9619943667918174</v>
      </c>
      <c r="AM363" s="109">
        <v>1.6719943340701215</v>
      </c>
      <c r="AN363" s="109">
        <v>1.0955069410155607</v>
      </c>
      <c r="AO363" s="109">
        <v>0.5274600760078455</v>
      </c>
      <c r="AP363" s="109">
        <v>0.39285143237453163</v>
      </c>
      <c r="AQ363" s="109">
        <v>0.27002455794279945</v>
      </c>
      <c r="AR363" s="109">
        <v>1.285888866605881</v>
      </c>
      <c r="AS363" s="113">
        <v>1741.0369590115638</v>
      </c>
      <c r="AT363" s="109">
        <v>0.28003680518988205</v>
      </c>
      <c r="AU363" s="109">
        <v>7.8156831744664326E-2</v>
      </c>
      <c r="AV363" s="109">
        <v>0.12559753560951428</v>
      </c>
      <c r="AW363" s="109">
        <v>1.5627362566667247</v>
      </c>
      <c r="AX363" s="166"/>
      <c r="AY363" s="134"/>
      <c r="AZ363" s="172"/>
      <c r="BA363" s="191"/>
      <c r="BB363" s="191"/>
      <c r="BC363" s="191"/>
      <c r="BD363" s="191"/>
      <c r="BE363" s="191"/>
      <c r="BF363" s="191"/>
      <c r="BG363" s="191"/>
      <c r="BH363" s="191"/>
      <c r="BI363" s="191"/>
      <c r="BJ363" s="191"/>
      <c r="BK363" s="191"/>
      <c r="BL363" s="225" t="s">
        <v>7632</v>
      </c>
      <c r="BM363" s="225" t="s">
        <v>7632</v>
      </c>
      <c r="BN363" s="225" t="s">
        <v>7632</v>
      </c>
      <c r="BO363" s="225" t="s">
        <v>7632</v>
      </c>
      <c r="BP363" s="225" t="s">
        <v>7632</v>
      </c>
      <c r="BQ363" s="225" t="s">
        <v>7632</v>
      </c>
      <c r="BR363" s="225" t="s">
        <v>7632</v>
      </c>
      <c r="BS363" s="225" t="s">
        <v>7632</v>
      </c>
      <c r="BT363" s="165">
        <v>182.89892685900372</v>
      </c>
      <c r="BU363" s="188">
        <v>4.9675140470540044E-2</v>
      </c>
      <c r="BV363" s="178">
        <v>9.0855298836320397</v>
      </c>
      <c r="BW363" s="248">
        <f t="shared" si="19"/>
        <v>0.44850367266671065</v>
      </c>
    </row>
    <row r="364" spans="1:75">
      <c r="A364" s="107" t="s">
        <v>508</v>
      </c>
      <c r="B364" s="107" t="s">
        <v>518</v>
      </c>
      <c r="C364" s="107" t="s">
        <v>909</v>
      </c>
      <c r="D364" s="150">
        <v>41869</v>
      </c>
      <c r="E364" s="152" t="s">
        <v>894</v>
      </c>
      <c r="F364" s="151" t="s">
        <v>374</v>
      </c>
      <c r="G364" s="109">
        <v>8.5299999999999994</v>
      </c>
      <c r="H364" s="176">
        <v>0.49374999999999997</v>
      </c>
      <c r="I364" s="156">
        <v>0.50763888888888886</v>
      </c>
      <c r="J364" s="156" t="s">
        <v>205</v>
      </c>
      <c r="K364" s="156" t="s">
        <v>206</v>
      </c>
      <c r="L364" s="125" t="s">
        <v>100</v>
      </c>
      <c r="M364" s="125" t="s">
        <v>91</v>
      </c>
      <c r="N364" s="125" t="s">
        <v>197</v>
      </c>
      <c r="O364" s="125">
        <v>8.4</v>
      </c>
      <c r="P364" s="125">
        <v>2</v>
      </c>
      <c r="Q364" s="125">
        <v>21.989550000000001</v>
      </c>
      <c r="R364" s="125">
        <v>214.763361</v>
      </c>
      <c r="S364" s="125">
        <v>228.49700000000001</v>
      </c>
      <c r="T364" s="125">
        <v>1.9437500000000001</v>
      </c>
      <c r="U364" s="125">
        <v>61.514749999999999</v>
      </c>
      <c r="V364" s="109">
        <v>8.5465</v>
      </c>
      <c r="W364" s="113">
        <v>1171.4000000000001</v>
      </c>
      <c r="X364" s="179">
        <v>0.23</v>
      </c>
      <c r="Y364" s="179">
        <v>0.33400000000000002</v>
      </c>
      <c r="Z364" s="109">
        <v>47.28</v>
      </c>
      <c r="AA364" s="109">
        <v>2.0099999999999998</v>
      </c>
      <c r="AB364" s="109">
        <v>0.21309415748332439</v>
      </c>
      <c r="AC364" s="109">
        <v>0</v>
      </c>
      <c r="AD364" s="109">
        <v>0.68015672999999988</v>
      </c>
      <c r="AE364" s="109">
        <v>5.9539999999999988</v>
      </c>
      <c r="AF364" s="165">
        <v>58.693822197506456</v>
      </c>
      <c r="AG364" s="109">
        <v>1.9985893368000001</v>
      </c>
      <c r="AH364" s="109">
        <v>0.64827144139999993</v>
      </c>
      <c r="AI364" s="109">
        <v>1.2365205911999999E-2</v>
      </c>
      <c r="AJ364" s="109">
        <v>1.4929691295442</v>
      </c>
      <c r="AK364" s="109">
        <v>1.2941255126814002</v>
      </c>
      <c r="AL364" s="109">
        <v>1.0524195804584</v>
      </c>
      <c r="AM364" s="109">
        <v>0.87162853253140005</v>
      </c>
      <c r="AN364" s="109">
        <v>0.58016446685959999</v>
      </c>
      <c r="AO364" s="109">
        <v>0.28695750783000001</v>
      </c>
      <c r="AP364" s="109">
        <v>0.20721600556622</v>
      </c>
      <c r="AQ364" s="109">
        <v>0.15441527214246001</v>
      </c>
      <c r="AR364" s="109">
        <v>1.6270284265906794</v>
      </c>
      <c r="AS364" s="113">
        <v>749.28206303591764</v>
      </c>
      <c r="AT364" s="109">
        <v>0.12191431183716676</v>
      </c>
      <c r="AU364" s="109">
        <v>3.240840977964983E-2</v>
      </c>
      <c r="AV364" s="109">
        <v>5.8066672507538782E-2</v>
      </c>
      <c r="AW364" s="109">
        <v>1.6005326715039703</v>
      </c>
      <c r="AX364" s="166"/>
      <c r="AY364" s="134"/>
      <c r="AZ364" s="172"/>
      <c r="BA364" s="191"/>
      <c r="BB364" s="191"/>
      <c r="BC364" s="191"/>
      <c r="BD364" s="191"/>
      <c r="BE364" s="191"/>
      <c r="BF364" s="191"/>
      <c r="BG364" s="191"/>
      <c r="BH364" s="191"/>
      <c r="BI364" s="191"/>
      <c r="BJ364" s="191"/>
      <c r="BK364" s="191"/>
      <c r="BL364" s="225" t="s">
        <v>7632</v>
      </c>
      <c r="BM364" s="225" t="s">
        <v>7632</v>
      </c>
      <c r="BN364" s="225" t="s">
        <v>7632</v>
      </c>
      <c r="BO364" s="225" t="s">
        <v>7632</v>
      </c>
      <c r="BP364" s="225" t="s">
        <v>7632</v>
      </c>
      <c r="BQ364" s="225" t="s">
        <v>7632</v>
      </c>
      <c r="BR364" s="225" t="s">
        <v>7632</v>
      </c>
      <c r="BS364" s="225" t="s">
        <v>7632</v>
      </c>
      <c r="BT364" s="165">
        <v>177.97289589810828</v>
      </c>
      <c r="BU364" s="188">
        <v>6.3043522143970392E-3</v>
      </c>
      <c r="BV364" s="178">
        <v>1.1220038203578926</v>
      </c>
      <c r="BW364" s="248">
        <f t="shared" si="19"/>
        <v>0.47629086062590226</v>
      </c>
    </row>
    <row r="365" spans="1:75">
      <c r="A365" s="107" t="s">
        <v>607</v>
      </c>
      <c r="B365" s="107" t="s">
        <v>606</v>
      </c>
      <c r="C365" s="107" t="s">
        <v>909</v>
      </c>
      <c r="D365" s="150">
        <v>41884</v>
      </c>
      <c r="E365" s="152">
        <v>0.1</v>
      </c>
      <c r="F365" s="151" t="s">
        <v>374</v>
      </c>
      <c r="G365" s="109">
        <v>8.7070000000000007</v>
      </c>
      <c r="H365" s="176">
        <v>0.49583333333333335</v>
      </c>
      <c r="I365" s="156">
        <v>0.50138888888888888</v>
      </c>
      <c r="J365" s="156" t="s">
        <v>230</v>
      </c>
      <c r="K365" s="156" t="s">
        <v>231</v>
      </c>
      <c r="L365" s="125" t="s">
        <v>100</v>
      </c>
      <c r="M365" s="125" t="s">
        <v>114</v>
      </c>
      <c r="N365" s="125" t="s">
        <v>68</v>
      </c>
      <c r="O365" s="125">
        <v>8</v>
      </c>
      <c r="P365" s="125">
        <v>1</v>
      </c>
      <c r="Q365" s="125">
        <v>0</v>
      </c>
      <c r="R365" s="125">
        <v>0</v>
      </c>
      <c r="S365" s="125"/>
      <c r="T365" s="125">
        <v>0</v>
      </c>
      <c r="U365" s="125">
        <v>0</v>
      </c>
      <c r="V365" s="109">
        <v>0</v>
      </c>
      <c r="W365" s="113">
        <v>0</v>
      </c>
      <c r="X365" s="179">
        <v>0.53</v>
      </c>
      <c r="Y365" s="179">
        <v>0.375</v>
      </c>
      <c r="Z365" s="109">
        <v>88.9</v>
      </c>
      <c r="AA365" s="109">
        <v>4.3600000000000003</v>
      </c>
      <c r="AB365" s="109"/>
      <c r="AC365" s="109"/>
      <c r="AD365" s="109">
        <v>23.760516509999999</v>
      </c>
      <c r="AE365" s="109">
        <v>18.687999999999999</v>
      </c>
      <c r="AF365" s="165">
        <v>81.66642407370999</v>
      </c>
      <c r="AG365" s="109">
        <v>2.463812232</v>
      </c>
      <c r="AH365" s="109">
        <v>0.85008233780000009</v>
      </c>
      <c r="AI365" s="109">
        <v>1.4543515861999999E-2</v>
      </c>
      <c r="AJ365" s="109">
        <v>1.9577396239534002</v>
      </c>
      <c r="AK365" s="109">
        <v>1.7067186697890002</v>
      </c>
      <c r="AL365" s="109">
        <v>1.4138814804394</v>
      </c>
      <c r="AM365" s="109">
        <v>1.2198988337732</v>
      </c>
      <c r="AN365" s="109">
        <v>0.84188909577220006</v>
      </c>
      <c r="AO365" s="109">
        <v>0.40886959370249998</v>
      </c>
      <c r="AP365" s="109">
        <v>0.28794694208126004</v>
      </c>
      <c r="AQ365" s="109">
        <v>0.22428696888471999</v>
      </c>
      <c r="AR365" s="109">
        <v>1.4769206989492365</v>
      </c>
      <c r="AS365" s="113">
        <v>1055.9882345420685</v>
      </c>
      <c r="AT365" s="109">
        <v>0.17737621031748105</v>
      </c>
      <c r="AU365" s="109">
        <v>4.9441705394249351E-2</v>
      </c>
      <c r="AV365" s="109">
        <v>7.7941669534945718E-2</v>
      </c>
      <c r="AW365" s="109">
        <v>1.6425364082112015</v>
      </c>
      <c r="AX365" s="166"/>
      <c r="AY365" s="134"/>
      <c r="AZ365" s="172"/>
      <c r="BA365" s="191"/>
      <c r="BB365" s="191"/>
      <c r="BC365" s="191"/>
      <c r="BD365" s="191"/>
      <c r="BE365" s="191"/>
      <c r="BF365" s="191"/>
      <c r="BG365" s="191"/>
      <c r="BH365" s="191"/>
      <c r="BI365" s="191"/>
      <c r="BJ365" s="191"/>
      <c r="BK365" s="191"/>
      <c r="BL365" s="225" t="s">
        <v>7632</v>
      </c>
      <c r="BM365" s="225" t="s">
        <v>7632</v>
      </c>
      <c r="BN365" s="225" t="s">
        <v>7632</v>
      </c>
      <c r="BO365" s="225" t="s">
        <v>7632</v>
      </c>
      <c r="BP365" s="225" t="s">
        <v>7632</v>
      </c>
      <c r="BQ365" s="225" t="s">
        <v>7632</v>
      </c>
      <c r="BR365" s="225" t="s">
        <v>7632</v>
      </c>
      <c r="BS365" s="225" t="s">
        <v>7632</v>
      </c>
      <c r="BT365" s="165">
        <v>243.57998281188009</v>
      </c>
      <c r="BU365" s="188">
        <v>2.7041921517620842E-2</v>
      </c>
      <c r="BV365" s="178">
        <v>6.5868707784622949</v>
      </c>
      <c r="BW365" s="248">
        <f t="shared" si="19"/>
        <v>0.43941444794338519</v>
      </c>
    </row>
    <row r="366" spans="1:75">
      <c r="A366" s="107" t="s">
        <v>492</v>
      </c>
      <c r="B366" s="107" t="s">
        <v>491</v>
      </c>
      <c r="C366" s="107" t="s">
        <v>900</v>
      </c>
      <c r="D366" s="150">
        <v>41862</v>
      </c>
      <c r="E366" s="152">
        <v>0.01</v>
      </c>
      <c r="F366" s="151" t="s">
        <v>374</v>
      </c>
      <c r="G366" s="109">
        <v>9.0980000000000008</v>
      </c>
      <c r="H366" s="176">
        <v>0.5</v>
      </c>
      <c r="I366" s="156">
        <v>0.50694444444444442</v>
      </c>
      <c r="J366" s="156" t="s">
        <v>184</v>
      </c>
      <c r="K366" s="156" t="s">
        <v>185</v>
      </c>
      <c r="L366" s="125" t="s">
        <v>60</v>
      </c>
      <c r="M366" s="125" t="s">
        <v>91</v>
      </c>
      <c r="N366" s="125" t="s">
        <v>109</v>
      </c>
      <c r="O366" s="125">
        <v>2.8</v>
      </c>
      <c r="P366" s="125">
        <v>0.2</v>
      </c>
      <c r="Q366" s="125">
        <v>23.591800000000003</v>
      </c>
      <c r="R366" s="125">
        <v>262.25310300000001</v>
      </c>
      <c r="S366" s="125">
        <v>269.822</v>
      </c>
      <c r="T366" s="125">
        <v>20.115533333333335</v>
      </c>
      <c r="U366" s="125">
        <v>0.65470000000000006</v>
      </c>
      <c r="V366" s="109">
        <v>8.1560433333333329</v>
      </c>
      <c r="W366" s="113">
        <v>3.7289275000000002</v>
      </c>
      <c r="X366" s="179">
        <v>0.91500000000000004</v>
      </c>
      <c r="Y366" s="179">
        <v>16</v>
      </c>
      <c r="Z366" s="109">
        <v>151.4</v>
      </c>
      <c r="AA366" s="109">
        <v>66.3</v>
      </c>
      <c r="AB366" s="109">
        <v>36.700000000000003</v>
      </c>
      <c r="AC366" s="109">
        <v>0</v>
      </c>
      <c r="AD366" s="109">
        <v>70.871207039999987</v>
      </c>
      <c r="AE366" s="109">
        <v>97.954999999999998</v>
      </c>
      <c r="AF366" s="165">
        <v>367.6190677992609</v>
      </c>
      <c r="AG366" s="109">
        <v>7.8124685448044771</v>
      </c>
      <c r="AH366" s="109">
        <v>3.6004593629639703</v>
      </c>
      <c r="AI366" s="109">
        <v>6.0383027600425652E-2</v>
      </c>
      <c r="AJ366" s="109">
        <v>8.2918579129060248</v>
      </c>
      <c r="AK366" s="109">
        <v>7.4296079195367302</v>
      </c>
      <c r="AL366" s="109">
        <v>6.2818242241165887</v>
      </c>
      <c r="AM366" s="109">
        <v>5.4527519023845468</v>
      </c>
      <c r="AN366" s="109">
        <v>3.7236902224132118</v>
      </c>
      <c r="AO366" s="109">
        <v>1.9175272492395368</v>
      </c>
      <c r="AP366" s="109">
        <v>1.4864985186550221</v>
      </c>
      <c r="AQ366" s="109">
        <v>1.0728755254865903</v>
      </c>
      <c r="AR366" s="109">
        <v>1.1827631009237898</v>
      </c>
      <c r="AS366" s="113">
        <v>5072.5224206611856</v>
      </c>
      <c r="AT366" s="109">
        <v>0.85485557091484943</v>
      </c>
      <c r="AU366" s="109">
        <v>0.25698487633285233</v>
      </c>
      <c r="AV366" s="109">
        <v>0.358478879110743</v>
      </c>
      <c r="AW366" s="109">
        <v>1.5766318610929873</v>
      </c>
      <c r="AX366" s="166"/>
      <c r="AY366" s="134"/>
      <c r="AZ366" s="172"/>
      <c r="BA366" s="191"/>
      <c r="BB366" s="191"/>
      <c r="BC366" s="191"/>
      <c r="BD366" s="191"/>
      <c r="BE366" s="191"/>
      <c r="BF366" s="191"/>
      <c r="BG366" s="191"/>
      <c r="BH366" s="191"/>
      <c r="BI366" s="191"/>
      <c r="BJ366" s="191"/>
      <c r="BK366" s="191"/>
      <c r="BL366" s="225" t="s">
        <v>7632</v>
      </c>
      <c r="BM366" s="225" t="s">
        <v>7632</v>
      </c>
      <c r="BN366" s="225" t="s">
        <v>7632</v>
      </c>
      <c r="BO366" s="225" t="s">
        <v>7632</v>
      </c>
      <c r="BP366" s="225" t="s">
        <v>7632</v>
      </c>
      <c r="BQ366" s="225" t="s">
        <v>7632</v>
      </c>
      <c r="BR366" s="225" t="s">
        <v>7632</v>
      </c>
      <c r="BS366" s="225" t="s">
        <v>7632</v>
      </c>
      <c r="BT366" s="165">
        <v>235.41175500880115</v>
      </c>
      <c r="BU366" s="188">
        <v>5.0640104771235657E-2</v>
      </c>
      <c r="BV366" s="178">
        <v>11.921275938026151</v>
      </c>
      <c r="BW366" s="248">
        <f t="shared" si="19"/>
        <v>0.41934437969106997</v>
      </c>
    </row>
    <row r="367" spans="1:75">
      <c r="A367" s="107" t="s">
        <v>992</v>
      </c>
      <c r="B367" s="107" t="s">
        <v>7524</v>
      </c>
      <c r="C367" s="107" t="s">
        <v>909</v>
      </c>
      <c r="D367" s="150">
        <v>41939</v>
      </c>
      <c r="E367" s="152">
        <v>0.1</v>
      </c>
      <c r="F367" s="151" t="s">
        <v>374</v>
      </c>
      <c r="G367" s="109">
        <v>0</v>
      </c>
      <c r="H367" s="176">
        <v>0.5</v>
      </c>
      <c r="I367" s="156">
        <v>0</v>
      </c>
      <c r="J367" s="156" t="s">
        <v>7512</v>
      </c>
      <c r="K367" s="156" t="s">
        <v>7513</v>
      </c>
      <c r="L367" s="125" t="s">
        <v>288</v>
      </c>
      <c r="M367" s="125" t="s">
        <v>101</v>
      </c>
      <c r="N367" s="125" t="s">
        <v>68</v>
      </c>
      <c r="O367" s="125">
        <v>8.5</v>
      </c>
      <c r="P367" s="125">
        <v>2.1</v>
      </c>
      <c r="Q367" s="125">
        <v>12.277890000000001</v>
      </c>
      <c r="R367" s="125">
        <v>176.9605469</v>
      </c>
      <c r="S367" s="125">
        <v>237.33459999999997</v>
      </c>
      <c r="T367" s="125">
        <v>0.64802000000000004</v>
      </c>
      <c r="U367" s="125">
        <v>85.044560000000004</v>
      </c>
      <c r="V367" s="109">
        <v>9.3618600000000001</v>
      </c>
      <c r="W367" s="113">
        <v>242.59636363636363</v>
      </c>
      <c r="X367" s="179">
        <v>0.115</v>
      </c>
      <c r="Y367" s="179">
        <v>0.10809898645841987</v>
      </c>
      <c r="Z367" s="109">
        <v>45.20124954542149</v>
      </c>
      <c r="AA367" s="109">
        <v>1.83</v>
      </c>
      <c r="AB367" s="109"/>
      <c r="AC367" s="109"/>
      <c r="AD367" s="109">
        <v>0</v>
      </c>
      <c r="AE367" s="109">
        <v>2.6848000000000001</v>
      </c>
      <c r="AF367" s="165">
        <v>197.97081265826014</v>
      </c>
      <c r="AG367" s="109">
        <v>5.2799861691204821</v>
      </c>
      <c r="AH367" s="109">
        <v>2.20383275671447</v>
      </c>
      <c r="AI367" s="109">
        <v>-9.9883347170128353E-2</v>
      </c>
      <c r="AJ367" s="109">
        <v>5.0754268387134243</v>
      </c>
      <c r="AK367" s="109">
        <v>4.4876887694053584</v>
      </c>
      <c r="AL367" s="109">
        <v>3.7377755343698755</v>
      </c>
      <c r="AM367" s="109">
        <v>3.1965159058168693</v>
      </c>
      <c r="AN367" s="109">
        <v>2.0286733546774567</v>
      </c>
      <c r="AO367" s="109">
        <v>0.77718604902810196</v>
      </c>
      <c r="AP367" s="109">
        <v>0.52920894988722356</v>
      </c>
      <c r="AQ367" s="109">
        <v>0.34220383164911461</v>
      </c>
      <c r="AR367" s="109">
        <v>0.89345819508049407</v>
      </c>
      <c r="AS367" s="113">
        <v>3265.4041211573185</v>
      </c>
      <c r="AT367" s="109">
        <v>0.53082789313900713</v>
      </c>
      <c r="AU367" s="109">
        <v>0.17363439011286827</v>
      </c>
      <c r="AV367" s="109">
        <v>0.21370710916133356</v>
      </c>
      <c r="AW367" s="109">
        <v>1.6024436426478819</v>
      </c>
      <c r="AX367" s="166"/>
      <c r="AY367" s="134"/>
      <c r="AZ367" s="172"/>
      <c r="BA367" s="191"/>
      <c r="BB367" s="191"/>
      <c r="BC367" s="191"/>
      <c r="BD367" s="191"/>
      <c r="BE367" s="191"/>
      <c r="BF367" s="191"/>
      <c r="BG367" s="191"/>
      <c r="BH367" s="191"/>
      <c r="BI367" s="191"/>
      <c r="BJ367" s="191"/>
      <c r="BK367" s="191"/>
      <c r="BL367" s="225" t="s">
        <v>7632</v>
      </c>
      <c r="BM367" s="225" t="s">
        <v>7632</v>
      </c>
      <c r="BN367" s="225" t="s">
        <v>7632</v>
      </c>
      <c r="BO367" s="225" t="s">
        <v>7632</v>
      </c>
      <c r="BP367" s="225" t="s">
        <v>7632</v>
      </c>
      <c r="BQ367" s="225" t="s">
        <v>7632</v>
      </c>
      <c r="BR367" s="225" t="s">
        <v>7632</v>
      </c>
      <c r="BS367" s="225" t="s">
        <v>7632</v>
      </c>
      <c r="BT367" s="165">
        <v>234.55378150670765</v>
      </c>
      <c r="BU367" s="188">
        <v>0.10295910500063475</v>
      </c>
      <c r="BV367" s="178">
        <v>24.149447418445053</v>
      </c>
      <c r="BW367" s="248">
        <f t="shared" si="19"/>
        <v>0.40259208666973795</v>
      </c>
    </row>
    <row r="368" spans="1:75">
      <c r="A368" s="107" t="s">
        <v>780</v>
      </c>
      <c r="B368" s="107" t="s">
        <v>779</v>
      </c>
      <c r="C368" s="107" t="s">
        <v>909</v>
      </c>
      <c r="D368" s="150">
        <v>41918</v>
      </c>
      <c r="E368" s="152">
        <v>0.1</v>
      </c>
      <c r="F368" s="151" t="s">
        <v>374</v>
      </c>
      <c r="G368" s="109">
        <v>7.9740000000000002</v>
      </c>
      <c r="H368" s="176">
        <v>0.50277777777777777</v>
      </c>
      <c r="I368" s="156">
        <v>0.51388888888888895</v>
      </c>
      <c r="J368" s="156" t="s">
        <v>295</v>
      </c>
      <c r="K368" s="156" t="s">
        <v>296</v>
      </c>
      <c r="L368" s="125" t="s">
        <v>288</v>
      </c>
      <c r="M368" s="125" t="s">
        <v>114</v>
      </c>
      <c r="N368" s="125" t="s">
        <v>68</v>
      </c>
      <c r="O368" s="125">
        <v>8.3000000000000007</v>
      </c>
      <c r="P368" s="125">
        <v>1</v>
      </c>
      <c r="Q368" s="125">
        <v>15.426000000000002</v>
      </c>
      <c r="R368" s="125">
        <v>213.11110214285713</v>
      </c>
      <c r="S368" s="125">
        <v>263.55828571428572</v>
      </c>
      <c r="T368" s="125">
        <v>2.0453857142857141</v>
      </c>
      <c r="U368" s="125">
        <v>59.970114285714281</v>
      </c>
      <c r="V368" s="109">
        <v>8.0079714285714285</v>
      </c>
      <c r="W368" s="113">
        <v>200.64777777777778</v>
      </c>
      <c r="X368" s="179">
        <v>0.11</v>
      </c>
      <c r="Y368" s="179">
        <v>0.44882699177535929</v>
      </c>
      <c r="Z368" s="109">
        <v>30.726980871336099</v>
      </c>
      <c r="AA368" s="109">
        <v>5.42</v>
      </c>
      <c r="AB368" s="109">
        <v>0.5</v>
      </c>
      <c r="AC368" s="109">
        <v>0.2</v>
      </c>
      <c r="AD368" s="109">
        <v>6.7453559999999992</v>
      </c>
      <c r="AE368" s="109">
        <v>4.9433999999999996</v>
      </c>
      <c r="AF368" s="165">
        <v>96.739394589700936</v>
      </c>
      <c r="AG368" s="109">
        <v>2.8480169196455778</v>
      </c>
      <c r="AH368" s="109">
        <v>1.08793416657243</v>
      </c>
      <c r="AI368" s="109">
        <v>1.364970225065277E-3</v>
      </c>
      <c r="AJ368" s="109">
        <v>2.5055123856163064</v>
      </c>
      <c r="AK368" s="109">
        <v>2.1938496696668066</v>
      </c>
      <c r="AL368" s="109">
        <v>1.7994140198612258</v>
      </c>
      <c r="AM368" s="109">
        <v>1.5194927783964223</v>
      </c>
      <c r="AN368" s="109">
        <v>0.94971918605998495</v>
      </c>
      <c r="AO368" s="109">
        <v>0.42262550975684104</v>
      </c>
      <c r="AP368" s="109">
        <v>0.30955674690011248</v>
      </c>
      <c r="AQ368" s="109">
        <v>0.20808914285759916</v>
      </c>
      <c r="AR368" s="109">
        <v>1.1847933244187649</v>
      </c>
      <c r="AS368" s="113">
        <v>1440.9696460839332</v>
      </c>
      <c r="AT368" s="109">
        <v>0.24825230357662603</v>
      </c>
      <c r="AU368" s="109">
        <v>7.2884644997353878E-2</v>
      </c>
      <c r="AV368" s="109">
        <v>9.2047818655899213E-2</v>
      </c>
      <c r="AW368" s="109">
        <v>1.5725935426845223</v>
      </c>
      <c r="AX368" s="166"/>
      <c r="AY368" s="134"/>
      <c r="AZ368" s="172"/>
      <c r="BA368" s="191"/>
      <c r="BB368" s="191"/>
      <c r="BC368" s="191"/>
      <c r="BD368" s="191"/>
      <c r="BE368" s="191"/>
      <c r="BF368" s="191"/>
      <c r="BG368" s="191"/>
      <c r="BH368" s="191"/>
      <c r="BI368" s="191"/>
      <c r="BJ368" s="191"/>
      <c r="BK368" s="191"/>
      <c r="BL368" s="225" t="s">
        <v>7632</v>
      </c>
      <c r="BM368" s="225" t="s">
        <v>7632</v>
      </c>
      <c r="BN368" s="225" t="s">
        <v>7632</v>
      </c>
      <c r="BO368" s="225" t="s">
        <v>7632</v>
      </c>
      <c r="BP368" s="225" t="s">
        <v>7632</v>
      </c>
      <c r="BQ368" s="225" t="s">
        <v>7632</v>
      </c>
      <c r="BR368" s="225" t="s">
        <v>7632</v>
      </c>
      <c r="BS368" s="225" t="s">
        <v>7632</v>
      </c>
      <c r="BT368" s="165">
        <v>182.99944522464307</v>
      </c>
      <c r="BU368" s="188">
        <v>8.4800169238858514E-3</v>
      </c>
      <c r="BV368" s="178">
        <v>1.551838392566695</v>
      </c>
      <c r="BW368" s="248">
        <f t="shared" si="19"/>
        <v>0.37078334150276093</v>
      </c>
    </row>
    <row r="369" spans="1:75">
      <c r="A369" s="107" t="s">
        <v>426</v>
      </c>
      <c r="B369" s="107" t="s">
        <v>425</v>
      </c>
      <c r="C369" s="107" t="s">
        <v>841</v>
      </c>
      <c r="D369" s="150">
        <v>41828</v>
      </c>
      <c r="E369" s="152" t="s">
        <v>894</v>
      </c>
      <c r="F369" s="151" t="s">
        <v>374</v>
      </c>
      <c r="G369" s="109">
        <v>8.3339999999999996</v>
      </c>
      <c r="H369" s="176">
        <v>0.50624999999999998</v>
      </c>
      <c r="I369" s="156">
        <v>0.51736111111111105</v>
      </c>
      <c r="J369" s="156">
        <v>0</v>
      </c>
      <c r="K369" s="156">
        <v>0</v>
      </c>
      <c r="L369" s="125" t="s">
        <v>100</v>
      </c>
      <c r="M369" s="125" t="s">
        <v>114</v>
      </c>
      <c r="N369" s="125" t="s">
        <v>109</v>
      </c>
      <c r="O369" s="125">
        <v>5.7</v>
      </c>
      <c r="P369" s="125">
        <v>1</v>
      </c>
      <c r="Q369" s="125">
        <v>23.546019999999999</v>
      </c>
      <c r="R369" s="125">
        <v>271.52269560000002</v>
      </c>
      <c r="S369" s="125">
        <v>279.62220000000002</v>
      </c>
      <c r="T369" s="125">
        <v>4.5009399999999999</v>
      </c>
      <c r="U369" s="125">
        <v>32.459379999999996</v>
      </c>
      <c r="V369" s="109">
        <v>8.4122400000000006</v>
      </c>
      <c r="W369" s="113">
        <v>66.664999999999992</v>
      </c>
      <c r="X369" s="179">
        <v>0.19900000000000001</v>
      </c>
      <c r="Y369" s="179">
        <v>1.1000000000000001</v>
      </c>
      <c r="Z369" s="109">
        <v>73</v>
      </c>
      <c r="AA369" s="109">
        <v>9.4700000000000006</v>
      </c>
      <c r="AB369" s="109"/>
      <c r="AC369" s="109">
        <v>0</v>
      </c>
      <c r="AD369" s="109">
        <v>0.11804372999999999</v>
      </c>
      <c r="AE369" s="109">
        <v>6.976</v>
      </c>
      <c r="AF369" s="165">
        <v>195.04026265479519</v>
      </c>
      <c r="AG369" s="109">
        <v>4.091004470019258</v>
      </c>
      <c r="AH369" s="109">
        <v>1.7751235120580799</v>
      </c>
      <c r="AI369" s="109">
        <v>0.15612711189402362</v>
      </c>
      <c r="AJ369" s="109">
        <v>4.0881094482697584</v>
      </c>
      <c r="AK369" s="109">
        <v>3.6628722362825599</v>
      </c>
      <c r="AL369" s="109">
        <v>3.1159686199647414</v>
      </c>
      <c r="AM369" s="109">
        <v>2.7092136532287161</v>
      </c>
      <c r="AN369" s="109">
        <v>1.9273400793931785</v>
      </c>
      <c r="AO369" s="109">
        <v>1.1621370254089149</v>
      </c>
      <c r="AP369" s="109">
        <v>0.98010681046098913</v>
      </c>
      <c r="AQ369" s="109">
        <v>0.78248480345971883</v>
      </c>
      <c r="AR369" s="109">
        <v>1.6536163552779837</v>
      </c>
      <c r="AS369" s="113">
        <v>1946.4757037132101</v>
      </c>
      <c r="AT369" s="109">
        <v>0.32872713985330887</v>
      </c>
      <c r="AU369" s="109">
        <v>9.2580711212958203E-2</v>
      </c>
      <c r="AV369" s="109">
        <v>9.6628450653393816E-2</v>
      </c>
      <c r="AW369" s="109">
        <v>1.5278313971211539</v>
      </c>
      <c r="AX369" s="166"/>
      <c r="AY369" s="134"/>
      <c r="AZ369" s="172"/>
      <c r="BA369" s="140">
        <v>25</v>
      </c>
      <c r="BB369" s="191">
        <v>2.0604166666671517</v>
      </c>
      <c r="BC369" s="140">
        <v>22.014626530930297</v>
      </c>
      <c r="BD369" s="191">
        <v>1.3991446334555542</v>
      </c>
      <c r="BE369" s="140">
        <v>18.131252811104599</v>
      </c>
      <c r="BF369" s="191">
        <v>0.2988607475097011</v>
      </c>
      <c r="BG369" s="191"/>
      <c r="BH369" s="191"/>
      <c r="BI369" s="140">
        <v>7.3253568235956168</v>
      </c>
      <c r="BJ369" s="191">
        <v>0.24748156171133989</v>
      </c>
      <c r="BK369" s="163">
        <v>0.33274953873523927</v>
      </c>
      <c r="BL369" s="225">
        <v>10.684550793573361</v>
      </c>
      <c r="BM369" s="225">
        <v>0.67905907387108988</v>
      </c>
      <c r="BN369" s="225">
        <v>8.7997991398666926</v>
      </c>
      <c r="BO369" s="225">
        <v>0.14504869444350127</v>
      </c>
      <c r="BP369" s="225">
        <v>0</v>
      </c>
      <c r="BQ369" s="225">
        <v>0</v>
      </c>
      <c r="BR369" s="225">
        <v>3.5552793481547709</v>
      </c>
      <c r="BS369" s="225">
        <v>0.12011238586594053</v>
      </c>
      <c r="BT369" s="165">
        <v>154.95022013848384</v>
      </c>
      <c r="BU369" s="188">
        <v>0.20269283432387294</v>
      </c>
      <c r="BV369" s="178">
        <v>31.407299298977346</v>
      </c>
      <c r="BW369" s="248">
        <f t="shared" si="19"/>
        <v>0.29394728617939264</v>
      </c>
    </row>
    <row r="370" spans="1:75">
      <c r="A370" s="107" t="s">
        <v>987</v>
      </c>
      <c r="B370" s="107" t="s">
        <v>7297</v>
      </c>
      <c r="C370" s="107" t="s">
        <v>843</v>
      </c>
      <c r="D370" s="150">
        <v>41932</v>
      </c>
      <c r="E370" s="152" t="s">
        <v>894</v>
      </c>
      <c r="F370" s="151" t="s">
        <v>374</v>
      </c>
      <c r="G370" s="109">
        <v>7.9790000000000001</v>
      </c>
      <c r="H370" s="176">
        <v>0.50763888888888886</v>
      </c>
      <c r="I370" s="156">
        <v>0.51597222222222217</v>
      </c>
      <c r="J370" s="156" t="s">
        <v>7432</v>
      </c>
      <c r="K370" s="156" t="s">
        <v>7433</v>
      </c>
      <c r="L370" s="125" t="s">
        <v>7434</v>
      </c>
      <c r="M370" s="125" t="s">
        <v>113</v>
      </c>
      <c r="N370" s="125" t="s">
        <v>68</v>
      </c>
      <c r="O370" s="125">
        <v>7.7</v>
      </c>
      <c r="P370" s="125">
        <v>1.7</v>
      </c>
      <c r="Q370" s="125">
        <v>13.0997</v>
      </c>
      <c r="R370" s="125">
        <v>175.47763800000001</v>
      </c>
      <c r="S370" s="125">
        <v>230.26850000000002</v>
      </c>
      <c r="T370" s="125">
        <v>0.75814999999999999</v>
      </c>
      <c r="U370" s="125">
        <v>82.73429999999999</v>
      </c>
      <c r="V370" s="109">
        <v>9.5440000000000005</v>
      </c>
      <c r="W370" s="113">
        <v>465.52499999999998</v>
      </c>
      <c r="X370" s="179">
        <v>7.0000000000000007E-2</v>
      </c>
      <c r="Y370" s="179">
        <v>0.15825691617512669</v>
      </c>
      <c r="Z370" s="109">
        <v>22.718845006909596</v>
      </c>
      <c r="AA370" s="109">
        <v>2.83</v>
      </c>
      <c r="AB370" s="109"/>
      <c r="AC370" s="109">
        <v>0.15</v>
      </c>
      <c r="AD370" s="109">
        <v>0.22765576499999998</v>
      </c>
      <c r="AE370" s="109">
        <v>1.3919999999999999</v>
      </c>
      <c r="AF370" s="165">
        <v>60.168326196268211</v>
      </c>
      <c r="AG370" s="109">
        <v>1.8379875729638659</v>
      </c>
      <c r="AH370" s="109">
        <v>0.63760282671485802</v>
      </c>
      <c r="AI370" s="109">
        <v>3.3150797012422184E-2</v>
      </c>
      <c r="AJ370" s="109">
        <v>1.468399309924318</v>
      </c>
      <c r="AK370" s="109">
        <v>1.2735061232203049</v>
      </c>
      <c r="AL370" s="109">
        <v>1.0418365559669602</v>
      </c>
      <c r="AM370" s="109">
        <v>0.88063868030201975</v>
      </c>
      <c r="AN370" s="109">
        <v>0.57442119020828797</v>
      </c>
      <c r="AO370" s="109">
        <v>0.32311828539554927</v>
      </c>
      <c r="AP370" s="109">
        <v>0.24601663707356405</v>
      </c>
      <c r="AQ370" s="109">
        <v>0.18370243468912767</v>
      </c>
      <c r="AR370" s="109">
        <v>1.6881919408686221</v>
      </c>
      <c r="AS370" s="113">
        <v>621.61429631647206</v>
      </c>
      <c r="AT370" s="109">
        <v>0.10233954744859754</v>
      </c>
      <c r="AU370" s="109">
        <v>2.9790463452043902E-2</v>
      </c>
      <c r="AV370" s="109">
        <v>3.9001679294768818E-2</v>
      </c>
      <c r="AW370" s="109">
        <v>1.586628163243736</v>
      </c>
      <c r="AX370" s="166"/>
      <c r="AY370" s="134"/>
      <c r="AZ370" s="172"/>
      <c r="BA370" s="140">
        <v>25</v>
      </c>
      <c r="BB370" s="191">
        <v>3.1819444444408873</v>
      </c>
      <c r="BC370" s="140">
        <v>12.687586245423043</v>
      </c>
      <c r="BD370" s="191">
        <v>0.25009737711386687</v>
      </c>
      <c r="BE370" s="140">
        <v>13.655103765924062</v>
      </c>
      <c r="BF370" s="191">
        <v>1.1478468924571752</v>
      </c>
      <c r="BG370" s="191"/>
      <c r="BH370" s="191"/>
      <c r="BI370" s="140">
        <v>6.197281830033698</v>
      </c>
      <c r="BJ370" s="191">
        <v>0.37888403908909407</v>
      </c>
      <c r="BK370" s="163">
        <v>0</v>
      </c>
      <c r="BL370" s="225">
        <v>3.9873688767851609</v>
      </c>
      <c r="BM370" s="225">
        <v>7.859891380278719E-2</v>
      </c>
      <c r="BN370" s="225">
        <v>4.2914337457338787</v>
      </c>
      <c r="BO370" s="225">
        <v>0.36073756550418595</v>
      </c>
      <c r="BP370" s="225">
        <v>0</v>
      </c>
      <c r="BQ370" s="225">
        <v>0</v>
      </c>
      <c r="BR370" s="225">
        <v>1.9476398592881932</v>
      </c>
      <c r="BS370" s="225">
        <v>0.11907311573306534</v>
      </c>
      <c r="BT370" s="165">
        <v>188.68977097187664</v>
      </c>
      <c r="BU370" s="188">
        <v>1.8982569729453225E-2</v>
      </c>
      <c r="BV370" s="178">
        <v>3.5818167347082075</v>
      </c>
      <c r="BW370" s="248">
        <f t="shared" si="19"/>
        <v>0.38110075984416814</v>
      </c>
    </row>
    <row r="371" spans="1:75">
      <c r="A371" s="107" t="s">
        <v>401</v>
      </c>
      <c r="B371" s="107" t="s">
        <v>400</v>
      </c>
      <c r="C371" s="107" t="s">
        <v>841</v>
      </c>
      <c r="D371" s="150">
        <v>41806</v>
      </c>
      <c r="E371" s="152" t="s">
        <v>894</v>
      </c>
      <c r="F371" s="151" t="s">
        <v>374</v>
      </c>
      <c r="G371" s="109">
        <v>8.39</v>
      </c>
      <c r="H371" s="176">
        <v>0.5083333333333333</v>
      </c>
      <c r="I371" s="156">
        <v>0.51874999999999993</v>
      </c>
      <c r="J371" s="156" t="s">
        <v>79</v>
      </c>
      <c r="K371" s="156" t="s">
        <v>80</v>
      </c>
      <c r="L371" s="125" t="s">
        <v>60</v>
      </c>
      <c r="M371" s="125">
        <v>0</v>
      </c>
      <c r="N371" s="125" t="s">
        <v>61</v>
      </c>
      <c r="O371" s="125">
        <v>6.1</v>
      </c>
      <c r="P371" s="125">
        <v>0.9</v>
      </c>
      <c r="Q371" s="125">
        <v>23.297646153846156</v>
      </c>
      <c r="R371" s="125">
        <v>290.23009000000002</v>
      </c>
      <c r="S371" s="125">
        <v>300.42953846153847</v>
      </c>
      <c r="T371" s="125">
        <v>7.914823076923077</v>
      </c>
      <c r="U371" s="125">
        <v>13.838100000000001</v>
      </c>
      <c r="V371" s="109">
        <v>7.5922815384615392</v>
      </c>
      <c r="W371" s="113">
        <v>284.82066666666663</v>
      </c>
      <c r="X371" s="179">
        <v>0.80800000000000005</v>
      </c>
      <c r="Y371" s="179">
        <v>1.355</v>
      </c>
      <c r="Z371" s="109">
        <v>167</v>
      </c>
      <c r="AA371" s="109">
        <v>11.9</v>
      </c>
      <c r="AB371" s="109"/>
      <c r="AC371" s="109">
        <v>0</v>
      </c>
      <c r="AD371" s="109">
        <v>1.0614567149999998</v>
      </c>
      <c r="AE371" s="109">
        <v>34.367999999999995</v>
      </c>
      <c r="AF371" s="165">
        <v>204.08873770251256</v>
      </c>
      <c r="AG371" s="109">
        <v>4.7385655863095542</v>
      </c>
      <c r="AH371" s="109">
        <v>2.0767251249244798</v>
      </c>
      <c r="AI371" s="109">
        <v>5.0482116669237638E-2</v>
      </c>
      <c r="AJ371" s="109">
        <v>4.7826979627010777</v>
      </c>
      <c r="AK371" s="109">
        <v>4.2524376824694166</v>
      </c>
      <c r="AL371" s="109">
        <v>3.5542737871387833</v>
      </c>
      <c r="AM371" s="109">
        <v>3.0516241532307191</v>
      </c>
      <c r="AN371" s="109">
        <v>2.0278617607748295</v>
      </c>
      <c r="AO371" s="109">
        <v>1.0429172271491325</v>
      </c>
      <c r="AP371" s="109">
        <v>0.80772402121309961</v>
      </c>
      <c r="AQ371" s="109">
        <v>0.6011101520738259</v>
      </c>
      <c r="AR371" s="109">
        <v>1.2165369307681473</v>
      </c>
      <c r="AS371" s="113">
        <v>2776.1024505771543</v>
      </c>
      <c r="AT371" s="109">
        <v>0.43468888465642647</v>
      </c>
      <c r="AU371" s="109">
        <v>0.12505589027843331</v>
      </c>
      <c r="AV371" s="109">
        <v>0.15410221891097323</v>
      </c>
      <c r="AW371" s="109">
        <v>1.5419054964663463</v>
      </c>
      <c r="AX371" s="166"/>
      <c r="AY371" s="134"/>
      <c r="AZ371" s="172"/>
      <c r="BA371" s="140">
        <v>25</v>
      </c>
      <c r="BB371" s="191">
        <v>3.0138888888905058</v>
      </c>
      <c r="BC371" s="140">
        <v>44.577627318925117</v>
      </c>
      <c r="BD371" s="191">
        <v>0.3777094136530143</v>
      </c>
      <c r="BE371" s="140">
        <v>40.724689063004327</v>
      </c>
      <c r="BF371" s="191">
        <v>0.13544411975946613</v>
      </c>
      <c r="BG371" s="191"/>
      <c r="BH371" s="191"/>
      <c r="BI371" s="140">
        <v>12.867172958073885</v>
      </c>
      <c r="BJ371" s="191">
        <v>0.2506209974950126</v>
      </c>
      <c r="BK371" s="163">
        <v>0.28864642943011048</v>
      </c>
      <c r="BL371" s="225">
        <v>14.790733488299017</v>
      </c>
      <c r="BM371" s="225">
        <v>0.12532293909217715</v>
      </c>
      <c r="BN371" s="225">
        <v>13.512339228270685</v>
      </c>
      <c r="BO371" s="225">
        <v>4.4939984436296453E-2</v>
      </c>
      <c r="BP371" s="225">
        <v>0</v>
      </c>
      <c r="BQ371" s="225">
        <v>0</v>
      </c>
      <c r="BR371" s="225">
        <v>4.2692924100498741</v>
      </c>
      <c r="BS371" s="225">
        <v>8.3155354007517168E-2</v>
      </c>
      <c r="BT371" s="165">
        <v>180.32694309544911</v>
      </c>
      <c r="BU371" s="188">
        <v>0.16137231709919644</v>
      </c>
      <c r="BV371" s="178">
        <v>29.099776642727566</v>
      </c>
      <c r="BW371" s="248">
        <f t="shared" si="19"/>
        <v>0.35451152387476853</v>
      </c>
    </row>
    <row r="372" spans="1:75">
      <c r="A372" s="107" t="s">
        <v>416</v>
      </c>
      <c r="B372" s="107" t="s">
        <v>415</v>
      </c>
      <c r="C372" s="107" t="s">
        <v>909</v>
      </c>
      <c r="D372" s="150">
        <v>41820</v>
      </c>
      <c r="E372" s="152" t="s">
        <v>894</v>
      </c>
      <c r="F372" s="151" t="s">
        <v>374</v>
      </c>
      <c r="G372" s="109">
        <v>8.5579999999999998</v>
      </c>
      <c r="H372" s="176">
        <v>0.50902777777777775</v>
      </c>
      <c r="I372" s="156">
        <v>0.51736111111111105</v>
      </c>
      <c r="J372" s="156" t="s">
        <v>96</v>
      </c>
      <c r="K372" s="156" t="s">
        <v>97</v>
      </c>
      <c r="L372" s="125" t="s">
        <v>85</v>
      </c>
      <c r="M372" s="125" t="s">
        <v>86</v>
      </c>
      <c r="N372" s="125" t="s">
        <v>76</v>
      </c>
      <c r="O372" s="125">
        <v>8.3000000000000007</v>
      </c>
      <c r="P372" s="125">
        <v>3</v>
      </c>
      <c r="Q372" s="125">
        <v>24.661938461538469</v>
      </c>
      <c r="R372" s="125">
        <v>291.53821900000003</v>
      </c>
      <c r="S372" s="125">
        <v>293.48753846153846</v>
      </c>
      <c r="T372" s="125">
        <v>0.40829230769230773</v>
      </c>
      <c r="U372" s="125">
        <v>90.297107692307691</v>
      </c>
      <c r="V372" s="109">
        <v>7.824876923076924</v>
      </c>
      <c r="W372" s="113">
        <v>202.988</v>
      </c>
      <c r="X372" s="179">
        <v>0.43</v>
      </c>
      <c r="Y372" s="179">
        <v>0.34</v>
      </c>
      <c r="Z372" s="109">
        <v>168.1</v>
      </c>
      <c r="AA372" s="109">
        <v>1.41</v>
      </c>
      <c r="AB372" s="109"/>
      <c r="AC372" s="109">
        <v>0</v>
      </c>
      <c r="AD372" s="109">
        <v>0.80944271999999984</v>
      </c>
      <c r="AE372" s="109">
        <v>10.623999999999999</v>
      </c>
      <c r="AF372" s="165">
        <v>155.21643324480272</v>
      </c>
      <c r="AG372" s="109">
        <v>4.3628725866804441</v>
      </c>
      <c r="AH372" s="109">
        <v>1.7442355820097601</v>
      </c>
      <c r="AI372" s="109">
        <v>-7.43965906410059E-2</v>
      </c>
      <c r="AJ372" s="109">
        <v>4.0169745453684778</v>
      </c>
      <c r="AK372" s="109">
        <v>3.5351347697618576</v>
      </c>
      <c r="AL372" s="109">
        <v>2.9088372882398601</v>
      </c>
      <c r="AM372" s="109">
        <v>2.4516094746252022</v>
      </c>
      <c r="AN372" s="109">
        <v>1.5312789110626412</v>
      </c>
      <c r="AO372" s="109">
        <v>0.64895678462417494</v>
      </c>
      <c r="AP372" s="109">
        <v>0.43559443293136474</v>
      </c>
      <c r="AQ372" s="109">
        <v>0.24301319735988344</v>
      </c>
      <c r="AR372" s="109">
        <v>0.92158196417960991</v>
      </c>
      <c r="AS372" s="113">
        <v>2202.8615925977556</v>
      </c>
      <c r="AT372" s="109">
        <v>0.39356960902669696</v>
      </c>
      <c r="AU372" s="109">
        <v>0.10918383261782152</v>
      </c>
      <c r="AV372" s="109">
        <v>0.10885478629741052</v>
      </c>
      <c r="AW372" s="109">
        <v>1.5493880793702384</v>
      </c>
      <c r="AX372" s="166"/>
      <c r="AY372" s="134"/>
      <c r="AZ372" s="172"/>
      <c r="BA372" s="191"/>
      <c r="BB372" s="191"/>
      <c r="BC372" s="191"/>
      <c r="BD372" s="191"/>
      <c r="BE372" s="191"/>
      <c r="BF372" s="191"/>
      <c r="BG372" s="191"/>
      <c r="BH372" s="191"/>
      <c r="BI372" s="191"/>
      <c r="BJ372" s="191"/>
      <c r="BK372" s="191"/>
      <c r="BL372" s="225" t="s">
        <v>7632</v>
      </c>
      <c r="BM372" s="225" t="s">
        <v>7632</v>
      </c>
      <c r="BN372" s="225" t="s">
        <v>7632</v>
      </c>
      <c r="BO372" s="225" t="s">
        <v>7632</v>
      </c>
      <c r="BP372" s="225" t="s">
        <v>7632</v>
      </c>
      <c r="BQ372" s="225" t="s">
        <v>7632</v>
      </c>
      <c r="BR372" s="225" t="s">
        <v>7632</v>
      </c>
      <c r="BS372" s="225" t="s">
        <v>7632</v>
      </c>
      <c r="BT372" s="234"/>
      <c r="BU372" s="191"/>
      <c r="BV372" s="235"/>
      <c r="BW372" s="248">
        <f t="shared" si="19"/>
        <v>0.276583312839144</v>
      </c>
    </row>
    <row r="373" spans="1:75">
      <c r="A373" s="107" t="s">
        <v>981</v>
      </c>
      <c r="B373" s="107" t="s">
        <v>7267</v>
      </c>
      <c r="C373" s="107" t="s">
        <v>843</v>
      </c>
      <c r="D373" s="150">
        <v>41927</v>
      </c>
      <c r="E373" s="152" t="s">
        <v>894</v>
      </c>
      <c r="F373" s="151" t="s">
        <v>374</v>
      </c>
      <c r="G373" s="109">
        <v>8.093</v>
      </c>
      <c r="H373" s="176">
        <v>0.50902777777777775</v>
      </c>
      <c r="I373" s="156">
        <v>0.51736111111111105</v>
      </c>
      <c r="J373" s="156" t="s">
        <v>7419</v>
      </c>
      <c r="K373" s="156" t="s">
        <v>7420</v>
      </c>
      <c r="L373" s="125" t="s">
        <v>85</v>
      </c>
      <c r="M373" s="125" t="s">
        <v>119</v>
      </c>
      <c r="N373" s="125" t="s">
        <v>76</v>
      </c>
      <c r="O373" s="125">
        <v>8</v>
      </c>
      <c r="P373" s="125">
        <v>1.5</v>
      </c>
      <c r="Q373" s="125">
        <v>14.60975</v>
      </c>
      <c r="R373" s="125">
        <v>225.42068427777781</v>
      </c>
      <c r="S373" s="125">
        <v>284.52683333333334</v>
      </c>
      <c r="T373" s="125">
        <v>2.1190777777777772</v>
      </c>
      <c r="U373" s="125">
        <v>58.874505555555551</v>
      </c>
      <c r="V373" s="109">
        <v>9.0203388888888885</v>
      </c>
      <c r="W373" s="113">
        <v>143.53090909090909</v>
      </c>
      <c r="X373" s="179">
        <v>8.5999999999999993E-2</v>
      </c>
      <c r="Y373" s="179">
        <v>0.39700000000000002</v>
      </c>
      <c r="Z373" s="109">
        <v>23.89</v>
      </c>
      <c r="AA373" s="109">
        <v>5.16</v>
      </c>
      <c r="AB373" s="109">
        <v>0.54082721040129622</v>
      </c>
      <c r="AC373" s="109">
        <v>0.2</v>
      </c>
      <c r="AD373" s="109">
        <v>2.7056372399999997</v>
      </c>
      <c r="AE373" s="109">
        <v>4.1536</v>
      </c>
      <c r="AF373" s="165">
        <v>170.2559210712333</v>
      </c>
      <c r="AG373" s="109">
        <v>4.3062439651573543</v>
      </c>
      <c r="AH373" s="109">
        <v>1.7638895257154199</v>
      </c>
      <c r="AI373" s="109">
        <v>2.2404667225931481E-2</v>
      </c>
      <c r="AJ373" s="109">
        <v>4.0622375777226125</v>
      </c>
      <c r="AK373" s="109">
        <v>3.593239115837894</v>
      </c>
      <c r="AL373" s="109">
        <v>2.9904290952042261</v>
      </c>
      <c r="AM373" s="109">
        <v>2.5674335826168582</v>
      </c>
      <c r="AN373" s="109">
        <v>1.7092326791225594</v>
      </c>
      <c r="AO373" s="109">
        <v>0.83717343891699292</v>
      </c>
      <c r="AP373" s="109">
        <v>0.62652966306364444</v>
      </c>
      <c r="AQ373" s="109">
        <v>0.44973388057073876</v>
      </c>
      <c r="AR373" s="109">
        <v>1.1815805378960589</v>
      </c>
      <c r="AS373" s="113">
        <v>2631.689109036015</v>
      </c>
      <c r="AT373" s="109">
        <v>0.4656088110703388</v>
      </c>
      <c r="AU373" s="109">
        <v>0.13732766484714645</v>
      </c>
      <c r="AV373" s="109">
        <v>0.15959345875012226</v>
      </c>
      <c r="AW373" s="109">
        <v>1.6018694862419329</v>
      </c>
      <c r="AX373" s="166"/>
      <c r="AY373" s="134"/>
      <c r="AZ373" s="172"/>
      <c r="BA373" s="140">
        <v>25</v>
      </c>
      <c r="BB373" s="191">
        <v>3.0527777777751908</v>
      </c>
      <c r="BC373" s="140">
        <v>18.092602728472674</v>
      </c>
      <c r="BD373" s="191">
        <v>3.3994219269899864</v>
      </c>
      <c r="BE373" s="140">
        <v>14.73628583441581</v>
      </c>
      <c r="BF373" s="191">
        <v>0.66239594080113418</v>
      </c>
      <c r="BG373" s="191"/>
      <c r="BH373" s="191"/>
      <c r="BI373" s="140">
        <v>3.6249791317966165</v>
      </c>
      <c r="BJ373" s="191">
        <v>2.6365154217712297</v>
      </c>
      <c r="BK373" s="163">
        <v>0.20035697385274026</v>
      </c>
      <c r="BL373" s="225">
        <v>5.9266032595593101</v>
      </c>
      <c r="BM373" s="225">
        <v>1.113550403746526</v>
      </c>
      <c r="BN373" s="225">
        <v>4.8271727938072679</v>
      </c>
      <c r="BO373" s="225">
        <v>0.21698138188226604</v>
      </c>
      <c r="BP373" s="225">
        <v>0</v>
      </c>
      <c r="BQ373" s="225">
        <v>0</v>
      </c>
      <c r="BR373" s="225">
        <v>1.1874362943110899</v>
      </c>
      <c r="BS373" s="225">
        <v>0.86364472414781346</v>
      </c>
      <c r="BT373" s="165">
        <v>211.64928483453093</v>
      </c>
      <c r="BU373" s="188">
        <v>2.9576837967516877E-2</v>
      </c>
      <c r="BV373" s="178">
        <v>6.2599166034917486</v>
      </c>
      <c r="BW373" s="248">
        <f t="shared" si="19"/>
        <v>0.34276296959082403</v>
      </c>
    </row>
    <row r="374" spans="1:75">
      <c r="A374" s="107" t="s">
        <v>382</v>
      </c>
      <c r="B374" s="107" t="s">
        <v>381</v>
      </c>
      <c r="C374" s="107" t="s">
        <v>843</v>
      </c>
      <c r="D374" s="150">
        <v>41786</v>
      </c>
      <c r="E374" s="152" t="s">
        <v>894</v>
      </c>
      <c r="F374" s="151" t="s">
        <v>374</v>
      </c>
      <c r="G374" s="109">
        <v>8.09</v>
      </c>
      <c r="H374" s="176">
        <v>0.50972222222222219</v>
      </c>
      <c r="I374" s="156">
        <v>0.51180555555555551</v>
      </c>
      <c r="J374" s="156" t="s">
        <v>50</v>
      </c>
      <c r="K374" s="156" t="s">
        <v>51</v>
      </c>
      <c r="L374" s="125">
        <v>0</v>
      </c>
      <c r="M374" s="125" t="s">
        <v>52</v>
      </c>
      <c r="N374" s="125" t="s">
        <v>47</v>
      </c>
      <c r="O374" s="125">
        <v>8.11</v>
      </c>
      <c r="P374" s="125">
        <v>2</v>
      </c>
      <c r="Q374" s="125">
        <v>19.379340000000003</v>
      </c>
      <c r="R374" s="125">
        <v>240.64685030000001</v>
      </c>
      <c r="S374" s="125">
        <v>271.09880000000004</v>
      </c>
      <c r="T374" s="125">
        <v>0.97239999999999982</v>
      </c>
      <c r="U374" s="125">
        <v>78.423610000000011</v>
      </c>
      <c r="V374" s="109">
        <v>8.4088130000000003</v>
      </c>
      <c r="W374" s="113">
        <v>533.41285714285709</v>
      </c>
      <c r="X374" s="179">
        <v>0.65600000000000003</v>
      </c>
      <c r="Y374" s="179">
        <v>0.23599999999999999</v>
      </c>
      <c r="Z374" s="109">
        <v>101</v>
      </c>
      <c r="AA374" s="109">
        <v>1.3</v>
      </c>
      <c r="AB374" s="109"/>
      <c r="AC374" s="109">
        <v>0</v>
      </c>
      <c r="AD374" s="109">
        <v>0.12741227999999999</v>
      </c>
      <c r="AE374" s="109">
        <v>5.6703999999999999</v>
      </c>
      <c r="AF374" s="165">
        <v>83.977183662395802</v>
      </c>
      <c r="AG374" s="109">
        <v>2.60646448736312</v>
      </c>
      <c r="AH374" s="109">
        <v>0.97083562193475204</v>
      </c>
      <c r="AI374" s="109">
        <v>-1.33401404126644E-2</v>
      </c>
      <c r="AJ374" s="109">
        <v>2.2358344373157339</v>
      </c>
      <c r="AK374" s="109">
        <v>1.9545238458993244</v>
      </c>
      <c r="AL374" s="109">
        <v>1.5836888506576556</v>
      </c>
      <c r="AM374" s="109">
        <v>1.3152417098915359</v>
      </c>
      <c r="AN374" s="109">
        <v>0.81392052280944316</v>
      </c>
      <c r="AO374" s="109">
        <v>0.35333387931204691</v>
      </c>
      <c r="AP374" s="109">
        <v>0.23830969480685504</v>
      </c>
      <c r="AQ374" s="109">
        <v>0.13139079901798439</v>
      </c>
      <c r="AR374" s="109">
        <v>1.0345915303601811</v>
      </c>
      <c r="AS374" s="113">
        <v>1054.7765849968964</v>
      </c>
      <c r="AT374" s="109">
        <v>0.18895919897421135</v>
      </c>
      <c r="AU374" s="109">
        <v>5.3556694763457285E-2</v>
      </c>
      <c r="AV374" s="109">
        <v>6.3418279307808856E-2</v>
      </c>
      <c r="AW374" s="109">
        <v>1.5571520371125858</v>
      </c>
      <c r="AX374" s="166"/>
      <c r="AY374" s="134"/>
      <c r="AZ374" s="172"/>
      <c r="BA374" s="140">
        <v>25</v>
      </c>
      <c r="BB374" s="191">
        <v>2.0618055555532919</v>
      </c>
      <c r="BC374" s="140">
        <v>10.411875016489907</v>
      </c>
      <c r="BD374" s="191">
        <v>0.21725273707201626</v>
      </c>
      <c r="BE374" s="140">
        <v>10.46792920169554</v>
      </c>
      <c r="BF374" s="191">
        <v>0.28374453808388317</v>
      </c>
      <c r="BG374" s="140">
        <v>10.145508446318937</v>
      </c>
      <c r="BH374" s="191">
        <v>0.30298454801948932</v>
      </c>
      <c r="BI374" s="140">
        <v>7.9248896641787878</v>
      </c>
      <c r="BJ374" s="191">
        <v>0.17073258539278696</v>
      </c>
      <c r="BK374" s="163">
        <v>0.76113953074039675</v>
      </c>
      <c r="BL374" s="225">
        <v>5.049882123193643</v>
      </c>
      <c r="BM374" s="225">
        <v>0.10537013855980022</v>
      </c>
      <c r="BN374" s="225">
        <v>5.0770690638121003</v>
      </c>
      <c r="BO374" s="225">
        <v>0.13761944588792197</v>
      </c>
      <c r="BP374" s="225">
        <v>4.9206911966033378</v>
      </c>
      <c r="BQ374" s="225">
        <v>0.14695107751719219</v>
      </c>
      <c r="BR374" s="225">
        <v>3.8436649095419275</v>
      </c>
      <c r="BS374" s="225">
        <v>8.2807316593426453E-2</v>
      </c>
      <c r="BT374" s="165">
        <v>229.648616723674</v>
      </c>
      <c r="BU374" s="188">
        <v>0.91647408283174581</v>
      </c>
      <c r="BV374" s="178">
        <v>210.46700538540824</v>
      </c>
      <c r="BW374" s="248">
        <f t="shared" si="19"/>
        <v>0.33561890425066848</v>
      </c>
    </row>
    <row r="375" spans="1:75">
      <c r="A375" s="107" t="s">
        <v>700</v>
      </c>
      <c r="B375" s="107" t="s">
        <v>699</v>
      </c>
      <c r="C375" s="107" t="s">
        <v>843</v>
      </c>
      <c r="D375" s="150">
        <v>41897</v>
      </c>
      <c r="E375" s="152" t="s">
        <v>894</v>
      </c>
      <c r="F375" s="151" t="s">
        <v>374</v>
      </c>
      <c r="G375" s="109">
        <v>8.1370000000000005</v>
      </c>
      <c r="H375" s="176">
        <v>0.50972222222222219</v>
      </c>
      <c r="I375" s="156">
        <v>0</v>
      </c>
      <c r="J375" s="156" t="s">
        <v>246</v>
      </c>
      <c r="K375" s="156" t="s">
        <v>247</v>
      </c>
      <c r="L375" s="125" t="s">
        <v>85</v>
      </c>
      <c r="M375" s="125" t="s">
        <v>91</v>
      </c>
      <c r="N375" s="125" t="s">
        <v>109</v>
      </c>
      <c r="O375" s="125">
        <v>8</v>
      </c>
      <c r="P375" s="125">
        <v>3</v>
      </c>
      <c r="Q375" s="125">
        <v>19.5776</v>
      </c>
      <c r="R375" s="125">
        <v>206.72430399999999</v>
      </c>
      <c r="S375" s="125">
        <v>231.84366666666665</v>
      </c>
      <c r="T375" s="125">
        <v>0</v>
      </c>
      <c r="U375" s="125">
        <v>0</v>
      </c>
      <c r="V375" s="109">
        <v>7.4779000000000009</v>
      </c>
      <c r="W375" s="113">
        <v>64.473333333333329</v>
      </c>
      <c r="X375" s="179">
        <v>0.11</v>
      </c>
      <c r="Y375" s="179">
        <v>0.2317642269668522</v>
      </c>
      <c r="Z375" s="109">
        <v>39.547238344606882</v>
      </c>
      <c r="AA375" s="109">
        <v>2.2200000000000002</v>
      </c>
      <c r="AB375" s="109">
        <v>0.1</v>
      </c>
      <c r="AC375" s="109">
        <v>0.1</v>
      </c>
      <c r="AD375" s="109">
        <v>0.90500192999999984</v>
      </c>
      <c r="AE375" s="109">
        <v>3.9389999999999996</v>
      </c>
      <c r="AF375" s="165">
        <v>67.235807240282668</v>
      </c>
      <c r="AG375" s="109">
        <v>2.0694619419999998</v>
      </c>
      <c r="AH375" s="109">
        <v>0.72008676820000006</v>
      </c>
      <c r="AI375" s="109">
        <v>2.7009435000000002E-2</v>
      </c>
      <c r="AJ375" s="109">
        <v>1.6583598271646003</v>
      </c>
      <c r="AK375" s="109">
        <v>1.4638276736440001</v>
      </c>
      <c r="AL375" s="109">
        <v>1.208043124729</v>
      </c>
      <c r="AM375" s="109">
        <v>1.0130026447575999</v>
      </c>
      <c r="AN375" s="109">
        <v>0.68522256103140011</v>
      </c>
      <c r="AO375" s="109">
        <v>0.32339406573348001</v>
      </c>
      <c r="AP375" s="109">
        <v>0.23625161415856002</v>
      </c>
      <c r="AQ375" s="109">
        <v>0.18699891113806</v>
      </c>
      <c r="AR375" s="109">
        <v>1.4970125959147977</v>
      </c>
      <c r="AS375" s="113">
        <v>858.74340609522756</v>
      </c>
      <c r="AT375" s="109">
        <v>0.15553130218434438</v>
      </c>
      <c r="AU375" s="109">
        <v>4.3772349474874801E-2</v>
      </c>
      <c r="AV375" s="109">
        <v>6.1903789118936986E-2</v>
      </c>
      <c r="AW375" s="109">
        <v>1.7072201399790945</v>
      </c>
      <c r="AX375" s="166"/>
      <c r="AY375" s="134"/>
      <c r="AZ375" s="172"/>
      <c r="BA375" s="140">
        <v>25</v>
      </c>
      <c r="BB375" s="191">
        <v>2.90625</v>
      </c>
      <c r="BC375" s="140">
        <v>16.552850502882894</v>
      </c>
      <c r="BD375" s="191">
        <v>0.55067314844644588</v>
      </c>
      <c r="BE375" s="140">
        <v>15.94247529927828</v>
      </c>
      <c r="BF375" s="191">
        <v>0.25850355728178942</v>
      </c>
      <c r="BG375" s="191"/>
      <c r="BH375" s="191"/>
      <c r="BI375" s="140">
        <v>5.9563207371495723</v>
      </c>
      <c r="BJ375" s="191">
        <v>4.7023903003728691</v>
      </c>
      <c r="BK375" s="163">
        <v>0.35983655722089691</v>
      </c>
      <c r="BL375" s="225">
        <v>5.695604474110243</v>
      </c>
      <c r="BM375" s="225">
        <v>0.18947893279877709</v>
      </c>
      <c r="BN375" s="225">
        <v>5.4855828986763973</v>
      </c>
      <c r="BO375" s="225">
        <v>8.8947460570078074E-2</v>
      </c>
      <c r="BP375" s="225">
        <v>0</v>
      </c>
      <c r="BQ375" s="225">
        <v>0</v>
      </c>
      <c r="BR375" s="225">
        <v>2.049486705255767</v>
      </c>
      <c r="BS375" s="225">
        <v>1.6180267700207722</v>
      </c>
      <c r="BT375" s="165">
        <v>213.11917608297676</v>
      </c>
      <c r="BU375" s="188">
        <v>5.4793210430950687E-2</v>
      </c>
      <c r="BV375" s="178">
        <v>11.677483861985378</v>
      </c>
      <c r="BW375" s="248">
        <f t="shared" si="19"/>
        <v>0.39801498636952937</v>
      </c>
    </row>
    <row r="376" spans="1:75">
      <c r="A376" s="107" t="s">
        <v>457</v>
      </c>
      <c r="B376" s="107" t="s">
        <v>456</v>
      </c>
      <c r="C376" s="107" t="s">
        <v>843</v>
      </c>
      <c r="D376" s="150">
        <v>41841</v>
      </c>
      <c r="E376" s="152" t="s">
        <v>894</v>
      </c>
      <c r="F376" s="151" t="s">
        <v>374</v>
      </c>
      <c r="G376" s="109">
        <v>8.4450000000000003</v>
      </c>
      <c r="H376" s="176">
        <v>0.51041666666666663</v>
      </c>
      <c r="I376" s="156">
        <v>0</v>
      </c>
      <c r="J376" s="156" t="s">
        <v>138</v>
      </c>
      <c r="K376" s="156" t="s">
        <v>139</v>
      </c>
      <c r="L376" s="125" t="s">
        <v>136</v>
      </c>
      <c r="M376" s="125" t="s">
        <v>136</v>
      </c>
      <c r="N376" s="125" t="s">
        <v>71</v>
      </c>
      <c r="O376" s="125">
        <v>6.3</v>
      </c>
      <c r="P376" s="125" t="s">
        <v>140</v>
      </c>
      <c r="Q376" s="125">
        <v>24.07269411764706</v>
      </c>
      <c r="R376" s="125">
        <v>251.15441588235294</v>
      </c>
      <c r="S376" s="125">
        <v>255.87011764705881</v>
      </c>
      <c r="T376" s="125">
        <v>1.7964705882352945E-2</v>
      </c>
      <c r="U376" s="125">
        <v>99.554058823529431</v>
      </c>
      <c r="V376" s="109">
        <v>5.9844652941176468</v>
      </c>
      <c r="W376" s="113">
        <v>215.09888888888887</v>
      </c>
      <c r="X376" s="179">
        <v>0.125</v>
      </c>
      <c r="Y376" s="179">
        <v>0.54800000000000004</v>
      </c>
      <c r="Z376" s="109">
        <v>27.14</v>
      </c>
      <c r="AA376" s="109">
        <v>1.57</v>
      </c>
      <c r="AB376" s="109">
        <v>1.823</v>
      </c>
      <c r="AC376" s="109">
        <v>0</v>
      </c>
      <c r="AD376" s="109">
        <v>6.1364002499999986</v>
      </c>
      <c r="AE376" s="109">
        <v>5.95</v>
      </c>
      <c r="AF376" s="165">
        <v>147.36195699283519</v>
      </c>
      <c r="AG376" s="109">
        <v>3.1828984619999998</v>
      </c>
      <c r="AH376" s="109">
        <v>1.2867814302</v>
      </c>
      <c r="AI376" s="109">
        <v>0.14813878574</v>
      </c>
      <c r="AJ376" s="109">
        <v>2.9634576337506</v>
      </c>
      <c r="AK376" s="109">
        <v>2.6984405102942004</v>
      </c>
      <c r="AL376" s="109">
        <v>2.2793424946810004</v>
      </c>
      <c r="AM376" s="109">
        <v>2.0175160289508001</v>
      </c>
      <c r="AN376" s="109">
        <v>1.5181534497066</v>
      </c>
      <c r="AO376" s="109">
        <v>0.93986991802480002</v>
      </c>
      <c r="AP376" s="109">
        <v>0.79511013924439999</v>
      </c>
      <c r="AQ376" s="109">
        <v>0.70592009875240003</v>
      </c>
      <c r="AR376" s="109">
        <v>2.3198060427835663</v>
      </c>
      <c r="AS376" s="113">
        <v>1125.7155613877685</v>
      </c>
      <c r="AT376" s="109">
        <v>0.20140677903415519</v>
      </c>
      <c r="AU376" s="109">
        <v>5.369763420599185E-2</v>
      </c>
      <c r="AV376" s="109">
        <v>8.2858838244614388E-2</v>
      </c>
      <c r="AW376" s="109">
        <v>1.5440749213231246</v>
      </c>
      <c r="AX376" s="166"/>
      <c r="AY376" s="134"/>
      <c r="AZ376" s="172"/>
      <c r="BA376" s="140">
        <v>25</v>
      </c>
      <c r="BB376" s="191">
        <v>3.0263888888875954</v>
      </c>
      <c r="BC376" s="140">
        <v>20.621844485686012</v>
      </c>
      <c r="BD376" s="191">
        <v>0.4178299312187157</v>
      </c>
      <c r="BE376" s="140">
        <v>18.596053184123623</v>
      </c>
      <c r="BF376" s="191">
        <v>0.73116840191611698</v>
      </c>
      <c r="BG376" s="191"/>
      <c r="BH376" s="191"/>
      <c r="BI376" s="140">
        <v>6.740615860346149</v>
      </c>
      <c r="BJ376" s="191">
        <v>0.16414266576512493</v>
      </c>
      <c r="BK376" s="163">
        <v>0.3268677476946803</v>
      </c>
      <c r="BL376" s="225">
        <v>6.8140101100047152</v>
      </c>
      <c r="BM376" s="225">
        <v>0.13806220765378793</v>
      </c>
      <c r="BN376" s="225">
        <v>6.1446343701582062</v>
      </c>
      <c r="BO376" s="225">
        <v>0.24159763624590602</v>
      </c>
      <c r="BP376" s="225">
        <v>0</v>
      </c>
      <c r="BQ376" s="225">
        <v>0</v>
      </c>
      <c r="BR376" s="225">
        <v>2.227280137426022</v>
      </c>
      <c r="BS376" s="225">
        <v>5.4237136003185159E-2</v>
      </c>
      <c r="BT376" s="165">
        <v>317.72964137105379</v>
      </c>
      <c r="BU376" s="188">
        <v>6.0105578432351793E-3</v>
      </c>
      <c r="BV376" s="178">
        <v>1.9097323879710881</v>
      </c>
      <c r="BW376" s="248">
        <f t="shared" si="19"/>
        <v>0.41140044362937223</v>
      </c>
    </row>
    <row r="377" spans="1:75">
      <c r="A377" s="107" t="s">
        <v>997</v>
      </c>
      <c r="B377" s="107" t="s">
        <v>7584</v>
      </c>
      <c r="C377" s="107" t="s">
        <v>841</v>
      </c>
      <c r="D377" s="150">
        <v>41946</v>
      </c>
      <c r="E377" s="107" t="s">
        <v>894</v>
      </c>
      <c r="F377" s="151" t="s">
        <v>374</v>
      </c>
      <c r="G377" s="109">
        <v>0</v>
      </c>
      <c r="H377" s="176">
        <v>0.51041666666666663</v>
      </c>
      <c r="I377" s="156">
        <v>0.52777777777777779</v>
      </c>
      <c r="J377" s="156" t="s">
        <v>7542</v>
      </c>
      <c r="K377" s="156" t="s">
        <v>7543</v>
      </c>
      <c r="L377" s="125" t="s">
        <v>7434</v>
      </c>
      <c r="M377" s="125" t="s">
        <v>114</v>
      </c>
      <c r="N377" s="125" t="s">
        <v>71</v>
      </c>
      <c r="O377" s="125">
        <v>5.7</v>
      </c>
      <c r="P377" s="125">
        <v>0.2</v>
      </c>
      <c r="Q377" s="125">
        <v>0</v>
      </c>
      <c r="R377" s="125">
        <v>0</v>
      </c>
      <c r="S377" s="125"/>
      <c r="T377" s="125">
        <v>0</v>
      </c>
      <c r="U377" s="125">
        <v>0</v>
      </c>
      <c r="V377" s="109">
        <v>0</v>
      </c>
      <c r="W377" s="113">
        <v>0</v>
      </c>
      <c r="X377" s="179">
        <v>0.41899999999999998</v>
      </c>
      <c r="Y377" s="179">
        <v>9.2532732408407394</v>
      </c>
      <c r="Z377" s="109">
        <v>148.03229325769149</v>
      </c>
      <c r="AA377" s="109">
        <v>105</v>
      </c>
      <c r="AB377" s="109"/>
      <c r="AC377" s="109">
        <v>0.16</v>
      </c>
      <c r="AD377" s="109">
        <v>0</v>
      </c>
      <c r="AE377" s="109">
        <v>7.3469999999999995</v>
      </c>
      <c r="AF377" s="165">
        <v>172.91033910859355</v>
      </c>
      <c r="AG377" s="109">
        <v>4.4054655661527677</v>
      </c>
      <c r="AH377" s="109">
        <v>1.87403571307787</v>
      </c>
      <c r="AI377" s="109">
        <v>-4.1082141562111138E-2</v>
      </c>
      <c r="AJ377" s="109">
        <v>4.3159042472183344</v>
      </c>
      <c r="AK377" s="109">
        <v>3.8230017989367391</v>
      </c>
      <c r="AL377" s="109">
        <v>3.1985615861104839</v>
      </c>
      <c r="AM377" s="109">
        <v>2.7395280239064856</v>
      </c>
      <c r="AN377" s="109">
        <v>1.7679128718092159</v>
      </c>
      <c r="AO377" s="109">
        <v>0.7314785305736361</v>
      </c>
      <c r="AP377" s="109">
        <v>0.52862431368946228</v>
      </c>
      <c r="AQ377" s="109">
        <v>0.37072811534356115</v>
      </c>
      <c r="AR377" s="109">
        <v>0.99448357095946627</v>
      </c>
      <c r="AS377" s="113">
        <v>2688.7773073038866</v>
      </c>
      <c r="AT377" s="109">
        <v>0.42425028995793945</v>
      </c>
      <c r="AU377" s="109">
        <v>0.14211892419802297</v>
      </c>
      <c r="AV377" s="109">
        <v>0.15748549198690423</v>
      </c>
      <c r="AW377" s="109">
        <v>1.553690584814132</v>
      </c>
      <c r="AX377" s="166"/>
      <c r="AY377" s="134"/>
      <c r="AZ377" s="172"/>
      <c r="BA377" s="191"/>
      <c r="BB377" s="191"/>
      <c r="BC377" s="191"/>
      <c r="BD377" s="191"/>
      <c r="BE377" s="191"/>
      <c r="BF377" s="191"/>
      <c r="BG377" s="191"/>
      <c r="BH377" s="191"/>
      <c r="BI377" s="191"/>
      <c r="BJ377" s="191"/>
      <c r="BK377" s="191"/>
      <c r="BL377" s="225" t="s">
        <v>7632</v>
      </c>
      <c r="BM377" s="225" t="s">
        <v>7632</v>
      </c>
      <c r="BN377" s="225" t="s">
        <v>7632</v>
      </c>
      <c r="BO377" s="225" t="s">
        <v>7632</v>
      </c>
      <c r="BP377" s="225" t="s">
        <v>7632</v>
      </c>
      <c r="BQ377" s="225" t="s">
        <v>7632</v>
      </c>
      <c r="BR377" s="225" t="s">
        <v>7632</v>
      </c>
      <c r="BS377" s="225" t="s">
        <v>7632</v>
      </c>
      <c r="BT377" s="165">
        <v>413.42529256102188</v>
      </c>
      <c r="BU377" s="188">
        <v>9.7047263319259058E-2</v>
      </c>
      <c r="BV377" s="178">
        <v>40.1217932300112</v>
      </c>
      <c r="BW377" s="248">
        <f t="shared" si="19"/>
        <v>0.37120892009883477</v>
      </c>
    </row>
    <row r="378" spans="1:75">
      <c r="A378" s="107" t="s">
        <v>472</v>
      </c>
      <c r="B378" s="112" t="s">
        <v>514</v>
      </c>
      <c r="C378" s="107" t="s">
        <v>843</v>
      </c>
      <c r="D378" s="150">
        <v>41849</v>
      </c>
      <c r="E378" s="152" t="s">
        <v>894</v>
      </c>
      <c r="F378" s="151" t="s">
        <v>374</v>
      </c>
      <c r="G378" s="109">
        <v>8.5259999999999998</v>
      </c>
      <c r="H378" s="176">
        <v>0.51180555555555551</v>
      </c>
      <c r="I378" s="156">
        <v>0.5229166666666667</v>
      </c>
      <c r="J378" s="156" t="s">
        <v>150</v>
      </c>
      <c r="K378" s="156" t="s">
        <v>151</v>
      </c>
      <c r="L378" s="125" t="s">
        <v>60</v>
      </c>
      <c r="M378" s="125" t="s">
        <v>119</v>
      </c>
      <c r="N378" s="125" t="s">
        <v>71</v>
      </c>
      <c r="O378" s="125">
        <v>8.1</v>
      </c>
      <c r="P378" s="125" t="s">
        <v>140</v>
      </c>
      <c r="Q378" s="125">
        <v>22.606999999999999</v>
      </c>
      <c r="R378" s="125">
        <v>243.11478399999999</v>
      </c>
      <c r="S378" s="125">
        <v>255.30599999999998</v>
      </c>
      <c r="T378" s="125">
        <v>0.44179999999999997</v>
      </c>
      <c r="U378" s="125">
        <v>89.552699999999987</v>
      </c>
      <c r="V378" s="109">
        <v>7.1314700000000002</v>
      </c>
      <c r="W378" s="113">
        <v>1150.085</v>
      </c>
      <c r="X378" s="179">
        <v>0.17</v>
      </c>
      <c r="Y378" s="179">
        <v>0.247</v>
      </c>
      <c r="Z378" s="109">
        <v>19.21</v>
      </c>
      <c r="AA378" s="109">
        <v>2.4500000000000002</v>
      </c>
      <c r="AB378" s="109">
        <v>1.012</v>
      </c>
      <c r="AC378" s="109">
        <v>0</v>
      </c>
      <c r="AD378" s="109">
        <v>4.76796738</v>
      </c>
      <c r="AE378" s="109">
        <v>6.1226666666666665</v>
      </c>
      <c r="AF378" s="182">
        <v>108.25292655439083</v>
      </c>
      <c r="AG378" s="180">
        <v>3.010548354</v>
      </c>
      <c r="AH378" s="180">
        <v>1.1171961576</v>
      </c>
      <c r="AI378" s="180">
        <v>3.2544678539999997E-2</v>
      </c>
      <c r="AJ378" s="180">
        <v>2.5729027509528004</v>
      </c>
      <c r="AK378" s="180">
        <v>2.2646668408994</v>
      </c>
      <c r="AL378" s="180">
        <v>1.8945822717094001</v>
      </c>
      <c r="AM378" s="180">
        <v>1.6179296709534001</v>
      </c>
      <c r="AN378" s="180">
        <v>1.0989105284122</v>
      </c>
      <c r="AO378" s="180">
        <v>0.5267080355278001</v>
      </c>
      <c r="AP378" s="180">
        <v>0.41184396633520004</v>
      </c>
      <c r="AQ378" s="180">
        <v>0.3117356600883</v>
      </c>
      <c r="AR378" s="180">
        <v>1.4556283152457892</v>
      </c>
      <c r="AS378" s="181">
        <v>1351.8567370634098</v>
      </c>
      <c r="AT378" s="180">
        <v>0.24079179868779105</v>
      </c>
      <c r="AU378" s="180">
        <v>6.8171945795611019E-2</v>
      </c>
      <c r="AV378" s="180">
        <v>8.2538197284981268E-2</v>
      </c>
      <c r="AW378" s="180">
        <v>1.6570030809134637</v>
      </c>
      <c r="AX378" s="166"/>
      <c r="AY378" s="134"/>
      <c r="AZ378" s="172"/>
      <c r="BA378" s="140">
        <v>25</v>
      </c>
      <c r="BB378" s="191">
        <v>2.1083333333372138</v>
      </c>
      <c r="BC378" s="140">
        <v>13.485146205376546</v>
      </c>
      <c r="BD378" s="191">
        <v>6.8048279178222162E-2</v>
      </c>
      <c r="BE378" s="140">
        <v>11.809160887219415</v>
      </c>
      <c r="BF378" s="191">
        <v>0.25404006690972875</v>
      </c>
      <c r="BG378" s="191"/>
      <c r="BH378" s="191"/>
      <c r="BI378" s="140">
        <v>3.7923128754222071</v>
      </c>
      <c r="BJ378" s="191">
        <v>0.88906471307147483</v>
      </c>
      <c r="BK378" s="163">
        <v>0.28122148752901222</v>
      </c>
      <c r="BL378" s="225">
        <v>6.3961167772419252</v>
      </c>
      <c r="BM378" s="225">
        <v>3.2275863641785099E-2</v>
      </c>
      <c r="BN378" s="225">
        <v>5.6011830295008753</v>
      </c>
      <c r="BO378" s="225">
        <v>0.12049331236802902</v>
      </c>
      <c r="BP378" s="225">
        <v>0</v>
      </c>
      <c r="BQ378" s="225">
        <v>0</v>
      </c>
      <c r="BR378" s="225">
        <v>1.7987254745052461</v>
      </c>
      <c r="BS378" s="225">
        <v>0.42169077299755181</v>
      </c>
      <c r="BT378" s="165">
        <v>717.15905948683087</v>
      </c>
      <c r="BU378" s="188">
        <v>0.23955192649722212</v>
      </c>
      <c r="BV378" s="178">
        <v>171.79683430500626</v>
      </c>
      <c r="BW378" s="248">
        <f t="shared" si="19"/>
        <v>0.34277827457072041</v>
      </c>
    </row>
    <row r="379" spans="1:75">
      <c r="A379" s="107" t="s">
        <v>770</v>
      </c>
      <c r="B379" s="107" t="s">
        <v>769</v>
      </c>
      <c r="C379" s="107" t="s">
        <v>843</v>
      </c>
      <c r="D379" s="150">
        <v>41911</v>
      </c>
      <c r="E379" s="152" t="s">
        <v>894</v>
      </c>
      <c r="F379" s="151" t="s">
        <v>374</v>
      </c>
      <c r="G379" s="109">
        <v>8.5779999999999994</v>
      </c>
      <c r="H379" s="176">
        <v>0.51180555555555551</v>
      </c>
      <c r="I379" s="156">
        <v>0.52083333333333337</v>
      </c>
      <c r="J379" s="156" t="s">
        <v>272</v>
      </c>
      <c r="K379" s="156" t="s">
        <v>273</v>
      </c>
      <c r="L379" s="125" t="s">
        <v>136</v>
      </c>
      <c r="M379" s="125" t="s">
        <v>136</v>
      </c>
      <c r="N379" s="125" t="s">
        <v>71</v>
      </c>
      <c r="O379" s="125">
        <v>7.9</v>
      </c>
      <c r="P379" s="125">
        <v>2.1</v>
      </c>
      <c r="Q379" s="125">
        <v>19.87792</v>
      </c>
      <c r="R379" s="125">
        <v>241.42467440000001</v>
      </c>
      <c r="S379" s="125">
        <v>268.95079999999996</v>
      </c>
      <c r="T379" s="125">
        <v>0.92357999999999996</v>
      </c>
      <c r="U379" s="125">
        <v>79.391159999999985</v>
      </c>
      <c r="V379" s="109">
        <v>8.8092000000000006</v>
      </c>
      <c r="W379" s="113">
        <v>99.738000000000014</v>
      </c>
      <c r="X379" s="179">
        <v>0.33600000000000002</v>
      </c>
      <c r="Y379" s="179">
        <v>0.21187401345850293</v>
      </c>
      <c r="Z379" s="109">
        <v>66.18277111062622</v>
      </c>
      <c r="AA379" s="109">
        <v>4.34</v>
      </c>
      <c r="AB379" s="109">
        <v>0.2</v>
      </c>
      <c r="AC379" s="109"/>
      <c r="AD379" s="109">
        <v>3.6548587259999996</v>
      </c>
      <c r="AE379" s="109">
        <v>9.2083333333333339</v>
      </c>
      <c r="AF379" s="165">
        <v>92.402799811426362</v>
      </c>
      <c r="AG379" s="109">
        <v>2.9007081816639397</v>
      </c>
      <c r="AH379" s="109">
        <v>1.0482917027484899</v>
      </c>
      <c r="AI379" s="109">
        <v>3.6225132073791362E-2</v>
      </c>
      <c r="AJ379" s="109">
        <v>2.4142157914297724</v>
      </c>
      <c r="AK379" s="109">
        <v>2.0876901281029205</v>
      </c>
      <c r="AL379" s="109">
        <v>1.6756005172719888</v>
      </c>
      <c r="AM379" s="109">
        <v>1.3903371339754682</v>
      </c>
      <c r="AN379" s="109">
        <v>0.85583236272330299</v>
      </c>
      <c r="AO379" s="109">
        <v>0.43831291360076324</v>
      </c>
      <c r="AP379" s="109">
        <v>0.32407121292847368</v>
      </c>
      <c r="AQ379" s="109">
        <v>0.19822745808284764</v>
      </c>
      <c r="AR379" s="109">
        <v>1.2843610771050049</v>
      </c>
      <c r="AS379" s="113">
        <v>1321.707438499916</v>
      </c>
      <c r="AT379" s="109">
        <v>0.24340196744099643</v>
      </c>
      <c r="AU379" s="109">
        <v>6.7401341010183954E-2</v>
      </c>
      <c r="AV379" s="109">
        <v>9.1652525142429983E-2</v>
      </c>
      <c r="AW379" s="109">
        <v>1.6030955770403061</v>
      </c>
      <c r="AX379" s="166"/>
      <c r="AY379" s="134"/>
      <c r="AZ379" s="172"/>
      <c r="BA379" s="140">
        <v>25</v>
      </c>
      <c r="BB379" s="191">
        <v>3.0284722222204437</v>
      </c>
      <c r="BC379" s="140">
        <v>41.033181817109522</v>
      </c>
      <c r="BD379" s="191">
        <v>1.13217160053771</v>
      </c>
      <c r="BE379" s="140">
        <v>35.401681819382901</v>
      </c>
      <c r="BF379" s="191">
        <v>0.9505658979006365</v>
      </c>
      <c r="BG379" s="191"/>
      <c r="BH379" s="191"/>
      <c r="BI379" s="140">
        <v>9.0462618720456849</v>
      </c>
      <c r="BJ379" s="191">
        <v>0.29655889020974463</v>
      </c>
      <c r="BK379" s="163">
        <v>0.22046211069777882</v>
      </c>
      <c r="BL379" s="225">
        <v>13.54913593594873</v>
      </c>
      <c r="BM379" s="225">
        <v>0.37384249134952074</v>
      </c>
      <c r="BN379" s="225">
        <v>11.689617477629286</v>
      </c>
      <c r="BO379" s="225">
        <v>0.31387637995361622</v>
      </c>
      <c r="BP379" s="225">
        <v>0</v>
      </c>
      <c r="BQ379" s="225">
        <v>0</v>
      </c>
      <c r="BR379" s="225">
        <v>2.9870711065703821</v>
      </c>
      <c r="BS379" s="225">
        <v>9.7923595941821387E-2</v>
      </c>
      <c r="BT379" s="165">
        <v>290.04954037413404</v>
      </c>
      <c r="BU379" s="188">
        <v>0.12343401328516478</v>
      </c>
      <c r="BV379" s="178">
        <v>35.801978819896796</v>
      </c>
      <c r="BW379" s="248">
        <f t="shared" si="19"/>
        <v>0.37654800454580412</v>
      </c>
    </row>
    <row r="380" spans="1:75">
      <c r="A380" s="107" t="s">
        <v>755</v>
      </c>
      <c r="B380" s="107" t="s">
        <v>754</v>
      </c>
      <c r="C380" s="107" t="s">
        <v>909</v>
      </c>
      <c r="D380" s="150">
        <v>41905</v>
      </c>
      <c r="E380" s="152">
        <v>0.1</v>
      </c>
      <c r="F380" s="151" t="s">
        <v>374</v>
      </c>
      <c r="G380" s="109">
        <v>8.1120000000000001</v>
      </c>
      <c r="H380" s="176">
        <v>0.51250000000000007</v>
      </c>
      <c r="I380" s="156">
        <v>0.52986111111111112</v>
      </c>
      <c r="J380" s="156" t="s">
        <v>268</v>
      </c>
      <c r="K380" s="156" t="s">
        <v>269</v>
      </c>
      <c r="L380" s="125" t="s">
        <v>136</v>
      </c>
      <c r="M380" s="125" t="s">
        <v>56</v>
      </c>
      <c r="N380" s="125" t="s">
        <v>71</v>
      </c>
      <c r="O380" s="125">
        <v>8.1</v>
      </c>
      <c r="P380" s="125">
        <v>0</v>
      </c>
      <c r="Q380" s="125">
        <v>19.014345454545456</v>
      </c>
      <c r="R380" s="125">
        <v>220.35456390909093</v>
      </c>
      <c r="S380" s="125">
        <v>250.2953636363637</v>
      </c>
      <c r="T380" s="125">
        <v>0</v>
      </c>
      <c r="U380" s="125">
        <v>0</v>
      </c>
      <c r="V380" s="109">
        <v>8.3085272727272717</v>
      </c>
      <c r="W380" s="113">
        <v>1553.2736842105264</v>
      </c>
      <c r="X380" s="179">
        <v>0.24</v>
      </c>
      <c r="Y380" s="179">
        <v>0.4808242917670516</v>
      </c>
      <c r="Z380" s="109">
        <v>27.622414721070626</v>
      </c>
      <c r="AA380" s="109">
        <v>3.12</v>
      </c>
      <c r="AB380" s="109">
        <v>0.1</v>
      </c>
      <c r="AC380" s="109">
        <v>0.1</v>
      </c>
      <c r="AD380" s="109">
        <v>0.96758384399999997</v>
      </c>
      <c r="AE380" s="109">
        <v>5.07</v>
      </c>
      <c r="AF380" s="165">
        <v>78.783228460456598</v>
      </c>
      <c r="AG380" s="109">
        <v>2.3884265120000001</v>
      </c>
      <c r="AH380" s="109">
        <v>0.86135797199999997</v>
      </c>
      <c r="AI380" s="109">
        <v>1.1089376639999999E-2</v>
      </c>
      <c r="AJ380" s="109">
        <v>1.9837074095160001</v>
      </c>
      <c r="AK380" s="109">
        <v>1.7459484047530001</v>
      </c>
      <c r="AL380" s="109">
        <v>1.4197789213132002</v>
      </c>
      <c r="AM380" s="109">
        <v>1.2089563098284</v>
      </c>
      <c r="AN380" s="109">
        <v>0.79726775822399998</v>
      </c>
      <c r="AO380" s="109">
        <v>0.36011318428022004</v>
      </c>
      <c r="AP380" s="109">
        <v>0.27023904827808004</v>
      </c>
      <c r="AQ380" s="109">
        <v>0.19664252226374002</v>
      </c>
      <c r="AR380" s="109">
        <v>1.4019952869943555</v>
      </c>
      <c r="AS380" s="113">
        <v>1086.2139343419956</v>
      </c>
      <c r="AT380" s="109">
        <v>0.19451124332799874</v>
      </c>
      <c r="AU380" s="109">
        <v>5.409840439884038E-2</v>
      </c>
      <c r="AV380" s="109">
        <v>7.6074046485356164E-2</v>
      </c>
      <c r="AW380" s="109">
        <v>1.6852008573680399</v>
      </c>
      <c r="AX380" s="166"/>
      <c r="AY380" s="134"/>
      <c r="AZ380" s="172"/>
      <c r="BA380" s="191"/>
      <c r="BB380" s="191"/>
      <c r="BC380" s="191"/>
      <c r="BD380" s="191"/>
      <c r="BE380" s="191"/>
      <c r="BF380" s="191"/>
      <c r="BG380" s="191"/>
      <c r="BH380" s="191"/>
      <c r="BI380" s="191"/>
      <c r="BJ380" s="191"/>
      <c r="BK380" s="191"/>
      <c r="BL380" s="225" t="s">
        <v>7632</v>
      </c>
      <c r="BM380" s="225" t="s">
        <v>7632</v>
      </c>
      <c r="BN380" s="225" t="s">
        <v>7632</v>
      </c>
      <c r="BO380" s="225" t="s">
        <v>7632</v>
      </c>
      <c r="BP380" s="225" t="s">
        <v>7632</v>
      </c>
      <c r="BQ380" s="225" t="s">
        <v>7632</v>
      </c>
      <c r="BR380" s="225" t="s">
        <v>7632</v>
      </c>
      <c r="BS380" s="225" t="s">
        <v>7632</v>
      </c>
      <c r="BT380" s="165">
        <v>284.56713343522694</v>
      </c>
      <c r="BU380" s="188">
        <v>1.6617312777961409E-2</v>
      </c>
      <c r="BV380" s="178">
        <v>4.7287410626210455</v>
      </c>
      <c r="BW380" s="248">
        <f t="shared" si="19"/>
        <v>0.39110359475248779</v>
      </c>
    </row>
    <row r="381" spans="1:75">
      <c r="A381" s="107" t="s">
        <v>531</v>
      </c>
      <c r="B381" s="119"/>
      <c r="C381" s="107" t="s">
        <v>843</v>
      </c>
      <c r="D381" s="150">
        <v>41876</v>
      </c>
      <c r="E381" s="152" t="s">
        <v>894</v>
      </c>
      <c r="F381" s="151" t="s">
        <v>374</v>
      </c>
      <c r="G381" s="109">
        <v>8.5090000000000003</v>
      </c>
      <c r="H381" s="176">
        <v>0.5131944444444444</v>
      </c>
      <c r="I381" s="156">
        <v>0.52222222222222225</v>
      </c>
      <c r="J381" s="156" t="s">
        <v>210</v>
      </c>
      <c r="K381" s="156" t="s">
        <v>211</v>
      </c>
      <c r="L381" s="125" t="s">
        <v>85</v>
      </c>
      <c r="M381" s="125" t="s">
        <v>56</v>
      </c>
      <c r="N381" s="125" t="s">
        <v>71</v>
      </c>
      <c r="O381" s="125">
        <v>7.9</v>
      </c>
      <c r="P381" s="125">
        <v>3</v>
      </c>
      <c r="Q381" s="125">
        <v>23.928475000000006</v>
      </c>
      <c r="R381" s="125">
        <v>233.29703087499999</v>
      </c>
      <c r="S381" s="125">
        <v>238.37812500000001</v>
      </c>
      <c r="T381" s="125">
        <v>0.33331249999999996</v>
      </c>
      <c r="U381" s="125">
        <v>92.005412499999991</v>
      </c>
      <c r="V381" s="109">
        <v>6.8252875</v>
      </c>
      <c r="W381" s="113">
        <v>1816.8999999999999</v>
      </c>
      <c r="X381" s="179">
        <v>0.23</v>
      </c>
      <c r="Y381" s="179">
        <v>0.17100000000000001</v>
      </c>
      <c r="Z381" s="109">
        <v>33.1</v>
      </c>
      <c r="AA381" s="109">
        <v>1.01</v>
      </c>
      <c r="AB381" s="109">
        <v>0.1</v>
      </c>
      <c r="AC381" s="109">
        <v>0</v>
      </c>
      <c r="AD381" s="109">
        <v>1.3692135824999998</v>
      </c>
      <c r="AE381" s="109">
        <v>3.5648</v>
      </c>
      <c r="AF381" s="165"/>
      <c r="AG381" s="109"/>
      <c r="AH381" s="109"/>
      <c r="AI381" s="109"/>
      <c r="AJ381" s="109"/>
      <c r="AK381" s="109"/>
      <c r="AL381" s="109"/>
      <c r="AM381" s="109"/>
      <c r="AN381" s="109"/>
      <c r="AO381" s="109"/>
      <c r="AP381" s="109"/>
      <c r="AQ381" s="109"/>
      <c r="AR381" s="109"/>
      <c r="AS381" s="113"/>
      <c r="AT381" s="109"/>
      <c r="AU381" s="109"/>
      <c r="AV381" s="109"/>
      <c r="AW381" s="109"/>
      <c r="AX381" s="166"/>
      <c r="AY381" s="134"/>
      <c r="AZ381" s="172"/>
      <c r="BA381" s="140">
        <v>25</v>
      </c>
      <c r="BB381" s="191">
        <v>3.1055555555576575</v>
      </c>
      <c r="BC381" s="140">
        <v>23.173109782409984</v>
      </c>
      <c r="BD381" s="191">
        <v>0.37611131136405845</v>
      </c>
      <c r="BE381" s="140">
        <v>21.187397543943234</v>
      </c>
      <c r="BF381" s="191">
        <v>0.27337936864657236</v>
      </c>
      <c r="BG381" s="191"/>
      <c r="BH381" s="191"/>
      <c r="BI381" s="140">
        <v>7.2907565288604701</v>
      </c>
      <c r="BJ381" s="191">
        <v>0.71526593019397433</v>
      </c>
      <c r="BK381" s="163">
        <v>0.31462141237490127</v>
      </c>
      <c r="BL381" s="225">
        <v>7.4618242590893988</v>
      </c>
      <c r="BM381" s="225">
        <v>0.12110918791678837</v>
      </c>
      <c r="BN381" s="225">
        <v>6.8224178137874789</v>
      </c>
      <c r="BO381" s="225">
        <v>8.8029134805634554E-2</v>
      </c>
      <c r="BP381" s="225">
        <v>0</v>
      </c>
      <c r="BQ381" s="225">
        <v>0</v>
      </c>
      <c r="BR381" s="225">
        <v>2.3476496872880079</v>
      </c>
      <c r="BS381" s="225">
        <v>0.23031818861328845</v>
      </c>
      <c r="BT381" s="165">
        <v>304.20431146141522</v>
      </c>
      <c r="BU381" s="188">
        <v>4.0095463112789264E-3</v>
      </c>
      <c r="BV381" s="178">
        <v>1.2197212748952631</v>
      </c>
      <c r="BW381" s="248"/>
    </row>
    <row r="382" spans="1:75">
      <c r="A382" s="107" t="s">
        <v>641</v>
      </c>
      <c r="B382" s="107" t="s">
        <v>640</v>
      </c>
      <c r="C382" s="107" t="s">
        <v>843</v>
      </c>
      <c r="D382" s="150">
        <v>41890</v>
      </c>
      <c r="E382" s="152" t="s">
        <v>894</v>
      </c>
      <c r="F382" s="151" t="s">
        <v>374</v>
      </c>
      <c r="G382" s="109">
        <v>8.8640000000000008</v>
      </c>
      <c r="H382" s="176">
        <v>0.52013888888888882</v>
      </c>
      <c r="I382" s="156">
        <v>0.52986111111111112</v>
      </c>
      <c r="J382" s="156" t="s">
        <v>234</v>
      </c>
      <c r="K382" s="156" t="s">
        <v>235</v>
      </c>
      <c r="L382" s="125" t="s">
        <v>85</v>
      </c>
      <c r="M382" s="125" t="s">
        <v>101</v>
      </c>
      <c r="N382" s="125" t="s">
        <v>71</v>
      </c>
      <c r="O382" s="125">
        <v>7.8</v>
      </c>
      <c r="P382" s="125">
        <v>1.4</v>
      </c>
      <c r="Q382" s="125">
        <v>0</v>
      </c>
      <c r="R382" s="125">
        <v>0</v>
      </c>
      <c r="S382" s="125"/>
      <c r="T382" s="125">
        <v>0</v>
      </c>
      <c r="U382" s="125">
        <v>0</v>
      </c>
      <c r="V382" s="109">
        <v>0</v>
      </c>
      <c r="W382" s="113">
        <v>0</v>
      </c>
      <c r="X382" s="179">
        <v>0.84</v>
      </c>
      <c r="Y382" s="179">
        <v>1.2280044861676496</v>
      </c>
      <c r="Z382" s="109">
        <v>176.71355007636922</v>
      </c>
      <c r="AA382" s="109">
        <v>6.55</v>
      </c>
      <c r="AB382" s="109">
        <v>0.8</v>
      </c>
      <c r="AC382" s="109">
        <v>0.25</v>
      </c>
      <c r="AD382" s="109">
        <v>15.807367043999999</v>
      </c>
      <c r="AE382" s="109">
        <v>26.240000000000002</v>
      </c>
      <c r="AF382" s="165">
        <v>106.80367897372574</v>
      </c>
      <c r="AG382" s="109">
        <v>3.1725536511430916</v>
      </c>
      <c r="AH382" s="109">
        <v>1.18970530592556</v>
      </c>
      <c r="AI382" s="109">
        <v>-3.13203321975122E-2</v>
      </c>
      <c r="AJ382" s="109">
        <v>2.7398913195465648</v>
      </c>
      <c r="AK382" s="109">
        <v>2.3888561259624277</v>
      </c>
      <c r="AL382" s="109">
        <v>1.9376175455014921</v>
      </c>
      <c r="AM382" s="109">
        <v>1.6308558887742448</v>
      </c>
      <c r="AN382" s="109">
        <v>1.0477235709058852</v>
      </c>
      <c r="AO382" s="109">
        <v>0.4823951256348748</v>
      </c>
      <c r="AP382" s="109">
        <v>0.33747469058063245</v>
      </c>
      <c r="AQ382" s="109">
        <v>0.17927109390063536</v>
      </c>
      <c r="AR382" s="109">
        <v>1.1292570050782975</v>
      </c>
      <c r="AS382" s="113">
        <v>1750.5194590351448</v>
      </c>
      <c r="AT382" s="109">
        <v>0.28467607846578996</v>
      </c>
      <c r="AU382" s="109">
        <v>8.260781091702088E-2</v>
      </c>
      <c r="AV382" s="109">
        <v>0.13257365848068961</v>
      </c>
      <c r="AW382" s="109">
        <v>1.6147191036191255</v>
      </c>
      <c r="AX382" s="166"/>
      <c r="AY382" s="134"/>
      <c r="AZ382" s="172"/>
      <c r="BA382" s="140">
        <v>25</v>
      </c>
      <c r="BB382" s="191">
        <v>3.1222222222277196</v>
      </c>
      <c r="BC382" s="140">
        <v>39.676817597201449</v>
      </c>
      <c r="BD382" s="191">
        <v>0.66793934321186788</v>
      </c>
      <c r="BE382" s="140">
        <v>27.0096898700743</v>
      </c>
      <c r="BF382" s="191">
        <v>0.30204056183974637</v>
      </c>
      <c r="BG382" s="191"/>
      <c r="BH382" s="191"/>
      <c r="BI382" s="140">
        <v>8.6783674961780353</v>
      </c>
      <c r="BJ382" s="191">
        <v>0.28952965625410354</v>
      </c>
      <c r="BK382" s="163">
        <v>0.21872640049614644</v>
      </c>
      <c r="BL382" s="225">
        <v>12.707877522212964</v>
      </c>
      <c r="BM382" s="225">
        <v>0.21393075049452762</v>
      </c>
      <c r="BN382" s="225">
        <v>8.6507903498306291</v>
      </c>
      <c r="BO382" s="225">
        <v>9.6738969984090067E-2</v>
      </c>
      <c r="BP382" s="225">
        <v>0</v>
      </c>
      <c r="BQ382" s="225">
        <v>0</v>
      </c>
      <c r="BR382" s="225">
        <v>2.77954830837953</v>
      </c>
      <c r="BS382" s="225">
        <v>9.2731918373037139E-2</v>
      </c>
      <c r="BT382" s="165">
        <v>246.01880348415187</v>
      </c>
      <c r="BU382" s="188">
        <v>2.7211777704358561E-2</v>
      </c>
      <c r="BV382" s="178">
        <v>6.6946089915030145</v>
      </c>
      <c r="BW382" s="248">
        <f>AV382/AT382</f>
        <v>0.46570003069864974</v>
      </c>
    </row>
    <row r="383" spans="1:75">
      <c r="A383" s="107" t="s">
        <v>442</v>
      </c>
      <c r="B383" s="107" t="s">
        <v>441</v>
      </c>
      <c r="C383" s="107" t="s">
        <v>843</v>
      </c>
      <c r="D383" s="150">
        <v>41834</v>
      </c>
      <c r="E383" s="152" t="s">
        <v>894</v>
      </c>
      <c r="F383" s="151" t="s">
        <v>374</v>
      </c>
      <c r="G383" s="109">
        <v>8.43</v>
      </c>
      <c r="H383" s="176">
        <v>0.52083333333333337</v>
      </c>
      <c r="I383" s="156">
        <v>0.53402777777777777</v>
      </c>
      <c r="J383" s="156" t="s">
        <v>120</v>
      </c>
      <c r="K383" s="156" t="s">
        <v>121</v>
      </c>
      <c r="L383" s="125" t="s">
        <v>60</v>
      </c>
      <c r="M383" s="125" t="s">
        <v>119</v>
      </c>
      <c r="N383" s="125" t="s">
        <v>122</v>
      </c>
      <c r="O383" s="125">
        <v>8.1999999999999993</v>
      </c>
      <c r="P383" s="125">
        <v>3.5</v>
      </c>
      <c r="Q383" s="125">
        <v>24.234988888888886</v>
      </c>
      <c r="R383" s="125">
        <v>267.41297000000003</v>
      </c>
      <c r="S383" s="125">
        <v>271.536</v>
      </c>
      <c r="T383" s="125">
        <v>0.23037777777777776</v>
      </c>
      <c r="U383" s="125">
        <v>94.403177777777785</v>
      </c>
      <c r="V383" s="109">
        <v>7.2575399999999997</v>
      </c>
      <c r="W383" s="113">
        <v>607.26499999999999</v>
      </c>
      <c r="X383" s="179">
        <v>0.18</v>
      </c>
      <c r="Y383" s="179">
        <v>0.315</v>
      </c>
      <c r="Z383" s="109">
        <v>34.4</v>
      </c>
      <c r="AA383" s="109">
        <v>1.07</v>
      </c>
      <c r="AB383" s="109">
        <v>0.16600000000000001</v>
      </c>
      <c r="AC383" s="109">
        <v>0</v>
      </c>
      <c r="AD383" s="109">
        <v>0.71200980000000003</v>
      </c>
      <c r="AE383" s="109">
        <v>3.9551999999999996</v>
      </c>
      <c r="AF383" s="165">
        <v>195.24176163665521</v>
      </c>
      <c r="AG383" s="109">
        <v>3.8432901450049322</v>
      </c>
      <c r="AH383" s="109">
        <v>1.71279020576611</v>
      </c>
      <c r="AI383" s="109">
        <v>0.15870040096172938</v>
      </c>
      <c r="AJ383" s="109">
        <v>3.9445558438793511</v>
      </c>
      <c r="AK383" s="109">
        <v>3.5539162444754511</v>
      </c>
      <c r="AL383" s="109">
        <v>3.0296230835972748</v>
      </c>
      <c r="AM383" s="109">
        <v>2.664701419271446</v>
      </c>
      <c r="AN383" s="109">
        <v>1.9323776586440902</v>
      </c>
      <c r="AO383" s="109">
        <v>1.2506440863302395</v>
      </c>
      <c r="AP383" s="109">
        <v>1.0697930846071384</v>
      </c>
      <c r="AQ383" s="109">
        <v>0.90075678397780545</v>
      </c>
      <c r="AR383" s="109">
        <v>1.8950152066297687</v>
      </c>
      <c r="AS383" s="113">
        <v>1679.4965214054025</v>
      </c>
      <c r="AT383" s="109">
        <v>0.28406705657694303</v>
      </c>
      <c r="AU383" s="109">
        <v>8.1879190605472343E-2</v>
      </c>
      <c r="AV383" s="109">
        <v>9.0858125819347935E-2</v>
      </c>
      <c r="AW383" s="109">
        <v>1.6077381905666301</v>
      </c>
      <c r="AX383" s="166"/>
      <c r="AY383" s="134"/>
      <c r="AZ383" s="172"/>
      <c r="BA383" s="140">
        <v>25</v>
      </c>
      <c r="BB383" s="191">
        <v>3.0243055555547471</v>
      </c>
      <c r="BC383" s="140">
        <v>24.202175408299922</v>
      </c>
      <c r="BD383" s="191">
        <v>0.58858324207680568</v>
      </c>
      <c r="BE383" s="140">
        <v>23.221542394499568</v>
      </c>
      <c r="BF383" s="191">
        <v>0.95967411000668423</v>
      </c>
      <c r="BG383" s="191"/>
      <c r="BH383" s="191"/>
      <c r="BI383" s="140">
        <v>7.5166156306832859</v>
      </c>
      <c r="BJ383" s="191">
        <v>0.29637934248808889</v>
      </c>
      <c r="BK383" s="163">
        <v>0.31057603309930265</v>
      </c>
      <c r="BL383" s="225">
        <v>8.0025562773734116</v>
      </c>
      <c r="BM383" s="225">
        <v>0.19461765065231384</v>
      </c>
      <c r="BN383" s="225">
        <v>7.6783056367596592</v>
      </c>
      <c r="BO383" s="225">
        <v>0.31732048643168648</v>
      </c>
      <c r="BP383" s="225">
        <v>0</v>
      </c>
      <c r="BQ383" s="225">
        <v>0</v>
      </c>
      <c r="BR383" s="225">
        <v>2.4854021832805566</v>
      </c>
      <c r="BS383" s="225">
        <v>9.7999139651656048E-2</v>
      </c>
      <c r="BT383" s="165">
        <v>753.88134928872455</v>
      </c>
      <c r="BU383" s="188">
        <v>0.19164964422923217</v>
      </c>
      <c r="BV383" s="178">
        <v>144.48109238223756</v>
      </c>
      <c r="BW383" s="248">
        <f>AV383/AT383</f>
        <v>0.31984745754824234</v>
      </c>
    </row>
    <row r="384" spans="1:75">
      <c r="A384" s="107" t="s">
        <v>494</v>
      </c>
      <c r="B384" s="107" t="s">
        <v>493</v>
      </c>
      <c r="C384" s="107" t="s">
        <v>841</v>
      </c>
      <c r="D384" s="150">
        <v>41862</v>
      </c>
      <c r="E384" s="152">
        <v>0.01</v>
      </c>
      <c r="F384" s="151" t="s">
        <v>374</v>
      </c>
      <c r="G384" s="109">
        <v>8.6129999999999995</v>
      </c>
      <c r="H384" s="176">
        <v>0.52152777777777781</v>
      </c>
      <c r="I384" s="156">
        <v>0.52777777777777779</v>
      </c>
      <c r="J384" s="156" t="s">
        <v>188</v>
      </c>
      <c r="K384" s="156" t="s">
        <v>189</v>
      </c>
      <c r="L384" s="125" t="s">
        <v>100</v>
      </c>
      <c r="M384" s="125" t="s">
        <v>114</v>
      </c>
      <c r="N384" s="125" t="s">
        <v>68</v>
      </c>
      <c r="O384" s="125">
        <v>6.1</v>
      </c>
      <c r="P384" s="125">
        <v>0.6</v>
      </c>
      <c r="Q384" s="125">
        <v>23.764133333333334</v>
      </c>
      <c r="R384" s="125">
        <v>262.94742400000001</v>
      </c>
      <c r="S384" s="125">
        <v>269.58</v>
      </c>
      <c r="T384" s="125">
        <v>4.8734333333333337</v>
      </c>
      <c r="U384" s="125">
        <v>29.5792</v>
      </c>
      <c r="V384" s="109">
        <v>8.2364200000000007</v>
      </c>
      <c r="W384" s="113">
        <v>26.034666666666666</v>
      </c>
      <c r="X384" s="179">
        <v>0.20200000000000001</v>
      </c>
      <c r="Y384" s="179">
        <v>2.5030000000000001</v>
      </c>
      <c r="Z384" s="109">
        <v>49</v>
      </c>
      <c r="AA384" s="109">
        <v>11</v>
      </c>
      <c r="AB384" s="109">
        <v>2.9</v>
      </c>
      <c r="AC384" s="109">
        <v>0</v>
      </c>
      <c r="AD384" s="109">
        <v>16.973002035</v>
      </c>
      <c r="AE384" s="109">
        <v>11.576499999999999</v>
      </c>
      <c r="AF384" s="165">
        <v>154.87116859218611</v>
      </c>
      <c r="AG384" s="109">
        <v>3.887935099892676</v>
      </c>
      <c r="AH384" s="109">
        <v>1.57263789086176</v>
      </c>
      <c r="AI384" s="109">
        <v>3.5761418347666621E-2</v>
      </c>
      <c r="AJ384" s="109">
        <v>3.6217850626546335</v>
      </c>
      <c r="AK384" s="109">
        <v>3.2042451875604687</v>
      </c>
      <c r="AL384" s="109">
        <v>2.661009942521829</v>
      </c>
      <c r="AM384" s="109">
        <v>2.2877965360996257</v>
      </c>
      <c r="AN384" s="109">
        <v>1.545973247092185</v>
      </c>
      <c r="AO384" s="109">
        <v>0.80157478285890205</v>
      </c>
      <c r="AP384" s="109">
        <v>0.61169793688530072</v>
      </c>
      <c r="AQ384" s="109">
        <v>0.45004490772492417</v>
      </c>
      <c r="AR384" s="109">
        <v>1.3419835026338971</v>
      </c>
      <c r="AS384" s="113">
        <v>2095.1253188263277</v>
      </c>
      <c r="AT384" s="109">
        <v>0.36186571617690561</v>
      </c>
      <c r="AU384" s="109">
        <v>0.10610594265453882</v>
      </c>
      <c r="AV384" s="109">
        <v>0.12583658319914007</v>
      </c>
      <c r="AW384" s="109">
        <v>1.627586637315706</v>
      </c>
      <c r="AX384" s="166"/>
      <c r="AY384" s="134"/>
      <c r="AZ384" s="172"/>
      <c r="BA384" s="140">
        <v>25</v>
      </c>
      <c r="BB384" s="191">
        <v>3.0458333333299379</v>
      </c>
      <c r="BC384" s="140">
        <v>31.259699032893622</v>
      </c>
      <c r="BD384" s="191">
        <v>0.17086768531803648</v>
      </c>
      <c r="BE384" s="140">
        <v>18.791241073894508</v>
      </c>
      <c r="BF384" s="191">
        <v>0.3289022192915505</v>
      </c>
      <c r="BG384" s="191"/>
      <c r="BH384" s="191"/>
      <c r="BI384" s="140">
        <v>8.4971816262993034</v>
      </c>
      <c r="BJ384" s="191">
        <v>0.45023602075911351</v>
      </c>
      <c r="BK384" s="163">
        <v>0.27182544583548229</v>
      </c>
      <c r="BL384" s="225">
        <v>10.263102281672822</v>
      </c>
      <c r="BM384" s="225">
        <v>5.6098829653043053E-2</v>
      </c>
      <c r="BN384" s="225">
        <v>6.1694909134606144</v>
      </c>
      <c r="BO384" s="225">
        <v>0.10798431276342013</v>
      </c>
      <c r="BP384" s="225">
        <v>0</v>
      </c>
      <c r="BQ384" s="225">
        <v>0</v>
      </c>
      <c r="BR384" s="225">
        <v>2.7897723533708705</v>
      </c>
      <c r="BS384" s="225">
        <v>0.14782030777333474</v>
      </c>
      <c r="BT384" s="165">
        <v>295.55887516090655</v>
      </c>
      <c r="BU384" s="188">
        <v>2.9748244366938643E-2</v>
      </c>
      <c r="BV384" s="178">
        <v>8.7923576431041592</v>
      </c>
      <c r="BW384" s="248">
        <f>AV384/AT384</f>
        <v>0.34774386622915732</v>
      </c>
    </row>
    <row r="385" spans="1:75">
      <c r="A385" s="107" t="s">
        <v>511</v>
      </c>
      <c r="B385" s="119"/>
      <c r="C385" s="107" t="s">
        <v>843</v>
      </c>
      <c r="D385" s="150">
        <v>41869</v>
      </c>
      <c r="E385" s="152" t="s">
        <v>894</v>
      </c>
      <c r="F385" s="151" t="s">
        <v>374</v>
      </c>
      <c r="G385" s="109">
        <v>8.5500000000000007</v>
      </c>
      <c r="H385" s="176">
        <v>0.52152777777777781</v>
      </c>
      <c r="I385" s="156">
        <v>0.53611111111111109</v>
      </c>
      <c r="J385" s="156" t="s">
        <v>195</v>
      </c>
      <c r="K385" s="156" t="s">
        <v>196</v>
      </c>
      <c r="L385" s="125" t="s">
        <v>100</v>
      </c>
      <c r="M385" s="125" t="s">
        <v>114</v>
      </c>
      <c r="N385" s="125" t="s">
        <v>197</v>
      </c>
      <c r="O385" s="125">
        <v>8</v>
      </c>
      <c r="P385" s="125">
        <v>2.1</v>
      </c>
      <c r="Q385" s="125">
        <v>21.612833333333331</v>
      </c>
      <c r="R385" s="125">
        <v>210.32568666666666</v>
      </c>
      <c r="S385" s="125">
        <v>225.58699999999999</v>
      </c>
      <c r="T385" s="125">
        <v>11.952366666666668</v>
      </c>
      <c r="U385" s="125">
        <v>7.0717666666666661</v>
      </c>
      <c r="V385" s="109">
        <v>8.8299199999999995</v>
      </c>
      <c r="W385" s="113">
        <v>499.39</v>
      </c>
      <c r="X385" s="179">
        <v>0.25</v>
      </c>
      <c r="Y385" s="179">
        <v>0.40799999999999997</v>
      </c>
      <c r="Z385" s="109">
        <v>61.73</v>
      </c>
      <c r="AA385" s="109">
        <v>1.49</v>
      </c>
      <c r="AB385" s="109">
        <v>0.21309415748332439</v>
      </c>
      <c r="AC385" s="109">
        <v>0</v>
      </c>
      <c r="AD385" s="109">
        <v>1.0830043799999998</v>
      </c>
      <c r="AE385" s="109">
        <v>5.8629999999999995</v>
      </c>
      <c r="AF385" s="165"/>
      <c r="AG385" s="109"/>
      <c r="AH385" s="109"/>
      <c r="AI385" s="109"/>
      <c r="AJ385" s="109"/>
      <c r="AK385" s="109"/>
      <c r="AL385" s="109"/>
      <c r="AM385" s="109"/>
      <c r="AN385" s="109"/>
      <c r="AO385" s="109"/>
      <c r="AP385" s="109"/>
      <c r="AQ385" s="109"/>
      <c r="AR385" s="109"/>
      <c r="AS385" s="113"/>
      <c r="AT385" s="109"/>
      <c r="AU385" s="109"/>
      <c r="AV385" s="109"/>
      <c r="AW385" s="109"/>
      <c r="AX385" s="166"/>
      <c r="AY385" s="134"/>
      <c r="AZ385" s="172"/>
      <c r="BA385" s="140">
        <v>25</v>
      </c>
      <c r="BB385" s="191">
        <v>2.1131944444496185</v>
      </c>
      <c r="BC385" s="140">
        <v>16.463464763100813</v>
      </c>
      <c r="BD385" s="191">
        <v>0.23022579362446297</v>
      </c>
      <c r="BE385" s="140">
        <v>14.880462455187947</v>
      </c>
      <c r="BF385" s="191">
        <v>9.0325099748383778E-2</v>
      </c>
      <c r="BG385" s="191"/>
      <c r="BH385" s="191"/>
      <c r="BI385" s="140">
        <v>4.148935726326461</v>
      </c>
      <c r="BJ385" s="191">
        <v>0.12542494168584575</v>
      </c>
      <c r="BK385" s="163">
        <v>0.25200866196922145</v>
      </c>
      <c r="BL385" s="225">
        <v>7.7907950242547237</v>
      </c>
      <c r="BM385" s="225">
        <v>0.10894680999619288</v>
      </c>
      <c r="BN385" s="225">
        <v>7.0416910730917452</v>
      </c>
      <c r="BO385" s="225">
        <v>4.2743392585394079E-2</v>
      </c>
      <c r="BP385" s="225">
        <v>0</v>
      </c>
      <c r="BQ385" s="225">
        <v>0</v>
      </c>
      <c r="BR385" s="225">
        <v>1.9633478297389011</v>
      </c>
      <c r="BS385" s="225">
        <v>5.9353242204132656E-2</v>
      </c>
      <c r="BT385" s="165">
        <v>215.0085920194899</v>
      </c>
      <c r="BU385" s="188">
        <v>2.0571803316277879E-2</v>
      </c>
      <c r="BV385" s="178">
        <v>4.4231144663347797</v>
      </c>
      <c r="BW385" s="248"/>
    </row>
    <row r="386" spans="1:75">
      <c r="A386" s="107" t="s">
        <v>609</v>
      </c>
      <c r="B386" s="107" t="s">
        <v>608</v>
      </c>
      <c r="C386" s="107" t="s">
        <v>843</v>
      </c>
      <c r="D386" s="150">
        <v>41884</v>
      </c>
      <c r="E386" s="152" t="s">
        <v>894</v>
      </c>
      <c r="F386" s="151" t="s">
        <v>374</v>
      </c>
      <c r="G386" s="109">
        <v>8.6310000000000002</v>
      </c>
      <c r="H386" s="176">
        <v>0.52152777777777781</v>
      </c>
      <c r="I386" s="156">
        <v>0</v>
      </c>
      <c r="J386" s="156" t="s">
        <v>222</v>
      </c>
      <c r="K386" s="156" t="s">
        <v>223</v>
      </c>
      <c r="L386" s="125" t="s">
        <v>100</v>
      </c>
      <c r="M386" s="125" t="s">
        <v>114</v>
      </c>
      <c r="N386" s="125" t="s">
        <v>109</v>
      </c>
      <c r="O386" s="125">
        <v>7.8</v>
      </c>
      <c r="P386" s="125">
        <v>1</v>
      </c>
      <c r="Q386" s="125">
        <v>0</v>
      </c>
      <c r="R386" s="125">
        <v>0</v>
      </c>
      <c r="S386" s="125"/>
      <c r="T386" s="125">
        <v>0</v>
      </c>
      <c r="U386" s="125">
        <v>0</v>
      </c>
      <c r="V386" s="109">
        <v>0</v>
      </c>
      <c r="W386" s="113">
        <v>0</v>
      </c>
      <c r="X386" s="179">
        <v>0.53</v>
      </c>
      <c r="Y386" s="179">
        <v>1.4359999999999999</v>
      </c>
      <c r="Z386" s="109">
        <v>203.2</v>
      </c>
      <c r="AA386" s="109">
        <v>6.72</v>
      </c>
      <c r="AB386" s="109">
        <v>0.2</v>
      </c>
      <c r="AC386" s="109"/>
      <c r="AD386" s="109">
        <v>7.5304404899999993</v>
      </c>
      <c r="AE386" s="109">
        <v>28.415999999999997</v>
      </c>
      <c r="AF386" s="165">
        <v>101.61694895239084</v>
      </c>
      <c r="AG386" s="109">
        <v>2.9050001499999998</v>
      </c>
      <c r="AH386" s="109">
        <v>1.041733995</v>
      </c>
      <c r="AI386" s="109">
        <v>1.8705654655999999E-2</v>
      </c>
      <c r="AJ386" s="109">
        <v>2.3991133904850002</v>
      </c>
      <c r="AK386" s="109">
        <v>2.1173725525834</v>
      </c>
      <c r="AL386" s="109">
        <v>1.7493157970022002</v>
      </c>
      <c r="AM386" s="109">
        <v>1.4998408407500001</v>
      </c>
      <c r="AN386" s="109">
        <v>1.0499452980576001</v>
      </c>
      <c r="AO386" s="109">
        <v>0.50536957797339999</v>
      </c>
      <c r="AP386" s="109">
        <v>0.37300600732163997</v>
      </c>
      <c r="AQ386" s="109">
        <v>0.28334858550795999</v>
      </c>
      <c r="AR386" s="109">
        <v>1.4278489679000821</v>
      </c>
      <c r="AS386" s="113">
        <v>1401.3853957233453</v>
      </c>
      <c r="AT386" s="109">
        <v>0.22872624467035715</v>
      </c>
      <c r="AU386" s="109">
        <v>6.6704001114858066E-2</v>
      </c>
      <c r="AV386" s="109">
        <v>0.1190226736606825</v>
      </c>
      <c r="AW386" s="109">
        <v>1.6843074879228725</v>
      </c>
      <c r="AX386" s="166"/>
      <c r="AY386" s="134"/>
      <c r="AZ386" s="172"/>
      <c r="BA386" s="140">
        <v>25</v>
      </c>
      <c r="BB386" s="191">
        <v>2.0069444444379769</v>
      </c>
      <c r="BC386" s="140">
        <v>18.408181500717443</v>
      </c>
      <c r="BD386" s="191">
        <v>0.26197536263210291</v>
      </c>
      <c r="BE386" s="140">
        <v>11.898261158487912</v>
      </c>
      <c r="BF386" s="191">
        <v>0.41499215328202366</v>
      </c>
      <c r="BG386" s="191"/>
      <c r="BH386" s="191"/>
      <c r="BI386" s="140">
        <v>5.829028567249793</v>
      </c>
      <c r="BJ386" s="191">
        <v>0.19623421718568101</v>
      </c>
      <c r="BK386" s="163">
        <v>0.31665423154495798</v>
      </c>
      <c r="BL386" s="225">
        <v>9.1722426855081451</v>
      </c>
      <c r="BM386" s="225">
        <v>0.13053443674444426</v>
      </c>
      <c r="BN386" s="225">
        <v>5.928545352345262</v>
      </c>
      <c r="BO386" s="225">
        <v>0.20677809713773004</v>
      </c>
      <c r="BP386" s="225">
        <v>0</v>
      </c>
      <c r="BQ386" s="225">
        <v>0</v>
      </c>
      <c r="BR386" s="225">
        <v>2.9044294591234436</v>
      </c>
      <c r="BS386" s="225">
        <v>9.7777603027090404E-2</v>
      </c>
      <c r="BT386" s="165">
        <v>311.1521277327135</v>
      </c>
      <c r="BU386" s="188">
        <v>7.074482859868469E-3</v>
      </c>
      <c r="BV386" s="178">
        <v>2.2012403944566863</v>
      </c>
      <c r="BW386" s="248">
        <f>AV386/AT386</f>
        <v>0.52037173885410193</v>
      </c>
    </row>
    <row r="387" spans="1:75">
      <c r="A387" s="107" t="s">
        <v>782</v>
      </c>
      <c r="B387" s="107" t="s">
        <v>781</v>
      </c>
      <c r="C387" s="107" t="s">
        <v>843</v>
      </c>
      <c r="D387" s="150">
        <v>41918</v>
      </c>
      <c r="E387" s="152" t="s">
        <v>894</v>
      </c>
      <c r="F387" s="151" t="s">
        <v>374</v>
      </c>
      <c r="G387" s="109">
        <v>7.9870000000000001</v>
      </c>
      <c r="H387" s="176">
        <v>0.52569444444444446</v>
      </c>
      <c r="I387" s="156">
        <v>0.53333333333333333</v>
      </c>
      <c r="J387" s="156" t="s">
        <v>286</v>
      </c>
      <c r="K387" s="156" t="s">
        <v>287</v>
      </c>
      <c r="L387" s="125" t="s">
        <v>288</v>
      </c>
      <c r="M387" s="125" t="s">
        <v>289</v>
      </c>
      <c r="N387" s="125" t="s">
        <v>68</v>
      </c>
      <c r="O387" s="125">
        <v>7.9</v>
      </c>
      <c r="P387" s="125">
        <v>1.5</v>
      </c>
      <c r="Q387" s="125">
        <v>15.369533333333335</v>
      </c>
      <c r="R387" s="125">
        <v>185.33612200000002</v>
      </c>
      <c r="S387" s="125">
        <v>229.52866666666668</v>
      </c>
      <c r="T387" s="125">
        <v>2.3957666666666668</v>
      </c>
      <c r="U387" s="125">
        <v>54.992866666666664</v>
      </c>
      <c r="V387" s="109">
        <v>8.6875</v>
      </c>
      <c r="W387" s="113">
        <v>272.88499999999999</v>
      </c>
      <c r="X387" s="179">
        <v>0.04</v>
      </c>
      <c r="Y387" s="179">
        <v>0.39866906205865249</v>
      </c>
      <c r="Z387" s="109">
        <v>13.096745945159649</v>
      </c>
      <c r="AA387" s="109">
        <v>4.87</v>
      </c>
      <c r="AB387" s="109">
        <v>0.1</v>
      </c>
      <c r="AC387" s="109"/>
      <c r="AD387" s="109">
        <v>0.36181340099999987</v>
      </c>
      <c r="AE387" s="109">
        <v>1.1823000000000001</v>
      </c>
      <c r="AF387" s="165">
        <v>46.156509058926872</v>
      </c>
      <c r="AG387" s="109">
        <v>1.7966707405642439</v>
      </c>
      <c r="AH387" s="109">
        <v>0.58128922186145193</v>
      </c>
      <c r="AI387" s="109">
        <v>-6.6449138498731238E-3</v>
      </c>
      <c r="AJ387" s="109">
        <v>1.338709077946924</v>
      </c>
      <c r="AK387" s="109">
        <v>1.1523548465751841</v>
      </c>
      <c r="AL387" s="109">
        <v>0.90847445445915831</v>
      </c>
      <c r="AM387" s="109">
        <v>0.7438932487640435</v>
      </c>
      <c r="AN387" s="109">
        <v>0.43234231570122678</v>
      </c>
      <c r="AO387" s="109">
        <v>0.16743311414025777</v>
      </c>
      <c r="AP387" s="109">
        <v>0.1075225019539614</v>
      </c>
      <c r="AQ387" s="109">
        <v>5.5898193859194749E-2</v>
      </c>
      <c r="AR387" s="109">
        <v>1.0216139328484983</v>
      </c>
      <c r="AS387" s="113">
        <v>637.05441215416226</v>
      </c>
      <c r="AT387" s="109">
        <v>0.10833976324339804</v>
      </c>
      <c r="AU387" s="109">
        <v>3.0976412084844116E-2</v>
      </c>
      <c r="AV387" s="109">
        <v>4.2367252980151052E-2</v>
      </c>
      <c r="AW387" s="109">
        <v>1.591244098473908</v>
      </c>
      <c r="AX387" s="166"/>
      <c r="AY387" s="134"/>
      <c r="AZ387" s="172"/>
      <c r="BA387" s="140">
        <v>25</v>
      </c>
      <c r="BB387" s="191">
        <v>2.9027777777737356</v>
      </c>
      <c r="BC387" s="140">
        <v>14.03967302784641</v>
      </c>
      <c r="BD387" s="191">
        <v>0.30647228984918312</v>
      </c>
      <c r="BE387" s="140">
        <v>11.458382012937298</v>
      </c>
      <c r="BF387" s="191">
        <v>5.152675308461192</v>
      </c>
      <c r="BG387" s="191"/>
      <c r="BH387" s="191"/>
      <c r="BI387" s="140">
        <v>7.3170739928514008</v>
      </c>
      <c r="BJ387" s="191">
        <v>0.58870951001605687</v>
      </c>
      <c r="BK387" s="163">
        <v>0.52117125365659533</v>
      </c>
      <c r="BL387" s="225">
        <v>4.8366337703653066</v>
      </c>
      <c r="BM387" s="225">
        <v>0.10557897066589432</v>
      </c>
      <c r="BN387" s="225">
        <v>3.9473851910652358</v>
      </c>
      <c r="BO387" s="225">
        <v>1.7750843167929304</v>
      </c>
      <c r="BP387" s="225">
        <v>0</v>
      </c>
      <c r="BQ387" s="225">
        <v>0</v>
      </c>
      <c r="BR387" s="225">
        <v>2.5207144855791124</v>
      </c>
      <c r="BS387" s="225">
        <v>0.20280901780485702</v>
      </c>
      <c r="BT387" s="165">
        <v>182.20091170274816</v>
      </c>
      <c r="BU387" s="188">
        <v>5.0699636182642907E-3</v>
      </c>
      <c r="BV387" s="178">
        <v>0.92375199354751758</v>
      </c>
      <c r="BW387" s="248">
        <f>AV387/AT387</f>
        <v>0.39105912466291831</v>
      </c>
    </row>
    <row r="388" spans="1:75">
      <c r="A388" s="107" t="s">
        <v>993</v>
      </c>
      <c r="B388" s="107" t="s">
        <v>7525</v>
      </c>
      <c r="C388" s="107" t="s">
        <v>843</v>
      </c>
      <c r="D388" s="150">
        <v>41939</v>
      </c>
      <c r="E388" s="152" t="s">
        <v>894</v>
      </c>
      <c r="F388" s="151" t="s">
        <v>374</v>
      </c>
      <c r="G388" s="109">
        <v>0</v>
      </c>
      <c r="H388" s="176">
        <v>0.52986111111111112</v>
      </c>
      <c r="I388" s="156">
        <v>0.5395833333333333</v>
      </c>
      <c r="J388" s="156" t="s">
        <v>7504</v>
      </c>
      <c r="K388" s="156" t="s">
        <v>7505</v>
      </c>
      <c r="L388" s="125" t="s">
        <v>288</v>
      </c>
      <c r="M388" s="125" t="s">
        <v>101</v>
      </c>
      <c r="N388" s="125" t="s">
        <v>47</v>
      </c>
      <c r="O388" s="125">
        <v>8.1</v>
      </c>
      <c r="P388" s="125">
        <v>3.5</v>
      </c>
      <c r="Q388" s="125">
        <v>12.173522222222221</v>
      </c>
      <c r="R388" s="125">
        <v>188.27636844444442</v>
      </c>
      <c r="S388" s="125">
        <v>253.22011111111109</v>
      </c>
      <c r="T388" s="125">
        <v>0</v>
      </c>
      <c r="U388" s="125">
        <v>0</v>
      </c>
      <c r="V388" s="109">
        <v>8.902811111111113</v>
      </c>
      <c r="W388" s="113">
        <v>179.18</v>
      </c>
      <c r="X388" s="179">
        <v>4.3999999999999997E-2</v>
      </c>
      <c r="Y388" s="179">
        <v>3.0267716208357564E-2</v>
      </c>
      <c r="Z388" s="109">
        <v>17.31155429485781</v>
      </c>
      <c r="AA388" s="109">
        <v>0.76300000000000001</v>
      </c>
      <c r="AB388" s="109"/>
      <c r="AC388" s="109"/>
      <c r="AD388" s="109">
        <v>0</v>
      </c>
      <c r="AE388" s="109">
        <v>1.1360000000000001</v>
      </c>
      <c r="AF388" s="165">
        <v>59.277682862050654</v>
      </c>
      <c r="AG388" s="109">
        <v>2.0934725156447977</v>
      </c>
      <c r="AH388" s="109">
        <v>0.73663766926485996</v>
      </c>
      <c r="AI388" s="109">
        <v>-2.0449114443006518E-2</v>
      </c>
      <c r="AJ388" s="109">
        <v>1.6964765523169727</v>
      </c>
      <c r="AK388" s="109">
        <v>1.4712294622479341</v>
      </c>
      <c r="AL388" s="109">
        <v>1.1851702758709535</v>
      </c>
      <c r="AM388" s="109">
        <v>0.97830925851238648</v>
      </c>
      <c r="AN388" s="109">
        <v>0.57922709340746004</v>
      </c>
      <c r="AO388" s="109">
        <v>0.20976922352476304</v>
      </c>
      <c r="AP388" s="109">
        <v>0.14001039656941078</v>
      </c>
      <c r="AQ388" s="109">
        <v>8.4935149381151057E-2</v>
      </c>
      <c r="AR388" s="109">
        <v>1.0414100496290739</v>
      </c>
      <c r="AS388" s="113">
        <v>833.99487952603533</v>
      </c>
      <c r="AT388" s="109">
        <v>0.13736872606781977</v>
      </c>
      <c r="AU388" s="109">
        <v>4.4414862992262265E-2</v>
      </c>
      <c r="AV388" s="109">
        <v>5.847078883173408E-2</v>
      </c>
      <c r="AW388" s="109">
        <v>1.65575538208021</v>
      </c>
      <c r="AX388" s="166"/>
      <c r="AY388" s="134"/>
      <c r="AZ388" s="172"/>
      <c r="BA388" s="140">
        <v>25</v>
      </c>
      <c r="BB388" s="191">
        <v>3.070138888891961</v>
      </c>
      <c r="BC388" s="140">
        <v>13.898775519363275</v>
      </c>
      <c r="BD388" s="191">
        <v>0.62793336717920611</v>
      </c>
      <c r="BE388" s="140">
        <v>12.891578699768823</v>
      </c>
      <c r="BF388" s="191">
        <v>1.0620023487131918</v>
      </c>
      <c r="BG388" s="191"/>
      <c r="BH388" s="191"/>
      <c r="BI388" s="140">
        <v>7.168345768042343</v>
      </c>
      <c r="BJ388" s="191">
        <v>0.35975360079439711</v>
      </c>
      <c r="BK388" s="163">
        <v>0</v>
      </c>
      <c r="BL388" s="225">
        <v>4.5270836344408707</v>
      </c>
      <c r="BM388" s="225">
        <v>0.20452930303939199</v>
      </c>
      <c r="BN388" s="225">
        <v>4.1990213362697419</v>
      </c>
      <c r="BO388" s="225">
        <v>0.34591345445497984</v>
      </c>
      <c r="BP388" s="225">
        <v>0</v>
      </c>
      <c r="BQ388" s="225">
        <v>0</v>
      </c>
      <c r="BR388" s="225">
        <v>2.3348604175459502</v>
      </c>
      <c r="BS388" s="225">
        <v>0.11717828209532084</v>
      </c>
      <c r="BT388" s="165">
        <v>272.03520498211822</v>
      </c>
      <c r="BU388" s="188">
        <v>0.10597635784702115</v>
      </c>
      <c r="BV388" s="178">
        <v>28.829300230172713</v>
      </c>
      <c r="BW388" s="248">
        <f>AV388/AT388</f>
        <v>0.42564847549701157</v>
      </c>
    </row>
    <row r="389" spans="1:75">
      <c r="A389" s="107" t="s">
        <v>428</v>
      </c>
      <c r="B389" s="119"/>
      <c r="C389" s="107" t="s">
        <v>909</v>
      </c>
      <c r="D389" s="150">
        <v>41828</v>
      </c>
      <c r="E389" s="152" t="s">
        <v>894</v>
      </c>
      <c r="F389" s="151" t="s">
        <v>374</v>
      </c>
      <c r="G389" s="109">
        <v>8.3019999999999996</v>
      </c>
      <c r="H389" s="176">
        <v>0.53055555555555556</v>
      </c>
      <c r="I389" s="156">
        <v>0.53819444444444442</v>
      </c>
      <c r="J389" s="156" t="s">
        <v>115</v>
      </c>
      <c r="K389" s="156" t="s">
        <v>116</v>
      </c>
      <c r="L389" s="125" t="s">
        <v>105</v>
      </c>
      <c r="M389" s="125" t="s">
        <v>113</v>
      </c>
      <c r="N389" s="125" t="s">
        <v>68</v>
      </c>
      <c r="O389" s="125">
        <v>8.1999999999999993</v>
      </c>
      <c r="P389" s="125">
        <v>2</v>
      </c>
      <c r="Q389" s="125">
        <v>23.305300000000003</v>
      </c>
      <c r="R389" s="125">
        <v>236.91603325</v>
      </c>
      <c r="S389" s="125">
        <v>245.19937499999997</v>
      </c>
      <c r="T389" s="125">
        <v>0.35094999999999998</v>
      </c>
      <c r="U389" s="125">
        <v>91.600312500000001</v>
      </c>
      <c r="V389" s="109">
        <v>7.7125624999999998</v>
      </c>
      <c r="W389" s="113">
        <v>454.42714285714288</v>
      </c>
      <c r="X389" s="179">
        <v>0.14899999999999999</v>
      </c>
      <c r="Y389" s="179">
        <v>0.313</v>
      </c>
      <c r="Z389" s="109">
        <v>34.380000000000003</v>
      </c>
      <c r="AA389" s="109">
        <v>2.2200000000000002</v>
      </c>
      <c r="AB389" s="109"/>
      <c r="AC389" s="109">
        <v>0</v>
      </c>
      <c r="AD389" s="109">
        <v>0.14015350799999998</v>
      </c>
      <c r="AE389" s="109">
        <v>3.2991999999999999</v>
      </c>
      <c r="AF389" s="165"/>
      <c r="AG389" s="109"/>
      <c r="AH389" s="109"/>
      <c r="AI389" s="109"/>
      <c r="AJ389" s="109"/>
      <c r="AK389" s="109"/>
      <c r="AL389" s="109"/>
      <c r="AM389" s="109"/>
      <c r="AN389" s="109"/>
      <c r="AO389" s="109"/>
      <c r="AP389" s="109"/>
      <c r="AQ389" s="109"/>
      <c r="AR389" s="109"/>
      <c r="AS389" s="113"/>
      <c r="AT389" s="109"/>
      <c r="AU389" s="109"/>
      <c r="AV389" s="109"/>
      <c r="AW389" s="109"/>
      <c r="AX389" s="166"/>
      <c r="AY389" s="134"/>
      <c r="AZ389" s="172"/>
      <c r="BA389" s="191"/>
      <c r="BB389" s="191"/>
      <c r="BC389" s="191"/>
      <c r="BD389" s="191"/>
      <c r="BE389" s="191"/>
      <c r="BF389" s="191"/>
      <c r="BG389" s="191"/>
      <c r="BH389" s="191"/>
      <c r="BI389" s="191"/>
      <c r="BJ389" s="191"/>
      <c r="BK389" s="191"/>
      <c r="BL389" s="225" t="s">
        <v>7632</v>
      </c>
      <c r="BM389" s="225" t="s">
        <v>7632</v>
      </c>
      <c r="BN389" s="225" t="s">
        <v>7632</v>
      </c>
      <c r="BO389" s="225" t="s">
        <v>7632</v>
      </c>
      <c r="BP389" s="225" t="s">
        <v>7632</v>
      </c>
      <c r="BQ389" s="225" t="s">
        <v>7632</v>
      </c>
      <c r="BR389" s="225" t="s">
        <v>7632</v>
      </c>
      <c r="BS389" s="225" t="s">
        <v>7632</v>
      </c>
      <c r="BT389" s="165">
        <v>160.42064913590761</v>
      </c>
      <c r="BU389" s="188">
        <v>1.0274061836184588E-3</v>
      </c>
      <c r="BV389" s="178">
        <v>0.16481716690231865</v>
      </c>
      <c r="BW389" s="248"/>
    </row>
    <row r="390" spans="1:75">
      <c r="A390" s="107" t="s">
        <v>380</v>
      </c>
      <c r="B390" s="107" t="s">
        <v>379</v>
      </c>
      <c r="C390" s="107" t="s">
        <v>840</v>
      </c>
      <c r="D390" s="150">
        <v>41786</v>
      </c>
      <c r="E390" s="152" t="s">
        <v>894</v>
      </c>
      <c r="F390" s="151" t="s">
        <v>374</v>
      </c>
      <c r="G390" s="109">
        <v>8.33</v>
      </c>
      <c r="H390" s="176">
        <v>0.53263888888888888</v>
      </c>
      <c r="I390" s="156">
        <v>0.53472222222222221</v>
      </c>
      <c r="J390" s="156" t="s">
        <v>45</v>
      </c>
      <c r="K390" s="156" t="s">
        <v>46</v>
      </c>
      <c r="L390" s="125">
        <v>0</v>
      </c>
      <c r="M390" s="125">
        <v>1</v>
      </c>
      <c r="N390" s="125" t="s">
        <v>47</v>
      </c>
      <c r="O390" s="125">
        <v>4.88</v>
      </c>
      <c r="P390" s="125">
        <v>0.9</v>
      </c>
      <c r="Q390" s="125">
        <v>21.420439999999999</v>
      </c>
      <c r="R390" s="125">
        <v>348.78707500000002</v>
      </c>
      <c r="S390" s="125">
        <v>375.64099999999996</v>
      </c>
      <c r="T390" s="125">
        <v>4.8650000000000002</v>
      </c>
      <c r="U390" s="125">
        <v>29.634300000000003</v>
      </c>
      <c r="V390" s="109">
        <v>11.733333999999999</v>
      </c>
      <c r="W390" s="113">
        <v>275.64666666666676</v>
      </c>
      <c r="X390" s="179">
        <v>3.23</v>
      </c>
      <c r="Y390" s="179">
        <v>1.577</v>
      </c>
      <c r="Z390" s="109">
        <v>409.6</v>
      </c>
      <c r="AA390" s="109">
        <v>5.44</v>
      </c>
      <c r="AB390" s="109"/>
      <c r="AC390" s="109">
        <v>0</v>
      </c>
      <c r="AD390" s="109">
        <v>3.1450222349999994</v>
      </c>
      <c r="AE390" s="109">
        <v>67.2</v>
      </c>
      <c r="AF390" s="165">
        <v>368.48148736173658</v>
      </c>
      <c r="AG390" s="109">
        <v>7.3125620690307054</v>
      </c>
      <c r="AH390" s="109">
        <v>3.5574163245134303</v>
      </c>
      <c r="AI390" s="109">
        <v>5.6683721069291218E-2</v>
      </c>
      <c r="AJ390" s="109">
        <v>8.1927297953544294</v>
      </c>
      <c r="AK390" s="109">
        <v>7.4098546069363627</v>
      </c>
      <c r="AL390" s="109">
        <v>6.3218844157430061</v>
      </c>
      <c r="AM390" s="109">
        <v>5.4851691371793692</v>
      </c>
      <c r="AN390" s="109">
        <v>3.7549884741764923</v>
      </c>
      <c r="AO390" s="109">
        <v>1.9220921062386995</v>
      </c>
      <c r="AP390" s="109">
        <v>1.462925610342388</v>
      </c>
      <c r="AQ390" s="109">
        <v>1.0608039341823903</v>
      </c>
      <c r="AR390" s="109">
        <v>1.0280113182085133</v>
      </c>
      <c r="AS390" s="113">
        <v>4376.530932541923</v>
      </c>
      <c r="AT390" s="109">
        <v>0.80119201787468708</v>
      </c>
      <c r="AU390" s="109">
        <v>0.24863984041595646</v>
      </c>
      <c r="AV390" s="109">
        <v>0.15897705357057515</v>
      </c>
      <c r="AW390" s="109">
        <v>1.5758377646285617</v>
      </c>
      <c r="AX390" s="166"/>
      <c r="AY390" s="134"/>
      <c r="AZ390" s="172"/>
      <c r="BA390" s="140">
        <v>25</v>
      </c>
      <c r="BB390" s="191">
        <v>2.0180555555562023</v>
      </c>
      <c r="BC390" s="140">
        <v>19.39594581011524</v>
      </c>
      <c r="BD390" s="191">
        <v>1.1087855883462041</v>
      </c>
      <c r="BE390" s="140">
        <v>16.531981085120702</v>
      </c>
      <c r="BF390" s="191">
        <v>0.10545812661992363</v>
      </c>
      <c r="BG390" s="140">
        <v>15.542388699406123</v>
      </c>
      <c r="BH390" s="191">
        <v>0.31808392110715328</v>
      </c>
      <c r="BI390" s="140">
        <v>11.462425090454664</v>
      </c>
      <c r="BJ390" s="191">
        <v>0.17425385968865073</v>
      </c>
      <c r="BK390" s="163">
        <v>0.59097015441633471</v>
      </c>
      <c r="BL390" s="225">
        <v>9.6112050814029573</v>
      </c>
      <c r="BM390" s="225">
        <v>0.54943263840950529</v>
      </c>
      <c r="BN390" s="225">
        <v>8.1920346739732217</v>
      </c>
      <c r="BO390" s="225">
        <v>5.2257296053902738E-2</v>
      </c>
      <c r="BP390" s="225">
        <v>7.7016654257183914</v>
      </c>
      <c r="BQ390" s="225">
        <v>0.15761901114733445</v>
      </c>
      <c r="BR390" s="225">
        <v>5.6799353510837669</v>
      </c>
      <c r="BS390" s="226">
        <v>8.634740466330923E-2</v>
      </c>
      <c r="BT390" s="165">
        <v>202.51551175550733</v>
      </c>
      <c r="BU390" s="188">
        <v>0.56694218737781121</v>
      </c>
      <c r="BV390" s="178">
        <v>114.81458721260417</v>
      </c>
      <c r="BW390" s="248">
        <f t="shared" ref="BW390:BW399" si="20">AV390/AT390</f>
        <v>0.19842565829885794</v>
      </c>
    </row>
    <row r="391" spans="1:75">
      <c r="A391" s="107" t="s">
        <v>418</v>
      </c>
      <c r="B391" s="107" t="s">
        <v>417</v>
      </c>
      <c r="C391" s="107" t="s">
        <v>843</v>
      </c>
      <c r="D391" s="150">
        <v>41820</v>
      </c>
      <c r="E391" s="152" t="s">
        <v>894</v>
      </c>
      <c r="F391" s="151" t="s">
        <v>374</v>
      </c>
      <c r="G391" s="109">
        <v>8.609</v>
      </c>
      <c r="H391" s="176">
        <v>0.53333333333333333</v>
      </c>
      <c r="I391" s="156">
        <v>0.54375000000000007</v>
      </c>
      <c r="J391" s="156" t="s">
        <v>87</v>
      </c>
      <c r="K391" s="156" t="s">
        <v>88</v>
      </c>
      <c r="L391" s="125" t="s">
        <v>85</v>
      </c>
      <c r="M391" s="125" t="s">
        <v>86</v>
      </c>
      <c r="N391" s="125" t="s">
        <v>76</v>
      </c>
      <c r="O391" s="125">
        <v>8</v>
      </c>
      <c r="P391" s="125">
        <v>2</v>
      </c>
      <c r="Q391" s="125">
        <v>24.847842857142858</v>
      </c>
      <c r="R391" s="125">
        <v>310.88319792857146</v>
      </c>
      <c r="S391" s="125">
        <v>311.7948571428571</v>
      </c>
      <c r="T391" s="125">
        <v>0.80895714285714304</v>
      </c>
      <c r="U391" s="125">
        <v>81.69059285714286</v>
      </c>
      <c r="V391" s="109">
        <v>7.8097785714285708</v>
      </c>
      <c r="W391" s="113">
        <v>203.85538461538459</v>
      </c>
      <c r="X391" s="179">
        <v>0.47</v>
      </c>
      <c r="Y391" s="179">
        <v>0.371</v>
      </c>
      <c r="Z391" s="109">
        <v>69.2</v>
      </c>
      <c r="AA391" s="109">
        <v>1.79</v>
      </c>
      <c r="AB391" s="109"/>
      <c r="AC391" s="109">
        <v>0</v>
      </c>
      <c r="AD391" s="109">
        <v>1.5892808220000001</v>
      </c>
      <c r="AE391" s="109">
        <v>12.929279999999999</v>
      </c>
      <c r="AF391" s="165">
        <v>409.70041862504729</v>
      </c>
      <c r="AG391" s="109">
        <v>6.3975701349134804</v>
      </c>
      <c r="AH391" s="109">
        <v>3.2143113530627399</v>
      </c>
      <c r="AI391" s="109">
        <v>0.44601170998143436</v>
      </c>
      <c r="AJ391" s="109">
        <v>7.40255904610349</v>
      </c>
      <c r="AK391" s="109">
        <v>6.7923123032763799</v>
      </c>
      <c r="AL391" s="109">
        <v>5.9699153874963145</v>
      </c>
      <c r="AM391" s="109">
        <v>5.3566816528312708</v>
      </c>
      <c r="AN391" s="109">
        <v>4.0680973855053706</v>
      </c>
      <c r="AO391" s="109">
        <v>2.8484008156335006</v>
      </c>
      <c r="AP391" s="109">
        <v>2.5220020319379994</v>
      </c>
      <c r="AQ391" s="109">
        <v>2.1622936046160404</v>
      </c>
      <c r="AR391" s="109">
        <v>1.8876009936278388</v>
      </c>
      <c r="AS391" s="113">
        <v>3075.9687832101858</v>
      </c>
      <c r="AT391" s="109">
        <v>0.52674627622100678</v>
      </c>
      <c r="AU391" s="109">
        <v>0.15357396733658149</v>
      </c>
      <c r="AV391" s="109">
        <v>0.13229805507289655</v>
      </c>
      <c r="AW391" s="109">
        <v>1.5476124884465583</v>
      </c>
      <c r="AX391" s="166"/>
      <c r="AY391" s="134"/>
      <c r="AZ391" s="172"/>
      <c r="BA391" s="140">
        <v>25</v>
      </c>
      <c r="BB391" s="191">
        <v>2.0673611111124046</v>
      </c>
      <c r="BC391" s="140">
        <v>23.229745216425783</v>
      </c>
      <c r="BD391" s="191">
        <v>0.87058109936516315</v>
      </c>
      <c r="BE391" s="140">
        <v>20.524408049880901</v>
      </c>
      <c r="BF391" s="191">
        <v>0.18577742343061293</v>
      </c>
      <c r="BG391" s="191"/>
      <c r="BH391" s="191"/>
      <c r="BI391" s="140">
        <v>9.0160754411545181</v>
      </c>
      <c r="BJ391" s="191">
        <v>0.14258941068862246</v>
      </c>
      <c r="BK391" s="163">
        <v>0.38812631637385497</v>
      </c>
      <c r="BL391" s="225">
        <v>11.236423618284245</v>
      </c>
      <c r="BM391" s="225">
        <v>0.42110741789890849</v>
      </c>
      <c r="BN391" s="225">
        <v>9.9278292212999677</v>
      </c>
      <c r="BO391" s="225">
        <v>8.9862106059763261E-2</v>
      </c>
      <c r="BP391" s="225">
        <v>0</v>
      </c>
      <c r="BQ391" s="225">
        <v>0</v>
      </c>
      <c r="BR391" s="225">
        <v>4.3611517081808477</v>
      </c>
      <c r="BS391" s="225">
        <v>6.8971700165095018E-2</v>
      </c>
      <c r="BT391" s="234"/>
      <c r="BU391" s="191"/>
      <c r="BV391" s="235"/>
      <c r="BW391" s="248">
        <f t="shared" si="20"/>
        <v>0.2511608739259284</v>
      </c>
    </row>
    <row r="392" spans="1:75">
      <c r="A392" s="107" t="s">
        <v>481</v>
      </c>
      <c r="B392" s="107" t="s">
        <v>480</v>
      </c>
      <c r="C392" s="107" t="s">
        <v>841</v>
      </c>
      <c r="D392" s="150">
        <v>41855</v>
      </c>
      <c r="E392" s="152" t="s">
        <v>894</v>
      </c>
      <c r="F392" s="151" t="s">
        <v>374</v>
      </c>
      <c r="G392" s="109">
        <v>9.2899999999999991</v>
      </c>
      <c r="H392" s="176">
        <v>0.53333333333333333</v>
      </c>
      <c r="I392" s="156">
        <v>0.55347222222222225</v>
      </c>
      <c r="J392" s="156" t="s">
        <v>168</v>
      </c>
      <c r="K392" s="156" t="s">
        <v>169</v>
      </c>
      <c r="L392" s="125" t="s">
        <v>125</v>
      </c>
      <c r="M392" s="125" t="s">
        <v>136</v>
      </c>
      <c r="N392" s="125" t="s">
        <v>170</v>
      </c>
      <c r="O392" s="125">
        <v>6</v>
      </c>
      <c r="P392" s="125">
        <v>0.6</v>
      </c>
      <c r="Q392" s="125">
        <v>24.60098</v>
      </c>
      <c r="R392" s="125">
        <v>289.47255179999996</v>
      </c>
      <c r="S392" s="125">
        <v>291.77080000000001</v>
      </c>
      <c r="T392" s="125">
        <v>4.4209399999999999</v>
      </c>
      <c r="U392" s="125">
        <v>33.120519999999999</v>
      </c>
      <c r="V392" s="109">
        <v>9.0149019999999993</v>
      </c>
      <c r="W392" s="113">
        <v>530.36500000000001</v>
      </c>
      <c r="X392" s="179">
        <v>0.33400000000000002</v>
      </c>
      <c r="Y392" s="179">
        <v>2.2389999999999999</v>
      </c>
      <c r="Z392" s="109">
        <v>61.84</v>
      </c>
      <c r="AA392" s="109">
        <v>17.7</v>
      </c>
      <c r="AB392" s="109">
        <v>9.2767226937586074</v>
      </c>
      <c r="AC392" s="109">
        <v>0</v>
      </c>
      <c r="AD392" s="109">
        <v>45.426225239999994</v>
      </c>
      <c r="AE392" s="109">
        <v>54.463999999999999</v>
      </c>
      <c r="AF392" s="165">
        <v>299.10906480188106</v>
      </c>
      <c r="AG392" s="109">
        <v>7.0038811335212632</v>
      </c>
      <c r="AH392" s="109">
        <v>3.0772575687794901</v>
      </c>
      <c r="AI392" s="109">
        <v>2.213742499752468E-2</v>
      </c>
      <c r="AJ392" s="109">
        <v>7.0869241808991656</v>
      </c>
      <c r="AK392" s="109">
        <v>6.3220728791063312</v>
      </c>
      <c r="AL392" s="109">
        <v>5.2883316851543309</v>
      </c>
      <c r="AM392" s="109">
        <v>4.5438068510820928</v>
      </c>
      <c r="AN392" s="109">
        <v>3.0110771335217916</v>
      </c>
      <c r="AO392" s="109">
        <v>1.4518032776226302</v>
      </c>
      <c r="AP392" s="109">
        <v>1.0931032328829091</v>
      </c>
      <c r="AQ392" s="109">
        <v>0.7557815541020011</v>
      </c>
      <c r="AR392" s="109">
        <v>1.1091190562881657</v>
      </c>
      <c r="AS392" s="113">
        <v>4061.1484119693018</v>
      </c>
      <c r="AT392" s="109">
        <v>0.72741012057858867</v>
      </c>
      <c r="AU392" s="109">
        <v>0.21762112840845843</v>
      </c>
      <c r="AV392" s="109">
        <v>0.22194301341878545</v>
      </c>
      <c r="AW392" s="109">
        <v>1.5760915110568943</v>
      </c>
      <c r="AX392" s="166"/>
      <c r="AY392" s="134"/>
      <c r="AZ392" s="172"/>
      <c r="BA392" s="140">
        <v>25</v>
      </c>
      <c r="BB392" s="191">
        <v>3.0263888888948713</v>
      </c>
      <c r="BC392" s="140">
        <v>66.707572041918226</v>
      </c>
      <c r="BD392" s="191">
        <v>2.2226011207372274</v>
      </c>
      <c r="BE392" s="140">
        <v>40.064908719035593</v>
      </c>
      <c r="BF392" s="191">
        <v>0.58408702682695002</v>
      </c>
      <c r="BG392" s="191"/>
      <c r="BH392" s="191"/>
      <c r="BI392" s="140">
        <v>11.734186660612048</v>
      </c>
      <c r="BJ392" s="191">
        <v>0.20319315138838975</v>
      </c>
      <c r="BK392" s="163">
        <v>0.175904868089614</v>
      </c>
      <c r="BL392" s="225">
        <v>22.041969651255705</v>
      </c>
      <c r="BM392" s="225">
        <v>0.73440697885619111</v>
      </c>
      <c r="BN392" s="225">
        <v>13.238519631779992</v>
      </c>
      <c r="BO392" s="225">
        <v>0.19299800794610955</v>
      </c>
      <c r="BP392" s="225">
        <v>0</v>
      </c>
      <c r="BQ392" s="225">
        <v>0</v>
      </c>
      <c r="BR392" s="225">
        <v>3.8772897639394097</v>
      </c>
      <c r="BS392" s="225">
        <v>6.7140463056150262E-2</v>
      </c>
      <c r="BT392" s="165">
        <v>331.06310260069409</v>
      </c>
      <c r="BU392" s="188">
        <v>0.11289370025172171</v>
      </c>
      <c r="BV392" s="178">
        <v>37.374938669407747</v>
      </c>
      <c r="BW392" s="248">
        <f t="shared" si="20"/>
        <v>0.30511400259629318</v>
      </c>
    </row>
    <row r="393" spans="1:75">
      <c r="A393" s="107" t="s">
        <v>982</v>
      </c>
      <c r="B393" s="107" t="s">
        <v>7273</v>
      </c>
      <c r="C393" s="107" t="s">
        <v>897</v>
      </c>
      <c r="D393" s="150">
        <v>41927</v>
      </c>
      <c r="E393" s="152">
        <v>0.1</v>
      </c>
      <c r="F393" s="151" t="s">
        <v>374</v>
      </c>
      <c r="G393" s="109">
        <v>8.6530000000000005</v>
      </c>
      <c r="H393" s="176">
        <v>0.53333333333333333</v>
      </c>
      <c r="I393" s="156">
        <v>0.54166666666666663</v>
      </c>
      <c r="J393" s="156" t="s">
        <v>7423</v>
      </c>
      <c r="K393" s="156" t="s">
        <v>7424</v>
      </c>
      <c r="L393" s="125" t="s">
        <v>60</v>
      </c>
      <c r="M393" s="125" t="s">
        <v>56</v>
      </c>
      <c r="N393" s="125" t="s">
        <v>68</v>
      </c>
      <c r="O393" s="125">
        <v>4</v>
      </c>
      <c r="P393" s="125">
        <v>0.4</v>
      </c>
      <c r="Q393" s="125">
        <v>14.744399999999999</v>
      </c>
      <c r="R393" s="125">
        <v>266.0227395</v>
      </c>
      <c r="S393" s="125">
        <v>334.63675000000001</v>
      </c>
      <c r="T393" s="125">
        <v>9.827</v>
      </c>
      <c r="U393" s="125">
        <v>8.5721999999999987</v>
      </c>
      <c r="V393" s="109">
        <v>8.9375</v>
      </c>
      <c r="W393" s="113">
        <v>50.405000000000001</v>
      </c>
      <c r="X393" s="179">
        <v>1.73</v>
      </c>
      <c r="Y393" s="179">
        <v>43.83</v>
      </c>
      <c r="Z393" s="109">
        <v>346.9</v>
      </c>
      <c r="AA393" s="109">
        <v>112</v>
      </c>
      <c r="AB393" s="109">
        <v>4.8854936871376848</v>
      </c>
      <c r="AC393" s="109">
        <v>0.4</v>
      </c>
      <c r="AD393" s="109">
        <v>673.18465508999975</v>
      </c>
      <c r="AE393" s="109">
        <v>466.49600000000004</v>
      </c>
      <c r="AF393" s="165">
        <v>336.33654541797779</v>
      </c>
      <c r="AG393" s="109">
        <v>7.4029044486626949</v>
      </c>
      <c r="AH393" s="109">
        <v>3.3144154227510501</v>
      </c>
      <c r="AI393" s="109">
        <v>4.7803735977023039E-2</v>
      </c>
      <c r="AJ393" s="109">
        <v>7.6330987185956678</v>
      </c>
      <c r="AK393" s="109">
        <v>6.8118540259767313</v>
      </c>
      <c r="AL393" s="109">
        <v>5.766203926126769</v>
      </c>
      <c r="AM393" s="109">
        <v>5.0105698566389014</v>
      </c>
      <c r="AN393" s="109">
        <v>3.4270961117723111</v>
      </c>
      <c r="AO393" s="109">
        <v>1.7331347612049697</v>
      </c>
      <c r="AP393" s="109">
        <v>1.323875897962365</v>
      </c>
      <c r="AQ393" s="109">
        <v>0.95868675285263893</v>
      </c>
      <c r="AR393" s="109">
        <v>1.1782294223180911</v>
      </c>
      <c r="AS393" s="113">
        <v>5012.2445175482535</v>
      </c>
      <c r="AT393" s="109">
        <v>0.87689358461762246</v>
      </c>
      <c r="AU393" s="109">
        <v>0.27034099264588113</v>
      </c>
      <c r="AV393" s="109">
        <v>0.30066817650523542</v>
      </c>
      <c r="AW393" s="109">
        <v>1.6160333180603512</v>
      </c>
      <c r="AX393" s="166"/>
      <c r="AY393" s="134"/>
      <c r="AZ393" s="172"/>
      <c r="BA393" s="191"/>
      <c r="BB393" s="191"/>
      <c r="BC393" s="191"/>
      <c r="BD393" s="191"/>
      <c r="BE393" s="191"/>
      <c r="BF393" s="191"/>
      <c r="BG393" s="191"/>
      <c r="BH393" s="191"/>
      <c r="BI393" s="191"/>
      <c r="BJ393" s="191"/>
      <c r="BK393" s="191"/>
      <c r="BL393" s="225" t="s">
        <v>7632</v>
      </c>
      <c r="BM393" s="225" t="s">
        <v>7632</v>
      </c>
      <c r="BN393" s="225" t="s">
        <v>7632</v>
      </c>
      <c r="BO393" s="225" t="s">
        <v>7632</v>
      </c>
      <c r="BP393" s="225" t="s">
        <v>7632</v>
      </c>
      <c r="BQ393" s="225" t="s">
        <v>7632</v>
      </c>
      <c r="BR393" s="225" t="s">
        <v>7632</v>
      </c>
      <c r="BS393" s="225" t="s">
        <v>7632</v>
      </c>
      <c r="BT393" s="165">
        <v>281.4333959421113</v>
      </c>
      <c r="BU393" s="188">
        <v>2.8164084096507922E-2</v>
      </c>
      <c r="BV393" s="178">
        <v>7.9263138308794341</v>
      </c>
      <c r="BW393" s="248">
        <f t="shared" si="20"/>
        <v>0.34287875037464727</v>
      </c>
    </row>
    <row r="394" spans="1:75">
      <c r="A394" s="107" t="s">
        <v>988</v>
      </c>
      <c r="B394" s="107" t="s">
        <v>7301</v>
      </c>
      <c r="C394" s="107" t="s">
        <v>897</v>
      </c>
      <c r="D394" s="150">
        <v>41932</v>
      </c>
      <c r="E394" s="152">
        <v>0.1</v>
      </c>
      <c r="F394" s="151" t="s">
        <v>374</v>
      </c>
      <c r="G394" s="109">
        <v>8.3109999999999999</v>
      </c>
      <c r="H394" s="176">
        <v>0.53402777777777777</v>
      </c>
      <c r="I394" s="156">
        <v>0.5395833333333333</v>
      </c>
      <c r="J394" s="156" t="s">
        <v>7437</v>
      </c>
      <c r="K394" s="156" t="s">
        <v>7438</v>
      </c>
      <c r="L394" s="125" t="s">
        <v>288</v>
      </c>
      <c r="M394" s="125" t="s">
        <v>101</v>
      </c>
      <c r="N394" s="125" t="s">
        <v>68</v>
      </c>
      <c r="O394" s="125">
        <v>4.2</v>
      </c>
      <c r="P394" s="125">
        <v>0.5</v>
      </c>
      <c r="Q394" s="125">
        <v>13.333300000000001</v>
      </c>
      <c r="R394" s="125">
        <v>261.5321515</v>
      </c>
      <c r="S394" s="125">
        <v>341.10066666666665</v>
      </c>
      <c r="T394" s="125">
        <v>7.1333166666666656</v>
      </c>
      <c r="U394" s="125">
        <v>16.808249999999997</v>
      </c>
      <c r="V394" s="109">
        <v>8.3226833333333339</v>
      </c>
      <c r="W394" s="113">
        <v>165.65016666666665</v>
      </c>
      <c r="X394" s="179">
        <v>0.39</v>
      </c>
      <c r="Y394" s="179">
        <v>1.9397282130098861</v>
      </c>
      <c r="Z394" s="109">
        <v>84.028886464470148</v>
      </c>
      <c r="AA394" s="109">
        <v>19.3</v>
      </c>
      <c r="AB394" s="109">
        <v>0.12</v>
      </c>
      <c r="AC394" s="109">
        <v>0.8</v>
      </c>
      <c r="AD394" s="109">
        <v>1.0377230550000001</v>
      </c>
      <c r="AE394" s="109">
        <v>2.0672000000000001</v>
      </c>
      <c r="AF394" s="165">
        <v>338.13751951491804</v>
      </c>
      <c r="AG394" s="109">
        <v>7.0791882190349291</v>
      </c>
      <c r="AH394" s="109">
        <v>3.2080356020159302</v>
      </c>
      <c r="AI394" s="109">
        <v>0.18870243730235359</v>
      </c>
      <c r="AJ394" s="109">
        <v>7.3881059914426874</v>
      </c>
      <c r="AK394" s="109">
        <v>6.62062082212893</v>
      </c>
      <c r="AL394" s="109">
        <v>5.6309238501898538</v>
      </c>
      <c r="AM394" s="109">
        <v>4.9158505585395664</v>
      </c>
      <c r="AN394" s="109">
        <v>3.4092745467185912</v>
      </c>
      <c r="AO394" s="109">
        <v>1.8447027706250185</v>
      </c>
      <c r="AP394" s="109">
        <v>1.4569303678646439</v>
      </c>
      <c r="AQ394" s="109">
        <v>1.0700540812549015</v>
      </c>
      <c r="AR394" s="109">
        <v>1.2595418993065108</v>
      </c>
      <c r="AS394" s="113">
        <v>4846.4146391911572</v>
      </c>
      <c r="AT394" s="109">
        <v>0.83403033542175253</v>
      </c>
      <c r="AU394" s="109">
        <v>0.26012464558122422</v>
      </c>
      <c r="AV394" s="109">
        <v>0.28152053618652462</v>
      </c>
      <c r="AW394" s="109">
        <v>1.6088845197990587</v>
      </c>
      <c r="AX394" s="166"/>
      <c r="AY394" s="134"/>
      <c r="AZ394" s="172"/>
      <c r="BA394" s="191"/>
      <c r="BB394" s="191"/>
      <c r="BC394" s="191"/>
      <c r="BD394" s="191"/>
      <c r="BE394" s="191"/>
      <c r="BF394" s="191"/>
      <c r="BG394" s="191"/>
      <c r="BH394" s="191"/>
      <c r="BI394" s="191"/>
      <c r="BJ394" s="191"/>
      <c r="BK394" s="191"/>
      <c r="BL394" s="225" t="s">
        <v>7632</v>
      </c>
      <c r="BM394" s="225" t="s">
        <v>7632</v>
      </c>
      <c r="BN394" s="225" t="s">
        <v>7632</v>
      </c>
      <c r="BO394" s="225" t="s">
        <v>7632</v>
      </c>
      <c r="BP394" s="225" t="s">
        <v>7632</v>
      </c>
      <c r="BQ394" s="225" t="s">
        <v>7632</v>
      </c>
      <c r="BR394" s="225" t="s">
        <v>7632</v>
      </c>
      <c r="BS394" s="225" t="s">
        <v>7632</v>
      </c>
      <c r="BT394" s="165">
        <v>211.3675283859636</v>
      </c>
      <c r="BU394" s="188">
        <v>1.6134860308474268E-2</v>
      </c>
      <c r="BV394" s="178">
        <v>3.410385544254992</v>
      </c>
      <c r="BW394" s="248">
        <f t="shared" si="20"/>
        <v>0.33754232217964264</v>
      </c>
    </row>
    <row r="395" spans="1:75">
      <c r="A395" s="107" t="s">
        <v>772</v>
      </c>
      <c r="B395" s="107" t="s">
        <v>771</v>
      </c>
      <c r="C395" s="107" t="s">
        <v>897</v>
      </c>
      <c r="D395" s="150">
        <v>41911</v>
      </c>
      <c r="E395" s="152">
        <v>0.1</v>
      </c>
      <c r="F395" s="151" t="s">
        <v>374</v>
      </c>
      <c r="G395" s="109">
        <v>9.3279999999999994</v>
      </c>
      <c r="H395" s="176">
        <v>0.53680555555555554</v>
      </c>
      <c r="I395" s="156">
        <v>0.54652777777777783</v>
      </c>
      <c r="J395" s="156" t="s">
        <v>276</v>
      </c>
      <c r="K395" s="156" t="s">
        <v>277</v>
      </c>
      <c r="L395" s="125" t="s">
        <v>136</v>
      </c>
      <c r="M395" s="125" t="s">
        <v>136</v>
      </c>
      <c r="N395" s="125" t="s">
        <v>71</v>
      </c>
      <c r="O395" s="125">
        <v>4.2</v>
      </c>
      <c r="P395" s="125">
        <v>0.2</v>
      </c>
      <c r="Q395" s="125">
        <v>20.943249999999999</v>
      </c>
      <c r="R395" s="125">
        <v>275.086833625</v>
      </c>
      <c r="S395" s="125">
        <v>299.34550000000002</v>
      </c>
      <c r="T395" s="125">
        <v>6.9328125000000007</v>
      </c>
      <c r="U395" s="125">
        <v>17.744299999999999</v>
      </c>
      <c r="V395" s="109">
        <v>9.703875</v>
      </c>
      <c r="W395" s="113">
        <v>17.530999999999999</v>
      </c>
      <c r="X395" s="179">
        <v>1.4</v>
      </c>
      <c r="Y395" s="179">
        <v>9.616485835341031</v>
      </c>
      <c r="Z395" s="109">
        <v>275.09334497054334</v>
      </c>
      <c r="AA395" s="109">
        <v>48.3</v>
      </c>
      <c r="AB395" s="109">
        <v>7</v>
      </c>
      <c r="AC395" s="109">
        <v>0.7</v>
      </c>
      <c r="AD395" s="109">
        <v>86.378030999999993</v>
      </c>
      <c r="AE395" s="109">
        <v>109.655</v>
      </c>
      <c r="AF395" s="165">
        <v>219.81079259161007</v>
      </c>
      <c r="AG395" s="109">
        <v>5.871301068080073</v>
      </c>
      <c r="AH395" s="109">
        <v>2.4283285500679899</v>
      </c>
      <c r="AI395" s="109">
        <v>-8.5834560283018502E-2</v>
      </c>
      <c r="AJ395" s="109">
        <v>5.5924406508065809</v>
      </c>
      <c r="AK395" s="109">
        <v>4.9007429185977642</v>
      </c>
      <c r="AL395" s="109">
        <v>4.0456808204579184</v>
      </c>
      <c r="AM395" s="109">
        <v>3.4284084460873294</v>
      </c>
      <c r="AN395" s="109">
        <v>2.1731040882179924</v>
      </c>
      <c r="AO395" s="109">
        <v>0.93531997550465518</v>
      </c>
      <c r="AP395" s="109">
        <v>0.6203016108361733</v>
      </c>
      <c r="AQ395" s="109">
        <v>0.26739285877813884</v>
      </c>
      <c r="AR395" s="109">
        <v>0.89892663577069953</v>
      </c>
      <c r="AS395" s="113">
        <v>3924.5632620376869</v>
      </c>
      <c r="AT395" s="109">
        <v>0.65443160231470576</v>
      </c>
      <c r="AU395" s="109">
        <v>0.19881971818485603</v>
      </c>
      <c r="AV395" s="109">
        <v>0.26664924225926662</v>
      </c>
      <c r="AW395" s="109">
        <v>1.591851097562816</v>
      </c>
      <c r="AX395" s="166"/>
      <c r="AY395" s="134"/>
      <c r="AZ395" s="172"/>
      <c r="BA395" s="191"/>
      <c r="BB395" s="191"/>
      <c r="BC395" s="191"/>
      <c r="BD395" s="191"/>
      <c r="BE395" s="191"/>
      <c r="BF395" s="191"/>
      <c r="BG395" s="191"/>
      <c r="BH395" s="191"/>
      <c r="BI395" s="191"/>
      <c r="BJ395" s="191"/>
      <c r="BK395" s="191"/>
      <c r="BL395" s="225" t="s">
        <v>7632</v>
      </c>
      <c r="BM395" s="225" t="s">
        <v>7632</v>
      </c>
      <c r="BN395" s="225" t="s">
        <v>7632</v>
      </c>
      <c r="BO395" s="225" t="s">
        <v>7632</v>
      </c>
      <c r="BP395" s="225" t="s">
        <v>7632</v>
      </c>
      <c r="BQ395" s="225" t="s">
        <v>7632</v>
      </c>
      <c r="BR395" s="225" t="s">
        <v>7632</v>
      </c>
      <c r="BS395" s="225" t="s">
        <v>7632</v>
      </c>
      <c r="BT395" s="165">
        <v>399.87256648808409</v>
      </c>
      <c r="BU395" s="188">
        <v>0.15647770934999483</v>
      </c>
      <c r="BV395" s="178">
        <v>62.571143235958907</v>
      </c>
      <c r="BW395" s="248">
        <f t="shared" si="20"/>
        <v>0.40745165929661087</v>
      </c>
    </row>
    <row r="396" spans="1:75">
      <c r="A396" s="107" t="s">
        <v>403</v>
      </c>
      <c r="B396" s="107" t="s">
        <v>402</v>
      </c>
      <c r="C396" s="107" t="s">
        <v>909</v>
      </c>
      <c r="D396" s="150">
        <v>41806</v>
      </c>
      <c r="E396" s="152" t="s">
        <v>894</v>
      </c>
      <c r="F396" s="151" t="s">
        <v>374</v>
      </c>
      <c r="G396" s="109">
        <v>8.2100000000000009</v>
      </c>
      <c r="H396" s="176">
        <v>0.54027777777777775</v>
      </c>
      <c r="I396" s="156">
        <v>0.54722222222222217</v>
      </c>
      <c r="J396" s="156" t="s">
        <v>81</v>
      </c>
      <c r="K396" s="156" t="s">
        <v>82</v>
      </c>
      <c r="L396" s="125" t="s">
        <v>60</v>
      </c>
      <c r="M396" s="125">
        <v>0</v>
      </c>
      <c r="N396" s="125" t="s">
        <v>76</v>
      </c>
      <c r="O396" s="125">
        <v>8.4</v>
      </c>
      <c r="P396" s="125">
        <v>2</v>
      </c>
      <c r="Q396" s="125">
        <v>22.844263157894737</v>
      </c>
      <c r="R396" s="125">
        <v>291.76824963157895</v>
      </c>
      <c r="S396" s="125">
        <v>304.88257894736836</v>
      </c>
      <c r="T396" s="125">
        <v>1.8519631578947364</v>
      </c>
      <c r="U396" s="125">
        <v>62.943768421052638</v>
      </c>
      <c r="V396" s="109">
        <v>6.8977747368421074</v>
      </c>
      <c r="W396" s="113">
        <v>1135.6333333333334</v>
      </c>
      <c r="X396" s="179">
        <v>0.16400000000000001</v>
      </c>
      <c r="Y396" s="179">
        <v>0.46400000000000002</v>
      </c>
      <c r="Z396" s="109">
        <v>49.12</v>
      </c>
      <c r="AA396" s="109">
        <v>3.13</v>
      </c>
      <c r="AB396" s="109"/>
      <c r="AC396" s="109">
        <v>0</v>
      </c>
      <c r="AD396" s="109">
        <v>0.20517124499999995</v>
      </c>
      <c r="AE396" s="109">
        <v>5.0880000000000001</v>
      </c>
      <c r="AF396" s="165">
        <v>190.57960250726222</v>
      </c>
      <c r="AG396" s="109">
        <v>4.7357173125053658</v>
      </c>
      <c r="AH396" s="109">
        <v>2.0201095522203301</v>
      </c>
      <c r="AI396" s="109">
        <v>2.7017735665637803E-2</v>
      </c>
      <c r="AJ396" s="109">
        <v>4.6523122987634205</v>
      </c>
      <c r="AK396" s="109">
        <v>4.1202556333498466</v>
      </c>
      <c r="AL396" s="109">
        <v>3.4223890978486091</v>
      </c>
      <c r="AM396" s="109">
        <v>2.9048047430957573</v>
      </c>
      <c r="AN396" s="109">
        <v>1.8877034422957477</v>
      </c>
      <c r="AO396" s="109">
        <v>0.90856388248889652</v>
      </c>
      <c r="AP396" s="109">
        <v>0.67966200249237019</v>
      </c>
      <c r="AQ396" s="109">
        <v>0.47857774524438856</v>
      </c>
      <c r="AR396" s="109">
        <v>1.1306729270899605</v>
      </c>
      <c r="AS396" s="113">
        <v>2692.7588019675982</v>
      </c>
      <c r="AT396" s="109">
        <v>0.41466423958597964</v>
      </c>
      <c r="AU396" s="109">
        <v>0.11136562888792167</v>
      </c>
      <c r="AV396" s="109">
        <v>0.18840950421365607</v>
      </c>
      <c r="AW396" s="109">
        <v>1.5121094688179246</v>
      </c>
      <c r="AX396" s="166"/>
      <c r="AY396" s="134"/>
      <c r="AZ396" s="172"/>
      <c r="BA396" s="191"/>
      <c r="BB396" s="191"/>
      <c r="BC396" s="191"/>
      <c r="BD396" s="191"/>
      <c r="BE396" s="191"/>
      <c r="BF396" s="191"/>
      <c r="BG396" s="191"/>
      <c r="BH396" s="191"/>
      <c r="BI396" s="191"/>
      <c r="BJ396" s="191"/>
      <c r="BK396" s="191"/>
      <c r="BL396" s="225" t="s">
        <v>7632</v>
      </c>
      <c r="BM396" s="225" t="s">
        <v>7632</v>
      </c>
      <c r="BN396" s="225" t="s">
        <v>7632</v>
      </c>
      <c r="BO396" s="225" t="s">
        <v>7632</v>
      </c>
      <c r="BP396" s="225" t="s">
        <v>7632</v>
      </c>
      <c r="BQ396" s="225" t="s">
        <v>7632</v>
      </c>
      <c r="BR396" s="225" t="s">
        <v>7632</v>
      </c>
      <c r="BS396" s="225" t="s">
        <v>7632</v>
      </c>
      <c r="BT396" s="165">
        <v>264.81315299756722</v>
      </c>
      <c r="BU396" s="188">
        <v>4.5505848879013593E-2</v>
      </c>
      <c r="BV396" s="178">
        <v>12.0505473214824</v>
      </c>
      <c r="BW396" s="248">
        <f t="shared" si="20"/>
        <v>0.45436641558908725</v>
      </c>
    </row>
    <row r="397" spans="1:75">
      <c r="A397" s="107" t="s">
        <v>758</v>
      </c>
      <c r="B397" s="107" t="s">
        <v>757</v>
      </c>
      <c r="C397" s="107" t="s">
        <v>843</v>
      </c>
      <c r="D397" s="150">
        <v>41905</v>
      </c>
      <c r="E397" s="152" t="s">
        <v>894</v>
      </c>
      <c r="F397" s="151" t="s">
        <v>374</v>
      </c>
      <c r="G397" s="109">
        <v>8.2639999999999993</v>
      </c>
      <c r="H397" s="176">
        <v>0.54027777777777775</v>
      </c>
      <c r="I397" s="156">
        <v>0.55972222222222223</v>
      </c>
      <c r="J397" s="156" t="s">
        <v>260</v>
      </c>
      <c r="K397" s="156" t="s">
        <v>261</v>
      </c>
      <c r="L397" s="125" t="s">
        <v>136</v>
      </c>
      <c r="M397" s="125" t="s">
        <v>56</v>
      </c>
      <c r="N397" s="125" t="s">
        <v>71</v>
      </c>
      <c r="O397" s="125">
        <v>7.8</v>
      </c>
      <c r="P397" s="125">
        <v>0</v>
      </c>
      <c r="Q397" s="125">
        <v>17.85341</v>
      </c>
      <c r="R397" s="125">
        <v>192.65376850000001</v>
      </c>
      <c r="S397" s="125">
        <v>224.7603</v>
      </c>
      <c r="T397" s="125">
        <v>0</v>
      </c>
      <c r="U397" s="125">
        <v>0</v>
      </c>
      <c r="V397" s="109">
        <v>7.8853800000000005</v>
      </c>
      <c r="W397" s="113">
        <v>162.22647058823529</v>
      </c>
      <c r="X397" s="179">
        <v>0.1</v>
      </c>
      <c r="Y397" s="179">
        <v>0.30181237019190826</v>
      </c>
      <c r="Z397" s="109">
        <v>24.929049385409851</v>
      </c>
      <c r="AA397" s="109">
        <v>1.87</v>
      </c>
      <c r="AB397" s="109">
        <v>0.3</v>
      </c>
      <c r="AC397" s="109">
        <v>0.1</v>
      </c>
      <c r="AD397" s="109">
        <v>0.4856656319999999</v>
      </c>
      <c r="AE397" s="109">
        <v>2.6238333333333337</v>
      </c>
      <c r="AF397" s="165">
        <v>65.420724372798333</v>
      </c>
      <c r="AG397" s="109">
        <v>2.0610800380000001</v>
      </c>
      <c r="AH397" s="109">
        <v>0.71207642560000006</v>
      </c>
      <c r="AI397" s="109">
        <v>1.3001374899999999E-2</v>
      </c>
      <c r="AJ397" s="109">
        <v>1.6399120081568002</v>
      </c>
      <c r="AK397" s="109">
        <v>1.4384359909010001</v>
      </c>
      <c r="AL397" s="109">
        <v>1.1588634104572</v>
      </c>
      <c r="AM397" s="109">
        <v>0.99585819938780018</v>
      </c>
      <c r="AN397" s="109">
        <v>0.66917030880560002</v>
      </c>
      <c r="AO397" s="109">
        <v>0.31270815015524001</v>
      </c>
      <c r="AP397" s="109">
        <v>0.22382758795474</v>
      </c>
      <c r="AQ397" s="109">
        <v>0.17102755155696001</v>
      </c>
      <c r="AR397" s="109">
        <v>1.5139137842098982</v>
      </c>
      <c r="AS397" s="113">
        <v>728.92825509740783</v>
      </c>
      <c r="AT397" s="109">
        <v>0.13169313339444619</v>
      </c>
      <c r="AU397" s="109">
        <v>3.5470736572446863E-2</v>
      </c>
      <c r="AV397" s="109">
        <v>4.9944894742639259E-2</v>
      </c>
      <c r="AW397" s="109">
        <v>1.629734320788889</v>
      </c>
      <c r="AX397" s="166"/>
      <c r="AY397" s="134"/>
      <c r="AZ397" s="172"/>
      <c r="BA397" s="140">
        <v>25</v>
      </c>
      <c r="BB397" s="191">
        <v>1.8402777777810115</v>
      </c>
      <c r="BC397" s="140">
        <v>11.181350056139991</v>
      </c>
      <c r="BD397" s="191">
        <v>0.60649159572829237</v>
      </c>
      <c r="BE397" s="140">
        <v>8.5106021960991143</v>
      </c>
      <c r="BF397" s="191">
        <v>2.0126689298590978</v>
      </c>
      <c r="BG397" s="191"/>
      <c r="BH397" s="191"/>
      <c r="BI397" s="140">
        <v>3.5665158067499383</v>
      </c>
      <c r="BJ397" s="191">
        <v>0.25250856680175815</v>
      </c>
      <c r="BK397" s="163">
        <v>0.31897005181332866</v>
      </c>
      <c r="BL397" s="225">
        <v>6.0759034267219976</v>
      </c>
      <c r="BM397" s="225">
        <v>0.32956524447064389</v>
      </c>
      <c r="BN397" s="225">
        <v>4.6246291178721473</v>
      </c>
      <c r="BO397" s="225">
        <v>1.0936767015064182</v>
      </c>
      <c r="BP397" s="225">
        <v>0</v>
      </c>
      <c r="BQ397" s="225">
        <v>0</v>
      </c>
      <c r="BR397" s="225">
        <v>1.9380312308342968</v>
      </c>
      <c r="BS397" s="225">
        <v>0.13721220233731804</v>
      </c>
      <c r="BT397" s="165">
        <v>270.63915462567434</v>
      </c>
      <c r="BU397" s="188">
        <v>1.2512814404204035E-2</v>
      </c>
      <c r="BV397" s="178">
        <v>3.3864575123417411</v>
      </c>
      <c r="BW397" s="248">
        <f t="shared" si="20"/>
        <v>0.37925207985631809</v>
      </c>
    </row>
    <row r="398" spans="1:75">
      <c r="A398" s="107" t="s">
        <v>702</v>
      </c>
      <c r="B398" s="107" t="s">
        <v>701</v>
      </c>
      <c r="C398" s="107" t="s">
        <v>897</v>
      </c>
      <c r="D398" s="150">
        <v>41897</v>
      </c>
      <c r="E398" s="152">
        <v>0.1</v>
      </c>
      <c r="F398" s="151" t="s">
        <v>374</v>
      </c>
      <c r="G398" s="109">
        <v>8.4659999999999993</v>
      </c>
      <c r="H398" s="176">
        <v>0.54166666666666663</v>
      </c>
      <c r="I398" s="156">
        <v>0.54722222222222217</v>
      </c>
      <c r="J398" s="156" t="s">
        <v>250</v>
      </c>
      <c r="K398" s="156" t="s">
        <v>251</v>
      </c>
      <c r="L398" s="125" t="s">
        <v>85</v>
      </c>
      <c r="M398" s="125" t="s">
        <v>119</v>
      </c>
      <c r="N398" s="125" t="s">
        <v>68</v>
      </c>
      <c r="O398" s="125">
        <v>4.0999999999999996</v>
      </c>
      <c r="P398" s="125">
        <v>0</v>
      </c>
      <c r="Q398" s="125">
        <v>19.2776</v>
      </c>
      <c r="R398" s="125">
        <v>262.96238949999997</v>
      </c>
      <c r="S398" s="125">
        <v>296.92150000000004</v>
      </c>
      <c r="T398" s="125">
        <v>0</v>
      </c>
      <c r="U398" s="125">
        <v>0</v>
      </c>
      <c r="V398" s="109">
        <v>7.2862499999999999</v>
      </c>
      <c r="W398" s="113">
        <v>60.369</v>
      </c>
      <c r="X398" s="179">
        <v>0.43</v>
      </c>
      <c r="Y398" s="179">
        <v>1.0100769294674752</v>
      </c>
      <c r="Z398" s="109">
        <v>70.202259073387168</v>
      </c>
      <c r="AA398" s="109">
        <v>12.2</v>
      </c>
      <c r="AB398" s="109">
        <v>1.4</v>
      </c>
      <c r="AC398" s="109">
        <v>1.23</v>
      </c>
      <c r="AD398" s="109">
        <v>13.498206839999998</v>
      </c>
      <c r="AE398" s="109">
        <v>19.369999999999997</v>
      </c>
      <c r="AF398" s="165">
        <v>282.9574163577567</v>
      </c>
      <c r="AG398" s="109">
        <v>6.9526407285247434</v>
      </c>
      <c r="AH398" s="109">
        <v>2.9949411299990101</v>
      </c>
      <c r="AI398" s="109">
        <v>-1.9136457023385619E-2</v>
      </c>
      <c r="AJ398" s="109">
        <v>6.8973494223877205</v>
      </c>
      <c r="AK398" s="109">
        <v>6.1172357197360379</v>
      </c>
      <c r="AL398" s="109">
        <v>5.0994142206426529</v>
      </c>
      <c r="AM398" s="109">
        <v>4.3576012849992711</v>
      </c>
      <c r="AN398" s="109">
        <v>2.8125683415054428</v>
      </c>
      <c r="AO398" s="109">
        <v>1.2120539799716206</v>
      </c>
      <c r="AP398" s="109">
        <v>1.0694917912734594</v>
      </c>
      <c r="AQ398" s="109">
        <v>0.65814967417121684</v>
      </c>
      <c r="AR398" s="109">
        <v>1.1935213535551781</v>
      </c>
      <c r="AS398" s="113">
        <v>4872.8367002090681</v>
      </c>
      <c r="AT398" s="109">
        <v>0.79138929866474528</v>
      </c>
      <c r="AU398" s="109">
        <v>0.24350460632158105</v>
      </c>
      <c r="AV398" s="109">
        <v>0.29442594635167824</v>
      </c>
      <c r="AW398" s="109">
        <v>1.5546680550047929</v>
      </c>
      <c r="AX398" s="166"/>
      <c r="AY398" s="134"/>
      <c r="AZ398" s="172"/>
      <c r="BA398" s="191"/>
      <c r="BB398" s="191"/>
      <c r="BC398" s="191"/>
      <c r="BD398" s="191"/>
      <c r="BE398" s="191"/>
      <c r="BF398" s="191"/>
      <c r="BG398" s="191"/>
      <c r="BH398" s="191"/>
      <c r="BI398" s="191"/>
      <c r="BJ398" s="191"/>
      <c r="BK398" s="191"/>
      <c r="BL398" s="225" t="s">
        <v>7632</v>
      </c>
      <c r="BM398" s="225" t="s">
        <v>7632</v>
      </c>
      <c r="BN398" s="225" t="s">
        <v>7632</v>
      </c>
      <c r="BO398" s="225" t="s">
        <v>7632</v>
      </c>
      <c r="BP398" s="225" t="s">
        <v>7632</v>
      </c>
      <c r="BQ398" s="225" t="s">
        <v>7632</v>
      </c>
      <c r="BR398" s="225" t="s">
        <v>7632</v>
      </c>
      <c r="BS398" s="225" t="s">
        <v>7632</v>
      </c>
      <c r="BT398" s="165">
        <v>210.37485076075887</v>
      </c>
      <c r="BU398" s="188">
        <v>9.0428497400173793E-3</v>
      </c>
      <c r="BV398" s="178">
        <v>1.9023881645081233</v>
      </c>
      <c r="BW398" s="248">
        <f t="shared" si="20"/>
        <v>0.3720368052088171</v>
      </c>
    </row>
    <row r="399" spans="1:75">
      <c r="A399" s="107" t="s">
        <v>461</v>
      </c>
      <c r="B399" s="107" t="s">
        <v>460</v>
      </c>
      <c r="C399" s="107" t="s">
        <v>897</v>
      </c>
      <c r="D399" s="150">
        <v>41841</v>
      </c>
      <c r="E399" s="152" t="s">
        <v>894</v>
      </c>
      <c r="F399" s="151" t="s">
        <v>374</v>
      </c>
      <c r="G399" s="109">
        <v>8.343</v>
      </c>
      <c r="H399" s="176">
        <v>0.54236111111111118</v>
      </c>
      <c r="I399" s="156">
        <v>0.56388888888888888</v>
      </c>
      <c r="J399" s="156" t="s">
        <v>143</v>
      </c>
      <c r="K399" s="156" t="s">
        <v>144</v>
      </c>
      <c r="L399" s="125" t="s">
        <v>136</v>
      </c>
      <c r="M399" s="125" t="s">
        <v>136</v>
      </c>
      <c r="N399" s="125" t="s">
        <v>71</v>
      </c>
      <c r="O399" s="125">
        <v>4.2</v>
      </c>
      <c r="P399" s="125" t="s">
        <v>140</v>
      </c>
      <c r="Q399" s="125">
        <v>25.389569230769229</v>
      </c>
      <c r="R399" s="125">
        <v>312.83462600000001</v>
      </c>
      <c r="S399" s="125">
        <v>310.38000000000005</v>
      </c>
      <c r="T399" s="125">
        <v>0.41794615384615386</v>
      </c>
      <c r="U399" s="125">
        <v>90.155246153846164</v>
      </c>
      <c r="V399" s="109">
        <v>5.3119761538461541</v>
      </c>
      <c r="W399" s="113">
        <v>1105.3970000000002</v>
      </c>
      <c r="X399" s="179">
        <v>0.16900000000000001</v>
      </c>
      <c r="Y399" s="179">
        <v>0.28999999999999998</v>
      </c>
      <c r="Z399" s="109">
        <v>25.26</v>
      </c>
      <c r="AA399" s="109">
        <v>2.04</v>
      </c>
      <c r="AB399" s="109">
        <v>3.7349999999999999</v>
      </c>
      <c r="AC399" s="109">
        <v>0</v>
      </c>
      <c r="AD399" s="109">
        <v>1.0267930799999998</v>
      </c>
      <c r="AE399" s="109">
        <v>8.8000000000000007</v>
      </c>
      <c r="AF399" s="165">
        <v>192.57660495609409</v>
      </c>
      <c r="AG399" s="109">
        <v>5.3357034764746203</v>
      </c>
      <c r="AH399" s="109">
        <v>2.1496073674793998</v>
      </c>
      <c r="AI399" s="109">
        <v>-5.6953116801012824E-2</v>
      </c>
      <c r="AJ399" s="109">
        <v>4.9505457673050586</v>
      </c>
      <c r="AK399" s="109">
        <v>4.3659769825619605</v>
      </c>
      <c r="AL399" s="109">
        <v>3.574671500684746</v>
      </c>
      <c r="AM399" s="109">
        <v>2.9916936278632056</v>
      </c>
      <c r="AN399" s="109">
        <v>1.8418212978366613</v>
      </c>
      <c r="AO399" s="109">
        <v>0.87853528144092097</v>
      </c>
      <c r="AP399" s="109">
        <v>0.59893362921331783</v>
      </c>
      <c r="AQ399" s="109">
        <v>0.33889837624498598</v>
      </c>
      <c r="AR399" s="109">
        <v>1.0586981271428593</v>
      </c>
      <c r="AS399" s="113">
        <v>2930.8504400274255</v>
      </c>
      <c r="AT399" s="109">
        <v>0.51555120298937085</v>
      </c>
      <c r="AU399" s="109">
        <v>0.14748474611719192</v>
      </c>
      <c r="AV399" s="109">
        <v>0.15072948821085988</v>
      </c>
      <c r="AW399" s="109">
        <v>1.5673238234004727</v>
      </c>
      <c r="AX399" s="166"/>
      <c r="AY399" s="134"/>
      <c r="AZ399" s="172"/>
      <c r="BA399" s="191"/>
      <c r="BB399" s="191"/>
      <c r="BC399" s="191"/>
      <c r="BD399" s="191"/>
      <c r="BE399" s="191"/>
      <c r="BF399" s="191"/>
      <c r="BG399" s="191"/>
      <c r="BH399" s="191"/>
      <c r="BI399" s="191"/>
      <c r="BJ399" s="191"/>
      <c r="BK399" s="191"/>
      <c r="BL399" s="225" t="s">
        <v>7632</v>
      </c>
      <c r="BM399" s="225" t="s">
        <v>7632</v>
      </c>
      <c r="BN399" s="225" t="s">
        <v>7632</v>
      </c>
      <c r="BO399" s="225" t="s">
        <v>7632</v>
      </c>
      <c r="BP399" s="225" t="s">
        <v>7632</v>
      </c>
      <c r="BQ399" s="225" t="s">
        <v>7632</v>
      </c>
      <c r="BR399" s="225" t="s">
        <v>7632</v>
      </c>
      <c r="BS399" s="225" t="s">
        <v>7632</v>
      </c>
      <c r="BT399" s="165">
        <v>421.02772908852484</v>
      </c>
      <c r="BU399" s="188">
        <v>9.3374443071391755E-2</v>
      </c>
      <c r="BV399" s="178">
        <v>39.313229721253812</v>
      </c>
      <c r="BW399" s="248">
        <f t="shared" si="20"/>
        <v>0.29236569973432391</v>
      </c>
    </row>
    <row r="400" spans="1:75">
      <c r="A400" s="107" t="s">
        <v>496</v>
      </c>
      <c r="B400" s="119"/>
      <c r="C400" s="107" t="s">
        <v>909</v>
      </c>
      <c r="D400" s="150">
        <v>41862</v>
      </c>
      <c r="E400" s="152">
        <v>0.01</v>
      </c>
      <c r="F400" s="151" t="s">
        <v>374</v>
      </c>
      <c r="G400" s="109">
        <v>8.6050000000000004</v>
      </c>
      <c r="H400" s="176">
        <v>0.54305555555555551</v>
      </c>
      <c r="I400" s="156">
        <v>0.5493055555555556</v>
      </c>
      <c r="J400" s="156" t="s">
        <v>190</v>
      </c>
      <c r="K400" s="156" t="s">
        <v>191</v>
      </c>
      <c r="L400" s="125" t="s">
        <v>100</v>
      </c>
      <c r="M400" s="125" t="s">
        <v>114</v>
      </c>
      <c r="N400" s="125" t="s">
        <v>68</v>
      </c>
      <c r="O400" s="125">
        <v>8.3000000000000007</v>
      </c>
      <c r="P400" s="125">
        <v>1.2</v>
      </c>
      <c r="Q400" s="125">
        <v>23.4556</v>
      </c>
      <c r="R400" s="125">
        <v>261.78018700000001</v>
      </c>
      <c r="S400" s="125">
        <v>270.09199999999998</v>
      </c>
      <c r="T400" s="125">
        <v>2.0525000000000002</v>
      </c>
      <c r="U400" s="125">
        <v>59.8628</v>
      </c>
      <c r="V400" s="109">
        <v>7.0314800000000002</v>
      </c>
      <c r="W400" s="113">
        <v>83.072000000000003</v>
      </c>
      <c r="X400" s="179">
        <v>0.16400000000000001</v>
      </c>
      <c r="Y400" s="179">
        <v>0.47899999999999998</v>
      </c>
      <c r="Z400" s="109">
        <v>34.49</v>
      </c>
      <c r="AA400" s="109">
        <v>8.5</v>
      </c>
      <c r="AB400" s="109">
        <v>3.4</v>
      </c>
      <c r="AC400" s="109">
        <v>0</v>
      </c>
      <c r="AD400" s="109">
        <v>5.8553437499999994</v>
      </c>
      <c r="AE400" s="109">
        <v>8.8074999999999992</v>
      </c>
      <c r="AF400" s="165"/>
      <c r="AG400" s="109"/>
      <c r="AH400" s="109"/>
      <c r="AI400" s="109"/>
      <c r="AJ400" s="109"/>
      <c r="AK400" s="109"/>
      <c r="AL400" s="109"/>
      <c r="AM400" s="109"/>
      <c r="AN400" s="109"/>
      <c r="AO400" s="109"/>
      <c r="AP400" s="109"/>
      <c r="AQ400" s="109"/>
      <c r="AR400" s="109"/>
      <c r="AS400" s="113"/>
      <c r="AT400" s="109"/>
      <c r="AU400" s="109"/>
      <c r="AV400" s="109"/>
      <c r="AW400" s="109"/>
      <c r="AX400" s="166"/>
      <c r="AY400" s="134"/>
      <c r="AZ400" s="172"/>
      <c r="BA400" s="191"/>
      <c r="BB400" s="191"/>
      <c r="BC400" s="191"/>
      <c r="BD400" s="191"/>
      <c r="BE400" s="191"/>
      <c r="BF400" s="191"/>
      <c r="BG400" s="191"/>
      <c r="BH400" s="191"/>
      <c r="BI400" s="191"/>
      <c r="BJ400" s="191"/>
      <c r="BK400" s="191"/>
      <c r="BL400" s="225" t="s">
        <v>7632</v>
      </c>
      <c r="BM400" s="225" t="s">
        <v>7632</v>
      </c>
      <c r="BN400" s="225" t="s">
        <v>7632</v>
      </c>
      <c r="BO400" s="225" t="s">
        <v>7632</v>
      </c>
      <c r="BP400" s="225" t="s">
        <v>7632</v>
      </c>
      <c r="BQ400" s="225" t="s">
        <v>7632</v>
      </c>
      <c r="BR400" s="225" t="s">
        <v>7632</v>
      </c>
      <c r="BS400" s="225" t="s">
        <v>7632</v>
      </c>
      <c r="BT400" s="165">
        <v>272.75043106982838</v>
      </c>
      <c r="BU400" s="188">
        <v>1.7435182692786034E-2</v>
      </c>
      <c r="BV400" s="178">
        <v>4.7554535952386017</v>
      </c>
      <c r="BW400" s="248"/>
    </row>
    <row r="401" spans="1:75">
      <c r="A401" s="107" t="s">
        <v>534</v>
      </c>
      <c r="B401" s="107" t="s">
        <v>533</v>
      </c>
      <c r="C401" s="107" t="s">
        <v>897</v>
      </c>
      <c r="D401" s="150">
        <v>41876</v>
      </c>
      <c r="E401" s="152" t="s">
        <v>894</v>
      </c>
      <c r="F401" s="151" t="s">
        <v>374</v>
      </c>
      <c r="G401" s="109">
        <v>9.1159999999999997</v>
      </c>
      <c r="H401" s="176">
        <v>0.54305555555555551</v>
      </c>
      <c r="I401" s="156">
        <v>0.54999999999999993</v>
      </c>
      <c r="J401" s="156" t="s">
        <v>214</v>
      </c>
      <c r="K401" s="156" t="s">
        <v>215</v>
      </c>
      <c r="L401" s="125" t="s">
        <v>85</v>
      </c>
      <c r="M401" s="125" t="s">
        <v>56</v>
      </c>
      <c r="N401" s="125" t="s">
        <v>71</v>
      </c>
      <c r="O401" s="125">
        <v>4.5999999999999996</v>
      </c>
      <c r="P401" s="125">
        <v>0.6</v>
      </c>
      <c r="Q401" s="125">
        <v>25.546525000000003</v>
      </c>
      <c r="R401" s="125">
        <v>271.49525525000001</v>
      </c>
      <c r="S401" s="125">
        <v>268.52725000000004</v>
      </c>
      <c r="T401" s="125">
        <v>6.8049999999999997</v>
      </c>
      <c r="U401" s="125">
        <v>18.245575000000002</v>
      </c>
      <c r="V401" s="109">
        <v>7.8202750000000005</v>
      </c>
      <c r="W401" s="113">
        <v>636.36666666666667</v>
      </c>
      <c r="X401" s="179">
        <v>0.68</v>
      </c>
      <c r="Y401" s="179">
        <v>1.982</v>
      </c>
      <c r="Z401" s="109">
        <v>79.2</v>
      </c>
      <c r="AA401" s="109">
        <v>14.8</v>
      </c>
      <c r="AB401" s="109">
        <v>1.4</v>
      </c>
      <c r="AC401" s="109">
        <v>0</v>
      </c>
      <c r="AD401" s="109">
        <v>22.115399129999993</v>
      </c>
      <c r="AE401" s="109">
        <v>22.847999999999999</v>
      </c>
      <c r="AF401" s="165">
        <v>236.27507192697107</v>
      </c>
      <c r="AG401" s="109">
        <v>5.5688167129139332</v>
      </c>
      <c r="AH401" s="109">
        <v>2.376735421957</v>
      </c>
      <c r="AI401" s="109">
        <v>5.6494476001172106E-2</v>
      </c>
      <c r="AJ401" s="109">
        <v>5.473621676766971</v>
      </c>
      <c r="AK401" s="109">
        <v>4.8428258471750167</v>
      </c>
      <c r="AL401" s="109">
        <v>4.0497294118748393</v>
      </c>
      <c r="AM401" s="109">
        <v>3.4886438515510259</v>
      </c>
      <c r="AN401" s="109">
        <v>2.3612228761326906</v>
      </c>
      <c r="AO401" s="109">
        <v>1.2341364195797493</v>
      </c>
      <c r="AP401" s="109">
        <v>0.9669389693980599</v>
      </c>
      <c r="AQ401" s="109">
        <v>0.71051760880919923</v>
      </c>
      <c r="AR401" s="109">
        <v>1.3508889749856088</v>
      </c>
      <c r="AS401" s="113">
        <v>3130.8937818422937</v>
      </c>
      <c r="AT401" s="109">
        <v>0.53624029081679336</v>
      </c>
      <c r="AU401" s="109">
        <v>0.15443627202075877</v>
      </c>
      <c r="AV401" s="109">
        <v>0.21694390239640632</v>
      </c>
      <c r="AW401" s="109">
        <v>1.5898639480326897</v>
      </c>
      <c r="AX401" s="166"/>
      <c r="AY401" s="134"/>
      <c r="AZ401" s="172"/>
      <c r="BA401" s="191"/>
      <c r="BB401" s="191"/>
      <c r="BC401" s="191"/>
      <c r="BD401" s="191"/>
      <c r="BE401" s="191"/>
      <c r="BF401" s="191"/>
      <c r="BG401" s="191"/>
      <c r="BH401" s="191"/>
      <c r="BI401" s="191"/>
      <c r="BJ401" s="191"/>
      <c r="BK401" s="191"/>
      <c r="BL401" s="225" t="s">
        <v>7632</v>
      </c>
      <c r="BM401" s="225" t="s">
        <v>7632</v>
      </c>
      <c r="BN401" s="225" t="s">
        <v>7632</v>
      </c>
      <c r="BO401" s="225" t="s">
        <v>7632</v>
      </c>
      <c r="BP401" s="225" t="s">
        <v>7632</v>
      </c>
      <c r="BQ401" s="225" t="s">
        <v>7632</v>
      </c>
      <c r="BR401" s="225" t="s">
        <v>7632</v>
      </c>
      <c r="BS401" s="225" t="s">
        <v>7632</v>
      </c>
      <c r="BT401" s="165">
        <v>401.00663071007659</v>
      </c>
      <c r="BU401" s="188">
        <v>7.071327336559418E-3</v>
      </c>
      <c r="BV401" s="178">
        <v>2.835649149881752</v>
      </c>
      <c r="BW401" s="248">
        <f t="shared" ref="BW401:BW414" si="21">AV401/AT401</f>
        <v>0.4045647186748324</v>
      </c>
    </row>
    <row r="402" spans="1:75">
      <c r="A402" s="107" t="s">
        <v>475</v>
      </c>
      <c r="B402" s="107" t="s">
        <v>474</v>
      </c>
      <c r="C402" s="107" t="s">
        <v>897</v>
      </c>
      <c r="D402" s="150">
        <v>41849</v>
      </c>
      <c r="E402" s="152" t="s">
        <v>894</v>
      </c>
      <c r="F402" s="151" t="s">
        <v>374</v>
      </c>
      <c r="G402" s="109">
        <v>9.0809999999999995</v>
      </c>
      <c r="H402" s="176">
        <v>0.54791666666666672</v>
      </c>
      <c r="I402" s="156">
        <v>0.55694444444444446</v>
      </c>
      <c r="J402" s="156" t="s">
        <v>154</v>
      </c>
      <c r="K402" s="156" t="s">
        <v>155</v>
      </c>
      <c r="L402" s="125" t="s">
        <v>85</v>
      </c>
      <c r="M402" s="125" t="s">
        <v>119</v>
      </c>
      <c r="N402" s="125" t="s">
        <v>122</v>
      </c>
      <c r="O402" s="125">
        <v>4.0999999999999996</v>
      </c>
      <c r="P402" s="125" t="s">
        <v>140</v>
      </c>
      <c r="Q402" s="125">
        <v>24.006933333333333</v>
      </c>
      <c r="R402" s="125">
        <v>307.33045766666663</v>
      </c>
      <c r="S402" s="125">
        <v>313.5216666666667</v>
      </c>
      <c r="T402" s="125">
        <v>4.0382333333333333</v>
      </c>
      <c r="U402" s="125">
        <v>36.775200000000005</v>
      </c>
      <c r="V402" s="109">
        <v>8.3799800000000015</v>
      </c>
      <c r="W402" s="113">
        <v>765.96500000000003</v>
      </c>
      <c r="X402" s="179">
        <v>0.79100000000000004</v>
      </c>
      <c r="Y402" s="179">
        <v>2.202</v>
      </c>
      <c r="Z402" s="109">
        <v>122</v>
      </c>
      <c r="AA402" s="109">
        <v>9</v>
      </c>
      <c r="AB402" s="109">
        <v>5.8460000000000001</v>
      </c>
      <c r="AC402" s="109">
        <v>0</v>
      </c>
      <c r="AD402" s="109">
        <v>49.567124339999992</v>
      </c>
      <c r="AE402" s="109">
        <v>42.111999999999995</v>
      </c>
      <c r="AF402" s="165">
        <v>320.81318564120124</v>
      </c>
      <c r="AG402" s="109">
        <v>6.9810940985321253</v>
      </c>
      <c r="AH402" s="109">
        <v>3.10037367243017</v>
      </c>
      <c r="AI402" s="109">
        <v>0.10963461813759</v>
      </c>
      <c r="AJ402" s="109">
        <v>7.1401605676066815</v>
      </c>
      <c r="AK402" s="109">
        <v>6.3731211241274517</v>
      </c>
      <c r="AL402" s="109">
        <v>5.3744804830352795</v>
      </c>
      <c r="AM402" s="109">
        <v>4.6411029733985174</v>
      </c>
      <c r="AN402" s="109">
        <v>3.1424528808230043</v>
      </c>
      <c r="AO402" s="109">
        <v>1.7624758725986387</v>
      </c>
      <c r="AP402" s="109">
        <v>1.4062390523885877</v>
      </c>
      <c r="AQ402" s="109">
        <v>1.0462256708895565</v>
      </c>
      <c r="AR402" s="109">
        <v>1.3257809650356818</v>
      </c>
      <c r="AS402" s="113">
        <v>4040.0148044663179</v>
      </c>
      <c r="AT402" s="109">
        <v>0.7388728460444498</v>
      </c>
      <c r="AU402" s="109">
        <v>0.2210949486650107</v>
      </c>
      <c r="AV402" s="109">
        <v>0.20180651773034664</v>
      </c>
      <c r="AW402" s="109">
        <v>1.6483727006569135</v>
      </c>
      <c r="AX402" s="166"/>
      <c r="AY402" s="134"/>
      <c r="AZ402" s="172"/>
      <c r="BA402" s="191"/>
      <c r="BB402" s="191"/>
      <c r="BC402" s="191"/>
      <c r="BD402" s="191"/>
      <c r="BE402" s="191"/>
      <c r="BF402" s="191"/>
      <c r="BG402" s="191"/>
      <c r="BH402" s="191"/>
      <c r="BI402" s="191"/>
      <c r="BJ402" s="191"/>
      <c r="BK402" s="191"/>
      <c r="BL402" s="225" t="s">
        <v>7632</v>
      </c>
      <c r="BM402" s="225" t="s">
        <v>7632</v>
      </c>
      <c r="BN402" s="225" t="s">
        <v>7632</v>
      </c>
      <c r="BO402" s="225" t="s">
        <v>7632</v>
      </c>
      <c r="BP402" s="225" t="s">
        <v>7632</v>
      </c>
      <c r="BQ402" s="225" t="s">
        <v>7632</v>
      </c>
      <c r="BR402" s="225" t="s">
        <v>7632</v>
      </c>
      <c r="BS402" s="225" t="s">
        <v>7632</v>
      </c>
      <c r="BT402" s="165">
        <v>1570.7975628930662</v>
      </c>
      <c r="BU402" s="188">
        <v>3.8583879566745298E-2</v>
      </c>
      <c r="BV402" s="178">
        <v>60.60746399040309</v>
      </c>
      <c r="BW402" s="248">
        <f t="shared" si="21"/>
        <v>0.27312753312118088</v>
      </c>
    </row>
    <row r="403" spans="1:75">
      <c r="A403" s="107" t="s">
        <v>1000</v>
      </c>
      <c r="B403" s="107" t="s">
        <v>7589</v>
      </c>
      <c r="C403" s="107" t="s">
        <v>897</v>
      </c>
      <c r="D403" s="150">
        <v>41946</v>
      </c>
      <c r="E403" s="107">
        <v>0.54999999999999993</v>
      </c>
      <c r="F403" s="151" t="s">
        <v>374</v>
      </c>
      <c r="G403" s="109">
        <v>0</v>
      </c>
      <c r="H403" s="176">
        <v>0.54999999999999993</v>
      </c>
      <c r="I403" s="156">
        <v>0.56041666666666667</v>
      </c>
      <c r="J403" s="156" t="s">
        <v>7541</v>
      </c>
      <c r="K403" s="156" t="s">
        <v>59</v>
      </c>
      <c r="L403" s="125" t="s">
        <v>7434</v>
      </c>
      <c r="M403" s="125" t="s">
        <v>114</v>
      </c>
      <c r="N403" s="125" t="s">
        <v>71</v>
      </c>
      <c r="O403" s="125">
        <v>4.0999999999999996</v>
      </c>
      <c r="P403" s="125">
        <v>0.3</v>
      </c>
      <c r="Q403" s="125">
        <v>0</v>
      </c>
      <c r="R403" s="125">
        <v>0</v>
      </c>
      <c r="S403" s="125"/>
      <c r="T403" s="125">
        <v>0</v>
      </c>
      <c r="U403" s="125">
        <v>0</v>
      </c>
      <c r="V403" s="109">
        <v>0</v>
      </c>
      <c r="W403" s="113">
        <v>0</v>
      </c>
      <c r="X403" s="179">
        <v>0.193</v>
      </c>
      <c r="Y403" s="179">
        <v>1.4909012212345267</v>
      </c>
      <c r="Z403" s="109">
        <v>61.24836133536985</v>
      </c>
      <c r="AA403" s="109">
        <v>16.100000000000001</v>
      </c>
      <c r="AB403" s="109"/>
      <c r="AC403" s="109">
        <v>0.18</v>
      </c>
      <c r="AD403" s="109">
        <v>0</v>
      </c>
      <c r="AE403" s="109">
        <v>3.6456</v>
      </c>
      <c r="AF403" s="165">
        <v>167.55537802438062</v>
      </c>
      <c r="AG403" s="109">
        <v>4.4628576379377405</v>
      </c>
      <c r="AH403" s="109">
        <v>1.8545271879452998</v>
      </c>
      <c r="AI403" s="109">
        <v>-5.5431149935276459E-2</v>
      </c>
      <c r="AJ403" s="109">
        <v>4.2709761138380262</v>
      </c>
      <c r="AK403" s="109">
        <v>3.7780314936344563</v>
      </c>
      <c r="AL403" s="109">
        <v>3.1471793796133429</v>
      </c>
      <c r="AM403" s="109">
        <v>2.687201997052195</v>
      </c>
      <c r="AN403" s="109">
        <v>1.7131646762903281</v>
      </c>
      <c r="AO403" s="109">
        <v>0.67311799753965607</v>
      </c>
      <c r="AP403" s="109">
        <v>0.47643681275006244</v>
      </c>
      <c r="AQ403" s="109">
        <v>0.32374414899751192</v>
      </c>
      <c r="AR403" s="109">
        <v>0.96204088043767877</v>
      </c>
      <c r="AS403" s="113">
        <v>2672.5890313100103</v>
      </c>
      <c r="AT403" s="109">
        <v>0.43741821126927632</v>
      </c>
      <c r="AU403" s="109">
        <v>0.14504729081978324</v>
      </c>
      <c r="AV403" s="109">
        <v>0.16905370843176201</v>
      </c>
      <c r="AW403" s="109">
        <v>1.6033753386475051</v>
      </c>
      <c r="AX403" s="166"/>
      <c r="AY403" s="134"/>
      <c r="AZ403" s="172"/>
      <c r="BA403" s="191"/>
      <c r="BB403" s="191"/>
      <c r="BC403" s="191"/>
      <c r="BD403" s="191"/>
      <c r="BE403" s="191"/>
      <c r="BF403" s="191"/>
      <c r="BG403" s="191"/>
      <c r="BH403" s="191"/>
      <c r="BI403" s="191"/>
      <c r="BJ403" s="191"/>
      <c r="BK403" s="191"/>
      <c r="BL403" s="225" t="s">
        <v>7632</v>
      </c>
      <c r="BM403" s="225" t="s">
        <v>7632</v>
      </c>
      <c r="BN403" s="225" t="s">
        <v>7632</v>
      </c>
      <c r="BO403" s="225" t="s">
        <v>7632</v>
      </c>
      <c r="BP403" s="225" t="s">
        <v>7632</v>
      </c>
      <c r="BQ403" s="225" t="s">
        <v>7632</v>
      </c>
      <c r="BR403" s="225" t="s">
        <v>7632</v>
      </c>
      <c r="BS403" s="225" t="s">
        <v>7632</v>
      </c>
      <c r="BT403" s="165">
        <v>280.58684674639028</v>
      </c>
      <c r="BU403" s="188">
        <v>3.085267078682238E-2</v>
      </c>
      <c r="BV403" s="178">
        <v>8.6568536097789632</v>
      </c>
      <c r="BW403" s="248">
        <f t="shared" si="21"/>
        <v>0.38648072731405303</v>
      </c>
    </row>
    <row r="404" spans="1:75">
      <c r="A404" s="107" t="s">
        <v>643</v>
      </c>
      <c r="B404" s="107" t="s">
        <v>642</v>
      </c>
      <c r="C404" s="107" t="s">
        <v>897</v>
      </c>
      <c r="D404" s="150">
        <v>41890</v>
      </c>
      <c r="E404" s="152">
        <v>0.1</v>
      </c>
      <c r="F404" s="151" t="s">
        <v>374</v>
      </c>
      <c r="G404" s="109">
        <v>9.1</v>
      </c>
      <c r="H404" s="176">
        <v>0.55069444444444449</v>
      </c>
      <c r="I404" s="156">
        <v>0.56041666666666667</v>
      </c>
      <c r="J404" s="156" t="s">
        <v>238</v>
      </c>
      <c r="K404" s="156" t="s">
        <v>239</v>
      </c>
      <c r="L404" s="125" t="s">
        <v>100</v>
      </c>
      <c r="M404" s="125" t="s">
        <v>101</v>
      </c>
      <c r="N404" s="125" t="s">
        <v>71</v>
      </c>
      <c r="O404" s="125">
        <v>4</v>
      </c>
      <c r="P404" s="125">
        <v>0.4</v>
      </c>
      <c r="Q404" s="125">
        <v>0</v>
      </c>
      <c r="R404" s="125">
        <v>0</v>
      </c>
      <c r="S404" s="125"/>
      <c r="T404" s="125">
        <v>0</v>
      </c>
      <c r="U404" s="125">
        <v>0</v>
      </c>
      <c r="V404" s="109">
        <v>0</v>
      </c>
      <c r="W404" s="113">
        <v>0</v>
      </c>
      <c r="X404" s="179">
        <v>0.84</v>
      </c>
      <c r="Y404" s="179">
        <v>3.2775612694192904</v>
      </c>
      <c r="Z404" s="109">
        <v>131.48146046985238</v>
      </c>
      <c r="AA404" s="109">
        <v>17.600000000000001</v>
      </c>
      <c r="AB404" s="109">
        <v>3.5</v>
      </c>
      <c r="AC404" s="109">
        <v>0.91</v>
      </c>
      <c r="AD404" s="109">
        <v>31.940010143999999</v>
      </c>
      <c r="AE404" s="109">
        <v>41.823999999999998</v>
      </c>
      <c r="AF404" s="165">
        <v>338.08494761662627</v>
      </c>
      <c r="AG404" s="109">
        <v>7.4991995093382435</v>
      </c>
      <c r="AH404" s="109">
        <v>3.3651058467866299</v>
      </c>
      <c r="AI404" s="109">
        <v>1.2655105771102921E-2</v>
      </c>
      <c r="AJ404" s="109">
        <v>7.749838765149609</v>
      </c>
      <c r="AK404" s="109">
        <v>6.9214639389891701</v>
      </c>
      <c r="AL404" s="109">
        <v>5.8279263819800287</v>
      </c>
      <c r="AM404" s="109">
        <v>5.0354499967257356</v>
      </c>
      <c r="AN404" s="109">
        <v>3.4090947885996958</v>
      </c>
      <c r="AO404" s="109">
        <v>1.7336236452387792</v>
      </c>
      <c r="AP404" s="109">
        <v>1.3130343228790071</v>
      </c>
      <c r="AQ404" s="109">
        <v>0.90131509733898729</v>
      </c>
      <c r="AR404" s="109">
        <v>1.1605360276979395</v>
      </c>
      <c r="AS404" s="113">
        <v>5162.5491457556964</v>
      </c>
      <c r="AT404" s="109">
        <v>0.82145579125795143</v>
      </c>
      <c r="AU404" s="109">
        <v>0.24390140509049252</v>
      </c>
      <c r="AV404" s="109">
        <v>0.35446868406307291</v>
      </c>
      <c r="AW404" s="109">
        <v>1.5680384695537699</v>
      </c>
      <c r="AX404" s="166"/>
      <c r="AY404" s="134"/>
      <c r="AZ404" s="172"/>
      <c r="BA404" s="191"/>
      <c r="BB404" s="191"/>
      <c r="BC404" s="191"/>
      <c r="BD404" s="191"/>
      <c r="BE404" s="191"/>
      <c r="BF404" s="191"/>
      <c r="BG404" s="191"/>
      <c r="BH404" s="191"/>
      <c r="BI404" s="191"/>
      <c r="BJ404" s="191"/>
      <c r="BK404" s="191"/>
      <c r="BL404" s="225" t="s">
        <v>7632</v>
      </c>
      <c r="BM404" s="225" t="s">
        <v>7632</v>
      </c>
      <c r="BN404" s="225" t="s">
        <v>7632</v>
      </c>
      <c r="BO404" s="225" t="s">
        <v>7632</v>
      </c>
      <c r="BP404" s="225" t="s">
        <v>7632</v>
      </c>
      <c r="BQ404" s="225" t="s">
        <v>7632</v>
      </c>
      <c r="BR404" s="225" t="s">
        <v>7632</v>
      </c>
      <c r="BS404" s="225" t="s">
        <v>7632</v>
      </c>
      <c r="BT404" s="165">
        <v>321.4667288316943</v>
      </c>
      <c r="BU404" s="188">
        <v>3.7515896732670637E-3</v>
      </c>
      <c r="BV404" s="178">
        <v>1.2060112601839277</v>
      </c>
      <c r="BW404" s="248">
        <f t="shared" si="21"/>
        <v>0.43151279452330693</v>
      </c>
    </row>
    <row r="405" spans="1:75">
      <c r="A405" s="107" t="s">
        <v>444</v>
      </c>
      <c r="B405" s="107" t="s">
        <v>443</v>
      </c>
      <c r="C405" s="107" t="s">
        <v>897</v>
      </c>
      <c r="D405" s="150">
        <v>41834</v>
      </c>
      <c r="E405" s="152" t="s">
        <v>894</v>
      </c>
      <c r="F405" s="151" t="s">
        <v>374</v>
      </c>
      <c r="G405" s="109">
        <v>8.4749999999999996</v>
      </c>
      <c r="H405" s="176">
        <v>0.55208333333333337</v>
      </c>
      <c r="I405" s="156">
        <v>0.5625</v>
      </c>
      <c r="J405" s="156" t="s">
        <v>126</v>
      </c>
      <c r="K405" s="156" t="s">
        <v>127</v>
      </c>
      <c r="L405" s="125" t="s">
        <v>128</v>
      </c>
      <c r="M405" s="125" t="s">
        <v>56</v>
      </c>
      <c r="N405" s="125" t="s">
        <v>76</v>
      </c>
      <c r="O405" s="125">
        <v>4.2</v>
      </c>
      <c r="P405" s="125">
        <v>3.25</v>
      </c>
      <c r="Q405" s="125">
        <v>25.474866666666667</v>
      </c>
      <c r="R405" s="125">
        <v>325.28532150000001</v>
      </c>
      <c r="S405" s="125">
        <v>322.18616666666662</v>
      </c>
      <c r="T405" s="125">
        <v>0.16578333333333331</v>
      </c>
      <c r="U405" s="125">
        <v>95.943933333333348</v>
      </c>
      <c r="V405" s="109">
        <v>6.854733333333332</v>
      </c>
      <c r="W405" s="113">
        <v>598.66999999999996</v>
      </c>
      <c r="X405" s="179">
        <v>0.13900000000000001</v>
      </c>
      <c r="Y405" s="179">
        <v>0.312</v>
      </c>
      <c r="Z405" s="109">
        <v>26.37</v>
      </c>
      <c r="AA405" s="109">
        <v>1.93</v>
      </c>
      <c r="AB405" s="109">
        <v>0.497</v>
      </c>
      <c r="AC405" s="109">
        <v>0</v>
      </c>
      <c r="AD405" s="109">
        <v>0.55961472000000001</v>
      </c>
      <c r="AE405" s="109">
        <v>3.7904</v>
      </c>
      <c r="AF405" s="165">
        <v>321.69835264731324</v>
      </c>
      <c r="AG405" s="109">
        <v>7.4487557670560784</v>
      </c>
      <c r="AH405" s="109">
        <v>3.3613290559616198</v>
      </c>
      <c r="AI405" s="109">
        <v>-3.6687850451352859E-2</v>
      </c>
      <c r="AJ405" s="109">
        <v>7.7411408158796107</v>
      </c>
      <c r="AK405" s="109">
        <v>6.946442679663515</v>
      </c>
      <c r="AL405" s="109">
        <v>5.8103647781889398</v>
      </c>
      <c r="AM405" s="109">
        <v>4.9794927636471344</v>
      </c>
      <c r="AN405" s="109">
        <v>3.2077623903770878</v>
      </c>
      <c r="AO405" s="109">
        <v>1.4892973837505008</v>
      </c>
      <c r="AP405" s="109">
        <v>1.0761848696618159</v>
      </c>
      <c r="AQ405" s="109">
        <v>0.68307552188567056</v>
      </c>
      <c r="AR405" s="109">
        <v>0.94726747846626147</v>
      </c>
      <c r="AS405" s="113">
        <v>4562.3247483218338</v>
      </c>
      <c r="AT405" s="109">
        <v>0.80102862592201263</v>
      </c>
      <c r="AU405" s="109">
        <v>0.23522665547240509</v>
      </c>
      <c r="AV405" s="109">
        <v>0.18551339279679027</v>
      </c>
      <c r="AW405" s="109">
        <v>1.5965173397408396</v>
      </c>
      <c r="AX405" s="166"/>
      <c r="AY405" s="134"/>
      <c r="AZ405" s="172"/>
      <c r="BA405" s="191"/>
      <c r="BB405" s="191"/>
      <c r="BC405" s="191"/>
      <c r="BD405" s="191"/>
      <c r="BE405" s="191"/>
      <c r="BF405" s="191"/>
      <c r="BG405" s="191"/>
      <c r="BH405" s="191"/>
      <c r="BI405" s="191"/>
      <c r="BJ405" s="191"/>
      <c r="BK405" s="191"/>
      <c r="BL405" s="225" t="s">
        <v>7632</v>
      </c>
      <c r="BM405" s="225" t="s">
        <v>7632</v>
      </c>
      <c r="BN405" s="225" t="s">
        <v>7632</v>
      </c>
      <c r="BO405" s="225" t="s">
        <v>7632</v>
      </c>
      <c r="BP405" s="225" t="s">
        <v>7632</v>
      </c>
      <c r="BQ405" s="225" t="s">
        <v>7632</v>
      </c>
      <c r="BR405" s="225" t="s">
        <v>7632</v>
      </c>
      <c r="BS405" s="225" t="s">
        <v>7632</v>
      </c>
      <c r="BT405" s="165">
        <v>673.4913429788221</v>
      </c>
      <c r="BU405" s="188">
        <v>4.6596014182303082E-3</v>
      </c>
      <c r="BV405" s="178">
        <v>3.1382012169099545</v>
      </c>
      <c r="BW405" s="248">
        <f t="shared" si="21"/>
        <v>0.23159396155569062</v>
      </c>
    </row>
    <row r="406" spans="1:75">
      <c r="A406" s="107" t="s">
        <v>784</v>
      </c>
      <c r="B406" s="107" t="s">
        <v>783</v>
      </c>
      <c r="C406" s="107" t="s">
        <v>897</v>
      </c>
      <c r="D406" s="150">
        <v>41918</v>
      </c>
      <c r="E406" s="152">
        <v>0.1</v>
      </c>
      <c r="F406" s="151" t="s">
        <v>374</v>
      </c>
      <c r="G406" s="109">
        <v>8.3320000000000007</v>
      </c>
      <c r="H406" s="176">
        <v>0.55347222222222225</v>
      </c>
      <c r="I406" s="156">
        <v>0.55902777777777779</v>
      </c>
      <c r="J406" s="156" t="s">
        <v>226</v>
      </c>
      <c r="K406" s="156" t="s">
        <v>292</v>
      </c>
      <c r="L406" s="125" t="s">
        <v>288</v>
      </c>
      <c r="M406" s="125" t="s">
        <v>114</v>
      </c>
      <c r="N406" s="125" t="s">
        <v>68</v>
      </c>
      <c r="O406" s="125">
        <v>4.4000000000000004</v>
      </c>
      <c r="P406" s="125">
        <v>0.5</v>
      </c>
      <c r="Q406" s="125">
        <v>14.73260909090909</v>
      </c>
      <c r="R406" s="125">
        <v>240.10042572727269</v>
      </c>
      <c r="S406" s="125">
        <v>302.1183636363636</v>
      </c>
      <c r="T406" s="125">
        <v>7.5346636363636375</v>
      </c>
      <c r="U406" s="125">
        <v>15.205018181818179</v>
      </c>
      <c r="V406" s="109">
        <v>9.6239454545454528</v>
      </c>
      <c r="W406" s="113">
        <v>25.329333333333334</v>
      </c>
      <c r="X406" s="179">
        <v>0.3</v>
      </c>
      <c r="Y406" s="179">
        <v>2.2934280967018359</v>
      </c>
      <c r="Z406" s="109">
        <v>52.746784493417707</v>
      </c>
      <c r="AA406" s="109">
        <v>22.8</v>
      </c>
      <c r="AB406" s="109">
        <v>0.2</v>
      </c>
      <c r="AC406" s="109">
        <v>0.6</v>
      </c>
      <c r="AD406" s="109">
        <v>9.5401818359999986</v>
      </c>
      <c r="AE406" s="109">
        <v>18.501000000000001</v>
      </c>
      <c r="AF406" s="165">
        <v>200.95957941862503</v>
      </c>
      <c r="AG406" s="109">
        <v>5.9914891157491041</v>
      </c>
      <c r="AH406" s="109">
        <v>2.39497446945346</v>
      </c>
      <c r="AI406" s="109">
        <v>-0.16580734685562221</v>
      </c>
      <c r="AJ406" s="109">
        <v>5.5156262031513181</v>
      </c>
      <c r="AK406" s="109">
        <v>4.8274379109723293</v>
      </c>
      <c r="AL406" s="109">
        <v>3.9465036942993383</v>
      </c>
      <c r="AM406" s="109">
        <v>3.3169877350590085</v>
      </c>
      <c r="AN406" s="109">
        <v>2.0445695514653468</v>
      </c>
      <c r="AO406" s="109">
        <v>0.66818766424170206</v>
      </c>
      <c r="AP406" s="109">
        <v>0.351213799233071</v>
      </c>
      <c r="AQ406" s="109">
        <v>4.9594496684326944E-2</v>
      </c>
      <c r="AR406" s="109">
        <v>0.65652359730872523</v>
      </c>
      <c r="AS406" s="113">
        <v>4026.2064324313887</v>
      </c>
      <c r="AT406" s="109">
        <v>0.69164622161728517</v>
      </c>
      <c r="AU406" s="109">
        <v>0.21304779216289493</v>
      </c>
      <c r="AV406" s="109">
        <v>0.23756656890130659</v>
      </c>
      <c r="AW406" s="109">
        <v>1.5949762858318313</v>
      </c>
      <c r="AX406" s="166"/>
      <c r="AY406" s="134"/>
      <c r="AZ406" s="172"/>
      <c r="BA406" s="191"/>
      <c r="BB406" s="191"/>
      <c r="BC406" s="191"/>
      <c r="BD406" s="191"/>
      <c r="BE406" s="191"/>
      <c r="BF406" s="191"/>
      <c r="BG406" s="191"/>
      <c r="BH406" s="191"/>
      <c r="BI406" s="191"/>
      <c r="BJ406" s="191"/>
      <c r="BK406" s="191"/>
      <c r="BL406" s="225" t="s">
        <v>7632</v>
      </c>
      <c r="BM406" s="225" t="s">
        <v>7632</v>
      </c>
      <c r="BN406" s="225" t="s">
        <v>7632</v>
      </c>
      <c r="BO406" s="225" t="s">
        <v>7632</v>
      </c>
      <c r="BP406" s="225" t="s">
        <v>7632</v>
      </c>
      <c r="BQ406" s="225" t="s">
        <v>7632</v>
      </c>
      <c r="BR406" s="225" t="s">
        <v>7632</v>
      </c>
      <c r="BS406" s="225" t="s">
        <v>7632</v>
      </c>
      <c r="BT406" s="165">
        <v>196.42191777532148</v>
      </c>
      <c r="BU406" s="188">
        <v>7.2276212306399037E-2</v>
      </c>
      <c r="BV406" s="178">
        <v>14.196632230759191</v>
      </c>
      <c r="BW406" s="248">
        <f t="shared" si="21"/>
        <v>0.34347989112960331</v>
      </c>
    </row>
    <row r="407" spans="1:75">
      <c r="A407" s="107" t="s">
        <v>513</v>
      </c>
      <c r="B407" s="107" t="s">
        <v>512</v>
      </c>
      <c r="C407" s="107" t="s">
        <v>897</v>
      </c>
      <c r="D407" s="150">
        <v>41869</v>
      </c>
      <c r="E407" s="152" t="s">
        <v>894</v>
      </c>
      <c r="F407" s="151" t="s">
        <v>374</v>
      </c>
      <c r="G407" s="109">
        <v>9.0850000000000009</v>
      </c>
      <c r="H407" s="176">
        <v>0.5541666666666667</v>
      </c>
      <c r="I407" s="156">
        <v>0.56736111111111109</v>
      </c>
      <c r="J407" s="156" t="s">
        <v>200</v>
      </c>
      <c r="K407" s="156" t="s">
        <v>201</v>
      </c>
      <c r="L407" s="125" t="s">
        <v>100</v>
      </c>
      <c r="M407" s="125" t="s">
        <v>119</v>
      </c>
      <c r="N407" s="125" t="s">
        <v>202</v>
      </c>
      <c r="O407" s="125">
        <v>4.0999999999999996</v>
      </c>
      <c r="P407" s="125">
        <v>0.8</v>
      </c>
      <c r="Q407" s="125">
        <v>22.599699999999999</v>
      </c>
      <c r="R407" s="125">
        <v>266.97479600000003</v>
      </c>
      <c r="S407" s="125">
        <v>280.40550000000002</v>
      </c>
      <c r="T407" s="125">
        <v>6.1086</v>
      </c>
      <c r="U407" s="125">
        <v>21.716900000000003</v>
      </c>
      <c r="V407" s="109">
        <v>7.8812249999999997</v>
      </c>
      <c r="W407" s="113">
        <v>261.58000000000004</v>
      </c>
      <c r="X407" s="179">
        <v>0.6</v>
      </c>
      <c r="Y407" s="179">
        <v>1.974</v>
      </c>
      <c r="Z407" s="109">
        <v>58.52</v>
      </c>
      <c r="AA407" s="109">
        <v>16.899999999999999</v>
      </c>
      <c r="AB407" s="109">
        <v>2.5434124234292494</v>
      </c>
      <c r="AC407" s="109">
        <v>0</v>
      </c>
      <c r="AD407" s="109">
        <v>11.36967228</v>
      </c>
      <c r="AE407" s="109">
        <v>36.01</v>
      </c>
      <c r="AF407" s="165">
        <v>167.36495134681206</v>
      </c>
      <c r="AG407" s="109">
        <v>4.6810656681581584</v>
      </c>
      <c r="AH407" s="109">
        <v>1.8655241835714698</v>
      </c>
      <c r="AI407" s="109">
        <v>-6.8240026319079938E-2</v>
      </c>
      <c r="AJ407" s="109">
        <v>4.2963021947650955</v>
      </c>
      <c r="AK407" s="109">
        <v>3.7661795587155198</v>
      </c>
      <c r="AL407" s="109">
        <v>3.082701978179712</v>
      </c>
      <c r="AM407" s="109">
        <v>2.6054892023234992</v>
      </c>
      <c r="AN407" s="109">
        <v>1.634166917132003</v>
      </c>
      <c r="AO407" s="109">
        <v>0.72299178929841512</v>
      </c>
      <c r="AP407" s="109">
        <v>0.48760861079724899</v>
      </c>
      <c r="AQ407" s="109">
        <v>0.23640387100337881</v>
      </c>
      <c r="AR407" s="109">
        <v>0.9768809785452216</v>
      </c>
      <c r="AS407" s="113">
        <v>2788.6881342267461</v>
      </c>
      <c r="AT407" s="109">
        <v>0.48166926260307419</v>
      </c>
      <c r="AU407" s="109">
        <v>0.14094852568960897</v>
      </c>
      <c r="AV407" s="109">
        <v>0.18833340433863721</v>
      </c>
      <c r="AW407" s="109">
        <v>1.5924740792006411</v>
      </c>
      <c r="AX407" s="166"/>
      <c r="AY407" s="134"/>
      <c r="AZ407" s="172"/>
      <c r="BA407" s="191"/>
      <c r="BB407" s="191"/>
      <c r="BC407" s="191"/>
      <c r="BD407" s="191"/>
      <c r="BE407" s="191"/>
      <c r="BF407" s="191"/>
      <c r="BG407" s="191"/>
      <c r="BH407" s="191"/>
      <c r="BI407" s="191"/>
      <c r="BJ407" s="191"/>
      <c r="BK407" s="191"/>
      <c r="BL407" s="225" t="s">
        <v>7632</v>
      </c>
      <c r="BM407" s="225" t="s">
        <v>7632</v>
      </c>
      <c r="BN407" s="225" t="s">
        <v>7632</v>
      </c>
      <c r="BO407" s="225" t="s">
        <v>7632</v>
      </c>
      <c r="BP407" s="225" t="s">
        <v>7632</v>
      </c>
      <c r="BQ407" s="225" t="s">
        <v>7632</v>
      </c>
      <c r="BR407" s="225" t="s">
        <v>7632</v>
      </c>
      <c r="BS407" s="225" t="s">
        <v>7632</v>
      </c>
      <c r="BT407" s="165">
        <v>260.98747742842221</v>
      </c>
      <c r="BU407" s="188">
        <v>5.1356020554619783E-3</v>
      </c>
      <c r="BV407" s="178">
        <v>1.3403278255312419</v>
      </c>
      <c r="BW407" s="248">
        <f t="shared" si="21"/>
        <v>0.39100150032582792</v>
      </c>
    </row>
    <row r="408" spans="1:75">
      <c r="A408" s="107" t="s">
        <v>611</v>
      </c>
      <c r="B408" s="107" t="s">
        <v>610</v>
      </c>
      <c r="C408" s="107" t="s">
        <v>897</v>
      </c>
      <c r="D408" s="150">
        <v>41884</v>
      </c>
      <c r="E408" s="152">
        <v>0.1</v>
      </c>
      <c r="F408" s="151" t="s">
        <v>374</v>
      </c>
      <c r="G408" s="109">
        <v>8.7200000000000006</v>
      </c>
      <c r="H408" s="176">
        <v>0.55486111111111114</v>
      </c>
      <c r="I408" s="156">
        <v>0.56041666666666667</v>
      </c>
      <c r="J408" s="156" t="s">
        <v>226</v>
      </c>
      <c r="K408" s="156" t="s">
        <v>227</v>
      </c>
      <c r="L408" s="125" t="s">
        <v>85</v>
      </c>
      <c r="M408" s="125" t="s">
        <v>91</v>
      </c>
      <c r="N408" s="125" t="s">
        <v>109</v>
      </c>
      <c r="O408" s="125">
        <v>4.4000000000000004</v>
      </c>
      <c r="P408" s="125">
        <v>0.3</v>
      </c>
      <c r="Q408" s="125">
        <v>0</v>
      </c>
      <c r="R408" s="125">
        <v>0</v>
      </c>
      <c r="S408" s="125"/>
      <c r="T408" s="125">
        <v>0</v>
      </c>
      <c r="U408" s="125">
        <v>0</v>
      </c>
      <c r="V408" s="109">
        <v>0</v>
      </c>
      <c r="W408" s="113">
        <v>0</v>
      </c>
      <c r="X408" s="179">
        <v>1.4</v>
      </c>
      <c r="Y408" s="179">
        <v>7.4749999999999996</v>
      </c>
      <c r="Z408" s="109">
        <v>208.2</v>
      </c>
      <c r="AA408" s="109">
        <v>30</v>
      </c>
      <c r="AB408" s="109">
        <v>3.5</v>
      </c>
      <c r="AC408" s="109"/>
      <c r="AD408" s="109">
        <v>57.824564309999985</v>
      </c>
      <c r="AE408" s="109">
        <v>66.88</v>
      </c>
      <c r="AF408" s="165">
        <v>329.89399202401739</v>
      </c>
      <c r="AG408" s="109">
        <v>7.2321084263658246</v>
      </c>
      <c r="AH408" s="109">
        <v>3.26910659472771</v>
      </c>
      <c r="AI408" s="109">
        <v>2.1819092497072499E-2</v>
      </c>
      <c r="AJ408" s="109">
        <v>7.5287524876579166</v>
      </c>
      <c r="AK408" s="109">
        <v>6.7238010651291402</v>
      </c>
      <c r="AL408" s="109">
        <v>5.6826272490143808</v>
      </c>
      <c r="AM408" s="109">
        <v>4.9223537763959113</v>
      </c>
      <c r="AN408" s="109">
        <v>3.3434929035183605</v>
      </c>
      <c r="AO408" s="109">
        <v>1.6957865133569887</v>
      </c>
      <c r="AP408" s="109">
        <v>1.2958094384485834</v>
      </c>
      <c r="AQ408" s="109">
        <v>0.93962660900424932</v>
      </c>
      <c r="AR408" s="109">
        <v>1.1869648931689545</v>
      </c>
      <c r="AS408" s="113">
        <v>4692.3329804599334</v>
      </c>
      <c r="AT408" s="109">
        <v>0.79078948174273223</v>
      </c>
      <c r="AU408" s="109">
        <v>0.24111719524515787</v>
      </c>
      <c r="AV408" s="109">
        <v>0.29390715867573197</v>
      </c>
      <c r="AW408" s="109">
        <v>1.5755402183537655</v>
      </c>
      <c r="AX408" s="166"/>
      <c r="AY408" s="134"/>
      <c r="AZ408" s="172"/>
      <c r="BA408" s="191"/>
      <c r="BB408" s="191"/>
      <c r="BC408" s="191"/>
      <c r="BD408" s="191"/>
      <c r="BE408" s="191"/>
      <c r="BF408" s="191"/>
      <c r="BG408" s="191"/>
      <c r="BH408" s="191"/>
      <c r="BI408" s="191"/>
      <c r="BJ408" s="191"/>
      <c r="BK408" s="191"/>
      <c r="BL408" s="225" t="s">
        <v>7632</v>
      </c>
      <c r="BM408" s="225" t="s">
        <v>7632</v>
      </c>
      <c r="BN408" s="225" t="s">
        <v>7632</v>
      </c>
      <c r="BO408" s="225" t="s">
        <v>7632</v>
      </c>
      <c r="BP408" s="225" t="s">
        <v>7632</v>
      </c>
      <c r="BQ408" s="225" t="s">
        <v>7632</v>
      </c>
      <c r="BR408" s="225" t="s">
        <v>7632</v>
      </c>
      <c r="BS408" s="225" t="s">
        <v>7632</v>
      </c>
      <c r="BT408" s="165">
        <v>264.64856608393899</v>
      </c>
      <c r="BU408" s="188">
        <v>3.2740534619633561E-2</v>
      </c>
      <c r="BV408" s="178">
        <v>8.6647355399075856</v>
      </c>
      <c r="BW408" s="248">
        <f t="shared" si="21"/>
        <v>0.371662958930641</v>
      </c>
    </row>
    <row r="409" spans="1:75">
      <c r="A409" s="107" t="s">
        <v>994</v>
      </c>
      <c r="B409" s="107" t="s">
        <v>7526</v>
      </c>
      <c r="C409" s="107" t="s">
        <v>897</v>
      </c>
      <c r="D409" s="150">
        <v>41939</v>
      </c>
      <c r="E409" s="152">
        <v>0.1</v>
      </c>
      <c r="F409" s="151" t="s">
        <v>374</v>
      </c>
      <c r="G409" s="109">
        <v>0</v>
      </c>
      <c r="H409" s="176">
        <v>0.55625000000000002</v>
      </c>
      <c r="I409" s="156">
        <v>0.56736111111111109</v>
      </c>
      <c r="J409" s="156" t="s">
        <v>7508</v>
      </c>
      <c r="K409" s="156" t="s">
        <v>7509</v>
      </c>
      <c r="L409" s="125" t="s">
        <v>288</v>
      </c>
      <c r="M409" s="125" t="s">
        <v>101</v>
      </c>
      <c r="N409" s="125" t="s">
        <v>76</v>
      </c>
      <c r="O409" s="125">
        <v>4.5999999999999996</v>
      </c>
      <c r="P409" s="125">
        <v>1.5</v>
      </c>
      <c r="Q409" s="125">
        <v>12.326025000000001</v>
      </c>
      <c r="R409" s="125">
        <v>231.48920799999999</v>
      </c>
      <c r="S409" s="125">
        <v>310.06774999999999</v>
      </c>
      <c r="T409" s="125">
        <v>0.58494999999999997</v>
      </c>
      <c r="U409" s="125">
        <v>86.395925000000005</v>
      </c>
      <c r="V409" s="109">
        <v>8.0769750000000009</v>
      </c>
      <c r="W409" s="113">
        <v>212.90500000000003</v>
      </c>
      <c r="X409" s="179">
        <v>0.19700000000000001</v>
      </c>
      <c r="Y409" s="179">
        <v>8.6479189166735901E-2</v>
      </c>
      <c r="Z409" s="109">
        <v>24.32252818386792</v>
      </c>
      <c r="AA409" s="109">
        <v>2.38</v>
      </c>
      <c r="AB409" s="109"/>
      <c r="AC409" s="109">
        <v>0.38</v>
      </c>
      <c r="AD409" s="109">
        <v>0.10155508199999998</v>
      </c>
      <c r="AE409" s="109">
        <v>2.1568000000000001</v>
      </c>
      <c r="AF409" s="165">
        <v>51.702904660858486</v>
      </c>
      <c r="AG409" s="109">
        <v>2.0211643259089001</v>
      </c>
      <c r="AH409" s="109">
        <v>0.68555598544399698</v>
      </c>
      <c r="AI409" s="109">
        <v>-4.7718998845874779E-2</v>
      </c>
      <c r="AJ409" s="109">
        <v>1.5788354344775251</v>
      </c>
      <c r="AK409" s="109">
        <v>1.3579238116770125</v>
      </c>
      <c r="AL409" s="109">
        <v>1.0875275573951422</v>
      </c>
      <c r="AM409" s="109">
        <v>0.88934683811153081</v>
      </c>
      <c r="AN409" s="109">
        <v>0.50078575154667293</v>
      </c>
      <c r="AO409" s="109">
        <v>0.14941552987323511</v>
      </c>
      <c r="AP409" s="109">
        <v>8.961689356405611E-2</v>
      </c>
      <c r="AQ409" s="109">
        <v>4.1141393964340973E-2</v>
      </c>
      <c r="AR409" s="109">
        <v>0.86916865842037672</v>
      </c>
      <c r="AS409" s="113">
        <v>813.45051385019224</v>
      </c>
      <c r="AT409" s="109">
        <v>0.12467918845158076</v>
      </c>
      <c r="AU409" s="109">
        <v>4.0701726921519646E-2</v>
      </c>
      <c r="AV409" s="109">
        <v>5.3131380829497935E-2</v>
      </c>
      <c r="AW409" s="109">
        <v>1.6217460788378717</v>
      </c>
      <c r="AX409" s="166"/>
      <c r="AY409" s="134"/>
      <c r="AZ409" s="172"/>
      <c r="BA409" s="191"/>
      <c r="BB409" s="191"/>
      <c r="BC409" s="191"/>
      <c r="BD409" s="191"/>
      <c r="BE409" s="191"/>
      <c r="BF409" s="191"/>
      <c r="BG409" s="191"/>
      <c r="BH409" s="191"/>
      <c r="BI409" s="191"/>
      <c r="BJ409" s="191"/>
      <c r="BK409" s="191"/>
      <c r="BL409" s="225" t="s">
        <v>7632</v>
      </c>
      <c r="BM409" s="225" t="s">
        <v>7632</v>
      </c>
      <c r="BN409" s="225" t="s">
        <v>7632</v>
      </c>
      <c r="BO409" s="225" t="s">
        <v>7632</v>
      </c>
      <c r="BP409" s="225" t="s">
        <v>7632</v>
      </c>
      <c r="BQ409" s="225" t="s">
        <v>7632</v>
      </c>
      <c r="BR409" s="225" t="s">
        <v>7632</v>
      </c>
      <c r="BS409" s="225" t="s">
        <v>7632</v>
      </c>
      <c r="BT409" s="165">
        <v>277.35237490540146</v>
      </c>
      <c r="BU409" s="188">
        <v>7.8024039722604993E-2</v>
      </c>
      <c r="BV409" s="178">
        <v>21.640152716777877</v>
      </c>
      <c r="BW409" s="248">
        <f t="shared" si="21"/>
        <v>0.42614474387705487</v>
      </c>
    </row>
    <row r="410" spans="1:75">
      <c r="A410" s="107" t="s">
        <v>430</v>
      </c>
      <c r="B410" s="107" t="s">
        <v>429</v>
      </c>
      <c r="C410" s="107" t="s">
        <v>843</v>
      </c>
      <c r="D410" s="150">
        <v>41828</v>
      </c>
      <c r="E410" s="152" t="s">
        <v>920</v>
      </c>
      <c r="F410" s="151" t="s">
        <v>374</v>
      </c>
      <c r="G410" s="109">
        <v>8.4499999999999993</v>
      </c>
      <c r="H410" s="176">
        <v>0.55694444444444446</v>
      </c>
      <c r="I410" s="156">
        <v>0.57430555555555551</v>
      </c>
      <c r="J410" s="156" t="s">
        <v>103</v>
      </c>
      <c r="K410" s="156" t="s">
        <v>104</v>
      </c>
      <c r="L410" s="125" t="s">
        <v>105</v>
      </c>
      <c r="M410" s="125" t="s">
        <v>106</v>
      </c>
      <c r="N410" s="125" t="s">
        <v>71</v>
      </c>
      <c r="O410" s="125">
        <v>7</v>
      </c>
      <c r="P410" s="125">
        <v>2</v>
      </c>
      <c r="Q410" s="125">
        <v>23.704650000000001</v>
      </c>
      <c r="R410" s="125">
        <v>274.41963499999997</v>
      </c>
      <c r="S410" s="125">
        <v>281.685</v>
      </c>
      <c r="T410" s="125">
        <v>0.11355</v>
      </c>
      <c r="U410" s="125">
        <v>97.200600000000009</v>
      </c>
      <c r="V410" s="109">
        <v>8.6920999999999999</v>
      </c>
      <c r="W410" s="113">
        <v>491.92333333333335</v>
      </c>
      <c r="X410" s="179">
        <v>0.161</v>
      </c>
      <c r="Y410" s="179">
        <v>0.223</v>
      </c>
      <c r="Z410" s="109">
        <v>35.29</v>
      </c>
      <c r="AA410" s="109">
        <v>1.1599999999999999</v>
      </c>
      <c r="AB410" s="109"/>
      <c r="AC410" s="109">
        <v>0</v>
      </c>
      <c r="AD410" s="109">
        <v>0.59808823199999994</v>
      </c>
      <c r="AE410" s="109">
        <v>3.5488</v>
      </c>
      <c r="AF410" s="165">
        <v>119.49924879200468</v>
      </c>
      <c r="AG410" s="109">
        <v>3.9172770539525019</v>
      </c>
      <c r="AH410" s="109">
        <v>1.4768579120366301</v>
      </c>
      <c r="AI410" s="109">
        <v>-7.3410571467583965E-2</v>
      </c>
      <c r="AJ410" s="109">
        <v>3.4012037714203593</v>
      </c>
      <c r="AK410" s="109">
        <v>2.9611813326319876</v>
      </c>
      <c r="AL410" s="109">
        <v>2.3912354768928017</v>
      </c>
      <c r="AM410" s="109">
        <v>1.9723043750233404</v>
      </c>
      <c r="AN410" s="109">
        <v>1.1602996944302639</v>
      </c>
      <c r="AO410" s="109">
        <v>0.3862236477290078</v>
      </c>
      <c r="AP410" s="109">
        <v>0.20531853174587805</v>
      </c>
      <c r="AQ410" s="109">
        <v>4.1138861476337614E-2</v>
      </c>
      <c r="AR410" s="109">
        <v>0.68611759824845775</v>
      </c>
      <c r="AS410" s="113">
        <v>1990.3119809590005</v>
      </c>
      <c r="AT410" s="109">
        <v>0.35416202448344969</v>
      </c>
      <c r="AU410" s="109">
        <v>0.10180915026956278</v>
      </c>
      <c r="AV410" s="109">
        <v>0.10738811823866815</v>
      </c>
      <c r="AW410" s="109">
        <v>1.5721775822124353</v>
      </c>
      <c r="AX410" s="166"/>
      <c r="AY410" s="134"/>
      <c r="AZ410" s="172"/>
      <c r="BA410" s="140">
        <v>25</v>
      </c>
      <c r="BB410" s="191">
        <v>2.1291666666656965</v>
      </c>
      <c r="BC410" s="140">
        <v>14.305182188907642</v>
      </c>
      <c r="BD410" s="191">
        <v>0.20387580473192526</v>
      </c>
      <c r="BE410" s="140">
        <v>13.888780981042126</v>
      </c>
      <c r="BF410" s="191">
        <v>7.14868715683218E-2</v>
      </c>
      <c r="BG410" s="191"/>
      <c r="BH410" s="191"/>
      <c r="BI410" s="140">
        <v>7.6093549652549273</v>
      </c>
      <c r="BJ410" s="191">
        <v>9.0121127548149854E-2</v>
      </c>
      <c r="BK410" s="163">
        <v>0.53192995830247336</v>
      </c>
      <c r="BL410" s="225">
        <v>6.718676566221915</v>
      </c>
      <c r="BM410" s="225">
        <v>9.5753802613863709E-2</v>
      </c>
      <c r="BN410" s="225">
        <v>6.523106527302601</v>
      </c>
      <c r="BO410" s="225">
        <v>3.3575047311947256E-2</v>
      </c>
      <c r="BP410" s="225">
        <v>0</v>
      </c>
      <c r="BQ410" s="225">
        <v>0</v>
      </c>
      <c r="BR410" s="225">
        <v>3.5738653457182283</v>
      </c>
      <c r="BS410" s="225">
        <v>4.2326948359228608E-2</v>
      </c>
      <c r="BT410" s="165">
        <v>173.93376280842327</v>
      </c>
      <c r="BU410" s="188">
        <v>1.8117864481292441E-2</v>
      </c>
      <c r="BV410" s="178">
        <v>3.1513083432842759</v>
      </c>
      <c r="BW410" s="248">
        <f t="shared" si="21"/>
        <v>0.30321748469586829</v>
      </c>
    </row>
    <row r="411" spans="1:75">
      <c r="A411" s="107" t="s">
        <v>406</v>
      </c>
      <c r="B411" s="107" t="s">
        <v>405</v>
      </c>
      <c r="C411" s="107" t="s">
        <v>843</v>
      </c>
      <c r="D411" s="150">
        <v>41806</v>
      </c>
      <c r="E411" s="152" t="s">
        <v>894</v>
      </c>
      <c r="F411" s="151" t="s">
        <v>374</v>
      </c>
      <c r="G411" s="109">
        <v>8.3079999999999998</v>
      </c>
      <c r="H411" s="176">
        <v>0.5625</v>
      </c>
      <c r="I411" s="156">
        <v>0.5756944444444444</v>
      </c>
      <c r="J411" s="156" t="s">
        <v>72</v>
      </c>
      <c r="K411" s="156" t="s">
        <v>73</v>
      </c>
      <c r="L411" s="125">
        <v>5</v>
      </c>
      <c r="M411" s="125">
        <v>0</v>
      </c>
      <c r="N411" s="125" t="s">
        <v>71</v>
      </c>
      <c r="O411" s="125">
        <v>8.5</v>
      </c>
      <c r="P411" s="125">
        <v>4</v>
      </c>
      <c r="Q411" s="125">
        <v>22.525863636363638</v>
      </c>
      <c r="R411" s="125">
        <v>267.74779218181817</v>
      </c>
      <c r="S411" s="125">
        <v>281.6526818181818</v>
      </c>
      <c r="T411" s="125">
        <v>4.1140909090909089E-2</v>
      </c>
      <c r="U411" s="125">
        <v>99.000027272727266</v>
      </c>
      <c r="V411" s="109">
        <v>7.1969940909090919</v>
      </c>
      <c r="W411" s="113">
        <v>1801.4950000000003</v>
      </c>
      <c r="X411" s="179">
        <v>0.29799999999999999</v>
      </c>
      <c r="Y411" s="179">
        <v>0.25900000000000001</v>
      </c>
      <c r="Z411" s="109">
        <v>35.56</v>
      </c>
      <c r="AA411" s="109">
        <v>1.34</v>
      </c>
      <c r="AB411" s="109"/>
      <c r="AC411" s="109">
        <v>0</v>
      </c>
      <c r="AD411" s="109">
        <v>0.43891656749999997</v>
      </c>
      <c r="AE411" s="109">
        <v>12.2624</v>
      </c>
      <c r="AF411" s="165">
        <v>183.22563180575619</v>
      </c>
      <c r="AG411" s="109">
        <v>3.9099521568421474</v>
      </c>
      <c r="AH411" s="109">
        <v>1.7086283604559702</v>
      </c>
      <c r="AI411" s="109">
        <v>0.109362608639037</v>
      </c>
      <c r="AJ411" s="109">
        <v>3.9349711141300996</v>
      </c>
      <c r="AK411" s="109">
        <v>3.5238099380826218</v>
      </c>
      <c r="AL411" s="109">
        <v>2.9917372846458021</v>
      </c>
      <c r="AM411" s="109">
        <v>2.5974273674807247</v>
      </c>
      <c r="AN411" s="109">
        <v>1.8127564521977955</v>
      </c>
      <c r="AO411" s="109">
        <v>1.0594156395976535</v>
      </c>
      <c r="AP411" s="109">
        <v>0.87942791625475958</v>
      </c>
      <c r="AQ411" s="109">
        <v>0.6831775597654991</v>
      </c>
      <c r="AR411" s="109">
        <v>1.5363486467957606</v>
      </c>
      <c r="AS411" s="113">
        <v>1752.7381602093662</v>
      </c>
      <c r="AT411" s="109">
        <v>0.30281952588076155</v>
      </c>
      <c r="AU411" s="109">
        <v>8.4276452704095353E-2</v>
      </c>
      <c r="AV411" s="109">
        <v>0.10609646591012831</v>
      </c>
      <c r="AW411" s="109">
        <v>1.4927113672160581</v>
      </c>
      <c r="AX411" s="166"/>
      <c r="AY411" s="134"/>
      <c r="AZ411" s="172"/>
      <c r="BA411" s="140">
        <v>25</v>
      </c>
      <c r="BB411" s="191">
        <v>3.0881944444408873</v>
      </c>
      <c r="BC411" s="140">
        <v>25.317390150816703</v>
      </c>
      <c r="BD411" s="191">
        <v>2.1937153522372519</v>
      </c>
      <c r="BE411" s="140">
        <v>23.426652235660857</v>
      </c>
      <c r="BF411" s="191">
        <v>0.12839834884692386</v>
      </c>
      <c r="BG411" s="191"/>
      <c r="BH411" s="191"/>
      <c r="BI411" s="140">
        <v>9.2825535208723977</v>
      </c>
      <c r="BJ411" s="191">
        <v>0.16439781758803504</v>
      </c>
      <c r="BK411" s="163">
        <v>0.36664733077050421</v>
      </c>
      <c r="BL411" s="225">
        <v>8.1981204895925437</v>
      </c>
      <c r="BM411" s="225">
        <v>0.71035531981679367</v>
      </c>
      <c r="BN411" s="225">
        <v>7.5858734471307603</v>
      </c>
      <c r="BO411" s="225">
        <v>4.1577158160508956E-2</v>
      </c>
      <c r="BP411" s="225">
        <v>0</v>
      </c>
      <c r="BQ411" s="225">
        <v>0</v>
      </c>
      <c r="BR411" s="225">
        <v>3.0058189948440859</v>
      </c>
      <c r="BS411" s="225">
        <v>5.3234283185752899E-2</v>
      </c>
      <c r="BT411" s="165">
        <v>224.54376959297781</v>
      </c>
      <c r="BU411" s="188">
        <v>2.516828260914885E-2</v>
      </c>
      <c r="BV411" s="178">
        <v>5.6513810512396701</v>
      </c>
      <c r="BW411" s="248">
        <f t="shared" si="21"/>
        <v>0.3503620369312147</v>
      </c>
    </row>
    <row r="412" spans="1:75">
      <c r="A412" s="107" t="s">
        <v>498</v>
      </c>
      <c r="B412" s="107" t="s">
        <v>497</v>
      </c>
      <c r="C412" s="107" t="s">
        <v>843</v>
      </c>
      <c r="D412" s="150">
        <v>41862</v>
      </c>
      <c r="E412" s="152">
        <v>0.01</v>
      </c>
      <c r="F412" s="151" t="s">
        <v>374</v>
      </c>
      <c r="G412" s="109">
        <v>9.0190000000000001</v>
      </c>
      <c r="H412" s="176">
        <v>0.5625</v>
      </c>
      <c r="I412" s="156">
        <v>0.56805555555555554</v>
      </c>
      <c r="J412" s="156" t="s">
        <v>182</v>
      </c>
      <c r="K412" s="156" t="s">
        <v>183</v>
      </c>
      <c r="L412" s="125" t="s">
        <v>100</v>
      </c>
      <c r="M412" s="125" t="s">
        <v>114</v>
      </c>
      <c r="N412" s="125" t="s">
        <v>109</v>
      </c>
      <c r="O412" s="125">
        <v>8.1</v>
      </c>
      <c r="P412" s="125">
        <v>0.8</v>
      </c>
      <c r="Q412" s="125">
        <v>23.457100000000001</v>
      </c>
      <c r="R412" s="125">
        <v>257.50829650000003</v>
      </c>
      <c r="S412" s="125">
        <v>265.67650000000003</v>
      </c>
      <c r="T412" s="125">
        <v>3.1324000000000001</v>
      </c>
      <c r="U412" s="125">
        <v>45.698800000000006</v>
      </c>
      <c r="V412" s="109">
        <v>7.4073849999999997</v>
      </c>
      <c r="W412" s="113">
        <v>8.2308000000000003</v>
      </c>
      <c r="X412" s="179">
        <v>0.23100000000000001</v>
      </c>
      <c r="Y412" s="179">
        <v>1.1220000000000001</v>
      </c>
      <c r="Z412" s="109">
        <v>44.07</v>
      </c>
      <c r="AA412" s="109">
        <v>12</v>
      </c>
      <c r="AB412" s="109">
        <v>11.4</v>
      </c>
      <c r="AC412" s="109">
        <v>0</v>
      </c>
      <c r="AD412" s="109">
        <v>52.105064534999997</v>
      </c>
      <c r="AE412" s="109">
        <v>30.225000000000001</v>
      </c>
      <c r="AF412" s="165">
        <v>248.74823609547477</v>
      </c>
      <c r="AG412" s="109">
        <v>4.9193143978131255</v>
      </c>
      <c r="AH412" s="109">
        <v>2.20169894312364</v>
      </c>
      <c r="AI412" s="109">
        <v>0.19062961799432121</v>
      </c>
      <c r="AJ412" s="109">
        <v>5.0705126660137436</v>
      </c>
      <c r="AK412" s="109">
        <v>4.5506448420312289</v>
      </c>
      <c r="AL412" s="109">
        <v>3.8877011044725873</v>
      </c>
      <c r="AM412" s="109">
        <v>3.4286286857241492</v>
      </c>
      <c r="AN412" s="109">
        <v>2.4780846005933763</v>
      </c>
      <c r="AO412" s="109">
        <v>1.554917817863712</v>
      </c>
      <c r="AP412" s="109">
        <v>1.3189249214619887</v>
      </c>
      <c r="AQ412" s="109">
        <v>1.0803595286094854</v>
      </c>
      <c r="AR412" s="109">
        <v>1.7948608960228436</v>
      </c>
      <c r="AS412" s="113">
        <v>2646.0265373147427</v>
      </c>
      <c r="AT412" s="109">
        <v>0.44964300029474308</v>
      </c>
      <c r="AU412" s="109">
        <v>0.12772860201635192</v>
      </c>
      <c r="AV412" s="109">
        <v>0.20575738794905329</v>
      </c>
      <c r="AW412" s="109">
        <v>1.5983079097463884</v>
      </c>
      <c r="AX412" s="166"/>
      <c r="AY412" s="134"/>
      <c r="AZ412" s="172"/>
      <c r="BA412" s="140">
        <v>25</v>
      </c>
      <c r="BB412" s="191">
        <v>3.0944444444394321</v>
      </c>
      <c r="BC412" s="140">
        <v>43.797034429121652</v>
      </c>
      <c r="BD412" s="191">
        <v>3.5998987022223488</v>
      </c>
      <c r="BE412" s="140">
        <v>19.270422493894859</v>
      </c>
      <c r="BF412" s="191">
        <v>0.35376226788903026</v>
      </c>
      <c r="BG412" s="191"/>
      <c r="BH412" s="191"/>
      <c r="BI412" s="140">
        <v>8.9569549132812654</v>
      </c>
      <c r="BJ412" s="191">
        <v>0.53390268871005808</v>
      </c>
      <c r="BK412" s="163">
        <v>0.20451053433256158</v>
      </c>
      <c r="BL412" s="225">
        <v>14.153440210511071</v>
      </c>
      <c r="BM412" s="225">
        <v>1.1633424890503992</v>
      </c>
      <c r="BN412" s="225">
        <v>6.2274255815200954</v>
      </c>
      <c r="BO412" s="225">
        <v>0.11432173827671201</v>
      </c>
      <c r="BP412" s="225">
        <v>0</v>
      </c>
      <c r="BQ412" s="225">
        <v>0</v>
      </c>
      <c r="BR412" s="225">
        <v>2.8945276200955821</v>
      </c>
      <c r="BS412" s="225">
        <v>0.17253587785990326</v>
      </c>
      <c r="BT412" s="165">
        <v>263.5888692091836</v>
      </c>
      <c r="BU412" s="188">
        <v>3.2047757238216505E-2</v>
      </c>
      <c r="BV412" s="178">
        <v>8.4474320911119172</v>
      </c>
      <c r="BW412" s="248">
        <f t="shared" si="21"/>
        <v>0.45760167024545778</v>
      </c>
    </row>
    <row r="413" spans="1:75">
      <c r="A413" s="107" t="s">
        <v>420</v>
      </c>
      <c r="B413" s="107" t="s">
        <v>419</v>
      </c>
      <c r="C413" s="107" t="s">
        <v>897</v>
      </c>
      <c r="D413" s="150">
        <v>41820</v>
      </c>
      <c r="E413" s="152" t="s">
        <v>894</v>
      </c>
      <c r="F413" s="151" t="s">
        <v>374</v>
      </c>
      <c r="G413" s="109">
        <v>8.6780000000000008</v>
      </c>
      <c r="H413" s="176">
        <v>0.56736111111111109</v>
      </c>
      <c r="I413" s="156">
        <v>0.57708333333333328</v>
      </c>
      <c r="J413" s="156" t="s">
        <v>92</v>
      </c>
      <c r="K413" s="156" t="s">
        <v>93</v>
      </c>
      <c r="L413" s="125" t="s">
        <v>85</v>
      </c>
      <c r="M413" s="125" t="s">
        <v>86</v>
      </c>
      <c r="N413" s="125" t="s">
        <v>76</v>
      </c>
      <c r="O413" s="125">
        <v>4.2</v>
      </c>
      <c r="P413" s="125">
        <v>1</v>
      </c>
      <c r="Q413" s="125">
        <v>25.935047368421046</v>
      </c>
      <c r="R413" s="125">
        <v>408.50499815789459</v>
      </c>
      <c r="S413" s="125">
        <v>400.95678947368418</v>
      </c>
      <c r="T413" s="125">
        <v>4.1655684210526314</v>
      </c>
      <c r="U413" s="125">
        <v>35.596315789473685</v>
      </c>
      <c r="V413" s="109">
        <v>8.5257157894736846</v>
      </c>
      <c r="W413" s="113">
        <v>96.2241111111111</v>
      </c>
      <c r="X413" s="179">
        <v>1.68</v>
      </c>
      <c r="Y413" s="179">
        <v>1.36</v>
      </c>
      <c r="Z413" s="109">
        <v>257</v>
      </c>
      <c r="AA413" s="109">
        <v>8.6199999999999992</v>
      </c>
      <c r="AB413" s="109">
        <v>0.1</v>
      </c>
      <c r="AC413" s="109">
        <v>0</v>
      </c>
      <c r="AD413" s="109">
        <v>4.4886596759999993</v>
      </c>
      <c r="AE413" s="109">
        <v>35.969920000000002</v>
      </c>
      <c r="AF413" s="165">
        <v>616.18166759228768</v>
      </c>
      <c r="AG413" s="109">
        <v>11.685032607267139</v>
      </c>
      <c r="AH413" s="109">
        <v>5.8869759389807204</v>
      </c>
      <c r="AI413" s="109">
        <v>9.6662036630036405E-2</v>
      </c>
      <c r="AJ413" s="109">
        <v>13.557705587472599</v>
      </c>
      <c r="AK413" s="109">
        <v>12.335300684421144</v>
      </c>
      <c r="AL413" s="109">
        <v>10.583333823958386</v>
      </c>
      <c r="AM413" s="109">
        <v>9.2027582770628076</v>
      </c>
      <c r="AN413" s="109">
        <v>6.2529259908926438</v>
      </c>
      <c r="AO413" s="109">
        <v>3.2113521718739571</v>
      </c>
      <c r="AP413" s="109">
        <v>2.4839801415859317</v>
      </c>
      <c r="AQ413" s="109">
        <v>1.7975290114517548</v>
      </c>
      <c r="AR413" s="109">
        <v>0.97467535336992317</v>
      </c>
      <c r="AS413" s="113">
        <v>8006.3120405625596</v>
      </c>
      <c r="AT413" s="109">
        <v>1.439955939608828</v>
      </c>
      <c r="AU413" s="109">
        <v>0.46481026995214686</v>
      </c>
      <c r="AV413" s="109">
        <v>0.25514851377293923</v>
      </c>
      <c r="AW413" s="109">
        <v>1.5909132077673924</v>
      </c>
      <c r="AX413" s="166"/>
      <c r="AY413" s="134"/>
      <c r="AZ413" s="172"/>
      <c r="BA413" s="191"/>
      <c r="BB413" s="191"/>
      <c r="BC413" s="191"/>
      <c r="BD413" s="191"/>
      <c r="BE413" s="191"/>
      <c r="BF413" s="191"/>
      <c r="BG413" s="191"/>
      <c r="BH413" s="191"/>
      <c r="BI413" s="191"/>
      <c r="BJ413" s="191"/>
      <c r="BK413" s="191"/>
      <c r="BL413" s="225" t="s">
        <v>7632</v>
      </c>
      <c r="BM413" s="225" t="s">
        <v>7632</v>
      </c>
      <c r="BN413" s="225" t="s">
        <v>7632</v>
      </c>
      <c r="BO413" s="225" t="s">
        <v>7632</v>
      </c>
      <c r="BP413" s="225" t="s">
        <v>7632</v>
      </c>
      <c r="BQ413" s="225" t="s">
        <v>7632</v>
      </c>
      <c r="BR413" s="225" t="s">
        <v>7632</v>
      </c>
      <c r="BS413" s="225" t="s">
        <v>7632</v>
      </c>
      <c r="BT413" s="234"/>
      <c r="BU413" s="191"/>
      <c r="BV413" s="235"/>
      <c r="BW413" s="248">
        <f t="shared" si="21"/>
        <v>0.17719188952562795</v>
      </c>
    </row>
    <row r="414" spans="1:75">
      <c r="A414" s="107" t="s">
        <v>760</v>
      </c>
      <c r="B414" s="107" t="s">
        <v>759</v>
      </c>
      <c r="C414" s="107" t="s">
        <v>897</v>
      </c>
      <c r="D414" s="150">
        <v>41905</v>
      </c>
      <c r="E414" s="152">
        <v>0.1</v>
      </c>
      <c r="F414" s="151" t="s">
        <v>374</v>
      </c>
      <c r="G414" s="109">
        <v>8.85</v>
      </c>
      <c r="H414" s="176">
        <v>0.57500000000000007</v>
      </c>
      <c r="I414" s="156">
        <v>0.58888888888888891</v>
      </c>
      <c r="J414" s="156" t="s">
        <v>264</v>
      </c>
      <c r="K414" s="156" t="s">
        <v>265</v>
      </c>
      <c r="L414" s="125" t="s">
        <v>136</v>
      </c>
      <c r="M414" s="125" t="s">
        <v>119</v>
      </c>
      <c r="N414" s="125" t="s">
        <v>71</v>
      </c>
      <c r="O414" s="125">
        <v>4</v>
      </c>
      <c r="P414" s="125">
        <v>0</v>
      </c>
      <c r="Q414" s="125">
        <v>19.746346153846154</v>
      </c>
      <c r="R414" s="125">
        <v>295.70866169230771</v>
      </c>
      <c r="S414" s="125">
        <v>330.3926923076923</v>
      </c>
      <c r="T414" s="125">
        <v>0</v>
      </c>
      <c r="U414" s="125">
        <v>0</v>
      </c>
      <c r="V414" s="109">
        <v>7.7692846153846151</v>
      </c>
      <c r="W414" s="113">
        <v>580.42999999999995</v>
      </c>
      <c r="X414" s="179">
        <v>0.59</v>
      </c>
      <c r="Y414" s="179">
        <v>6.0103036470881444</v>
      </c>
      <c r="Z414" s="109">
        <v>127.06105171285185</v>
      </c>
      <c r="AA414" s="109">
        <v>30.7</v>
      </c>
      <c r="AB414" s="109">
        <v>6</v>
      </c>
      <c r="AC414" s="109">
        <v>1.9</v>
      </c>
      <c r="AD414" s="109">
        <v>112.53127517999997</v>
      </c>
      <c r="AE414" s="109">
        <v>52.584999999999994</v>
      </c>
      <c r="AF414" s="165">
        <v>318.1653711753587</v>
      </c>
      <c r="AG414" s="109">
        <v>7.6845793475576558</v>
      </c>
      <c r="AH414" s="109">
        <v>3.3350464900153498</v>
      </c>
      <c r="AI414" s="109">
        <v>-2.0812389568912119E-2</v>
      </c>
      <c r="AJ414" s="109">
        <v>7.6806120665053506</v>
      </c>
      <c r="AK414" s="109">
        <v>6.8125299419313983</v>
      </c>
      <c r="AL414" s="109">
        <v>5.6999314816506086</v>
      </c>
      <c r="AM414" s="109">
        <v>4.893328922411583</v>
      </c>
      <c r="AN414" s="109">
        <v>3.1946109318344922</v>
      </c>
      <c r="AO414" s="109">
        <v>1.4656051620064823</v>
      </c>
      <c r="AP414" s="109">
        <v>1.0542885228898216</v>
      </c>
      <c r="AQ414" s="109">
        <v>0.65850089995626959</v>
      </c>
      <c r="AR414" s="109">
        <v>1.0087330449931353</v>
      </c>
      <c r="AS414" s="113">
        <v>5263.9684529248816</v>
      </c>
      <c r="AT414" s="109">
        <v>0.89698366545890273</v>
      </c>
      <c r="AU414" s="109">
        <v>0.27323217530251187</v>
      </c>
      <c r="AV414" s="109">
        <v>0.32096553262257099</v>
      </c>
      <c r="AW414" s="109">
        <v>1.5882923987073299</v>
      </c>
      <c r="AX414" s="166"/>
      <c r="AY414" s="134"/>
      <c r="AZ414" s="172"/>
      <c r="BA414" s="191"/>
      <c r="BB414" s="191"/>
      <c r="BC414" s="191"/>
      <c r="BD414" s="191"/>
      <c r="BE414" s="191"/>
      <c r="BF414" s="191"/>
      <c r="BG414" s="191"/>
      <c r="BH414" s="191"/>
      <c r="BI414" s="191"/>
      <c r="BJ414" s="191"/>
      <c r="BK414" s="191"/>
      <c r="BL414" s="225" t="s">
        <v>7632</v>
      </c>
      <c r="BM414" s="225" t="s">
        <v>7632</v>
      </c>
      <c r="BN414" s="225" t="s">
        <v>7632</v>
      </c>
      <c r="BO414" s="225" t="s">
        <v>7632</v>
      </c>
      <c r="BP414" s="225" t="s">
        <v>7632</v>
      </c>
      <c r="BQ414" s="225" t="s">
        <v>7632</v>
      </c>
      <c r="BR414" s="225" t="s">
        <v>7632</v>
      </c>
      <c r="BS414" s="225" t="s">
        <v>7632</v>
      </c>
      <c r="BT414" s="165">
        <v>318.57321937813379</v>
      </c>
      <c r="BU414" s="188">
        <v>1.8518193227808774E-2</v>
      </c>
      <c r="BV414" s="178">
        <v>5.8994004336493964</v>
      </c>
      <c r="BW414" s="248">
        <f t="shared" si="21"/>
        <v>0.35782762271190627</v>
      </c>
    </row>
    <row r="415" spans="1:75">
      <c r="A415" s="107" t="s">
        <v>500</v>
      </c>
      <c r="B415" s="119"/>
      <c r="C415" s="107" t="s">
        <v>897</v>
      </c>
      <c r="D415" s="150">
        <v>41862</v>
      </c>
      <c r="E415" s="152">
        <v>0.01</v>
      </c>
      <c r="F415" s="151" t="s">
        <v>374</v>
      </c>
      <c r="G415" s="109">
        <v>9.016</v>
      </c>
      <c r="H415" s="176">
        <v>0.58472222222222225</v>
      </c>
      <c r="I415" s="156">
        <v>0.59027777777777779</v>
      </c>
      <c r="J415" s="156" t="s">
        <v>186</v>
      </c>
      <c r="K415" s="156" t="s">
        <v>187</v>
      </c>
      <c r="L415" s="125" t="s">
        <v>100</v>
      </c>
      <c r="M415" s="125" t="s">
        <v>114</v>
      </c>
      <c r="N415" s="125" t="s">
        <v>109</v>
      </c>
      <c r="O415" s="125">
        <v>4.2</v>
      </c>
      <c r="P415" s="125">
        <v>0.4</v>
      </c>
      <c r="Q415" s="125">
        <v>23.698633333333333</v>
      </c>
      <c r="R415" s="125">
        <v>259.2841673333333</v>
      </c>
      <c r="S415" s="125">
        <v>266.18166666666667</v>
      </c>
      <c r="T415" s="125">
        <v>7.3548333333333344</v>
      </c>
      <c r="U415" s="125">
        <v>15.903066666666668</v>
      </c>
      <c r="V415" s="109">
        <v>6.9279800000000007</v>
      </c>
      <c r="W415" s="113">
        <v>35.310499999999998</v>
      </c>
      <c r="X415" s="179">
        <v>0.35099999999999998</v>
      </c>
      <c r="Y415" s="179">
        <v>2.9580000000000002</v>
      </c>
      <c r="Z415" s="109">
        <v>43.01</v>
      </c>
      <c r="AA415" s="109">
        <v>22.6</v>
      </c>
      <c r="AB415" s="109">
        <v>8.9</v>
      </c>
      <c r="AC415" s="109">
        <v>0</v>
      </c>
      <c r="AD415" s="109">
        <v>74.463109109999976</v>
      </c>
      <c r="AE415" s="109">
        <v>45.89</v>
      </c>
      <c r="AF415" s="165"/>
      <c r="AG415" s="109"/>
      <c r="AH415" s="109"/>
      <c r="AI415" s="109"/>
      <c r="AJ415" s="109"/>
      <c r="AK415" s="109"/>
      <c r="AL415" s="109"/>
      <c r="AM415" s="109"/>
      <c r="AN415" s="109"/>
      <c r="AO415" s="109"/>
      <c r="AP415" s="109"/>
      <c r="AQ415" s="109"/>
      <c r="AR415" s="109"/>
      <c r="AS415" s="113"/>
      <c r="AT415" s="109"/>
      <c r="AU415" s="109"/>
      <c r="AV415" s="109"/>
      <c r="AW415" s="109"/>
      <c r="AX415" s="166"/>
      <c r="AY415" s="134"/>
      <c r="AZ415" s="172"/>
      <c r="BA415" s="191"/>
      <c r="BB415" s="191"/>
      <c r="BC415" s="191"/>
      <c r="BD415" s="191"/>
      <c r="BE415" s="191"/>
      <c r="BF415" s="191"/>
      <c r="BG415" s="191"/>
      <c r="BH415" s="191"/>
      <c r="BI415" s="191"/>
      <c r="BJ415" s="191"/>
      <c r="BK415" s="191"/>
      <c r="BL415" s="225" t="s">
        <v>7632</v>
      </c>
      <c r="BM415" s="225" t="s">
        <v>7632</v>
      </c>
      <c r="BN415" s="225" t="s">
        <v>7632</v>
      </c>
      <c r="BO415" s="225" t="s">
        <v>7632</v>
      </c>
      <c r="BP415" s="225" t="s">
        <v>7632</v>
      </c>
      <c r="BQ415" s="225" t="s">
        <v>7632</v>
      </c>
      <c r="BR415" s="225" t="s">
        <v>7632</v>
      </c>
      <c r="BS415" s="225" t="s">
        <v>7632</v>
      </c>
      <c r="BT415" s="165">
        <v>270.08915268784676</v>
      </c>
      <c r="BU415" s="188">
        <v>5.9754889048605826E-2</v>
      </c>
      <c r="BV415" s="178">
        <v>16.139147352094241</v>
      </c>
      <c r="BW415" s="248"/>
    </row>
    <row r="416" spans="1:75">
      <c r="A416" s="107" t="s">
        <v>483</v>
      </c>
      <c r="B416" s="107" t="s">
        <v>516</v>
      </c>
      <c r="C416" s="107" t="s">
        <v>909</v>
      </c>
      <c r="D416" s="150">
        <v>41855</v>
      </c>
      <c r="E416" s="152" t="s">
        <v>894</v>
      </c>
      <c r="F416" s="151" t="s">
        <v>374</v>
      </c>
      <c r="G416" s="109">
        <v>8.798</v>
      </c>
      <c r="H416" s="176">
        <v>0.58888888888888891</v>
      </c>
      <c r="I416" s="156">
        <v>0.60347222222222219</v>
      </c>
      <c r="J416" s="156" t="s">
        <v>172</v>
      </c>
      <c r="K416" s="156" t="s">
        <v>173</v>
      </c>
      <c r="L416" s="125" t="s">
        <v>125</v>
      </c>
      <c r="M416" s="125" t="s">
        <v>136</v>
      </c>
      <c r="N416" s="125" t="s">
        <v>47</v>
      </c>
      <c r="O416" s="125">
        <v>8.3000000000000007</v>
      </c>
      <c r="P416" s="125">
        <v>1.2</v>
      </c>
      <c r="Q416" s="125">
        <v>24.157912499999998</v>
      </c>
      <c r="R416" s="125">
        <v>237.59402062500001</v>
      </c>
      <c r="S416" s="125">
        <v>241.633375</v>
      </c>
      <c r="T416" s="125">
        <v>0.69184999999999997</v>
      </c>
      <c r="U416" s="125">
        <v>84.174787499999994</v>
      </c>
      <c r="V416" s="109">
        <v>7.7514425000000005</v>
      </c>
      <c r="W416" s="113">
        <v>1255.0300000000002</v>
      </c>
      <c r="X416" s="179">
        <v>0.17399999999999999</v>
      </c>
      <c r="Y416" s="179">
        <v>0.379</v>
      </c>
      <c r="Z416" s="109">
        <v>19.57</v>
      </c>
      <c r="AA416" s="109">
        <v>2.11</v>
      </c>
      <c r="AB416" s="109">
        <v>1.1695649428794315</v>
      </c>
      <c r="AC416" s="109">
        <v>0</v>
      </c>
      <c r="AD416" s="109">
        <v>8.4626112149999972</v>
      </c>
      <c r="AE416" s="109">
        <v>6.7413333333333334</v>
      </c>
      <c r="AF416" s="165">
        <v>72.181760300873577</v>
      </c>
      <c r="AG416" s="109">
        <v>2.39334479</v>
      </c>
      <c r="AH416" s="109">
        <v>0.8009365946</v>
      </c>
      <c r="AI416" s="109">
        <v>4.4338445880000004E-3</v>
      </c>
      <c r="AJ416" s="109">
        <v>1.8445569773638</v>
      </c>
      <c r="AK416" s="109">
        <v>1.5917530640899999</v>
      </c>
      <c r="AL416" s="109">
        <v>1.3002816205273999</v>
      </c>
      <c r="AM416" s="109">
        <v>1.1026747155857999</v>
      </c>
      <c r="AN416" s="109">
        <v>0.72995053991580006</v>
      </c>
      <c r="AO416" s="109">
        <v>0.33518654503754003</v>
      </c>
      <c r="AP416" s="109">
        <v>0.23469652234419999</v>
      </c>
      <c r="AQ416" s="109">
        <v>0.15990348893904002</v>
      </c>
      <c r="AR416" s="109">
        <v>1.3701525182372507</v>
      </c>
      <c r="AS416" s="113">
        <v>926.27319175117384</v>
      </c>
      <c r="AT416" s="109">
        <v>0.16427542257389044</v>
      </c>
      <c r="AU416" s="109">
        <v>4.3287735595595109E-2</v>
      </c>
      <c r="AV416" s="109">
        <v>6.579833431318706E-2</v>
      </c>
      <c r="AW416" s="109">
        <v>1.5882411615250811</v>
      </c>
      <c r="AX416" s="166"/>
      <c r="AY416" s="134"/>
      <c r="AZ416" s="172"/>
      <c r="BA416" s="191"/>
      <c r="BB416" s="191"/>
      <c r="BC416" s="191"/>
      <c r="BD416" s="191"/>
      <c r="BE416" s="191"/>
      <c r="BF416" s="191"/>
      <c r="BG416" s="191"/>
      <c r="BH416" s="191"/>
      <c r="BI416" s="191"/>
      <c r="BJ416" s="191"/>
      <c r="BK416" s="191"/>
      <c r="BL416" s="225" t="s">
        <v>7632</v>
      </c>
      <c r="BM416" s="225" t="s">
        <v>7632</v>
      </c>
      <c r="BN416" s="225" t="s">
        <v>7632</v>
      </c>
      <c r="BO416" s="225" t="s">
        <v>7632</v>
      </c>
      <c r="BP416" s="225" t="s">
        <v>7632</v>
      </c>
      <c r="BQ416" s="225" t="s">
        <v>7632</v>
      </c>
      <c r="BR416" s="225" t="s">
        <v>7632</v>
      </c>
      <c r="BS416" s="225" t="s">
        <v>7632</v>
      </c>
      <c r="BT416" s="165">
        <v>291.10646139802145</v>
      </c>
      <c r="BU416" s="188">
        <v>2.2147910959588745E-2</v>
      </c>
      <c r="BV416" s="178">
        <v>6.4473999868043377</v>
      </c>
      <c r="BW416" s="248">
        <f t="shared" ref="BW416:BW426" si="22">AV416/AT416</f>
        <v>0.40053669186935875</v>
      </c>
    </row>
    <row r="417" spans="1:75">
      <c r="A417" s="107" t="s">
        <v>408</v>
      </c>
      <c r="B417" s="107" t="s">
        <v>407</v>
      </c>
      <c r="C417" s="107" t="s">
        <v>897</v>
      </c>
      <c r="D417" s="150">
        <v>41806</v>
      </c>
      <c r="E417" s="152" t="s">
        <v>894</v>
      </c>
      <c r="F417" s="151" t="s">
        <v>374</v>
      </c>
      <c r="G417" s="109">
        <v>8.0380000000000003</v>
      </c>
      <c r="H417" s="176">
        <v>0.59722222222222221</v>
      </c>
      <c r="I417" s="156">
        <v>0.60833333333333328</v>
      </c>
      <c r="J417" s="156" t="s">
        <v>77</v>
      </c>
      <c r="K417" s="156" t="s">
        <v>78</v>
      </c>
      <c r="L417" s="125">
        <v>5</v>
      </c>
      <c r="M417" s="125">
        <v>0</v>
      </c>
      <c r="N417" s="125" t="s">
        <v>71</v>
      </c>
      <c r="O417" s="125">
        <v>4.4000000000000004</v>
      </c>
      <c r="P417" s="125">
        <v>1.4</v>
      </c>
      <c r="Q417" s="125">
        <v>23.301491304347831</v>
      </c>
      <c r="R417" s="125">
        <v>414.4509024782609</v>
      </c>
      <c r="S417" s="125">
        <v>428.97534782608699</v>
      </c>
      <c r="T417" s="125">
        <v>0.75898260869565204</v>
      </c>
      <c r="U417" s="125">
        <v>82.721165217391302</v>
      </c>
      <c r="V417" s="109">
        <v>6.3361395652173913</v>
      </c>
      <c r="W417" s="113">
        <v>165.57523809523809</v>
      </c>
      <c r="X417" s="179">
        <v>0.16500000000000001</v>
      </c>
      <c r="Y417" s="179">
        <v>0.31</v>
      </c>
      <c r="Z417" s="109">
        <v>33.35</v>
      </c>
      <c r="AA417" s="109">
        <v>3.47</v>
      </c>
      <c r="AB417" s="109">
        <v>0.25</v>
      </c>
      <c r="AC417" s="109">
        <v>0</v>
      </c>
      <c r="AD417" s="109">
        <v>1.4455672650000002</v>
      </c>
      <c r="AE417" s="109">
        <v>5.7376000000000005</v>
      </c>
      <c r="AF417" s="165">
        <v>601.17108118685462</v>
      </c>
      <c r="AG417" s="109">
        <v>12.645629688781259</v>
      </c>
      <c r="AH417" s="109">
        <v>6.0864076574518799</v>
      </c>
      <c r="AI417" s="109">
        <v>1.0389653562718905E-2</v>
      </c>
      <c r="AJ417" s="109">
        <v>14.01699683511168</v>
      </c>
      <c r="AK417" s="109">
        <v>12.640420597105436</v>
      </c>
      <c r="AL417" s="109">
        <v>10.71706089440336</v>
      </c>
      <c r="AM417" s="109">
        <v>9.2390600036828658</v>
      </c>
      <c r="AN417" s="109">
        <v>6.1026109985900208</v>
      </c>
      <c r="AO417" s="109">
        <v>2.8770224100134301</v>
      </c>
      <c r="AP417" s="109">
        <v>2.1421924417906615</v>
      </c>
      <c r="AQ417" s="109">
        <v>1.4967996622347997</v>
      </c>
      <c r="AR417" s="109">
        <v>0.94648432132313209</v>
      </c>
      <c r="AS417" s="113">
        <v>7603.0942422931021</v>
      </c>
      <c r="AT417" s="109">
        <v>1.4172145296918077</v>
      </c>
      <c r="AU417" s="109">
        <v>0.43438987952874392</v>
      </c>
      <c r="AV417" s="109">
        <v>0.26024582421944648</v>
      </c>
      <c r="AW417" s="109">
        <v>1.5527003127993251</v>
      </c>
      <c r="AX417" s="166"/>
      <c r="AY417" s="134"/>
      <c r="AZ417" s="172"/>
      <c r="BA417" s="191"/>
      <c r="BB417" s="191"/>
      <c r="BC417" s="191"/>
      <c r="BD417" s="191"/>
      <c r="BE417" s="191"/>
      <c r="BF417" s="191"/>
      <c r="BG417" s="191"/>
      <c r="BH417" s="191"/>
      <c r="BI417" s="191"/>
      <c r="BJ417" s="191"/>
      <c r="BK417" s="191"/>
      <c r="BL417" s="225" t="s">
        <v>7632</v>
      </c>
      <c r="BM417" s="225" t="s">
        <v>7632</v>
      </c>
      <c r="BN417" s="225" t="s">
        <v>7632</v>
      </c>
      <c r="BO417" s="225" t="s">
        <v>7632</v>
      </c>
      <c r="BP417" s="225" t="s">
        <v>7632</v>
      </c>
      <c r="BQ417" s="225" t="s">
        <v>7632</v>
      </c>
      <c r="BR417" s="225" t="s">
        <v>7632</v>
      </c>
      <c r="BS417" s="225" t="s">
        <v>7632</v>
      </c>
      <c r="BT417" s="165">
        <v>533.13788022065421</v>
      </c>
      <c r="BU417" s="188">
        <v>0.40612288773338151</v>
      </c>
      <c r="BV417" s="178">
        <v>216.51949547526576</v>
      </c>
      <c r="BW417" s="248">
        <f t="shared" si="22"/>
        <v>0.18363191935101061</v>
      </c>
    </row>
    <row r="418" spans="1:75">
      <c r="A418" s="107" t="s">
        <v>432</v>
      </c>
      <c r="B418" s="107" t="s">
        <v>431</v>
      </c>
      <c r="C418" s="107" t="s">
        <v>897</v>
      </c>
      <c r="D418" s="150">
        <v>41828</v>
      </c>
      <c r="E418" s="152">
        <v>0.5</v>
      </c>
      <c r="F418" s="151" t="s">
        <v>374</v>
      </c>
      <c r="G418" s="109">
        <v>8.1379999999999999</v>
      </c>
      <c r="H418" s="176">
        <v>0.60902777777777783</v>
      </c>
      <c r="I418" s="156">
        <v>0.6166666666666667</v>
      </c>
      <c r="J418" s="156" t="s">
        <v>110</v>
      </c>
      <c r="K418" s="156" t="s">
        <v>111</v>
      </c>
      <c r="L418" s="125" t="s">
        <v>112</v>
      </c>
      <c r="M418" s="125" t="s">
        <v>113</v>
      </c>
      <c r="N418" s="125" t="s">
        <v>71</v>
      </c>
      <c r="O418" s="125">
        <v>4</v>
      </c>
      <c r="P418" s="125">
        <v>2</v>
      </c>
      <c r="Q418" s="125">
        <v>23.984533333333335</v>
      </c>
      <c r="R418" s="125">
        <v>286.9004415</v>
      </c>
      <c r="S418" s="125">
        <v>292.81349999999998</v>
      </c>
      <c r="T418" s="125">
        <v>0.33965000000000001</v>
      </c>
      <c r="U418" s="125">
        <v>91.869600000000005</v>
      </c>
      <c r="V418" s="109">
        <v>9.2195833333333326</v>
      </c>
      <c r="W418" s="113">
        <v>256.32090909090908</v>
      </c>
      <c r="X418" s="179">
        <v>0.15</v>
      </c>
      <c r="Y418" s="179">
        <v>0.23300000000000001</v>
      </c>
      <c r="Z418" s="109">
        <v>23.94</v>
      </c>
      <c r="AA418" s="109">
        <v>2.4500000000000002</v>
      </c>
      <c r="AB418" s="109"/>
      <c r="AC418" s="109">
        <v>0</v>
      </c>
      <c r="AD418" s="109">
        <v>8.9563338000000006E-2</v>
      </c>
      <c r="AE418" s="109">
        <v>3.1456</v>
      </c>
      <c r="AF418" s="165">
        <v>198.13373060815104</v>
      </c>
      <c r="AG418" s="109">
        <v>4.6667213855016723</v>
      </c>
      <c r="AH418" s="109">
        <v>1.9730459342631599</v>
      </c>
      <c r="AI418" s="109">
        <v>6.8344767883861263E-2</v>
      </c>
      <c r="AJ418" s="109">
        <v>4.5439247866080574</v>
      </c>
      <c r="AK418" s="109">
        <v>4.0467867952811263</v>
      </c>
      <c r="AL418" s="109">
        <v>3.3907015963811906</v>
      </c>
      <c r="AM418" s="109">
        <v>2.9128987807415405</v>
      </c>
      <c r="AN418" s="109">
        <v>1.9315625503877203</v>
      </c>
      <c r="AO418" s="109">
        <v>1.0412117410793549</v>
      </c>
      <c r="AP418" s="109">
        <v>0.82119370860910335</v>
      </c>
      <c r="AQ418" s="109">
        <v>0.61667954674673342</v>
      </c>
      <c r="AR418" s="109">
        <v>1.2912671587302917</v>
      </c>
      <c r="AS418" s="113">
        <v>2419.4898191062848</v>
      </c>
      <c r="AT418" s="109">
        <v>0.38741033361177352</v>
      </c>
      <c r="AU418" s="109">
        <v>0.10892840378119401</v>
      </c>
      <c r="AV418" s="109">
        <v>0.11888677820506799</v>
      </c>
      <c r="AW418" s="109">
        <v>1.5039442357941655</v>
      </c>
      <c r="AX418" s="166"/>
      <c r="AY418" s="134"/>
      <c r="AZ418" s="172"/>
      <c r="BA418" s="191"/>
      <c r="BB418" s="191"/>
      <c r="BC418" s="191"/>
      <c r="BD418" s="191"/>
      <c r="BE418" s="191"/>
      <c r="BF418" s="191"/>
      <c r="BG418" s="191"/>
      <c r="BH418" s="191"/>
      <c r="BI418" s="191"/>
      <c r="BJ418" s="191"/>
      <c r="BK418" s="191"/>
      <c r="BL418" s="225" t="s">
        <v>7632</v>
      </c>
      <c r="BM418" s="225" t="s">
        <v>7632</v>
      </c>
      <c r="BN418" s="225" t="s">
        <v>7632</v>
      </c>
      <c r="BO418" s="225" t="s">
        <v>7632</v>
      </c>
      <c r="BP418" s="225" t="s">
        <v>7632</v>
      </c>
      <c r="BQ418" s="225" t="s">
        <v>7632</v>
      </c>
      <c r="BR418" s="225" t="s">
        <v>7632</v>
      </c>
      <c r="BS418" s="225" t="s">
        <v>7632</v>
      </c>
      <c r="BT418" s="165">
        <v>223.24204067747692</v>
      </c>
      <c r="BU418" s="188">
        <v>0.13994203794625684</v>
      </c>
      <c r="BV418" s="178">
        <v>31.240946127687288</v>
      </c>
      <c r="BW418" s="248">
        <f t="shared" si="22"/>
        <v>0.30687559904946993</v>
      </c>
    </row>
    <row r="419" spans="1:75">
      <c r="A419" s="107" t="s">
        <v>486</v>
      </c>
      <c r="B419" s="107" t="s">
        <v>485</v>
      </c>
      <c r="C419" s="107" t="s">
        <v>843</v>
      </c>
      <c r="D419" s="150">
        <v>41855</v>
      </c>
      <c r="E419" s="152" t="s">
        <v>894</v>
      </c>
      <c r="F419" s="151" t="s">
        <v>374</v>
      </c>
      <c r="G419" s="109">
        <v>9.1280000000000001</v>
      </c>
      <c r="H419" s="176">
        <v>0.61458333333333337</v>
      </c>
      <c r="I419" s="156">
        <v>0.62777777777777777</v>
      </c>
      <c r="J419" s="156" t="s">
        <v>162</v>
      </c>
      <c r="K419" s="156" t="s">
        <v>163</v>
      </c>
      <c r="L419" s="125" t="s">
        <v>60</v>
      </c>
      <c r="M419" s="125" t="s">
        <v>86</v>
      </c>
      <c r="N419" s="125" t="s">
        <v>122</v>
      </c>
      <c r="O419" s="125">
        <v>8</v>
      </c>
      <c r="P419" s="125">
        <v>1.6</v>
      </c>
      <c r="Q419" s="125">
        <v>24.619766666666667</v>
      </c>
      <c r="R419" s="125">
        <v>257.92490999999995</v>
      </c>
      <c r="S419" s="125">
        <v>259.87033333333335</v>
      </c>
      <c r="T419" s="125">
        <v>1.1058333333333332</v>
      </c>
      <c r="U419" s="125">
        <v>75.866366666666678</v>
      </c>
      <c r="V419" s="109">
        <v>8.0532400000000006</v>
      </c>
      <c r="W419" s="113">
        <v>400.17</v>
      </c>
      <c r="X419" s="179">
        <v>0.27700000000000002</v>
      </c>
      <c r="Y419" s="179">
        <v>1.101</v>
      </c>
      <c r="Z419" s="109">
        <v>39.18</v>
      </c>
      <c r="AA419" s="109">
        <v>3.56</v>
      </c>
      <c r="AB419" s="109">
        <v>1.5423638773738477</v>
      </c>
      <c r="AC419" s="109">
        <v>0</v>
      </c>
      <c r="AD419" s="109">
        <v>15.377537969999997</v>
      </c>
      <c r="AE419" s="109">
        <v>18.112000000000002</v>
      </c>
      <c r="AF419" s="165">
        <v>144.93669800491438</v>
      </c>
      <c r="AG419" s="109">
        <v>3.644864297712576</v>
      </c>
      <c r="AH419" s="109">
        <v>1.45369935887556</v>
      </c>
      <c r="AI419" s="109">
        <v>6.8004511747910459E-2</v>
      </c>
      <c r="AJ419" s="109">
        <v>3.3478696234904146</v>
      </c>
      <c r="AK419" s="109">
        <v>2.9506033638824838</v>
      </c>
      <c r="AL419" s="109">
        <v>2.4390663483504742</v>
      </c>
      <c r="AM419" s="109">
        <v>2.0995142123975215</v>
      </c>
      <c r="AN419" s="109">
        <v>1.4255310010128177</v>
      </c>
      <c r="AO419" s="109">
        <v>0.79929552453057562</v>
      </c>
      <c r="AP419" s="109">
        <v>0.66140657136473135</v>
      </c>
      <c r="AQ419" s="109">
        <v>0.53692120163758994</v>
      </c>
      <c r="AR419" s="109">
        <v>1.7426623165223873</v>
      </c>
      <c r="AS419" s="113">
        <v>1691.4533130681039</v>
      </c>
      <c r="AT419" s="109">
        <v>0.28896827247196871</v>
      </c>
      <c r="AU419" s="109">
        <v>8.1808385892349469E-2</v>
      </c>
      <c r="AV419" s="109">
        <v>0.13467147587075454</v>
      </c>
      <c r="AW419" s="109">
        <v>1.5806717276179856</v>
      </c>
      <c r="AX419" s="166"/>
      <c r="AY419" s="134"/>
      <c r="AZ419" s="172"/>
      <c r="BA419" s="140">
        <v>25</v>
      </c>
      <c r="BB419" s="191">
        <v>3.078472222223354</v>
      </c>
      <c r="BC419" s="140">
        <v>44.859230515591342</v>
      </c>
      <c r="BD419" s="191">
        <v>0.70698474499491315</v>
      </c>
      <c r="BE419" s="140">
        <v>33.125435151759085</v>
      </c>
      <c r="BF419" s="191">
        <v>0.55632659611643909</v>
      </c>
      <c r="BG419" s="191"/>
      <c r="BH419" s="191"/>
      <c r="BI419" s="140">
        <v>11.616513652164675</v>
      </c>
      <c r="BJ419" s="191">
        <v>0.37687987277872631</v>
      </c>
      <c r="BK419" s="163">
        <v>0.2589548130596494</v>
      </c>
      <c r="BL419" s="225">
        <v>14.571913363958444</v>
      </c>
      <c r="BM419" s="225">
        <v>0.22965441750333873</v>
      </c>
      <c r="BN419" s="225">
        <v>10.760348887551443</v>
      </c>
      <c r="BO419" s="225">
        <v>0.18071515867524876</v>
      </c>
      <c r="BP419" s="225">
        <v>0</v>
      </c>
      <c r="BQ419" s="225">
        <v>0</v>
      </c>
      <c r="BR419" s="225">
        <v>3.7734671010852656</v>
      </c>
      <c r="BS419" s="225">
        <v>0.12242432140788774</v>
      </c>
      <c r="BT419" s="165">
        <v>295.22069834142883</v>
      </c>
      <c r="BU419" s="188">
        <v>2.3360205115368599E-2</v>
      </c>
      <c r="BV419" s="178">
        <v>6.8964160675581354</v>
      </c>
      <c r="BW419" s="248">
        <f t="shared" si="22"/>
        <v>0.46604242991354111</v>
      </c>
    </row>
    <row r="420" spans="1:75">
      <c r="A420" s="107" t="s">
        <v>488</v>
      </c>
      <c r="B420" s="107" t="s">
        <v>487</v>
      </c>
      <c r="C420" s="107" t="s">
        <v>897</v>
      </c>
      <c r="D420" s="150">
        <v>41855</v>
      </c>
      <c r="E420" s="152" t="s">
        <v>894</v>
      </c>
      <c r="F420" s="151" t="s">
        <v>374</v>
      </c>
      <c r="G420" s="109">
        <v>9.4220000000000006</v>
      </c>
      <c r="H420" s="176">
        <v>0.64583333333333337</v>
      </c>
      <c r="I420" s="156">
        <v>1600</v>
      </c>
      <c r="J420" s="156" t="s">
        <v>166</v>
      </c>
      <c r="K420" s="156" t="s">
        <v>167</v>
      </c>
      <c r="L420" s="125" t="s">
        <v>100</v>
      </c>
      <c r="M420" s="125" t="s">
        <v>86</v>
      </c>
      <c r="N420" s="125" t="s">
        <v>61</v>
      </c>
      <c r="O420" s="125">
        <v>4.2</v>
      </c>
      <c r="P420" s="125">
        <v>0.8</v>
      </c>
      <c r="Q420" s="125">
        <v>24.462799999999998</v>
      </c>
      <c r="R420" s="125">
        <v>265.327315</v>
      </c>
      <c r="S420" s="125">
        <v>268.17725000000002</v>
      </c>
      <c r="T420" s="125">
        <v>3.7694749999999999</v>
      </c>
      <c r="U420" s="125">
        <v>38.976600000000005</v>
      </c>
      <c r="V420" s="109">
        <v>7.3422225000000001</v>
      </c>
      <c r="W420" s="113">
        <v>403.88857142857142</v>
      </c>
      <c r="X420" s="179">
        <v>0.56000000000000005</v>
      </c>
      <c r="Y420" s="179">
        <v>4.056</v>
      </c>
      <c r="Z420" s="109">
        <v>60.82</v>
      </c>
      <c r="AA420" s="109">
        <v>12.3</v>
      </c>
      <c r="AB420" s="109">
        <v>4.3117403729187833</v>
      </c>
      <c r="AC420" s="109">
        <v>0</v>
      </c>
      <c r="AD420" s="109">
        <v>21.343430609999999</v>
      </c>
      <c r="AE420" s="109">
        <v>46.527999999999999</v>
      </c>
      <c r="AF420" s="165">
        <v>257.07041503311069</v>
      </c>
      <c r="AG420" s="109">
        <v>6.0691426653655398</v>
      </c>
      <c r="AH420" s="109">
        <v>2.6270391442101899</v>
      </c>
      <c r="AI420" s="109">
        <v>3.4991506673397198E-2</v>
      </c>
      <c r="AJ420" s="109">
        <v>6.0500711491160679</v>
      </c>
      <c r="AK420" s="109">
        <v>5.3771852691187698</v>
      </c>
      <c r="AL420" s="109">
        <v>4.4918168527633711</v>
      </c>
      <c r="AM420" s="109">
        <v>3.864765497427995</v>
      </c>
      <c r="AN420" s="109">
        <v>2.5779341878293964</v>
      </c>
      <c r="AO420" s="109">
        <v>1.2956127814864982</v>
      </c>
      <c r="AP420" s="109">
        <v>1.0028204291504677</v>
      </c>
      <c r="AQ420" s="109">
        <v>0.72097880191292496</v>
      </c>
      <c r="AR420" s="109">
        <v>1.2531899326226099</v>
      </c>
      <c r="AS420" s="113">
        <v>3459.321925317714</v>
      </c>
      <c r="AT420" s="109">
        <v>0.60849670254670341</v>
      </c>
      <c r="AU420" s="109">
        <v>0.17659578346568736</v>
      </c>
      <c r="AV420" s="109">
        <v>0.21781037467651979</v>
      </c>
      <c r="AW420" s="109">
        <v>1.6147781313834382</v>
      </c>
      <c r="AX420" s="166"/>
      <c r="AY420" s="134"/>
      <c r="AZ420" s="172"/>
      <c r="BA420" s="191"/>
      <c r="BB420" s="191"/>
      <c r="BC420" s="191"/>
      <c r="BD420" s="191"/>
      <c r="BE420" s="191"/>
      <c r="BF420" s="191"/>
      <c r="BG420" s="191"/>
      <c r="BH420" s="191"/>
      <c r="BI420" s="191"/>
      <c r="BJ420" s="191"/>
      <c r="BK420" s="191"/>
      <c r="BL420" s="225" t="s">
        <v>7632</v>
      </c>
      <c r="BM420" s="225" t="s">
        <v>7632</v>
      </c>
      <c r="BN420" s="225" t="s">
        <v>7632</v>
      </c>
      <c r="BO420" s="225" t="s">
        <v>7632</v>
      </c>
      <c r="BP420" s="225" t="s">
        <v>7632</v>
      </c>
      <c r="BQ420" s="225" t="s">
        <v>7632</v>
      </c>
      <c r="BR420" s="225" t="s">
        <v>7632</v>
      </c>
      <c r="BS420" s="225" t="s">
        <v>7632</v>
      </c>
      <c r="BT420" s="165">
        <v>310.11145842077917</v>
      </c>
      <c r="BU420" s="188">
        <v>3.1736041658227493E-2</v>
      </c>
      <c r="BV420" s="178">
        <v>9.8417101631355308</v>
      </c>
      <c r="BW420" s="248">
        <f t="shared" si="22"/>
        <v>0.35794832373771551</v>
      </c>
    </row>
    <row r="421" spans="1:75">
      <c r="A421" s="107" t="s">
        <v>367</v>
      </c>
      <c r="B421" s="107" t="s">
        <v>366</v>
      </c>
      <c r="C421" s="107" t="s">
        <v>835</v>
      </c>
      <c r="D421" s="150">
        <v>41773</v>
      </c>
      <c r="E421" s="152">
        <v>0.01</v>
      </c>
      <c r="F421" s="151" t="s">
        <v>369</v>
      </c>
      <c r="G421" s="109">
        <v>8.2200000000000006</v>
      </c>
      <c r="H421" s="175"/>
      <c r="I421" s="150"/>
      <c r="J421" s="150"/>
      <c r="K421" s="150"/>
      <c r="L421" s="109"/>
      <c r="M421" s="109"/>
      <c r="N421" s="109"/>
      <c r="V421" s="109"/>
      <c r="W421" s="113"/>
      <c r="X421" s="179"/>
      <c r="Y421" s="179"/>
      <c r="Z421" s="109"/>
      <c r="AA421" s="109"/>
      <c r="AB421" s="109"/>
      <c r="AC421" s="109"/>
      <c r="AD421" s="109"/>
      <c r="AE421" s="109"/>
      <c r="AF421" s="165">
        <v>1168.8728277426421</v>
      </c>
      <c r="AG421" s="109">
        <v>21.899684942158</v>
      </c>
      <c r="AH421" s="109">
        <v>11.091963633220001</v>
      </c>
      <c r="AI421" s="109">
        <v>8.8830237850524726E-2</v>
      </c>
      <c r="AJ421" s="109">
        <v>25.544792247305661</v>
      </c>
      <c r="AK421" s="109">
        <v>23.311768805410622</v>
      </c>
      <c r="AL421" s="109">
        <v>20.132605139067312</v>
      </c>
      <c r="AM421" s="109">
        <v>17.663040034484538</v>
      </c>
      <c r="AN421" s="109">
        <v>12.169993394106665</v>
      </c>
      <c r="AO421" s="109">
        <v>5.9022671281912658</v>
      </c>
      <c r="AP421" s="109">
        <v>4.4414587967136807</v>
      </c>
      <c r="AQ421" s="109">
        <v>3.1556541638252735</v>
      </c>
      <c r="AR421" s="109">
        <v>0.91014608835134103</v>
      </c>
      <c r="AS421" s="113">
        <v>14688.574496701312</v>
      </c>
      <c r="AT421" s="109">
        <v>2.7896186706265231</v>
      </c>
      <c r="AU421" s="109">
        <v>0.9092585377872584</v>
      </c>
      <c r="AV421" s="109">
        <v>0.33871951151214835</v>
      </c>
      <c r="AW421" s="109">
        <v>1.5481114319142593</v>
      </c>
      <c r="AX421" s="166"/>
      <c r="AY421" s="134"/>
      <c r="AZ421" s="172"/>
      <c r="BA421" s="140">
        <v>25</v>
      </c>
      <c r="BB421" s="191">
        <v>3.9715277777795563</v>
      </c>
      <c r="BC421" s="140">
        <v>39.322671032478461</v>
      </c>
      <c r="BD421" s="191">
        <v>2.1813983445951486E-2</v>
      </c>
      <c r="BE421" s="140">
        <v>42.480197776871655</v>
      </c>
      <c r="BF421" s="191">
        <v>0.70105785627245432</v>
      </c>
      <c r="BG421" s="140">
        <v>44.721395877315025</v>
      </c>
      <c r="BH421" s="191">
        <v>0.36844463393734028</v>
      </c>
      <c r="BI421" s="140">
        <v>42.236480684712213</v>
      </c>
      <c r="BJ421" s="191">
        <v>0.36022001069032145</v>
      </c>
      <c r="BK421" s="163">
        <v>1.0740999931013613</v>
      </c>
      <c r="BL421" s="225">
        <v>9.901144655839067</v>
      </c>
      <c r="BM421" s="225">
        <v>5.4925924396146304E-3</v>
      </c>
      <c r="BN421" s="225">
        <v>10.696185486740303</v>
      </c>
      <c r="BO421" s="225">
        <v>0.17652094999683199</v>
      </c>
      <c r="BP421" s="225">
        <v>11.260501847054519</v>
      </c>
      <c r="BQ421" s="225">
        <v>9.277151125538248E-2</v>
      </c>
      <c r="BR421" s="225">
        <v>10.634819406532323</v>
      </c>
      <c r="BS421" s="226">
        <v>9.0700614686803738E-2</v>
      </c>
      <c r="BT421" s="234"/>
      <c r="BU421" s="191"/>
      <c r="BV421" s="235"/>
      <c r="BW421" s="248">
        <f t="shared" si="22"/>
        <v>0.12142143837748082</v>
      </c>
    </row>
    <row r="422" spans="1:75">
      <c r="A422" s="107" t="s">
        <v>372</v>
      </c>
      <c r="B422" s="107" t="s">
        <v>371</v>
      </c>
      <c r="C422" s="107" t="s">
        <v>841</v>
      </c>
      <c r="D422" s="150">
        <v>41781</v>
      </c>
      <c r="E422" s="152">
        <v>0</v>
      </c>
      <c r="F422" s="151" t="s">
        <v>374</v>
      </c>
      <c r="G422" s="109">
        <v>8.32</v>
      </c>
      <c r="H422" s="175"/>
      <c r="I422" s="150"/>
      <c r="J422" s="150"/>
      <c r="K422" s="150"/>
      <c r="L422" s="109"/>
      <c r="M422" s="109"/>
      <c r="N422" s="109"/>
      <c r="V422" s="109"/>
      <c r="W422" s="113"/>
      <c r="X422" s="179"/>
      <c r="Y422" s="179"/>
      <c r="Z422" s="109"/>
      <c r="AA422" s="109"/>
      <c r="AB422" s="109"/>
      <c r="AC422" s="109"/>
      <c r="AD422" s="109"/>
      <c r="AE422" s="109"/>
      <c r="AF422" s="165">
        <v>162.42411725475085</v>
      </c>
      <c r="AG422" s="109">
        <v>4.0202714962632724</v>
      </c>
      <c r="AH422" s="109">
        <v>1.6757354888342999</v>
      </c>
      <c r="AI422" s="109">
        <v>2.9515681296308181E-2</v>
      </c>
      <c r="AJ422" s="109">
        <v>3.8592188307853927</v>
      </c>
      <c r="AK422" s="109">
        <v>3.4188939405219583</v>
      </c>
      <c r="AL422" s="109">
        <v>2.8405862849513426</v>
      </c>
      <c r="AM422" s="109">
        <v>2.4182397792196078</v>
      </c>
      <c r="AN422" s="109">
        <v>1.6046018624478067</v>
      </c>
      <c r="AO422" s="109">
        <v>0.81447082327059139</v>
      </c>
      <c r="AP422" s="109">
        <v>0.62277244654917074</v>
      </c>
      <c r="AQ422" s="109">
        <v>0.44317754860433256</v>
      </c>
      <c r="AR422" s="109">
        <v>1.2276660514177757</v>
      </c>
      <c r="AS422" s="113">
        <v>2029.6881254338105</v>
      </c>
      <c r="AT422" s="109">
        <v>0.34511671078203698</v>
      </c>
      <c r="AU422" s="109">
        <v>9.8608516098786111E-2</v>
      </c>
      <c r="AV422" s="109">
        <v>0.11659754994122094</v>
      </c>
      <c r="AW422" s="109">
        <v>1.5453810547998112</v>
      </c>
      <c r="AX422" s="166"/>
      <c r="AY422" s="134"/>
      <c r="AZ422" s="172"/>
      <c r="BA422" s="140">
        <v>25</v>
      </c>
      <c r="BB422" s="191">
        <v>3.8013888888890506</v>
      </c>
      <c r="BC422" s="140">
        <v>32.485546794714196</v>
      </c>
      <c r="BD422" s="191">
        <v>0.8789471919658679</v>
      </c>
      <c r="BE422" s="140">
        <v>27.645051983701354</v>
      </c>
      <c r="BF422" s="191">
        <v>0.58559952702225926</v>
      </c>
      <c r="BG422" s="140">
        <v>20.055213587986163</v>
      </c>
      <c r="BH422" s="191">
        <v>6.2106631229991809</v>
      </c>
      <c r="BI422" s="140">
        <v>17.524677321361384</v>
      </c>
      <c r="BJ422" s="191">
        <v>4.0093418041833111</v>
      </c>
      <c r="BK422" s="163">
        <v>0.53946074640839559</v>
      </c>
      <c r="BL422" s="225">
        <v>8.5457046738009588</v>
      </c>
      <c r="BM422" s="225">
        <v>0.23121738334504857</v>
      </c>
      <c r="BN422" s="225">
        <v>7.2723556551933237</v>
      </c>
      <c r="BO422" s="225">
        <v>0.1540488342915633</v>
      </c>
      <c r="BP422" s="225">
        <v>5.2757595116366183</v>
      </c>
      <c r="BQ422" s="225">
        <v>1.6337878876723493</v>
      </c>
      <c r="BR422" s="225">
        <v>4.6100722219143808</v>
      </c>
      <c r="BS422" s="226">
        <v>1.0547044570741182</v>
      </c>
      <c r="BT422" s="234"/>
      <c r="BU422" s="191"/>
      <c r="BV422" s="235"/>
      <c r="BW422" s="248">
        <f t="shared" si="22"/>
        <v>0.33784962100794841</v>
      </c>
    </row>
    <row r="423" spans="1:75">
      <c r="A423" s="107" t="s">
        <v>377</v>
      </c>
      <c r="B423" s="107" t="s">
        <v>376</v>
      </c>
      <c r="C423" s="107" t="s">
        <v>840</v>
      </c>
      <c r="D423" s="150">
        <v>41781</v>
      </c>
      <c r="E423" s="152">
        <v>0</v>
      </c>
      <c r="F423" s="151" t="s">
        <v>374</v>
      </c>
      <c r="G423" s="109">
        <v>8.2550000000000008</v>
      </c>
      <c r="H423" s="175"/>
      <c r="I423" s="150"/>
      <c r="J423" s="150"/>
      <c r="K423" s="150"/>
      <c r="L423" s="109"/>
      <c r="M423" s="109"/>
      <c r="N423" s="109"/>
      <c r="V423" s="109"/>
      <c r="W423" s="113"/>
      <c r="X423" s="179"/>
      <c r="Y423" s="179"/>
      <c r="Z423" s="109"/>
      <c r="AA423" s="109"/>
      <c r="AB423" s="109"/>
      <c r="AC423" s="109"/>
      <c r="AD423" s="109"/>
      <c r="AE423" s="109"/>
      <c r="AF423" s="165">
        <v>537.44406620522568</v>
      </c>
      <c r="AG423" s="109">
        <v>10.63574898559702</v>
      </c>
      <c r="AH423" s="109">
        <v>5.2756864960419598</v>
      </c>
      <c r="AI423" s="109">
        <v>-4.0267748243879445E-3</v>
      </c>
      <c r="AJ423" s="109">
        <v>12.149906000384634</v>
      </c>
      <c r="AK423" s="109">
        <v>11.022502426611929</v>
      </c>
      <c r="AL423" s="109">
        <v>9.4019450470384385</v>
      </c>
      <c r="AM423" s="109">
        <v>8.1525952642860684</v>
      </c>
      <c r="AN423" s="109">
        <v>5.4771193100322852</v>
      </c>
      <c r="AO423" s="109">
        <v>2.6730042244497501</v>
      </c>
      <c r="AP423" s="109">
        <v>1.9837744477262911</v>
      </c>
      <c r="AQ423" s="109">
        <v>1.3667794819573236</v>
      </c>
      <c r="AR423" s="109">
        <v>0.91194515885243999</v>
      </c>
      <c r="AS423" s="113">
        <v>7000.3343066888065</v>
      </c>
      <c r="AT423" s="109">
        <v>1.2676840088903123</v>
      </c>
      <c r="AU423" s="109">
        <v>0.40144273813172426</v>
      </c>
      <c r="AV423" s="109">
        <v>0.24272829120264991</v>
      </c>
      <c r="AW423" s="109">
        <v>1.5618243534159473</v>
      </c>
      <c r="AX423" s="166"/>
      <c r="AY423" s="134"/>
      <c r="AZ423" s="172"/>
      <c r="BA423" s="140">
        <v>25</v>
      </c>
      <c r="BB423" s="191">
        <v>3.8520833333313931</v>
      </c>
      <c r="BC423" s="140">
        <v>27.731796889041636</v>
      </c>
      <c r="BD423" s="191">
        <v>0.40146013479790466</v>
      </c>
      <c r="BE423" s="140">
        <v>22.794237281044825</v>
      </c>
      <c r="BF423" s="191">
        <v>0.34722469386684973</v>
      </c>
      <c r="BG423" s="140">
        <v>26.805330880420552</v>
      </c>
      <c r="BH423" s="191">
        <v>0.38507947011546539</v>
      </c>
      <c r="BI423" s="140">
        <v>21.886288910501406</v>
      </c>
      <c r="BJ423" s="191">
        <v>0.20542473927455279</v>
      </c>
      <c r="BK423" s="163">
        <v>0.78921279418247459</v>
      </c>
      <c r="BL423" s="225">
        <v>7.199168473091774</v>
      </c>
      <c r="BM423" s="225">
        <v>0.10421896414445175</v>
      </c>
      <c r="BN423" s="225">
        <v>5.9173790670129947</v>
      </c>
      <c r="BO423" s="225">
        <v>9.013945541166675E-2</v>
      </c>
      <c r="BP423" s="225">
        <v>6.9586580976789323</v>
      </c>
      <c r="BQ423" s="225">
        <v>9.9966547136569217E-2</v>
      </c>
      <c r="BR423" s="225">
        <v>5.6816758664391385</v>
      </c>
      <c r="BS423" s="226">
        <v>5.3328217875519203E-2</v>
      </c>
      <c r="BT423" s="234"/>
      <c r="BU423" s="191"/>
      <c r="BV423" s="235"/>
      <c r="BW423" s="248">
        <f t="shared" si="22"/>
        <v>0.19147381326922791</v>
      </c>
    </row>
    <row r="424" spans="1:75">
      <c r="A424" s="107" t="s">
        <v>389</v>
      </c>
      <c r="B424" s="107" t="s">
        <v>388</v>
      </c>
      <c r="C424" s="107" t="s">
        <v>900</v>
      </c>
      <c r="D424" s="150">
        <v>41793</v>
      </c>
      <c r="E424" s="152">
        <v>0.01</v>
      </c>
      <c r="F424" s="151" t="s">
        <v>374</v>
      </c>
      <c r="G424" s="109">
        <v>8.2899999999999991</v>
      </c>
      <c r="H424" s="176"/>
      <c r="I424" s="156"/>
      <c r="J424" s="156"/>
      <c r="K424" s="156"/>
      <c r="L424" s="109"/>
      <c r="M424" s="109"/>
      <c r="N424" s="109"/>
      <c r="V424" s="109"/>
      <c r="W424" s="113"/>
      <c r="X424" s="179"/>
      <c r="Y424" s="179"/>
      <c r="Z424" s="109"/>
      <c r="AA424" s="109"/>
      <c r="AB424" s="109"/>
      <c r="AC424" s="109"/>
      <c r="AD424" s="109"/>
      <c r="AE424" s="109"/>
      <c r="AF424" s="165">
        <v>1070.8585054065254</v>
      </c>
      <c r="AG424" s="109">
        <v>17.929618130218461</v>
      </c>
      <c r="AH424" s="109">
        <v>9.5682777975991602</v>
      </c>
      <c r="AI424" s="109">
        <v>0.41089143183484222</v>
      </c>
      <c r="AJ424" s="109">
        <v>22.035743767870866</v>
      </c>
      <c r="AK424" s="109">
        <v>20.202527649360906</v>
      </c>
      <c r="AL424" s="109">
        <v>17.557508400913949</v>
      </c>
      <c r="AM424" s="109">
        <v>15.447961576427943</v>
      </c>
      <c r="AN424" s="109">
        <v>10.905479202258032</v>
      </c>
      <c r="AO424" s="109">
        <v>6.1370162310793361</v>
      </c>
      <c r="AP424" s="109">
        <v>4.9151865992755885</v>
      </c>
      <c r="AQ424" s="109">
        <v>3.7858523541696707</v>
      </c>
      <c r="AR424" s="109">
        <v>1.05172486482126</v>
      </c>
      <c r="AS424" s="113">
        <v>12229.511383790415</v>
      </c>
      <c r="AT424" s="109">
        <v>1.9196044522756606</v>
      </c>
      <c r="AU424" s="109">
        <v>0.60172325720285824</v>
      </c>
      <c r="AV424" s="109">
        <v>0.3813658696735418</v>
      </c>
      <c r="AW424" s="109">
        <v>1.5649406691093322</v>
      </c>
      <c r="AX424" s="166"/>
      <c r="AY424" s="134"/>
      <c r="AZ424" s="172"/>
      <c r="BA424" s="191"/>
      <c r="BB424" s="191"/>
      <c r="BC424" s="191"/>
      <c r="BD424" s="191"/>
      <c r="BE424" s="191"/>
      <c r="BF424" s="191"/>
      <c r="BG424" s="191"/>
      <c r="BH424" s="191"/>
      <c r="BI424" s="191"/>
      <c r="BJ424" s="191"/>
      <c r="BK424" s="191"/>
      <c r="BL424" s="225" t="s">
        <v>7632</v>
      </c>
      <c r="BM424" s="225" t="s">
        <v>7632</v>
      </c>
      <c r="BN424" s="225" t="s">
        <v>7632</v>
      </c>
      <c r="BO424" s="225" t="s">
        <v>7632</v>
      </c>
      <c r="BP424" s="225" t="s">
        <v>7632</v>
      </c>
      <c r="BQ424" s="225" t="s">
        <v>7632</v>
      </c>
      <c r="BR424" s="225" t="s">
        <v>7632</v>
      </c>
      <c r="BS424" s="225" t="s">
        <v>7632</v>
      </c>
      <c r="BT424" s="234"/>
      <c r="BU424" s="191"/>
      <c r="BV424" s="235"/>
      <c r="BW424" s="248">
        <f t="shared" si="22"/>
        <v>0.19866898580144396</v>
      </c>
    </row>
    <row r="425" spans="1:75">
      <c r="A425" s="107" t="s">
        <v>386</v>
      </c>
      <c r="B425" s="107" t="s">
        <v>385</v>
      </c>
      <c r="C425" s="107" t="s">
        <v>897</v>
      </c>
      <c r="D425" s="150">
        <v>41793</v>
      </c>
      <c r="E425" s="152">
        <v>0.01</v>
      </c>
      <c r="F425" s="151" t="s">
        <v>374</v>
      </c>
      <c r="G425" s="109">
        <v>8.24</v>
      </c>
      <c r="H425" s="176"/>
      <c r="I425" s="156"/>
      <c r="J425" s="156"/>
      <c r="K425" s="156"/>
      <c r="L425" s="109"/>
      <c r="M425" s="109"/>
      <c r="N425" s="109"/>
      <c r="V425" s="109"/>
      <c r="W425" s="113"/>
      <c r="X425" s="179"/>
      <c r="Y425" s="179"/>
      <c r="Z425" s="109"/>
      <c r="AA425" s="109"/>
      <c r="AB425" s="109"/>
      <c r="AC425" s="109"/>
      <c r="AD425" s="109"/>
      <c r="AE425" s="109"/>
      <c r="AF425" s="165">
        <v>816.47118117491095</v>
      </c>
      <c r="AG425" s="109">
        <v>12.900673491029499</v>
      </c>
      <c r="AH425" s="109">
        <v>6.90998536660077</v>
      </c>
      <c r="AI425" s="109">
        <v>0.63905067162797136</v>
      </c>
      <c r="AJ425" s="109">
        <v>15.913696299281574</v>
      </c>
      <c r="AK425" s="109">
        <v>14.617187073009028</v>
      </c>
      <c r="AL425" s="109">
        <v>12.759521683478182</v>
      </c>
      <c r="AM425" s="109">
        <v>11.334682056854614</v>
      </c>
      <c r="AN425" s="109">
        <v>8.2574316038696942</v>
      </c>
      <c r="AO425" s="109">
        <v>5.1158881692253591</v>
      </c>
      <c r="AP425" s="109">
        <v>4.261175951202576</v>
      </c>
      <c r="AQ425" s="109">
        <v>3.507043607494301</v>
      </c>
      <c r="AR425" s="109">
        <v>1.2767488368420821</v>
      </c>
      <c r="AS425" s="113">
        <v>8527.7254916323163</v>
      </c>
      <c r="AT425" s="109">
        <v>1.3088525192191931</v>
      </c>
      <c r="AU425" s="109">
        <v>0.41099709473003693</v>
      </c>
      <c r="AV425" s="109">
        <v>0.25209085126152958</v>
      </c>
      <c r="AW425" s="109">
        <v>1.562656223106287</v>
      </c>
      <c r="AX425" s="166"/>
      <c r="AY425" s="134"/>
      <c r="AZ425" s="172"/>
      <c r="BA425" s="191"/>
      <c r="BB425" s="191"/>
      <c r="BC425" s="191"/>
      <c r="BD425" s="191"/>
      <c r="BE425" s="191"/>
      <c r="BF425" s="191"/>
      <c r="BG425" s="191"/>
      <c r="BH425" s="191"/>
      <c r="BI425" s="191"/>
      <c r="BJ425" s="191"/>
      <c r="BK425" s="191"/>
      <c r="BL425" s="225" t="s">
        <v>7632</v>
      </c>
      <c r="BM425" s="225" t="s">
        <v>7632</v>
      </c>
      <c r="BN425" s="225" t="s">
        <v>7632</v>
      </c>
      <c r="BO425" s="225" t="s">
        <v>7632</v>
      </c>
      <c r="BP425" s="225" t="s">
        <v>7632</v>
      </c>
      <c r="BQ425" s="225" t="s">
        <v>7632</v>
      </c>
      <c r="BR425" s="225" t="s">
        <v>7632</v>
      </c>
      <c r="BS425" s="225" t="s">
        <v>7632</v>
      </c>
      <c r="BT425" s="234"/>
      <c r="BU425" s="191"/>
      <c r="BV425" s="235"/>
      <c r="BW425" s="248">
        <f t="shared" si="22"/>
        <v>0.192604474193866</v>
      </c>
    </row>
    <row r="426" spans="1:75">
      <c r="A426" s="107" t="s">
        <v>394</v>
      </c>
      <c r="B426" s="107" t="s">
        <v>393</v>
      </c>
      <c r="C426" s="107" t="s">
        <v>840</v>
      </c>
      <c r="D426" s="150">
        <v>41800</v>
      </c>
      <c r="E426" s="152" t="s">
        <v>894</v>
      </c>
      <c r="F426" s="151" t="s">
        <v>374</v>
      </c>
      <c r="G426" s="109">
        <v>8.1199999999999992</v>
      </c>
      <c r="H426" s="176"/>
      <c r="I426" s="156"/>
      <c r="J426" s="156"/>
      <c r="K426" s="156"/>
      <c r="L426" s="109"/>
      <c r="M426" s="109"/>
      <c r="N426" s="109"/>
      <c r="V426" s="109"/>
      <c r="W426" s="113"/>
      <c r="X426" s="179"/>
      <c r="Y426" s="179"/>
      <c r="Z426" s="109"/>
      <c r="AA426" s="109"/>
      <c r="AB426" s="109"/>
      <c r="AC426" s="109"/>
      <c r="AD426" s="109"/>
      <c r="AE426" s="109"/>
      <c r="AF426" s="165">
        <v>533.08207309910063</v>
      </c>
      <c r="AG426" s="109">
        <v>10.725054120359559</v>
      </c>
      <c r="AH426" s="109">
        <v>5.2566531803395007</v>
      </c>
      <c r="AI426" s="109">
        <v>5.6700066883459688E-2</v>
      </c>
      <c r="AJ426" s="109">
        <v>12.106072274321869</v>
      </c>
      <c r="AK426" s="109">
        <v>10.950478345603633</v>
      </c>
      <c r="AL426" s="109">
        <v>9.3138138061236706</v>
      </c>
      <c r="AM426" s="109">
        <v>8.0649948881947058</v>
      </c>
      <c r="AN426" s="109">
        <v>5.4158001093195924</v>
      </c>
      <c r="AO426" s="109">
        <v>2.681850687279804</v>
      </c>
      <c r="AP426" s="109">
        <v>2.0392222362204482</v>
      </c>
      <c r="AQ426" s="109">
        <v>1.4651679682244041</v>
      </c>
      <c r="AR426" s="109">
        <v>0.99210757993661314</v>
      </c>
      <c r="AS426" s="113">
        <v>6711.005563140935</v>
      </c>
      <c r="AT426" s="109">
        <v>1.2256025619098418</v>
      </c>
      <c r="AU426" s="109">
        <v>0.37506275341349526</v>
      </c>
      <c r="AV426" s="109">
        <v>0.23774331404453147</v>
      </c>
      <c r="AW426" s="109">
        <v>1.5660135064149074</v>
      </c>
      <c r="AX426" s="166"/>
      <c r="AY426" s="134"/>
      <c r="AZ426" s="172"/>
      <c r="BA426" s="140">
        <v>25</v>
      </c>
      <c r="BB426" s="191">
        <v>2.2416666666686069</v>
      </c>
      <c r="BC426" s="140">
        <v>20.653494988899229</v>
      </c>
      <c r="BD426" s="191">
        <v>0.48820199501777772</v>
      </c>
      <c r="BE426" s="140">
        <v>19.375233741734121</v>
      </c>
      <c r="BF426" s="191">
        <v>0.14395061704884016</v>
      </c>
      <c r="BG426" s="191"/>
      <c r="BH426" s="191"/>
      <c r="BI426" s="140">
        <v>14.793419453212977</v>
      </c>
      <c r="BJ426" s="191">
        <v>0.58297995640352618</v>
      </c>
      <c r="BK426" s="163">
        <v>0.71626712385308611</v>
      </c>
      <c r="BL426" s="225">
        <v>9.2134550136273692</v>
      </c>
      <c r="BM426" s="225">
        <v>0.21778527658766772</v>
      </c>
      <c r="BN426" s="225">
        <v>8.6432269479780004</v>
      </c>
      <c r="BO426" s="225">
        <v>6.4215888646267164E-2</v>
      </c>
      <c r="BP426" s="225">
        <v>0</v>
      </c>
      <c r="BQ426" s="225">
        <v>0</v>
      </c>
      <c r="BR426" s="225">
        <v>6.5992949233606719</v>
      </c>
      <c r="BS426" s="225">
        <v>0.26006540806082745</v>
      </c>
      <c r="BT426" s="165">
        <v>279.31486950583439</v>
      </c>
      <c r="BU426" s="188">
        <v>0.14580720404648187</v>
      </c>
      <c r="BV426" s="178">
        <v>40.726120171253655</v>
      </c>
      <c r="BW426" s="248">
        <f t="shared" si="22"/>
        <v>0.19398075806406517</v>
      </c>
    </row>
    <row r="427" spans="1:75">
      <c r="A427" s="107" t="s">
        <v>392</v>
      </c>
      <c r="B427" s="119"/>
      <c r="C427" s="107" t="s">
        <v>843</v>
      </c>
      <c r="D427" s="150">
        <v>41800</v>
      </c>
      <c r="E427" s="152" t="s">
        <v>894</v>
      </c>
      <c r="F427" s="151" t="s">
        <v>374</v>
      </c>
      <c r="G427" s="109">
        <v>8.2200000000000006</v>
      </c>
      <c r="H427" s="176"/>
      <c r="I427" s="156"/>
      <c r="J427" s="156"/>
      <c r="K427" s="156"/>
      <c r="L427" s="109"/>
      <c r="M427" s="109"/>
      <c r="N427" s="109"/>
      <c r="V427" s="109"/>
      <c r="W427" s="113"/>
      <c r="X427" s="179"/>
      <c r="Y427" s="179"/>
      <c r="Z427" s="109"/>
      <c r="AA427" s="109"/>
      <c r="AB427" s="109"/>
      <c r="AC427" s="109"/>
      <c r="AD427" s="109"/>
      <c r="AE427" s="109"/>
      <c r="AF427" s="165"/>
      <c r="AG427" s="109"/>
      <c r="AH427" s="109"/>
      <c r="AI427" s="109"/>
      <c r="AJ427" s="109"/>
      <c r="AK427" s="109"/>
      <c r="AL427" s="109"/>
      <c r="AM427" s="109"/>
      <c r="AN427" s="109"/>
      <c r="AO427" s="109"/>
      <c r="AP427" s="109"/>
      <c r="AQ427" s="109"/>
      <c r="AR427" s="109"/>
      <c r="AS427" s="113"/>
      <c r="AT427" s="109"/>
      <c r="AU427" s="109"/>
      <c r="AV427" s="109"/>
      <c r="AW427" s="109"/>
      <c r="AX427" s="166"/>
      <c r="AY427" s="134"/>
      <c r="AZ427" s="172"/>
      <c r="BA427" s="140">
        <v>25</v>
      </c>
      <c r="BB427" s="191">
        <v>2.2013888888905058</v>
      </c>
      <c r="BC427" s="140">
        <v>15.509814476474153</v>
      </c>
      <c r="BD427" s="191">
        <v>0.20184563678533635</v>
      </c>
      <c r="BE427" s="140">
        <v>13.899918556471619</v>
      </c>
      <c r="BF427" s="191">
        <v>1.1213032353070509</v>
      </c>
      <c r="BG427" s="191"/>
      <c r="BH427" s="191"/>
      <c r="BI427" s="140">
        <v>11.265817476814675</v>
      </c>
      <c r="BJ427" s="191">
        <v>0.30584799093139992</v>
      </c>
      <c r="BK427" s="163">
        <v>0.72636700418970668</v>
      </c>
      <c r="BL427" s="225">
        <v>7.0454677747969638</v>
      </c>
      <c r="BM427" s="225">
        <v>9.1690131536489222E-2</v>
      </c>
      <c r="BN427" s="225">
        <v>6.3141585871622805</v>
      </c>
      <c r="BO427" s="225">
        <v>0.50936172203185093</v>
      </c>
      <c r="BP427" s="225">
        <v>0</v>
      </c>
      <c r="BQ427" s="225">
        <v>0</v>
      </c>
      <c r="BR427" s="225">
        <v>5.1175953206943898</v>
      </c>
      <c r="BS427" s="225">
        <v>0.13893410313592819</v>
      </c>
      <c r="BT427" s="165">
        <v>240.53603679419527</v>
      </c>
      <c r="BU427" s="188">
        <v>0.17001630162511108</v>
      </c>
      <c r="BV427" s="178">
        <v>40.895047383310718</v>
      </c>
      <c r="BW427" s="248"/>
    </row>
    <row r="428" spans="1:75">
      <c r="A428" s="107" t="s">
        <v>591</v>
      </c>
      <c r="B428" s="107" t="s">
        <v>590</v>
      </c>
      <c r="C428" s="107" t="s">
        <v>592</v>
      </c>
      <c r="D428" s="150">
        <v>41877</v>
      </c>
      <c r="E428" s="152">
        <v>4</v>
      </c>
      <c r="F428" s="151" t="s">
        <v>374</v>
      </c>
      <c r="G428" s="109">
        <v>9.1609999999999996</v>
      </c>
      <c r="H428" s="176"/>
      <c r="I428" s="156"/>
      <c r="J428" s="156"/>
      <c r="K428" s="156"/>
      <c r="L428" s="109"/>
      <c r="M428" s="109"/>
      <c r="N428" s="109"/>
      <c r="V428" s="109"/>
      <c r="W428" s="113"/>
      <c r="X428" s="179"/>
      <c r="Y428" s="179"/>
      <c r="Z428" s="109"/>
      <c r="AA428" s="109"/>
      <c r="AB428" s="109"/>
      <c r="AC428" s="109"/>
      <c r="AD428" s="109"/>
      <c r="AE428" s="109"/>
      <c r="AF428" s="165">
        <v>390.38005936016771</v>
      </c>
      <c r="AG428" s="109">
        <v>8.1781436721355298</v>
      </c>
      <c r="AH428" s="109">
        <v>3.7336313716237699</v>
      </c>
      <c r="AI428" s="109">
        <v>0.1027544604577016</v>
      </c>
      <c r="AJ428" s="109">
        <v>8.5985530488495421</v>
      </c>
      <c r="AK428" s="109">
        <v>7.6964480777820157</v>
      </c>
      <c r="AL428" s="109">
        <v>6.5339662759473978</v>
      </c>
      <c r="AM428" s="109">
        <v>5.6914163407280665</v>
      </c>
      <c r="AN428" s="109">
        <v>3.9757069607195437</v>
      </c>
      <c r="AO428" s="109">
        <v>2.1173756602543223</v>
      </c>
      <c r="AP428" s="109">
        <v>1.6779128072951612</v>
      </c>
      <c r="AQ428" s="109">
        <v>1.2652845949104849</v>
      </c>
      <c r="AR428" s="109">
        <v>1.2717569332392864</v>
      </c>
      <c r="AS428" s="113">
        <v>5021.4140087567785</v>
      </c>
      <c r="AT428" s="109">
        <v>0.85236037967056477</v>
      </c>
      <c r="AU428" s="109">
        <v>0.26164485376034502</v>
      </c>
      <c r="AV428" s="109">
        <v>0.32501447141687168</v>
      </c>
      <c r="AW428" s="109">
        <v>1.6111355505069089</v>
      </c>
      <c r="AX428" s="166"/>
      <c r="AY428" s="134"/>
      <c r="AZ428" s="172"/>
      <c r="BA428" s="191"/>
      <c r="BB428" s="191"/>
      <c r="BC428" s="191"/>
      <c r="BD428" s="191"/>
      <c r="BE428" s="191"/>
      <c r="BF428" s="191"/>
      <c r="BG428" s="191"/>
      <c r="BH428" s="191"/>
      <c r="BI428" s="191"/>
      <c r="BJ428" s="191"/>
      <c r="BK428" s="191"/>
      <c r="BL428" s="225" t="s">
        <v>7632</v>
      </c>
      <c r="BM428" s="225" t="s">
        <v>7632</v>
      </c>
      <c r="BN428" s="225" t="s">
        <v>7632</v>
      </c>
      <c r="BO428" s="225" t="s">
        <v>7632</v>
      </c>
      <c r="BP428" s="225" t="s">
        <v>7632</v>
      </c>
      <c r="BQ428" s="225" t="s">
        <v>7632</v>
      </c>
      <c r="BR428" s="225" t="s">
        <v>7632</v>
      </c>
      <c r="BS428" s="225" t="s">
        <v>7632</v>
      </c>
      <c r="BT428" s="165">
        <v>391.96342750358622</v>
      </c>
      <c r="BU428" s="188">
        <v>4.3844556685849231E-2</v>
      </c>
      <c r="BV428" s="178">
        <v>17.185462715960742</v>
      </c>
      <c r="BW428" s="248">
        <f t="shared" ref="BW428:BW439" si="23">AV428/AT428</f>
        <v>0.38131109700627919</v>
      </c>
    </row>
    <row r="429" spans="1:75">
      <c r="A429" s="107" t="s">
        <v>588</v>
      </c>
      <c r="B429" s="107" t="s">
        <v>587</v>
      </c>
      <c r="C429" s="107" t="s">
        <v>589</v>
      </c>
      <c r="D429" s="150">
        <v>41877</v>
      </c>
      <c r="E429" s="152">
        <v>0.1</v>
      </c>
      <c r="F429" s="151" t="s">
        <v>374</v>
      </c>
      <c r="G429" s="109">
        <v>9.1809999999999992</v>
      </c>
      <c r="H429" s="176"/>
      <c r="I429" s="156"/>
      <c r="J429" s="156"/>
      <c r="K429" s="156"/>
      <c r="L429" s="109"/>
      <c r="M429" s="109"/>
      <c r="N429" s="109"/>
      <c r="V429" s="109"/>
      <c r="W429" s="113"/>
      <c r="X429" s="179"/>
      <c r="Y429" s="179"/>
      <c r="Z429" s="109"/>
      <c r="AA429" s="109"/>
      <c r="AB429" s="109"/>
      <c r="AC429" s="109"/>
      <c r="AD429" s="109"/>
      <c r="AE429" s="109"/>
      <c r="AF429" s="165">
        <v>374.94909405029659</v>
      </c>
      <c r="AG429" s="109">
        <v>8.0655510696394845</v>
      </c>
      <c r="AH429" s="109">
        <v>3.6552367757350699</v>
      </c>
      <c r="AI429" s="109">
        <v>4.4395936424719736E-2</v>
      </c>
      <c r="AJ429" s="109">
        <v>8.4180102945178668</v>
      </c>
      <c r="AK429" s="109">
        <v>7.515738270959738</v>
      </c>
      <c r="AL429" s="109">
        <v>6.3510211484458337</v>
      </c>
      <c r="AM429" s="109">
        <v>5.5212326472818347</v>
      </c>
      <c r="AN429" s="109">
        <v>3.8298775435237444</v>
      </c>
      <c r="AO429" s="109">
        <v>1.9700075590841344</v>
      </c>
      <c r="AP429" s="109">
        <v>1.5297103044587117</v>
      </c>
      <c r="AQ429" s="109">
        <v>1.1302362335398441</v>
      </c>
      <c r="AR429" s="109">
        <v>1.1978379291465453</v>
      </c>
      <c r="AS429" s="113">
        <v>4953.5063991166717</v>
      </c>
      <c r="AT429" s="109">
        <v>0.83472315438141986</v>
      </c>
      <c r="AU429" s="109">
        <v>0.25308860809616629</v>
      </c>
      <c r="AV429" s="109">
        <v>0.31457125377168255</v>
      </c>
      <c r="AW429" s="109">
        <v>1.5996104710290664</v>
      </c>
      <c r="AX429" s="166"/>
      <c r="AY429" s="134"/>
      <c r="AZ429" s="172"/>
      <c r="BA429" s="191"/>
      <c r="BB429" s="191"/>
      <c r="BC429" s="191"/>
      <c r="BD429" s="191"/>
      <c r="BE429" s="191"/>
      <c r="BF429" s="191"/>
      <c r="BG429" s="191"/>
      <c r="BH429" s="191"/>
      <c r="BI429" s="191"/>
      <c r="BJ429" s="191"/>
      <c r="BK429" s="191"/>
      <c r="BL429" s="225" t="s">
        <v>7632</v>
      </c>
      <c r="BM429" s="225" t="s">
        <v>7632</v>
      </c>
      <c r="BN429" s="225" t="s">
        <v>7632</v>
      </c>
      <c r="BO429" s="225" t="s">
        <v>7632</v>
      </c>
      <c r="BP429" s="225" t="s">
        <v>7632</v>
      </c>
      <c r="BQ429" s="225" t="s">
        <v>7632</v>
      </c>
      <c r="BR429" s="225" t="s">
        <v>7632</v>
      </c>
      <c r="BS429" s="225" t="s">
        <v>7632</v>
      </c>
      <c r="BT429" s="165">
        <v>608.96970129416627</v>
      </c>
      <c r="BU429" s="188">
        <v>8.7524094936100763E-2</v>
      </c>
      <c r="BV429" s="178">
        <v>53.29952194927953</v>
      </c>
      <c r="BW429" s="248">
        <f t="shared" si="23"/>
        <v>0.37685698799717471</v>
      </c>
    </row>
    <row r="430" spans="1:75">
      <c r="A430" s="107" t="s">
        <v>585</v>
      </c>
      <c r="B430" s="107" t="s">
        <v>584</v>
      </c>
      <c r="C430" s="107" t="s">
        <v>586</v>
      </c>
      <c r="D430" s="150">
        <v>41877</v>
      </c>
      <c r="E430" s="152">
        <v>4</v>
      </c>
      <c r="F430" s="151" t="s">
        <v>374</v>
      </c>
      <c r="G430" s="109">
        <v>9.0190000000000001</v>
      </c>
      <c r="H430" s="176"/>
      <c r="I430" s="156"/>
      <c r="J430" s="156"/>
      <c r="K430" s="156"/>
      <c r="L430" s="109"/>
      <c r="M430" s="109"/>
      <c r="N430" s="109"/>
      <c r="V430" s="109"/>
      <c r="W430" s="113"/>
      <c r="X430" s="179"/>
      <c r="Y430" s="179"/>
      <c r="Z430" s="109"/>
      <c r="AA430" s="109"/>
      <c r="AB430" s="109"/>
      <c r="AC430" s="109"/>
      <c r="AD430" s="109"/>
      <c r="AE430" s="109"/>
      <c r="AF430" s="165">
        <v>320.28481926561756</v>
      </c>
      <c r="AG430" s="109">
        <v>7.1420761027082378</v>
      </c>
      <c r="AH430" s="109">
        <v>3.1504236740772198</v>
      </c>
      <c r="AI430" s="109">
        <v>4.5849064134788939E-2</v>
      </c>
      <c r="AJ430" s="109">
        <v>7.2554257213998374</v>
      </c>
      <c r="AK430" s="109">
        <v>6.4658505893809401</v>
      </c>
      <c r="AL430" s="109">
        <v>5.4516174058416897</v>
      </c>
      <c r="AM430" s="109">
        <v>4.72302160468944</v>
      </c>
      <c r="AN430" s="109">
        <v>3.2528015421954093</v>
      </c>
      <c r="AO430" s="109">
        <v>1.6798544486036209</v>
      </c>
      <c r="AP430" s="109">
        <v>1.3130360506418921</v>
      </c>
      <c r="AQ430" s="109">
        <v>0.97501520662859076</v>
      </c>
      <c r="AR430" s="109">
        <v>1.270938546379742</v>
      </c>
      <c r="AS430" s="113">
        <v>4249.9901069109528</v>
      </c>
      <c r="AT430" s="109">
        <v>0.72448979088040621</v>
      </c>
      <c r="AU430" s="109">
        <v>0.21801298229119881</v>
      </c>
      <c r="AV430" s="109">
        <v>0.28912699956643567</v>
      </c>
      <c r="AW430" s="109">
        <v>1.6002555740051294</v>
      </c>
      <c r="AX430" s="166"/>
      <c r="AY430" s="134"/>
      <c r="AZ430" s="172"/>
      <c r="BA430" s="191"/>
      <c r="BB430" s="191"/>
      <c r="BC430" s="191"/>
      <c r="BD430" s="191"/>
      <c r="BE430" s="191"/>
      <c r="BF430" s="191"/>
      <c r="BG430" s="191"/>
      <c r="BH430" s="191"/>
      <c r="BI430" s="191"/>
      <c r="BJ430" s="191"/>
      <c r="BK430" s="191"/>
      <c r="BL430" s="225" t="s">
        <v>7632</v>
      </c>
      <c r="BM430" s="225" t="s">
        <v>7632</v>
      </c>
      <c r="BN430" s="225" t="s">
        <v>7632</v>
      </c>
      <c r="BO430" s="225" t="s">
        <v>7632</v>
      </c>
      <c r="BP430" s="225" t="s">
        <v>7632</v>
      </c>
      <c r="BQ430" s="225" t="s">
        <v>7632</v>
      </c>
      <c r="BR430" s="225" t="s">
        <v>7632</v>
      </c>
      <c r="BS430" s="225" t="s">
        <v>7632</v>
      </c>
      <c r="BT430" s="165">
        <v>293.11372843510776</v>
      </c>
      <c r="BU430" s="188">
        <v>9.8939886008835146E-2</v>
      </c>
      <c r="BV430" s="178">
        <v>29.000638878994224</v>
      </c>
      <c r="BW430" s="248">
        <f t="shared" si="23"/>
        <v>0.39907670640201298</v>
      </c>
    </row>
    <row r="431" spans="1:75">
      <c r="A431" s="107" t="s">
        <v>582</v>
      </c>
      <c r="B431" s="107" t="s">
        <v>581</v>
      </c>
      <c r="C431" s="107" t="s">
        <v>583</v>
      </c>
      <c r="D431" s="150">
        <v>41877</v>
      </c>
      <c r="E431" s="152">
        <v>0.1</v>
      </c>
      <c r="F431" s="151" t="s">
        <v>374</v>
      </c>
      <c r="G431" s="109">
        <v>9.02</v>
      </c>
      <c r="H431" s="176"/>
      <c r="I431" s="156"/>
      <c r="J431" s="156"/>
      <c r="K431" s="156"/>
      <c r="L431" s="109"/>
      <c r="M431" s="109"/>
      <c r="N431" s="109"/>
      <c r="V431" s="109"/>
      <c r="W431" s="113"/>
      <c r="X431" s="179"/>
      <c r="Y431" s="179"/>
      <c r="Z431" s="109"/>
      <c r="AA431" s="109"/>
      <c r="AB431" s="109"/>
      <c r="AC431" s="109"/>
      <c r="AD431" s="109"/>
      <c r="AE431" s="109"/>
      <c r="AF431" s="165">
        <v>315.00169367880676</v>
      </c>
      <c r="AG431" s="109">
        <v>7.02894109394592</v>
      </c>
      <c r="AH431" s="109">
        <v>3.0991728677066299</v>
      </c>
      <c r="AI431" s="109">
        <v>4.2314319261235037E-2</v>
      </c>
      <c r="AJ431" s="109">
        <v>7.1373951143283687</v>
      </c>
      <c r="AK431" s="109">
        <v>6.3653834515996364</v>
      </c>
      <c r="AL431" s="109">
        <v>5.365971021699723</v>
      </c>
      <c r="AM431" s="109">
        <v>4.6556190991975166</v>
      </c>
      <c r="AN431" s="109">
        <v>3.1959457326669698</v>
      </c>
      <c r="AO431" s="109">
        <v>1.651025857957318</v>
      </c>
      <c r="AP431" s="109">
        <v>1.2907557589463567</v>
      </c>
      <c r="AQ431" s="109">
        <v>0.9543782272344713</v>
      </c>
      <c r="AR431" s="109">
        <v>1.2701055478123826</v>
      </c>
      <c r="AS431" s="113">
        <v>4246.105864828467</v>
      </c>
      <c r="AT431" s="109">
        <v>0.70941340223876836</v>
      </c>
      <c r="AU431" s="109">
        <v>0.21836683045651201</v>
      </c>
      <c r="AV431" s="109">
        <v>0.27917048355544283</v>
      </c>
      <c r="AW431" s="109">
        <v>1.5974583884640396</v>
      </c>
      <c r="AX431" s="166"/>
      <c r="AY431" s="134"/>
      <c r="AZ431" s="172"/>
      <c r="BA431" s="191"/>
      <c r="BB431" s="191"/>
      <c r="BC431" s="191"/>
      <c r="BD431" s="191"/>
      <c r="BE431" s="191"/>
      <c r="BF431" s="191"/>
      <c r="BG431" s="191"/>
      <c r="BH431" s="191"/>
      <c r="BI431" s="191"/>
      <c r="BJ431" s="191"/>
      <c r="BK431" s="191"/>
      <c r="BL431" s="225" t="s">
        <v>7632</v>
      </c>
      <c r="BM431" s="225" t="s">
        <v>7632</v>
      </c>
      <c r="BN431" s="225" t="s">
        <v>7632</v>
      </c>
      <c r="BO431" s="225" t="s">
        <v>7632</v>
      </c>
      <c r="BP431" s="225" t="s">
        <v>7632</v>
      </c>
      <c r="BQ431" s="225" t="s">
        <v>7632</v>
      </c>
      <c r="BR431" s="225" t="s">
        <v>7632</v>
      </c>
      <c r="BS431" s="225" t="s">
        <v>7632</v>
      </c>
      <c r="BT431" s="165">
        <v>315.78142042346957</v>
      </c>
      <c r="BU431" s="188">
        <v>0.17224321727473879</v>
      </c>
      <c r="BV431" s="178">
        <v>54.391207809325309</v>
      </c>
      <c r="BW431" s="248">
        <f t="shared" si="23"/>
        <v>0.39352299050798306</v>
      </c>
    </row>
    <row r="432" spans="1:75">
      <c r="A432" s="107" t="s">
        <v>597</v>
      </c>
      <c r="B432" s="107" t="s">
        <v>596</v>
      </c>
      <c r="C432" s="107" t="s">
        <v>598</v>
      </c>
      <c r="D432" s="150">
        <v>41877</v>
      </c>
      <c r="E432" s="152">
        <v>6</v>
      </c>
      <c r="F432" s="151" t="s">
        <v>374</v>
      </c>
      <c r="G432" s="109">
        <v>8.6</v>
      </c>
      <c r="H432" s="176"/>
      <c r="I432" s="156"/>
      <c r="J432" s="156"/>
      <c r="K432" s="156"/>
      <c r="L432" s="109"/>
      <c r="M432" s="109"/>
      <c r="N432" s="109"/>
      <c r="V432" s="109"/>
      <c r="W432" s="113"/>
      <c r="X432" s="179"/>
      <c r="Y432" s="179"/>
      <c r="Z432" s="109"/>
      <c r="AA432" s="109"/>
      <c r="AB432" s="109"/>
      <c r="AC432" s="109"/>
      <c r="AD432" s="109"/>
      <c r="AE432" s="109"/>
      <c r="AF432" s="165">
        <v>79.057220615852813</v>
      </c>
      <c r="AG432" s="109">
        <v>2.3661231999999996</v>
      </c>
      <c r="AH432" s="109">
        <v>0.81783279779999996</v>
      </c>
      <c r="AI432" s="109">
        <v>3.1273674680000002E-2</v>
      </c>
      <c r="AJ432" s="109">
        <v>1.8834689333334</v>
      </c>
      <c r="AK432" s="109">
        <v>1.6478027733720002</v>
      </c>
      <c r="AL432" s="109">
        <v>1.3640533394754</v>
      </c>
      <c r="AM432" s="109">
        <v>1.1653433026004001</v>
      </c>
      <c r="AN432" s="109">
        <v>0.80210367684719996</v>
      </c>
      <c r="AO432" s="109">
        <v>0.40756386054888</v>
      </c>
      <c r="AP432" s="109">
        <v>0.29969676061332001</v>
      </c>
      <c r="AQ432" s="109">
        <v>0.24172128885730002</v>
      </c>
      <c r="AR432" s="109">
        <v>1.5239302294677644</v>
      </c>
      <c r="AS432" s="113">
        <v>948.6348085287492</v>
      </c>
      <c r="AT432" s="109">
        <v>0.16010406818699505</v>
      </c>
      <c r="AU432" s="109">
        <v>4.3377914117886329E-2</v>
      </c>
      <c r="AV432" s="109">
        <v>7.6851198714241162E-2</v>
      </c>
      <c r="AW432" s="109">
        <v>1.6666655146840881</v>
      </c>
      <c r="AX432" s="166"/>
      <c r="AY432" s="134"/>
      <c r="AZ432" s="172"/>
      <c r="BA432" s="191"/>
      <c r="BB432" s="191"/>
      <c r="BC432" s="191"/>
      <c r="BD432" s="191"/>
      <c r="BE432" s="191"/>
      <c r="BF432" s="191"/>
      <c r="BG432" s="191"/>
      <c r="BH432" s="191"/>
      <c r="BI432" s="191"/>
      <c r="BJ432" s="191"/>
      <c r="BK432" s="191"/>
      <c r="BL432" s="225" t="s">
        <v>7632</v>
      </c>
      <c r="BM432" s="225" t="s">
        <v>7632</v>
      </c>
      <c r="BN432" s="225" t="s">
        <v>7632</v>
      </c>
      <c r="BO432" s="225" t="s">
        <v>7632</v>
      </c>
      <c r="BP432" s="225" t="s">
        <v>7632</v>
      </c>
      <c r="BQ432" s="225" t="s">
        <v>7632</v>
      </c>
      <c r="BR432" s="225" t="s">
        <v>7632</v>
      </c>
      <c r="BS432" s="225" t="s">
        <v>7632</v>
      </c>
      <c r="BT432" s="165">
        <v>305.57276359769389</v>
      </c>
      <c r="BU432" s="188">
        <v>0.18392515066631918</v>
      </c>
      <c r="BV432" s="178">
        <v>56.202516584229379</v>
      </c>
      <c r="BW432" s="248">
        <f t="shared" si="23"/>
        <v>0.48000778234118374</v>
      </c>
    </row>
    <row r="433" spans="1:75">
      <c r="A433" s="107" t="s">
        <v>594</v>
      </c>
      <c r="B433" s="107" t="s">
        <v>593</v>
      </c>
      <c r="C433" s="107" t="s">
        <v>595</v>
      </c>
      <c r="D433" s="150">
        <v>41877</v>
      </c>
      <c r="E433" s="152">
        <v>0.1</v>
      </c>
      <c r="F433" s="151" t="s">
        <v>374</v>
      </c>
      <c r="G433" s="109">
        <v>8.58</v>
      </c>
      <c r="H433" s="176"/>
      <c r="I433" s="156"/>
      <c r="J433" s="156"/>
      <c r="K433" s="156"/>
      <c r="L433" s="109"/>
      <c r="M433" s="109"/>
      <c r="N433" s="109"/>
      <c r="V433" s="109"/>
      <c r="W433" s="113"/>
      <c r="X433" s="179"/>
      <c r="Y433" s="179"/>
      <c r="Z433" s="109"/>
      <c r="AA433" s="109"/>
      <c r="AB433" s="109"/>
      <c r="AC433" s="109"/>
      <c r="AD433" s="109"/>
      <c r="AE433" s="109"/>
      <c r="AF433" s="165">
        <v>81.79030636385356</v>
      </c>
      <c r="AG433" s="109">
        <v>2.4234093720000001</v>
      </c>
      <c r="AH433" s="109">
        <v>0.84197804340000004</v>
      </c>
      <c r="AI433" s="109">
        <v>2.8641847900000003E-2</v>
      </c>
      <c r="AJ433" s="109">
        <v>1.9390754339502003</v>
      </c>
      <c r="AK433" s="109">
        <v>1.7169222549962</v>
      </c>
      <c r="AL433" s="109">
        <v>1.4083094543868</v>
      </c>
      <c r="AM433" s="109">
        <v>1.2114022809896001</v>
      </c>
      <c r="AN433" s="109">
        <v>0.84960561462560003</v>
      </c>
      <c r="AO433" s="109">
        <v>0.40282600384992007</v>
      </c>
      <c r="AP433" s="109">
        <v>0.30884755276900006</v>
      </c>
      <c r="AQ433" s="109">
        <v>0.24165130285212003</v>
      </c>
      <c r="AR433" s="109">
        <v>1.4392808597464901</v>
      </c>
      <c r="AS433" s="113">
        <v>907.18876586473596</v>
      </c>
      <c r="AT433" s="109">
        <v>0.15254208203616323</v>
      </c>
      <c r="AU433" s="109">
        <v>4.2385506380066891E-2</v>
      </c>
      <c r="AV433" s="109">
        <v>7.3797959449771106E-2</v>
      </c>
      <c r="AW433" s="109">
        <v>1.6026999471512953</v>
      </c>
      <c r="AX433" s="166"/>
      <c r="AY433" s="134"/>
      <c r="AZ433" s="172"/>
      <c r="BA433" s="191"/>
      <c r="BB433" s="191"/>
      <c r="BC433" s="191"/>
      <c r="BD433" s="191"/>
      <c r="BE433" s="191"/>
      <c r="BF433" s="191"/>
      <c r="BG433" s="191"/>
      <c r="BH433" s="191"/>
      <c r="BI433" s="191"/>
      <c r="BJ433" s="191"/>
      <c r="BK433" s="191"/>
      <c r="BL433" s="225" t="s">
        <v>7632</v>
      </c>
      <c r="BM433" s="225" t="s">
        <v>7632</v>
      </c>
      <c r="BN433" s="225" t="s">
        <v>7632</v>
      </c>
      <c r="BO433" s="225" t="s">
        <v>7632</v>
      </c>
      <c r="BP433" s="225" t="s">
        <v>7632</v>
      </c>
      <c r="BQ433" s="225" t="s">
        <v>7632</v>
      </c>
      <c r="BR433" s="225" t="s">
        <v>7632</v>
      </c>
      <c r="BS433" s="225" t="s">
        <v>7632</v>
      </c>
      <c r="BT433" s="165">
        <v>382.79133711861988</v>
      </c>
      <c r="BU433" s="188">
        <v>3.6153052234765781E-2</v>
      </c>
      <c r="BV433" s="178">
        <v>13.839075205865303</v>
      </c>
      <c r="BW433" s="248">
        <f t="shared" si="23"/>
        <v>0.48378754547401409</v>
      </c>
    </row>
    <row r="434" spans="1:75">
      <c r="A434" s="107" t="s">
        <v>730</v>
      </c>
      <c r="B434" s="107" t="s">
        <v>729</v>
      </c>
      <c r="C434" s="107" t="s">
        <v>592</v>
      </c>
      <c r="D434" s="150">
        <v>41900</v>
      </c>
      <c r="E434" s="152">
        <v>4</v>
      </c>
      <c r="F434" s="151" t="s">
        <v>374</v>
      </c>
      <c r="G434" s="109">
        <v>8.34</v>
      </c>
      <c r="H434" s="176"/>
      <c r="I434" s="156"/>
      <c r="J434" s="156"/>
      <c r="K434" s="156"/>
      <c r="L434" s="109"/>
      <c r="M434" s="109"/>
      <c r="N434" s="109"/>
      <c r="V434" s="109"/>
      <c r="W434" s="113"/>
      <c r="X434" s="179"/>
      <c r="Y434" s="179"/>
      <c r="Z434" s="109"/>
      <c r="AA434" s="109"/>
      <c r="AB434" s="109"/>
      <c r="AC434" s="109"/>
      <c r="AD434" s="109"/>
      <c r="AE434" s="109"/>
      <c r="AF434" s="165">
        <v>184.92847715802941</v>
      </c>
      <c r="AG434" s="109">
        <v>4.8186245577385005</v>
      </c>
      <c r="AH434" s="109">
        <v>1.9859081180336702</v>
      </c>
      <c r="AI434" s="109">
        <v>-3.00476474732508E-2</v>
      </c>
      <c r="AJ434" s="109">
        <v>4.5735463958315421</v>
      </c>
      <c r="AK434" s="109">
        <v>4.0330091374894748</v>
      </c>
      <c r="AL434" s="109">
        <v>3.3451004415649259</v>
      </c>
      <c r="AM434" s="109">
        <v>2.8591736344008685</v>
      </c>
      <c r="AN434" s="109">
        <v>1.8496704425757087</v>
      </c>
      <c r="AO434" s="109">
        <v>0.82670670947761438</v>
      </c>
      <c r="AP434" s="109">
        <v>0.58715598010894976</v>
      </c>
      <c r="AQ434" s="109">
        <v>0.37122513795926665</v>
      </c>
      <c r="AR434" s="109">
        <v>1.0465969662259136</v>
      </c>
      <c r="AS434" s="113">
        <v>3189.4605726478376</v>
      </c>
      <c r="AT434" s="109">
        <v>0.52133928255380002</v>
      </c>
      <c r="AU434" s="109">
        <v>0.15278233092096949</v>
      </c>
      <c r="AV434" s="109">
        <v>0.19752494384166092</v>
      </c>
      <c r="AW434" s="109">
        <v>1.5820149129947498</v>
      </c>
      <c r="AX434" s="166"/>
      <c r="AY434" s="134"/>
      <c r="AZ434" s="172"/>
      <c r="BA434" s="191"/>
      <c r="BB434" s="191"/>
      <c r="BC434" s="191"/>
      <c r="BD434" s="191"/>
      <c r="BE434" s="191"/>
      <c r="BF434" s="191"/>
      <c r="BG434" s="191"/>
      <c r="BH434" s="191"/>
      <c r="BI434" s="191"/>
      <c r="BJ434" s="191"/>
      <c r="BK434" s="191"/>
      <c r="BL434" s="225" t="s">
        <v>7632</v>
      </c>
      <c r="BM434" s="225" t="s">
        <v>7632</v>
      </c>
      <c r="BN434" s="225" t="s">
        <v>7632</v>
      </c>
      <c r="BO434" s="225" t="s">
        <v>7632</v>
      </c>
      <c r="BP434" s="225" t="s">
        <v>7632</v>
      </c>
      <c r="BQ434" s="225" t="s">
        <v>7632</v>
      </c>
      <c r="BR434" s="225" t="s">
        <v>7632</v>
      </c>
      <c r="BS434" s="225" t="s">
        <v>7632</v>
      </c>
      <c r="BT434" s="165">
        <v>198.42554365886576</v>
      </c>
      <c r="BU434" s="188">
        <v>2.3676585117947551E-2</v>
      </c>
      <c r="BV434" s="178">
        <v>4.6980392740141532</v>
      </c>
      <c r="BW434" s="248">
        <f t="shared" si="23"/>
        <v>0.37887983977358769</v>
      </c>
    </row>
    <row r="435" spans="1:75">
      <c r="A435" s="107" t="s">
        <v>728</v>
      </c>
      <c r="B435" s="107" t="s">
        <v>727</v>
      </c>
      <c r="C435" s="107" t="s">
        <v>589</v>
      </c>
      <c r="D435" s="150">
        <v>41900</v>
      </c>
      <c r="E435" s="152">
        <v>0.1</v>
      </c>
      <c r="F435" s="151" t="s">
        <v>374</v>
      </c>
      <c r="G435" s="109">
        <v>8.3420000000000005</v>
      </c>
      <c r="H435" s="176"/>
      <c r="I435" s="156"/>
      <c r="J435" s="156"/>
      <c r="K435" s="156"/>
      <c r="L435" s="109"/>
      <c r="M435" s="109"/>
      <c r="N435" s="109"/>
      <c r="V435" s="109"/>
      <c r="W435" s="113"/>
      <c r="X435" s="179"/>
      <c r="Y435" s="179"/>
      <c r="Z435" s="109"/>
      <c r="AA435" s="109"/>
      <c r="AB435" s="109"/>
      <c r="AC435" s="109"/>
      <c r="AD435" s="109"/>
      <c r="AE435" s="109"/>
      <c r="AF435" s="165">
        <v>212.95450512189097</v>
      </c>
      <c r="AG435" s="109">
        <v>4.9889716041544103</v>
      </c>
      <c r="AH435" s="109">
        <v>2.1292249567859098</v>
      </c>
      <c r="AI435" s="109">
        <v>6.3611219440760952E-2</v>
      </c>
      <c r="AJ435" s="109">
        <v>4.9036050754779508</v>
      </c>
      <c r="AK435" s="109">
        <v>4.3598326189610717</v>
      </c>
      <c r="AL435" s="109">
        <v>3.6447161651340458</v>
      </c>
      <c r="AM435" s="109">
        <v>3.1492343477732962</v>
      </c>
      <c r="AN435" s="109">
        <v>2.1177048984393774</v>
      </c>
      <c r="AO435" s="109">
        <v>1.1103894170681119</v>
      </c>
      <c r="AP435" s="109">
        <v>0.86297971439191978</v>
      </c>
      <c r="AQ435" s="109">
        <v>0.6509306134993269</v>
      </c>
      <c r="AR435" s="109">
        <v>1.3241380795513196</v>
      </c>
      <c r="AS435" s="113">
        <v>3320.4926863289925</v>
      </c>
      <c r="AT435" s="109">
        <v>0.49390959510159915</v>
      </c>
      <c r="AU435" s="109">
        <v>0.14428276788561195</v>
      </c>
      <c r="AV435" s="109">
        <v>0.21846669103991276</v>
      </c>
      <c r="AW435" s="109">
        <v>1.5754361196009075</v>
      </c>
      <c r="AX435" s="166"/>
      <c r="AY435" s="134"/>
      <c r="AZ435" s="172"/>
      <c r="BA435" s="191"/>
      <c r="BB435" s="191"/>
      <c r="BC435" s="191"/>
      <c r="BD435" s="191"/>
      <c r="BE435" s="191"/>
      <c r="BF435" s="191"/>
      <c r="BG435" s="191"/>
      <c r="BH435" s="191"/>
      <c r="BI435" s="191"/>
      <c r="BJ435" s="191"/>
      <c r="BK435" s="191"/>
      <c r="BL435" s="225" t="s">
        <v>7632</v>
      </c>
      <c r="BM435" s="225" t="s">
        <v>7632</v>
      </c>
      <c r="BN435" s="225" t="s">
        <v>7632</v>
      </c>
      <c r="BO435" s="225" t="s">
        <v>7632</v>
      </c>
      <c r="BP435" s="225" t="s">
        <v>7632</v>
      </c>
      <c r="BQ435" s="225" t="s">
        <v>7632</v>
      </c>
      <c r="BR435" s="225" t="s">
        <v>7632</v>
      </c>
      <c r="BS435" s="225" t="s">
        <v>7632</v>
      </c>
      <c r="BT435" s="165">
        <v>210.48055183152246</v>
      </c>
      <c r="BU435" s="188">
        <v>5.1226074288750374E-2</v>
      </c>
      <c r="BV435" s="178">
        <v>10.782092384458743</v>
      </c>
      <c r="BW435" s="248">
        <f t="shared" si="23"/>
        <v>0.44232121264008506</v>
      </c>
    </row>
    <row r="436" spans="1:75">
      <c r="A436" s="107" t="s">
        <v>726</v>
      </c>
      <c r="B436" s="107" t="s">
        <v>725</v>
      </c>
      <c r="C436" s="107" t="s">
        <v>586</v>
      </c>
      <c r="D436" s="150">
        <v>41900</v>
      </c>
      <c r="E436" s="152">
        <v>4</v>
      </c>
      <c r="F436" s="151" t="s">
        <v>374</v>
      </c>
      <c r="G436" s="109">
        <v>8.3109999999999999</v>
      </c>
      <c r="H436" s="176"/>
      <c r="I436" s="156"/>
      <c r="J436" s="156"/>
      <c r="K436" s="156"/>
      <c r="L436" s="109"/>
      <c r="M436" s="109"/>
      <c r="N436" s="109"/>
      <c r="V436" s="109"/>
      <c r="W436" s="113"/>
      <c r="X436" s="179"/>
      <c r="Y436" s="179"/>
      <c r="Z436" s="109"/>
      <c r="AA436" s="109"/>
      <c r="AB436" s="109"/>
      <c r="AC436" s="109"/>
      <c r="AD436" s="109"/>
      <c r="AE436" s="109"/>
      <c r="AF436" s="165">
        <v>244.82189557917789</v>
      </c>
      <c r="AG436" s="109">
        <v>5.8153141022597721</v>
      </c>
      <c r="AH436" s="109">
        <v>2.5069715698866499</v>
      </c>
      <c r="AI436" s="109">
        <v>1.2572527056351552E-2</v>
      </c>
      <c r="AJ436" s="109">
        <v>5.7735555254489546</v>
      </c>
      <c r="AK436" s="109">
        <v>5.1321430875452547</v>
      </c>
      <c r="AL436" s="109">
        <v>4.3003200431517614</v>
      </c>
      <c r="AM436" s="109">
        <v>3.7111516576256074</v>
      </c>
      <c r="AN436" s="109">
        <v>2.4676454498429723</v>
      </c>
      <c r="AO436" s="109">
        <v>1.1923528794010285</v>
      </c>
      <c r="AP436" s="109">
        <v>0.89266492019603161</v>
      </c>
      <c r="AQ436" s="109">
        <v>0.63372311900943656</v>
      </c>
      <c r="AR436" s="109">
        <v>1.1537354683125691</v>
      </c>
      <c r="AS436" s="113">
        <v>3810.9375699090601</v>
      </c>
      <c r="AT436" s="109">
        <v>0.62464335712967634</v>
      </c>
      <c r="AU436" s="109">
        <v>0.18758641621223779</v>
      </c>
      <c r="AV436" s="109">
        <v>0.24454772140243836</v>
      </c>
      <c r="AW436" s="109">
        <v>1.5601011293937672</v>
      </c>
      <c r="AX436" s="166"/>
      <c r="AY436" s="134"/>
      <c r="AZ436" s="172"/>
      <c r="BA436" s="191"/>
      <c r="BB436" s="191"/>
      <c r="BC436" s="191"/>
      <c r="BD436" s="191"/>
      <c r="BE436" s="191"/>
      <c r="BF436" s="191"/>
      <c r="BG436" s="191"/>
      <c r="BH436" s="191"/>
      <c r="BI436" s="191"/>
      <c r="BJ436" s="191"/>
      <c r="BK436" s="191"/>
      <c r="BL436" s="225" t="s">
        <v>7632</v>
      </c>
      <c r="BM436" s="225" t="s">
        <v>7632</v>
      </c>
      <c r="BN436" s="225" t="s">
        <v>7632</v>
      </c>
      <c r="BO436" s="225" t="s">
        <v>7632</v>
      </c>
      <c r="BP436" s="225" t="s">
        <v>7632</v>
      </c>
      <c r="BQ436" s="225" t="s">
        <v>7632</v>
      </c>
      <c r="BR436" s="225" t="s">
        <v>7632</v>
      </c>
      <c r="BS436" s="225" t="s">
        <v>7632</v>
      </c>
      <c r="BT436" s="165">
        <v>171.32865406619791</v>
      </c>
      <c r="BU436" s="188">
        <v>9.272835688344562E-3</v>
      </c>
      <c r="BV436" s="178">
        <v>1.5887024578610798</v>
      </c>
      <c r="BW436" s="248">
        <f t="shared" si="23"/>
        <v>0.3914997551981812</v>
      </c>
    </row>
    <row r="437" spans="1:75">
      <c r="A437" s="107" t="s">
        <v>724</v>
      </c>
      <c r="B437" s="107" t="s">
        <v>723</v>
      </c>
      <c r="C437" s="107" t="s">
        <v>583</v>
      </c>
      <c r="D437" s="150">
        <v>41900</v>
      </c>
      <c r="E437" s="152">
        <v>0.1</v>
      </c>
      <c r="F437" s="151" t="s">
        <v>374</v>
      </c>
      <c r="G437" s="109">
        <v>8.2609999999999992</v>
      </c>
      <c r="H437" s="176"/>
      <c r="I437" s="156"/>
      <c r="J437" s="156"/>
      <c r="K437" s="156"/>
      <c r="L437" s="109"/>
      <c r="M437" s="109"/>
      <c r="N437" s="109"/>
      <c r="V437" s="109"/>
      <c r="W437" s="113"/>
      <c r="X437" s="179"/>
      <c r="Y437" s="179"/>
      <c r="Z437" s="109"/>
      <c r="AA437" s="109"/>
      <c r="AB437" s="109"/>
      <c r="AC437" s="109"/>
      <c r="AD437" s="109"/>
      <c r="AE437" s="109"/>
      <c r="AF437" s="165">
        <v>227.26997245440023</v>
      </c>
      <c r="AG437" s="109">
        <v>5.3462074645716999</v>
      </c>
      <c r="AH437" s="109">
        <v>2.2947779128577199</v>
      </c>
      <c r="AI437" s="109">
        <v>2.9512509496057958E-2</v>
      </c>
      <c r="AJ437" s="109">
        <v>5.2848735333113295</v>
      </c>
      <c r="AK437" s="109">
        <v>4.6933343829916954</v>
      </c>
      <c r="AL437" s="109">
        <v>3.9348152704936772</v>
      </c>
      <c r="AM437" s="109">
        <v>3.4037755489868178</v>
      </c>
      <c r="AN437" s="109">
        <v>2.2953328172832275</v>
      </c>
      <c r="AO437" s="109">
        <v>1.1545998460471449</v>
      </c>
      <c r="AP437" s="109">
        <v>0.88490609197433112</v>
      </c>
      <c r="AQ437" s="109">
        <v>0.66371909924275996</v>
      </c>
      <c r="AR437" s="109">
        <v>1.2772514264013313</v>
      </c>
      <c r="AS437" s="113">
        <v>3437.1713147119949</v>
      </c>
      <c r="AT437" s="109">
        <v>0.55660249041822973</v>
      </c>
      <c r="AU437" s="109">
        <v>0.16483024464945312</v>
      </c>
      <c r="AV437" s="109">
        <v>0.21529528220158881</v>
      </c>
      <c r="AW437" s="109">
        <v>1.6128007999177032</v>
      </c>
      <c r="AX437" s="166"/>
      <c r="AY437" s="134"/>
      <c r="AZ437" s="172"/>
      <c r="BA437" s="191"/>
      <c r="BB437" s="191"/>
      <c r="BC437" s="191"/>
      <c r="BD437" s="191"/>
      <c r="BE437" s="191"/>
      <c r="BF437" s="191"/>
      <c r="BG437" s="191"/>
      <c r="BH437" s="191"/>
      <c r="BI437" s="191"/>
      <c r="BJ437" s="191"/>
      <c r="BK437" s="191"/>
      <c r="BL437" s="225" t="s">
        <v>7632</v>
      </c>
      <c r="BM437" s="225" t="s">
        <v>7632</v>
      </c>
      <c r="BN437" s="225" t="s">
        <v>7632</v>
      </c>
      <c r="BO437" s="225" t="s">
        <v>7632</v>
      </c>
      <c r="BP437" s="225" t="s">
        <v>7632</v>
      </c>
      <c r="BQ437" s="225" t="s">
        <v>7632</v>
      </c>
      <c r="BR437" s="225" t="s">
        <v>7632</v>
      </c>
      <c r="BS437" s="225" t="s">
        <v>7632</v>
      </c>
      <c r="BT437" s="165">
        <v>196.40951061137068</v>
      </c>
      <c r="BU437" s="188">
        <v>9.9408159732043387E-3</v>
      </c>
      <c r="BV437" s="178">
        <v>1.9524708003747606</v>
      </c>
      <c r="BW437" s="248">
        <f t="shared" si="23"/>
        <v>0.38680258516237764</v>
      </c>
    </row>
    <row r="438" spans="1:75">
      <c r="A438" s="107" t="s">
        <v>735</v>
      </c>
      <c r="B438" s="107" t="s">
        <v>734</v>
      </c>
      <c r="C438" s="107" t="s">
        <v>598</v>
      </c>
      <c r="D438" s="150">
        <v>41900</v>
      </c>
      <c r="E438" s="152">
        <v>7</v>
      </c>
      <c r="F438" s="151" t="s">
        <v>374</v>
      </c>
      <c r="G438" s="109">
        <v>8.1509999999999998</v>
      </c>
      <c r="H438" s="176"/>
      <c r="I438" s="156"/>
      <c r="J438" s="156"/>
      <c r="K438" s="156"/>
      <c r="L438" s="109"/>
      <c r="M438" s="109"/>
      <c r="N438" s="109"/>
      <c r="V438" s="109"/>
      <c r="W438" s="113"/>
      <c r="X438" s="179"/>
      <c r="Y438" s="179"/>
      <c r="Z438" s="109"/>
      <c r="AA438" s="109"/>
      <c r="AB438" s="109"/>
      <c r="AC438" s="109"/>
      <c r="AD438" s="109"/>
      <c r="AE438" s="109"/>
      <c r="AF438" s="165">
        <v>91.269948786264294</v>
      </c>
      <c r="AG438" s="109">
        <v>2.5246196980000004</v>
      </c>
      <c r="AH438" s="109">
        <v>0.94588726760000008</v>
      </c>
      <c r="AI438" s="109">
        <v>2.6720170860000003E-2</v>
      </c>
      <c r="AJ438" s="109">
        <v>2.1783783772828005</v>
      </c>
      <c r="AK438" s="109">
        <v>1.9327117912592002</v>
      </c>
      <c r="AL438" s="109">
        <v>1.5927961406924001</v>
      </c>
      <c r="AM438" s="109">
        <v>1.3761858184536002</v>
      </c>
      <c r="AN438" s="109">
        <v>0.93869523418440004</v>
      </c>
      <c r="AO438" s="109">
        <v>0.45303077807876002</v>
      </c>
      <c r="AP438" s="109">
        <v>0.34654561733652001</v>
      </c>
      <c r="AQ438" s="109">
        <v>0.27206400337550002</v>
      </c>
      <c r="AR438" s="109">
        <v>1.4648375956240993</v>
      </c>
      <c r="AS438" s="113">
        <v>1393.6661949082722</v>
      </c>
      <c r="AT438" s="109">
        <v>0.21606668707575005</v>
      </c>
      <c r="AU438" s="109">
        <v>6.2587096584299534E-2</v>
      </c>
      <c r="AV438" s="109">
        <v>0.10932578810268252</v>
      </c>
      <c r="AW438" s="109">
        <v>1.6654667630386579</v>
      </c>
      <c r="AX438" s="166"/>
      <c r="AY438" s="134"/>
      <c r="AZ438" s="172"/>
      <c r="BA438" s="191"/>
      <c r="BB438" s="191"/>
      <c r="BC438" s="191"/>
      <c r="BD438" s="191"/>
      <c r="BE438" s="191"/>
      <c r="BF438" s="191"/>
      <c r="BG438" s="191"/>
      <c r="BH438" s="191"/>
      <c r="BI438" s="191"/>
      <c r="BJ438" s="191"/>
      <c r="BK438" s="191"/>
      <c r="BL438" s="225" t="s">
        <v>7632</v>
      </c>
      <c r="BM438" s="225" t="s">
        <v>7632</v>
      </c>
      <c r="BN438" s="225" t="s">
        <v>7632</v>
      </c>
      <c r="BO438" s="225" t="s">
        <v>7632</v>
      </c>
      <c r="BP438" s="225" t="s">
        <v>7632</v>
      </c>
      <c r="BQ438" s="225" t="s">
        <v>7632</v>
      </c>
      <c r="BR438" s="225" t="s">
        <v>7632</v>
      </c>
      <c r="BS438" s="225" t="s">
        <v>7632</v>
      </c>
      <c r="BT438" s="165">
        <v>199.34589081783434</v>
      </c>
      <c r="BU438" s="188">
        <v>4.1346684374661607E-3</v>
      </c>
      <c r="BV438" s="178">
        <v>0.82422916290307502</v>
      </c>
      <c r="BW438" s="248">
        <f t="shared" si="23"/>
        <v>0.50598169288518957</v>
      </c>
    </row>
    <row r="439" spans="1:75">
      <c r="A439" s="107" t="s">
        <v>732</v>
      </c>
      <c r="B439" s="107" t="s">
        <v>731</v>
      </c>
      <c r="C439" s="107" t="s">
        <v>595</v>
      </c>
      <c r="D439" s="150">
        <v>41900</v>
      </c>
      <c r="E439" s="152">
        <v>0.1</v>
      </c>
      <c r="F439" s="151" t="s">
        <v>374</v>
      </c>
      <c r="G439" s="109">
        <v>8.157</v>
      </c>
      <c r="H439" s="176"/>
      <c r="I439" s="156"/>
      <c r="J439" s="156"/>
      <c r="K439" s="156"/>
      <c r="L439" s="109"/>
      <c r="M439" s="109"/>
      <c r="N439" s="109"/>
      <c r="V439" s="109"/>
      <c r="W439" s="113"/>
      <c r="X439" s="179"/>
      <c r="Y439" s="179"/>
      <c r="Z439" s="109"/>
      <c r="AA439" s="109"/>
      <c r="AB439" s="109"/>
      <c r="AC439" s="109"/>
      <c r="AD439" s="109"/>
      <c r="AE439" s="109"/>
      <c r="AF439" s="165">
        <v>85.054047541982598</v>
      </c>
      <c r="AG439" s="109">
        <v>2.4221208700000001</v>
      </c>
      <c r="AH439" s="109">
        <v>0.89500591160000009</v>
      </c>
      <c r="AI439" s="109">
        <v>1.8083074827999999E-2</v>
      </c>
      <c r="AJ439" s="109">
        <v>2.0611986144148005</v>
      </c>
      <c r="AK439" s="109">
        <v>1.846592855618</v>
      </c>
      <c r="AL439" s="109">
        <v>1.511827041459</v>
      </c>
      <c r="AM439" s="109">
        <v>1.3020745318210001</v>
      </c>
      <c r="AN439" s="109">
        <v>0.89003414123400015</v>
      </c>
      <c r="AO439" s="109">
        <v>0.40252675635956003</v>
      </c>
      <c r="AP439" s="109">
        <v>0.29750623973210005</v>
      </c>
      <c r="AQ439" s="109">
        <v>0.23301128191992002</v>
      </c>
      <c r="AR439" s="109">
        <v>1.3922700857019581</v>
      </c>
      <c r="AS439" s="113">
        <v>1292.1642911469887</v>
      </c>
      <c r="AT439" s="109">
        <v>0.190784505912029</v>
      </c>
      <c r="AU439" s="109">
        <v>5.4094143339052769E-2</v>
      </c>
      <c r="AV439" s="109">
        <v>9.0508329772663182E-2</v>
      </c>
      <c r="AW439" s="109">
        <v>1.6223509998460739</v>
      </c>
      <c r="AX439" s="166"/>
      <c r="AY439" s="134"/>
      <c r="AZ439" s="172"/>
      <c r="BA439" s="191"/>
      <c r="BB439" s="191"/>
      <c r="BC439" s="191"/>
      <c r="BD439" s="191"/>
      <c r="BE439" s="191"/>
      <c r="BF439" s="191"/>
      <c r="BG439" s="191"/>
      <c r="BH439" s="191"/>
      <c r="BI439" s="191"/>
      <c r="BJ439" s="191"/>
      <c r="BK439" s="191"/>
      <c r="BL439" s="225" t="s">
        <v>7632</v>
      </c>
      <c r="BM439" s="225" t="s">
        <v>7632</v>
      </c>
      <c r="BN439" s="225" t="s">
        <v>7632</v>
      </c>
      <c r="BO439" s="225" t="s">
        <v>7632</v>
      </c>
      <c r="BP439" s="225" t="s">
        <v>7632</v>
      </c>
      <c r="BQ439" s="225" t="s">
        <v>7632</v>
      </c>
      <c r="BR439" s="225" t="s">
        <v>7632</v>
      </c>
      <c r="BS439" s="225" t="s">
        <v>7632</v>
      </c>
      <c r="BT439" s="165">
        <v>220.57460293712128</v>
      </c>
      <c r="BU439" s="188">
        <v>3.8655118773432161E-2</v>
      </c>
      <c r="BV439" s="178">
        <v>8.526337474937062</v>
      </c>
      <c r="BW439" s="248">
        <f t="shared" si="23"/>
        <v>0.47440083952308315</v>
      </c>
    </row>
    <row r="440" spans="1:75">
      <c r="A440" s="107" t="s">
        <v>998</v>
      </c>
      <c r="C440" s="107" t="s">
        <v>7527</v>
      </c>
      <c r="G440" s="109"/>
      <c r="H440" s="176"/>
      <c r="I440" s="156"/>
      <c r="J440" s="156"/>
      <c r="K440" s="156"/>
      <c r="L440" s="125"/>
      <c r="M440" s="125"/>
      <c r="N440" s="125"/>
      <c r="O440" s="125"/>
      <c r="P440" s="125"/>
      <c r="Q440" s="125"/>
      <c r="R440" s="125"/>
      <c r="S440" s="125"/>
      <c r="T440" s="125"/>
      <c r="U440" s="125"/>
      <c r="V440" s="109"/>
      <c r="W440" s="113"/>
      <c r="X440" s="179"/>
      <c r="Y440" s="179"/>
      <c r="Z440" s="109"/>
      <c r="AA440" s="109"/>
      <c r="AB440" s="109"/>
      <c r="AC440" s="109"/>
      <c r="AD440" s="109"/>
      <c r="AE440" s="109"/>
      <c r="AF440" s="165"/>
      <c r="AG440" s="109"/>
      <c r="AH440" s="109"/>
      <c r="AI440" s="109"/>
      <c r="AJ440" s="109"/>
      <c r="AK440" s="109"/>
      <c r="AL440" s="109"/>
      <c r="AM440" s="109"/>
      <c r="AN440" s="109"/>
      <c r="AO440" s="109"/>
      <c r="AP440" s="109"/>
      <c r="AQ440" s="109"/>
      <c r="AR440" s="109"/>
      <c r="AS440" s="113"/>
      <c r="AT440" s="109"/>
      <c r="AU440" s="109"/>
      <c r="AV440" s="109"/>
      <c r="AW440" s="109"/>
      <c r="AX440" s="166"/>
      <c r="AY440" s="134"/>
      <c r="AZ440" s="172"/>
      <c r="BA440" s="191"/>
      <c r="BB440" s="191"/>
      <c r="BC440" s="191"/>
      <c r="BD440" s="191"/>
      <c r="BE440" s="191"/>
      <c r="BF440" s="191"/>
      <c r="BG440" s="191"/>
      <c r="BH440" s="191"/>
      <c r="BI440" s="191"/>
      <c r="BJ440" s="191"/>
      <c r="BK440" s="191"/>
      <c r="BL440" s="225" t="s">
        <v>7632</v>
      </c>
      <c r="BM440" s="225" t="s">
        <v>7632</v>
      </c>
      <c r="BN440" s="225" t="s">
        <v>7632</v>
      </c>
      <c r="BO440" s="225" t="s">
        <v>7632</v>
      </c>
      <c r="BP440" s="225" t="s">
        <v>7632</v>
      </c>
      <c r="BQ440" s="225" t="s">
        <v>7632</v>
      </c>
      <c r="BR440" s="225" t="s">
        <v>7632</v>
      </c>
      <c r="BS440" s="225" t="s">
        <v>7632</v>
      </c>
      <c r="BT440" s="234"/>
      <c r="BU440" s="191"/>
      <c r="BV440" s="235"/>
      <c r="BW440" s="248"/>
    </row>
    <row r="441" spans="1:75">
      <c r="A441" s="107" t="s">
        <v>999</v>
      </c>
      <c r="C441" s="107" t="s">
        <v>7527</v>
      </c>
      <c r="G441" s="109"/>
      <c r="H441" s="176"/>
      <c r="I441" s="156"/>
      <c r="J441" s="156"/>
      <c r="K441" s="156"/>
      <c r="L441" s="125"/>
      <c r="M441" s="125"/>
      <c r="N441" s="125"/>
      <c r="O441" s="125"/>
      <c r="P441" s="125"/>
      <c r="Q441" s="125"/>
      <c r="R441" s="125"/>
      <c r="S441" s="125"/>
      <c r="T441" s="125"/>
      <c r="U441" s="125"/>
      <c r="V441" s="109"/>
      <c r="W441" s="113"/>
      <c r="X441" s="179"/>
      <c r="Y441" s="179"/>
      <c r="Z441" s="109"/>
      <c r="AA441" s="109"/>
      <c r="AB441" s="109"/>
      <c r="AC441" s="109"/>
      <c r="AD441" s="109"/>
      <c r="AE441" s="109"/>
      <c r="AF441" s="165"/>
      <c r="AG441" s="109"/>
      <c r="AH441" s="109"/>
      <c r="AI441" s="109"/>
      <c r="AJ441" s="109"/>
      <c r="AK441" s="109"/>
      <c r="AL441" s="109"/>
      <c r="AM441" s="109"/>
      <c r="AN441" s="109"/>
      <c r="AO441" s="109"/>
      <c r="AP441" s="109"/>
      <c r="AQ441" s="109"/>
      <c r="AR441" s="109"/>
      <c r="AS441" s="113"/>
      <c r="AT441" s="109"/>
      <c r="AU441" s="109"/>
      <c r="AV441" s="109"/>
      <c r="AW441" s="109"/>
      <c r="AX441" s="166"/>
      <c r="AY441" s="134"/>
      <c r="AZ441" s="172"/>
      <c r="BA441" s="191"/>
      <c r="BB441" s="191"/>
      <c r="BC441" s="191"/>
      <c r="BD441" s="191"/>
      <c r="BE441" s="191"/>
      <c r="BF441" s="191"/>
      <c r="BG441" s="191"/>
      <c r="BH441" s="191"/>
      <c r="BI441" s="191"/>
      <c r="BJ441" s="191"/>
      <c r="BK441" s="191"/>
      <c r="BL441" s="225" t="s">
        <v>7632</v>
      </c>
      <c r="BM441" s="225" t="s">
        <v>7632</v>
      </c>
      <c r="BN441" s="225" t="s">
        <v>7632</v>
      </c>
      <c r="BO441" s="225" t="s">
        <v>7632</v>
      </c>
      <c r="BP441" s="225" t="s">
        <v>7632</v>
      </c>
      <c r="BQ441" s="225" t="s">
        <v>7632</v>
      </c>
      <c r="BR441" s="225" t="s">
        <v>7632</v>
      </c>
      <c r="BS441" s="225" t="s">
        <v>7632</v>
      </c>
      <c r="BT441" s="191"/>
      <c r="BU441" s="191"/>
      <c r="BV441" s="191"/>
      <c r="BW441" s="248"/>
    </row>
  </sheetData>
  <sortState ref="A301:EU441">
    <sortCondition ref="H301:H441"/>
    <sortCondition ref="D301:D441"/>
    <sortCondition ref="C301:C441"/>
  </sortState>
  <pageMargins left="0.7" right="0.7" top="0.75" bottom="0.75" header="0.3" footer="0.3"/>
  <pageSetup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FF"/>
  </sheetPr>
  <dimension ref="A1:AP5452"/>
  <sheetViews>
    <sheetView workbookViewId="0">
      <pane xSplit="5" ySplit="2" topLeftCell="F111" activePane="bottomRight" state="frozen"/>
      <selection pane="topRight" activeCell="F1" sqref="F1"/>
      <selection pane="bottomLeft" activeCell="A3" sqref="A3"/>
      <selection pane="bottomRight" activeCell="E113" sqref="E113"/>
    </sheetView>
  </sheetViews>
  <sheetFormatPr baseColWidth="10" defaultColWidth="8.83203125" defaultRowHeight="12" x14ac:dyDescent="0"/>
  <cols>
    <col min="1" max="1" width="14.5" style="142" bestFit="1" customWidth="1"/>
    <col min="2" max="2" width="10.6640625" style="142" bestFit="1" customWidth="1"/>
    <col min="3" max="3" width="11.5" style="142" bestFit="1" customWidth="1"/>
    <col min="4" max="4" width="31.1640625" style="142" bestFit="1" customWidth="1"/>
    <col min="5" max="5" width="9.6640625" style="142" bestFit="1" customWidth="1"/>
    <col min="6" max="7" width="9" style="142" bestFit="1" customWidth="1"/>
    <col min="8" max="8" width="11.6640625" style="142" bestFit="1" customWidth="1"/>
    <col min="9" max="9" width="5" style="142" bestFit="1" customWidth="1"/>
    <col min="10" max="10" width="3.33203125" style="142" bestFit="1" customWidth="1"/>
    <col min="11" max="11" width="5" style="142" bestFit="1" customWidth="1"/>
    <col min="12" max="12" width="4.5" style="142" bestFit="1" customWidth="1"/>
    <col min="13" max="13" width="6" style="142" bestFit="1" customWidth="1"/>
    <col min="14" max="14" width="9" style="142" bestFit="1" customWidth="1"/>
    <col min="15" max="15" width="7.1640625" style="142" bestFit="1" customWidth="1"/>
    <col min="16" max="16" width="53.6640625" style="138" customWidth="1"/>
    <col min="17" max="17" width="8.83203125" style="142"/>
    <col min="18" max="22" width="3.33203125" style="142" bestFit="1" customWidth="1"/>
    <col min="23" max="25" width="3.6640625" style="142" bestFit="1" customWidth="1"/>
    <col min="26" max="42" width="3.33203125" style="142" bestFit="1" customWidth="1"/>
    <col min="43" max="16384" width="8.83203125" style="142"/>
  </cols>
  <sheetData>
    <row r="1" spans="1:42">
      <c r="A1" s="135">
        <v>3</v>
      </c>
      <c r="O1" s="207"/>
      <c r="Q1" s="142" t="s">
        <v>852</v>
      </c>
      <c r="R1" s="202"/>
      <c r="S1" s="202"/>
      <c r="T1" s="202"/>
      <c r="U1" s="202"/>
      <c r="V1" s="202"/>
      <c r="W1" s="202"/>
      <c r="X1" s="202"/>
      <c r="Y1" s="202"/>
      <c r="Z1" s="202"/>
      <c r="AA1" s="202"/>
      <c r="AB1" s="202" t="s">
        <v>853</v>
      </c>
      <c r="AC1" s="202"/>
      <c r="AD1" s="202"/>
      <c r="AE1" s="202"/>
      <c r="AF1" s="202"/>
      <c r="AG1" s="202"/>
      <c r="AH1" s="202"/>
      <c r="AI1" s="202" t="s">
        <v>854</v>
      </c>
      <c r="AJ1" s="202"/>
      <c r="AK1" s="202"/>
      <c r="AL1" s="202"/>
      <c r="AM1" s="202"/>
      <c r="AN1" s="202"/>
      <c r="AO1" s="202"/>
      <c r="AP1" s="202"/>
    </row>
    <row r="2" spans="1:42" s="211" customFormat="1" ht="143" thickBot="1">
      <c r="A2" s="208" t="s">
        <v>298</v>
      </c>
      <c r="B2" s="209" t="s">
        <v>300</v>
      </c>
      <c r="C2" s="209" t="s">
        <v>855</v>
      </c>
      <c r="D2" s="209" t="s">
        <v>856</v>
      </c>
      <c r="E2" s="209" t="s">
        <v>25</v>
      </c>
      <c r="F2" s="210" t="s">
        <v>857</v>
      </c>
      <c r="G2" s="210" t="s">
        <v>858</v>
      </c>
      <c r="H2" s="210" t="s">
        <v>859</v>
      </c>
      <c r="I2" s="210" t="s">
        <v>860</v>
      </c>
      <c r="J2" s="146" t="s">
        <v>305</v>
      </c>
      <c r="K2" s="194" t="s">
        <v>861</v>
      </c>
      <c r="L2" s="194" t="s">
        <v>862</v>
      </c>
      <c r="M2" s="194" t="s">
        <v>863</v>
      </c>
      <c r="N2" s="194" t="s">
        <v>864</v>
      </c>
      <c r="O2" s="204" t="s">
        <v>865</v>
      </c>
      <c r="P2" s="222" t="s">
        <v>866</v>
      </c>
      <c r="Q2" s="143" t="s">
        <v>867</v>
      </c>
      <c r="R2" s="196" t="s">
        <v>868</v>
      </c>
      <c r="S2" s="196" t="s">
        <v>869</v>
      </c>
      <c r="T2" s="196" t="s">
        <v>870</v>
      </c>
      <c r="U2" s="196" t="s">
        <v>871</v>
      </c>
      <c r="V2" s="196" t="s">
        <v>872</v>
      </c>
      <c r="W2" s="196" t="s">
        <v>873</v>
      </c>
      <c r="X2" s="196" t="s">
        <v>874</v>
      </c>
      <c r="Y2" s="196" t="s">
        <v>875</v>
      </c>
      <c r="Z2" s="196" t="s">
        <v>876</v>
      </c>
      <c r="AA2" s="196" t="s">
        <v>877</v>
      </c>
      <c r="AB2" s="196" t="s">
        <v>878</v>
      </c>
      <c r="AC2" s="195" t="s">
        <v>879</v>
      </c>
      <c r="AD2" s="195" t="s">
        <v>880</v>
      </c>
      <c r="AE2" s="195" t="s">
        <v>881</v>
      </c>
      <c r="AF2" s="195" t="s">
        <v>882</v>
      </c>
      <c r="AG2" s="195" t="s">
        <v>883</v>
      </c>
      <c r="AH2" s="195" t="s">
        <v>884</v>
      </c>
      <c r="AI2" s="195" t="s">
        <v>885</v>
      </c>
      <c r="AJ2" s="197" t="s">
        <v>886</v>
      </c>
      <c r="AK2" s="197" t="s">
        <v>887</v>
      </c>
      <c r="AL2" s="197" t="s">
        <v>888</v>
      </c>
      <c r="AM2" s="197" t="s">
        <v>889</v>
      </c>
      <c r="AN2" s="197" t="s">
        <v>890</v>
      </c>
      <c r="AO2" s="197" t="s">
        <v>891</v>
      </c>
      <c r="AP2" s="197"/>
    </row>
    <row r="3" spans="1:42">
      <c r="A3" s="137" t="s">
        <v>366</v>
      </c>
      <c r="B3" s="212" t="s">
        <v>367</v>
      </c>
      <c r="C3" s="212" t="s">
        <v>367</v>
      </c>
      <c r="D3" s="138" t="s">
        <v>835</v>
      </c>
      <c r="E3" s="139">
        <v>41773</v>
      </c>
      <c r="H3" s="202">
        <v>0.01</v>
      </c>
      <c r="J3" s="202" t="s">
        <v>369</v>
      </c>
      <c r="L3" s="221">
        <v>8.2200000000000006</v>
      </c>
      <c r="M3" s="202"/>
      <c r="N3" s="207"/>
      <c r="O3" s="207"/>
      <c r="P3" s="138" t="s">
        <v>892</v>
      </c>
      <c r="Q3" s="144"/>
      <c r="AB3" s="142" t="s">
        <v>893</v>
      </c>
      <c r="AC3" s="140" t="s">
        <v>893</v>
      </c>
      <c r="AD3" s="140" t="s">
        <v>893</v>
      </c>
      <c r="AE3" s="140"/>
      <c r="AF3" s="142" t="s">
        <v>893</v>
      </c>
      <c r="AG3" s="140" t="s">
        <v>893</v>
      </c>
      <c r="AH3" s="140" t="s">
        <v>893</v>
      </c>
      <c r="AI3" s="140"/>
    </row>
    <row r="4" spans="1:42">
      <c r="A4" s="137" t="s">
        <v>371</v>
      </c>
      <c r="B4" s="212" t="s">
        <v>372</v>
      </c>
      <c r="C4" s="212" t="s">
        <v>372</v>
      </c>
      <c r="D4" s="138" t="s">
        <v>841</v>
      </c>
      <c r="E4" s="139">
        <v>41781</v>
      </c>
      <c r="J4" s="202" t="s">
        <v>374</v>
      </c>
      <c r="L4" s="221">
        <v>8.32</v>
      </c>
      <c r="M4" s="202"/>
      <c r="N4" s="207"/>
      <c r="O4" s="207"/>
      <c r="AB4" s="142" t="s">
        <v>893</v>
      </c>
      <c r="AC4" s="140" t="s">
        <v>893</v>
      </c>
      <c r="AD4" s="140" t="s">
        <v>893</v>
      </c>
      <c r="AE4" s="140"/>
      <c r="AF4" s="142" t="s">
        <v>893</v>
      </c>
      <c r="AG4" s="140" t="s">
        <v>893</v>
      </c>
      <c r="AH4" s="140" t="s">
        <v>893</v>
      </c>
      <c r="AI4" s="140"/>
    </row>
    <row r="5" spans="1:42">
      <c r="A5" s="137" t="s">
        <v>376</v>
      </c>
      <c r="B5" s="212" t="s">
        <v>377</v>
      </c>
      <c r="C5" s="212" t="s">
        <v>377</v>
      </c>
      <c r="D5" s="138" t="s">
        <v>840</v>
      </c>
      <c r="E5" s="139">
        <v>41781</v>
      </c>
      <c r="J5" s="202" t="s">
        <v>374</v>
      </c>
      <c r="L5" s="221">
        <v>8.2550000000000008</v>
      </c>
      <c r="M5" s="202"/>
      <c r="N5" s="207"/>
      <c r="O5" s="207"/>
      <c r="AB5" s="142" t="s">
        <v>893</v>
      </c>
      <c r="AC5" s="140" t="s">
        <v>893</v>
      </c>
      <c r="AD5" s="140" t="s">
        <v>893</v>
      </c>
      <c r="AE5" s="140"/>
      <c r="AF5" s="142" t="s">
        <v>893</v>
      </c>
      <c r="AG5" s="140" t="s">
        <v>893</v>
      </c>
      <c r="AH5" s="140" t="s">
        <v>893</v>
      </c>
      <c r="AI5" s="140"/>
    </row>
    <row r="6" spans="1:42">
      <c r="A6" s="137" t="s">
        <v>379</v>
      </c>
      <c r="B6" s="212" t="s">
        <v>380</v>
      </c>
      <c r="C6" s="212" t="s">
        <v>380</v>
      </c>
      <c r="D6" s="138" t="s">
        <v>840</v>
      </c>
      <c r="E6" s="139">
        <v>41786</v>
      </c>
      <c r="F6" s="141">
        <v>0.53472222222222221</v>
      </c>
      <c r="G6" s="141">
        <v>0.59166666666666667</v>
      </c>
      <c r="H6" s="202" t="s">
        <v>894</v>
      </c>
      <c r="I6" s="202">
        <v>4.88</v>
      </c>
      <c r="J6" s="202" t="s">
        <v>374</v>
      </c>
      <c r="K6" s="202"/>
      <c r="L6" s="221">
        <v>8.33</v>
      </c>
      <c r="M6" s="202"/>
      <c r="N6" s="207"/>
      <c r="O6" s="207"/>
      <c r="P6" s="138" t="s">
        <v>895</v>
      </c>
      <c r="Q6" s="144" t="s">
        <v>893</v>
      </c>
      <c r="R6" s="140" t="s">
        <v>893</v>
      </c>
      <c r="S6" s="140" t="s">
        <v>893</v>
      </c>
      <c r="T6" s="140"/>
      <c r="U6" s="142" t="s">
        <v>893</v>
      </c>
      <c r="V6" s="140"/>
      <c r="W6" s="142" t="s">
        <v>893</v>
      </c>
      <c r="X6" s="140" t="s">
        <v>893</v>
      </c>
      <c r="Y6" s="140" t="s">
        <v>893</v>
      </c>
      <c r="Z6" s="140" t="s">
        <v>893</v>
      </c>
      <c r="AA6" s="140" t="s">
        <v>893</v>
      </c>
      <c r="AB6" s="140" t="s">
        <v>893</v>
      </c>
      <c r="AC6" s="140" t="s">
        <v>893</v>
      </c>
      <c r="AD6" s="140" t="s">
        <v>893</v>
      </c>
      <c r="AE6" s="140" t="s">
        <v>896</v>
      </c>
      <c r="AF6" s="213" t="s">
        <v>893</v>
      </c>
      <c r="AG6" s="213" t="s">
        <v>893</v>
      </c>
      <c r="AH6" s="140" t="s">
        <v>893</v>
      </c>
      <c r="AI6" s="140" t="s">
        <v>893</v>
      </c>
      <c r="AJ6" s="214" t="s">
        <v>893</v>
      </c>
      <c r="AK6" s="214" t="s">
        <v>893</v>
      </c>
      <c r="AL6" s="214" t="s">
        <v>893</v>
      </c>
      <c r="AM6" s="214" t="s">
        <v>893</v>
      </c>
      <c r="AN6" s="214" t="s">
        <v>893</v>
      </c>
      <c r="AO6" s="214" t="s">
        <v>893</v>
      </c>
      <c r="AP6" s="214"/>
    </row>
    <row r="7" spans="1:42">
      <c r="A7" s="137" t="s">
        <v>381</v>
      </c>
      <c r="B7" s="212" t="s">
        <v>382</v>
      </c>
      <c r="C7" s="212" t="s">
        <v>382</v>
      </c>
      <c r="D7" s="138" t="s">
        <v>843</v>
      </c>
      <c r="E7" s="139">
        <v>41786</v>
      </c>
      <c r="F7" s="141">
        <v>0.51041666666666663</v>
      </c>
      <c r="G7" s="141">
        <v>0.59791666666666665</v>
      </c>
      <c r="H7" s="202" t="s">
        <v>894</v>
      </c>
      <c r="I7" s="202">
        <v>8.11</v>
      </c>
      <c r="J7" s="202" t="s">
        <v>374</v>
      </c>
      <c r="K7" s="202"/>
      <c r="L7" s="221">
        <v>8.09</v>
      </c>
      <c r="M7" s="202"/>
      <c r="N7" s="207"/>
      <c r="O7" s="207"/>
      <c r="P7" s="138" t="s">
        <v>895</v>
      </c>
      <c r="Q7" s="144" t="s">
        <v>893</v>
      </c>
      <c r="R7" s="140" t="s">
        <v>893</v>
      </c>
      <c r="S7" s="140" t="s">
        <v>893</v>
      </c>
      <c r="T7" s="140" t="s">
        <v>893</v>
      </c>
      <c r="U7" s="140" t="s">
        <v>893</v>
      </c>
      <c r="V7" s="140" t="s">
        <v>893</v>
      </c>
      <c r="W7" s="140" t="s">
        <v>893</v>
      </c>
      <c r="X7" s="140" t="s">
        <v>893</v>
      </c>
      <c r="Y7" s="140" t="s">
        <v>893</v>
      </c>
      <c r="Z7" s="140" t="s">
        <v>893</v>
      </c>
      <c r="AA7" s="140" t="s">
        <v>893</v>
      </c>
      <c r="AB7" s="140" t="s">
        <v>893</v>
      </c>
      <c r="AC7" s="140" t="s">
        <v>893</v>
      </c>
      <c r="AD7" s="140" t="s">
        <v>893</v>
      </c>
      <c r="AE7" s="140" t="s">
        <v>896</v>
      </c>
      <c r="AF7" s="213" t="s">
        <v>893</v>
      </c>
      <c r="AG7" s="213" t="s">
        <v>893</v>
      </c>
      <c r="AH7" s="140" t="s">
        <v>893</v>
      </c>
      <c r="AI7" s="140" t="s">
        <v>893</v>
      </c>
      <c r="AJ7" s="214" t="s">
        <v>893</v>
      </c>
      <c r="AK7" s="214" t="s">
        <v>893</v>
      </c>
      <c r="AL7" s="214" t="s">
        <v>893</v>
      </c>
      <c r="AM7" s="214" t="s">
        <v>893</v>
      </c>
      <c r="AN7" s="214" t="s">
        <v>893</v>
      </c>
      <c r="AO7" s="214" t="s">
        <v>893</v>
      </c>
      <c r="AP7" s="214"/>
    </row>
    <row r="8" spans="1:42">
      <c r="A8" s="137" t="s">
        <v>385</v>
      </c>
      <c r="B8" s="212" t="s">
        <v>386</v>
      </c>
      <c r="C8" s="212" t="s">
        <v>386</v>
      </c>
      <c r="D8" s="138" t="s">
        <v>897</v>
      </c>
      <c r="E8" s="139">
        <v>41793</v>
      </c>
      <c r="F8" s="141">
        <v>0.4375</v>
      </c>
      <c r="H8" s="202">
        <v>0.01</v>
      </c>
      <c r="J8" s="202" t="s">
        <v>374</v>
      </c>
      <c r="L8" s="221">
        <v>8.24</v>
      </c>
      <c r="M8" s="202" t="s">
        <v>898</v>
      </c>
      <c r="N8" s="206"/>
      <c r="O8" s="207" t="s">
        <v>899</v>
      </c>
      <c r="P8" s="223"/>
      <c r="AB8" s="142" t="s">
        <v>893</v>
      </c>
      <c r="AC8" s="140"/>
      <c r="AJ8" s="215"/>
      <c r="AK8" s="215"/>
      <c r="AL8" s="215"/>
      <c r="AM8" s="215"/>
      <c r="AN8" s="215"/>
      <c r="AO8" s="215"/>
      <c r="AP8" s="215"/>
    </row>
    <row r="9" spans="1:42">
      <c r="A9" s="137" t="s">
        <v>388</v>
      </c>
      <c r="B9" s="212" t="s">
        <v>389</v>
      </c>
      <c r="C9" s="212" t="s">
        <v>389</v>
      </c>
      <c r="D9" s="138" t="s">
        <v>900</v>
      </c>
      <c r="E9" s="139">
        <v>41793</v>
      </c>
      <c r="F9" s="141">
        <v>0.49305555555555558</v>
      </c>
      <c r="H9" s="202">
        <v>0.01</v>
      </c>
      <c r="J9" s="202" t="s">
        <v>374</v>
      </c>
      <c r="L9" s="221">
        <v>8.2899999999999991</v>
      </c>
      <c r="M9" s="202" t="s">
        <v>898</v>
      </c>
      <c r="N9" s="206"/>
      <c r="O9" s="207" t="s">
        <v>899</v>
      </c>
      <c r="P9" s="223"/>
      <c r="AB9" s="142" t="s">
        <v>893</v>
      </c>
      <c r="AC9" s="140"/>
      <c r="AJ9" s="215"/>
      <c r="AK9" s="215"/>
      <c r="AL9" s="215"/>
      <c r="AM9" s="215"/>
      <c r="AN9" s="215"/>
      <c r="AO9" s="215"/>
      <c r="AP9" s="215"/>
    </row>
    <row r="10" spans="1:42">
      <c r="A10" s="137" t="s">
        <v>901</v>
      </c>
      <c r="B10" s="212" t="s">
        <v>392</v>
      </c>
      <c r="C10" s="212" t="s">
        <v>392</v>
      </c>
      <c r="D10" s="138" t="s">
        <v>843</v>
      </c>
      <c r="E10" s="139">
        <v>41800</v>
      </c>
      <c r="F10" s="141">
        <v>0.46875</v>
      </c>
      <c r="G10" s="141">
        <v>0.4826388888888889</v>
      </c>
      <c r="H10" s="202" t="s">
        <v>894</v>
      </c>
      <c r="J10" s="202" t="s">
        <v>374</v>
      </c>
      <c r="L10" s="221">
        <v>8.2200000000000006</v>
      </c>
      <c r="M10" s="202" t="s">
        <v>902</v>
      </c>
      <c r="N10" s="206"/>
      <c r="O10" s="207" t="s">
        <v>903</v>
      </c>
      <c r="P10" s="223" t="s">
        <v>904</v>
      </c>
      <c r="Q10" s="144" t="s">
        <v>893</v>
      </c>
      <c r="R10" s="140" t="s">
        <v>893</v>
      </c>
      <c r="S10" s="140" t="s">
        <v>893</v>
      </c>
      <c r="T10" s="140" t="s">
        <v>893</v>
      </c>
      <c r="U10" s="140" t="s">
        <v>893</v>
      </c>
      <c r="V10" s="140" t="s">
        <v>893</v>
      </c>
      <c r="W10" s="140" t="s">
        <v>893</v>
      </c>
      <c r="X10" s="140" t="s">
        <v>893</v>
      </c>
      <c r="Y10" s="140" t="s">
        <v>893</v>
      </c>
      <c r="Z10" s="140" t="s">
        <v>893</v>
      </c>
      <c r="AA10" s="140" t="s">
        <v>893</v>
      </c>
      <c r="AB10" s="140" t="s">
        <v>893</v>
      </c>
      <c r="AC10" s="140" t="s">
        <v>893</v>
      </c>
      <c r="AD10" s="140" t="s">
        <v>893</v>
      </c>
      <c r="AE10" s="140" t="s">
        <v>893</v>
      </c>
      <c r="AF10" s="140" t="s">
        <v>893</v>
      </c>
      <c r="AG10" s="140" t="s">
        <v>893</v>
      </c>
      <c r="AH10" s="140" t="s">
        <v>893</v>
      </c>
      <c r="AI10" s="140" t="s">
        <v>893</v>
      </c>
      <c r="AJ10" s="214" t="s">
        <v>893</v>
      </c>
      <c r="AK10" s="214" t="s">
        <v>893</v>
      </c>
      <c r="AL10" s="214" t="s">
        <v>893</v>
      </c>
      <c r="AM10" s="214" t="s">
        <v>893</v>
      </c>
      <c r="AN10" s="214" t="s">
        <v>893</v>
      </c>
      <c r="AO10" s="214" t="s">
        <v>893</v>
      </c>
      <c r="AP10" s="214"/>
    </row>
    <row r="11" spans="1:42">
      <c r="A11" s="137" t="s">
        <v>393</v>
      </c>
      <c r="B11" s="212" t="s">
        <v>394</v>
      </c>
      <c r="C11" s="212" t="s">
        <v>394</v>
      </c>
      <c r="D11" s="138" t="s">
        <v>840</v>
      </c>
      <c r="E11" s="139">
        <v>41800</v>
      </c>
      <c r="F11" s="141">
        <v>0.53125</v>
      </c>
      <c r="G11" s="141">
        <v>0.53819444444444442</v>
      </c>
      <c r="H11" s="202" t="s">
        <v>894</v>
      </c>
      <c r="J11" s="202" t="s">
        <v>374</v>
      </c>
      <c r="L11" s="221">
        <v>8.1199999999999992</v>
      </c>
      <c r="M11" s="202" t="s">
        <v>902</v>
      </c>
      <c r="N11" s="206"/>
      <c r="O11" s="207" t="s">
        <v>903</v>
      </c>
      <c r="P11" s="223" t="s">
        <v>904</v>
      </c>
      <c r="Q11" s="144" t="s">
        <v>893</v>
      </c>
      <c r="R11" s="140" t="s">
        <v>893</v>
      </c>
      <c r="S11" s="140" t="s">
        <v>893</v>
      </c>
      <c r="T11" s="140" t="s">
        <v>893</v>
      </c>
      <c r="U11" s="140"/>
      <c r="V11" s="142" t="s">
        <v>893</v>
      </c>
      <c r="W11" s="140"/>
      <c r="X11" s="142" t="s">
        <v>893</v>
      </c>
      <c r="Y11" s="140" t="s">
        <v>893</v>
      </c>
      <c r="Z11" s="140" t="s">
        <v>893</v>
      </c>
      <c r="AA11" s="140" t="s">
        <v>893</v>
      </c>
      <c r="AB11" s="140" t="s">
        <v>893</v>
      </c>
      <c r="AC11" s="140" t="s">
        <v>893</v>
      </c>
      <c r="AD11" s="140" t="s">
        <v>893</v>
      </c>
      <c r="AE11" s="140" t="s">
        <v>893</v>
      </c>
      <c r="AF11" s="140" t="s">
        <v>893</v>
      </c>
      <c r="AG11" s="140" t="s">
        <v>893</v>
      </c>
      <c r="AH11" s="140" t="s">
        <v>893</v>
      </c>
      <c r="AI11" s="140" t="s">
        <v>893</v>
      </c>
      <c r="AJ11" s="214" t="s">
        <v>893</v>
      </c>
      <c r="AK11" s="214" t="s">
        <v>893</v>
      </c>
      <c r="AL11" s="214" t="s">
        <v>893</v>
      </c>
      <c r="AM11" s="214" t="s">
        <v>893</v>
      </c>
      <c r="AN11" s="214" t="s">
        <v>893</v>
      </c>
      <c r="AO11" s="214" t="s">
        <v>893</v>
      </c>
      <c r="AP11" s="214"/>
    </row>
    <row r="12" spans="1:42">
      <c r="A12" s="137" t="s">
        <v>396</v>
      </c>
      <c r="B12" s="212" t="s">
        <v>397</v>
      </c>
      <c r="C12" s="212" t="s">
        <v>397</v>
      </c>
      <c r="D12" s="138" t="s">
        <v>840</v>
      </c>
      <c r="E12" s="139">
        <v>41806</v>
      </c>
      <c r="F12" s="141">
        <v>0.44097222222222227</v>
      </c>
      <c r="G12" s="141">
        <v>0.45833333333333331</v>
      </c>
      <c r="H12" s="202" t="s">
        <v>894</v>
      </c>
      <c r="I12" s="202">
        <v>5.0999999999999996</v>
      </c>
      <c r="J12" s="202" t="s">
        <v>374</v>
      </c>
      <c r="K12" s="202"/>
      <c r="L12" s="221">
        <v>8.08</v>
      </c>
      <c r="M12" s="202" t="s">
        <v>905</v>
      </c>
      <c r="N12" s="206" t="s">
        <v>7493</v>
      </c>
      <c r="O12" s="205" t="s">
        <v>899</v>
      </c>
      <c r="P12" s="223" t="s">
        <v>906</v>
      </c>
      <c r="Q12" s="144" t="s">
        <v>893</v>
      </c>
      <c r="R12" s="140" t="s">
        <v>893</v>
      </c>
      <c r="S12" s="140" t="s">
        <v>893</v>
      </c>
      <c r="T12" s="140" t="s">
        <v>893</v>
      </c>
      <c r="U12" s="140" t="s">
        <v>893</v>
      </c>
      <c r="V12" s="140" t="s">
        <v>893</v>
      </c>
      <c r="W12" s="140" t="s">
        <v>893</v>
      </c>
      <c r="X12" s="140" t="s">
        <v>893</v>
      </c>
      <c r="Y12" s="140" t="s">
        <v>893</v>
      </c>
      <c r="Z12" s="140" t="s">
        <v>893</v>
      </c>
      <c r="AA12" s="140" t="s">
        <v>893</v>
      </c>
      <c r="AB12" s="140" t="s">
        <v>893</v>
      </c>
      <c r="AC12" s="140" t="s">
        <v>893</v>
      </c>
      <c r="AD12" s="140" t="s">
        <v>893</v>
      </c>
      <c r="AE12" s="140" t="s">
        <v>893</v>
      </c>
      <c r="AF12" s="140" t="s">
        <v>893</v>
      </c>
      <c r="AG12" s="140" t="s">
        <v>893</v>
      </c>
      <c r="AH12" s="140" t="s">
        <v>893</v>
      </c>
      <c r="AI12" s="140" t="s">
        <v>893</v>
      </c>
      <c r="AJ12" s="214" t="s">
        <v>893</v>
      </c>
      <c r="AK12" s="214" t="s">
        <v>893</v>
      </c>
      <c r="AL12" s="214" t="s">
        <v>893</v>
      </c>
      <c r="AM12" s="214" t="s">
        <v>893</v>
      </c>
      <c r="AN12" s="214" t="s">
        <v>893</v>
      </c>
      <c r="AO12" s="214" t="s">
        <v>893</v>
      </c>
      <c r="AP12" s="214"/>
    </row>
    <row r="13" spans="1:42">
      <c r="A13" s="137" t="s">
        <v>398</v>
      </c>
      <c r="B13" s="212" t="s">
        <v>399</v>
      </c>
      <c r="C13" s="212" t="s">
        <v>399</v>
      </c>
      <c r="D13" s="138" t="s">
        <v>900</v>
      </c>
      <c r="E13" s="139">
        <v>41806</v>
      </c>
      <c r="F13" s="141">
        <v>0.47916666666666669</v>
      </c>
      <c r="G13" s="141">
        <v>0.4861111111111111</v>
      </c>
      <c r="H13" s="202" t="s">
        <v>894</v>
      </c>
      <c r="I13" s="202">
        <v>2.8</v>
      </c>
      <c r="J13" s="202" t="s">
        <v>374</v>
      </c>
      <c r="K13" s="202"/>
      <c r="L13" s="221">
        <v>8.3089999999999993</v>
      </c>
      <c r="M13" s="202" t="s">
        <v>905</v>
      </c>
      <c r="N13" s="206" t="s">
        <v>7494</v>
      </c>
      <c r="O13" s="206" t="s">
        <v>899</v>
      </c>
      <c r="P13" s="223" t="s">
        <v>907</v>
      </c>
      <c r="Q13" s="144"/>
      <c r="S13" s="142" t="s">
        <v>893</v>
      </c>
      <c r="T13" s="140"/>
      <c r="AB13" s="142" t="s">
        <v>893</v>
      </c>
      <c r="AC13" s="140" t="s">
        <v>893</v>
      </c>
      <c r="AD13" s="140"/>
      <c r="AF13" s="142" t="s">
        <v>893</v>
      </c>
      <c r="AG13" s="140" t="s">
        <v>893</v>
      </c>
      <c r="AH13" s="140" t="s">
        <v>893</v>
      </c>
      <c r="AI13" s="140"/>
    </row>
    <row r="14" spans="1:42">
      <c r="A14" s="137" t="s">
        <v>400</v>
      </c>
      <c r="B14" s="212" t="s">
        <v>401</v>
      </c>
      <c r="C14" s="212" t="s">
        <v>401</v>
      </c>
      <c r="D14" s="138" t="s">
        <v>841</v>
      </c>
      <c r="E14" s="139">
        <v>41806</v>
      </c>
      <c r="F14" s="141">
        <v>0.51041666666666663</v>
      </c>
      <c r="G14" s="141">
        <v>0.52430555555555558</v>
      </c>
      <c r="H14" s="202" t="s">
        <v>894</v>
      </c>
      <c r="I14" s="202">
        <v>6.1</v>
      </c>
      <c r="J14" s="202" t="s">
        <v>374</v>
      </c>
      <c r="K14" s="202"/>
      <c r="L14" s="221">
        <v>8.39</v>
      </c>
      <c r="M14" s="202" t="s">
        <v>905</v>
      </c>
      <c r="N14" s="206" t="s">
        <v>7493</v>
      </c>
      <c r="O14" s="205" t="s">
        <v>899</v>
      </c>
      <c r="P14" s="223" t="s">
        <v>908</v>
      </c>
      <c r="Q14" s="144" t="s">
        <v>893</v>
      </c>
      <c r="R14" s="140" t="s">
        <v>893</v>
      </c>
      <c r="S14" s="140" t="s">
        <v>893</v>
      </c>
      <c r="T14" s="140" t="s">
        <v>893</v>
      </c>
      <c r="U14" s="140" t="s">
        <v>893</v>
      </c>
      <c r="V14" s="140" t="s">
        <v>893</v>
      </c>
      <c r="W14" s="140" t="s">
        <v>893</v>
      </c>
      <c r="X14" s="140" t="s">
        <v>893</v>
      </c>
      <c r="Y14" s="140" t="s">
        <v>893</v>
      </c>
      <c r="Z14" s="140" t="s">
        <v>893</v>
      </c>
      <c r="AA14" s="140" t="s">
        <v>893</v>
      </c>
      <c r="AB14" s="140" t="s">
        <v>893</v>
      </c>
      <c r="AC14" s="140" t="s">
        <v>893</v>
      </c>
      <c r="AD14" s="140" t="s">
        <v>893</v>
      </c>
      <c r="AE14" s="140" t="s">
        <v>893</v>
      </c>
      <c r="AF14" s="140" t="s">
        <v>893</v>
      </c>
      <c r="AG14" s="140" t="s">
        <v>893</v>
      </c>
      <c r="AH14" s="140" t="s">
        <v>893</v>
      </c>
      <c r="AI14" s="140" t="s">
        <v>893</v>
      </c>
      <c r="AJ14" s="214" t="s">
        <v>893</v>
      </c>
      <c r="AK14" s="214" t="s">
        <v>893</v>
      </c>
      <c r="AL14" s="214" t="s">
        <v>893</v>
      </c>
      <c r="AM14" s="214" t="s">
        <v>893</v>
      </c>
      <c r="AN14" s="214" t="s">
        <v>893</v>
      </c>
      <c r="AO14" s="214" t="s">
        <v>893</v>
      </c>
      <c r="AP14" s="214"/>
    </row>
    <row r="15" spans="1:42">
      <c r="A15" s="137" t="s">
        <v>402</v>
      </c>
      <c r="B15" s="212" t="s">
        <v>403</v>
      </c>
      <c r="C15" s="212" t="s">
        <v>403</v>
      </c>
      <c r="D15" s="138" t="s">
        <v>909</v>
      </c>
      <c r="E15" s="139">
        <v>41806</v>
      </c>
      <c r="F15" s="141">
        <v>0.53819444444444442</v>
      </c>
      <c r="G15" s="141">
        <v>0.54861111111111105</v>
      </c>
      <c r="H15" s="202" t="s">
        <v>894</v>
      </c>
      <c r="I15" s="202">
        <v>8.4</v>
      </c>
      <c r="J15" s="202" t="s">
        <v>374</v>
      </c>
      <c r="K15" s="202"/>
      <c r="L15" s="221">
        <v>8.2100000000000009</v>
      </c>
      <c r="M15" s="202" t="s">
        <v>905</v>
      </c>
      <c r="N15" s="206" t="s">
        <v>7493</v>
      </c>
      <c r="O15" s="205" t="s">
        <v>899</v>
      </c>
      <c r="P15" s="223" t="s">
        <v>910</v>
      </c>
      <c r="Q15" s="144"/>
      <c r="S15" s="142" t="s">
        <v>893</v>
      </c>
      <c r="T15" s="140"/>
      <c r="AB15" s="142" t="s">
        <v>893</v>
      </c>
      <c r="AC15" s="140" t="s">
        <v>893</v>
      </c>
      <c r="AD15" s="140"/>
      <c r="AF15" s="142" t="s">
        <v>893</v>
      </c>
      <c r="AG15" s="140" t="s">
        <v>893</v>
      </c>
      <c r="AH15" s="140" t="s">
        <v>893</v>
      </c>
      <c r="AI15" s="140"/>
    </row>
    <row r="16" spans="1:42">
      <c r="A16" s="137" t="s">
        <v>405</v>
      </c>
      <c r="B16" s="212" t="s">
        <v>406</v>
      </c>
      <c r="C16" s="212" t="s">
        <v>406</v>
      </c>
      <c r="D16" s="138" t="s">
        <v>843</v>
      </c>
      <c r="E16" s="139">
        <v>41806</v>
      </c>
      <c r="F16" s="141">
        <v>0.56597222222222221</v>
      </c>
      <c r="G16" s="141">
        <v>0.57986111111111105</v>
      </c>
      <c r="H16" s="202" t="s">
        <v>894</v>
      </c>
      <c r="I16" s="202">
        <v>8.5</v>
      </c>
      <c r="J16" s="202" t="s">
        <v>374</v>
      </c>
      <c r="K16" s="202"/>
      <c r="L16" s="221">
        <v>8.3079999999999998</v>
      </c>
      <c r="M16" s="202" t="s">
        <v>905</v>
      </c>
      <c r="N16" s="206" t="s">
        <v>7494</v>
      </c>
      <c r="O16" s="206" t="s">
        <v>899</v>
      </c>
      <c r="P16" s="223" t="s">
        <v>911</v>
      </c>
      <c r="Q16" s="144" t="s">
        <v>893</v>
      </c>
      <c r="R16" s="140" t="s">
        <v>893</v>
      </c>
      <c r="S16" s="140" t="s">
        <v>893</v>
      </c>
      <c r="T16" s="140" t="s">
        <v>893</v>
      </c>
      <c r="U16" s="140" t="s">
        <v>893</v>
      </c>
      <c r="V16" s="140" t="s">
        <v>893</v>
      </c>
      <c r="W16" s="140" t="s">
        <v>893</v>
      </c>
      <c r="X16" s="140" t="s">
        <v>893</v>
      </c>
      <c r="Y16" s="140" t="s">
        <v>893</v>
      </c>
      <c r="Z16" s="140" t="s">
        <v>893</v>
      </c>
      <c r="AA16" s="140" t="s">
        <v>893</v>
      </c>
      <c r="AB16" s="140" t="s">
        <v>893</v>
      </c>
      <c r="AC16" s="140" t="s">
        <v>893</v>
      </c>
      <c r="AD16" s="140" t="s">
        <v>893</v>
      </c>
      <c r="AE16" s="140" t="s">
        <v>893</v>
      </c>
      <c r="AF16" s="140" t="s">
        <v>893</v>
      </c>
      <c r="AG16" s="140" t="s">
        <v>893</v>
      </c>
      <c r="AH16" s="140" t="s">
        <v>893</v>
      </c>
      <c r="AI16" s="140" t="s">
        <v>893</v>
      </c>
      <c r="AJ16" s="214" t="s">
        <v>893</v>
      </c>
      <c r="AK16" s="214" t="s">
        <v>893</v>
      </c>
      <c r="AL16" s="214" t="s">
        <v>893</v>
      </c>
      <c r="AM16" s="214" t="s">
        <v>893</v>
      </c>
      <c r="AN16" s="214" t="s">
        <v>893</v>
      </c>
      <c r="AO16" s="214" t="s">
        <v>893</v>
      </c>
      <c r="AP16" s="214"/>
    </row>
    <row r="17" spans="1:42">
      <c r="A17" s="137" t="s">
        <v>407</v>
      </c>
      <c r="B17" s="212" t="s">
        <v>408</v>
      </c>
      <c r="C17" s="212" t="s">
        <v>408</v>
      </c>
      <c r="D17" s="138" t="s">
        <v>897</v>
      </c>
      <c r="E17" s="139">
        <v>41806</v>
      </c>
      <c r="F17" s="141">
        <v>0.60069444444444442</v>
      </c>
      <c r="G17" s="141">
        <v>0.61111111111111105</v>
      </c>
      <c r="H17" s="202" t="s">
        <v>894</v>
      </c>
      <c r="I17" s="202">
        <v>4.4000000000000004</v>
      </c>
      <c r="J17" s="202" t="s">
        <v>374</v>
      </c>
      <c r="K17" s="202"/>
      <c r="L17" s="221">
        <v>8.0380000000000003</v>
      </c>
      <c r="M17" s="202" t="s">
        <v>905</v>
      </c>
      <c r="N17" s="206" t="s">
        <v>7494</v>
      </c>
      <c r="O17" s="206" t="s">
        <v>899</v>
      </c>
      <c r="P17" s="223" t="s">
        <v>912</v>
      </c>
      <c r="Q17" s="144"/>
      <c r="S17" s="142" t="s">
        <v>893</v>
      </c>
      <c r="T17" s="140"/>
      <c r="AB17" s="142" t="s">
        <v>893</v>
      </c>
      <c r="AC17" s="140" t="s">
        <v>893</v>
      </c>
      <c r="AD17" s="140"/>
      <c r="AF17" s="142" t="s">
        <v>893</v>
      </c>
      <c r="AG17" s="140" t="s">
        <v>893</v>
      </c>
      <c r="AH17" s="140" t="s">
        <v>893</v>
      </c>
      <c r="AI17" s="140"/>
    </row>
    <row r="18" spans="1:42">
      <c r="A18" s="137" t="s">
        <v>913</v>
      </c>
      <c r="B18" s="212" t="s">
        <v>410</v>
      </c>
      <c r="C18" s="212" t="s">
        <v>410</v>
      </c>
      <c r="D18" s="138" t="s">
        <v>840</v>
      </c>
      <c r="E18" s="139">
        <v>41820</v>
      </c>
      <c r="F18" s="141">
        <v>0.42638888888888887</v>
      </c>
      <c r="H18" s="202" t="s">
        <v>894</v>
      </c>
      <c r="I18" s="202">
        <v>4.9000000000000004</v>
      </c>
      <c r="J18" s="202" t="s">
        <v>374</v>
      </c>
      <c r="K18" s="202"/>
      <c r="L18" s="221">
        <v>8.6470000000000002</v>
      </c>
      <c r="M18" s="202" t="s">
        <v>902</v>
      </c>
      <c r="N18" s="206" t="s">
        <v>7495</v>
      </c>
      <c r="O18" s="206" t="s">
        <v>899</v>
      </c>
      <c r="P18" s="223"/>
      <c r="Q18" s="142" t="s">
        <v>893</v>
      </c>
      <c r="R18" s="140" t="s">
        <v>893</v>
      </c>
      <c r="S18" s="140" t="s">
        <v>893</v>
      </c>
      <c r="T18" s="140" t="s">
        <v>893</v>
      </c>
      <c r="U18" s="140" t="s">
        <v>893</v>
      </c>
      <c r="V18" s="140" t="s">
        <v>893</v>
      </c>
      <c r="W18" s="140" t="s">
        <v>893</v>
      </c>
      <c r="X18" s="140" t="s">
        <v>893</v>
      </c>
      <c r="Y18" s="140" t="s">
        <v>893</v>
      </c>
      <c r="Z18" s="140" t="s">
        <v>893</v>
      </c>
      <c r="AA18" s="140" t="s">
        <v>893</v>
      </c>
      <c r="AB18" s="140" t="s">
        <v>893</v>
      </c>
      <c r="AC18" s="140" t="s">
        <v>893</v>
      </c>
      <c r="AD18" s="140" t="s">
        <v>893</v>
      </c>
      <c r="AE18" s="140" t="s">
        <v>893</v>
      </c>
      <c r="AF18" s="140"/>
      <c r="AG18" s="142" t="s">
        <v>893</v>
      </c>
      <c r="AH18" s="140" t="s">
        <v>893</v>
      </c>
      <c r="AI18" s="140" t="s">
        <v>893</v>
      </c>
      <c r="AJ18" s="214" t="s">
        <v>893</v>
      </c>
      <c r="AK18" s="214" t="s">
        <v>893</v>
      </c>
      <c r="AL18" s="214" t="s">
        <v>893</v>
      </c>
      <c r="AM18" s="214" t="s">
        <v>893</v>
      </c>
      <c r="AN18" s="214" t="s">
        <v>893</v>
      </c>
      <c r="AO18" s="214" t="s">
        <v>893</v>
      </c>
      <c r="AP18" s="214"/>
    </row>
    <row r="19" spans="1:42">
      <c r="A19" s="137" t="s">
        <v>411</v>
      </c>
      <c r="B19" s="212" t="s">
        <v>412</v>
      </c>
      <c r="C19" s="212" t="s">
        <v>412</v>
      </c>
      <c r="D19" s="138" t="s">
        <v>900</v>
      </c>
      <c r="E19" s="139">
        <v>41820</v>
      </c>
      <c r="F19" s="141">
        <v>0.46111111111111108</v>
      </c>
      <c r="H19" s="202" t="s">
        <v>894</v>
      </c>
      <c r="I19" s="202">
        <v>2.5</v>
      </c>
      <c r="J19" s="202" t="s">
        <v>374</v>
      </c>
      <c r="K19" s="202"/>
      <c r="L19" s="221">
        <v>8.4350000000000005</v>
      </c>
      <c r="M19" s="202" t="s">
        <v>905</v>
      </c>
      <c r="N19" s="206" t="s">
        <v>7495</v>
      </c>
      <c r="O19" s="206" t="s">
        <v>899</v>
      </c>
      <c r="P19" s="223"/>
      <c r="S19" s="142" t="s">
        <v>893</v>
      </c>
      <c r="T19" s="140"/>
      <c r="AB19" s="142" t="s">
        <v>893</v>
      </c>
      <c r="AC19" s="140" t="s">
        <v>893</v>
      </c>
      <c r="AD19" s="140"/>
      <c r="AG19" s="142" t="s">
        <v>893</v>
      </c>
      <c r="AH19" s="140" t="s">
        <v>893</v>
      </c>
      <c r="AI19" s="140"/>
    </row>
    <row r="20" spans="1:42">
      <c r="A20" s="137" t="s">
        <v>413</v>
      </c>
      <c r="B20" s="212" t="s">
        <v>414</v>
      </c>
      <c r="C20" s="212" t="s">
        <v>414</v>
      </c>
      <c r="D20" s="138" t="s">
        <v>841</v>
      </c>
      <c r="E20" s="139">
        <v>41820</v>
      </c>
      <c r="F20" s="141">
        <v>0.48402777777777778</v>
      </c>
      <c r="H20" s="202" t="s">
        <v>894</v>
      </c>
      <c r="I20" s="202">
        <v>6</v>
      </c>
      <c r="J20" s="202" t="s">
        <v>374</v>
      </c>
      <c r="K20" s="202"/>
      <c r="L20" s="221">
        <v>8.3889999999999993</v>
      </c>
      <c r="M20" s="202" t="s">
        <v>905</v>
      </c>
      <c r="N20" s="206" t="s">
        <v>7495</v>
      </c>
      <c r="O20" s="206" t="s">
        <v>914</v>
      </c>
      <c r="P20" s="223"/>
      <c r="Q20" s="142" t="s">
        <v>893</v>
      </c>
      <c r="R20" s="140" t="s">
        <v>893</v>
      </c>
      <c r="S20" s="140" t="s">
        <v>893</v>
      </c>
      <c r="T20" s="140" t="s">
        <v>893</v>
      </c>
      <c r="U20" s="140" t="s">
        <v>893</v>
      </c>
      <c r="V20" s="140" t="s">
        <v>893</v>
      </c>
      <c r="W20" s="140" t="s">
        <v>893</v>
      </c>
      <c r="X20" s="140" t="s">
        <v>893</v>
      </c>
      <c r="Y20" s="140" t="s">
        <v>893</v>
      </c>
      <c r="Z20" s="140" t="s">
        <v>893</v>
      </c>
      <c r="AA20" s="140" t="s">
        <v>893</v>
      </c>
      <c r="AB20" s="140" t="s">
        <v>893</v>
      </c>
      <c r="AC20" s="140" t="s">
        <v>893</v>
      </c>
      <c r="AD20" s="140" t="s">
        <v>893</v>
      </c>
      <c r="AE20" s="140" t="s">
        <v>893</v>
      </c>
      <c r="AF20" s="140"/>
      <c r="AG20" s="142" t="s">
        <v>893</v>
      </c>
      <c r="AH20" s="140" t="s">
        <v>893</v>
      </c>
      <c r="AI20" s="140" t="s">
        <v>893</v>
      </c>
      <c r="AJ20" s="214" t="s">
        <v>893</v>
      </c>
      <c r="AK20" s="214" t="s">
        <v>893</v>
      </c>
      <c r="AL20" s="214" t="s">
        <v>893</v>
      </c>
      <c r="AM20" s="214" t="s">
        <v>893</v>
      </c>
      <c r="AN20" s="214" t="s">
        <v>893</v>
      </c>
      <c r="AO20" s="214" t="s">
        <v>893</v>
      </c>
      <c r="AP20" s="214"/>
    </row>
    <row r="21" spans="1:42">
      <c r="A21" s="137" t="s">
        <v>415</v>
      </c>
      <c r="B21" s="212" t="s">
        <v>416</v>
      </c>
      <c r="C21" s="212" t="s">
        <v>416</v>
      </c>
      <c r="D21" s="138" t="s">
        <v>909</v>
      </c>
      <c r="E21" s="139">
        <v>41820</v>
      </c>
      <c r="F21" s="141">
        <v>0.51111111111111118</v>
      </c>
      <c r="H21" s="202" t="s">
        <v>894</v>
      </c>
      <c r="I21" s="202">
        <v>8.3000000000000007</v>
      </c>
      <c r="J21" s="202" t="s">
        <v>374</v>
      </c>
      <c r="K21" s="202"/>
      <c r="L21" s="221">
        <v>8.5579999999999998</v>
      </c>
      <c r="M21" s="202" t="s">
        <v>902</v>
      </c>
      <c r="N21" s="206" t="s">
        <v>7495</v>
      </c>
      <c r="O21" s="206" t="s">
        <v>899</v>
      </c>
      <c r="P21" s="223"/>
      <c r="S21" s="142" t="s">
        <v>893</v>
      </c>
      <c r="T21" s="140"/>
      <c r="AB21" s="142" t="s">
        <v>893</v>
      </c>
      <c r="AC21" s="140" t="s">
        <v>893</v>
      </c>
      <c r="AD21" s="140"/>
      <c r="AG21" s="142" t="s">
        <v>893</v>
      </c>
      <c r="AH21" s="140" t="s">
        <v>893</v>
      </c>
      <c r="AI21" s="140"/>
    </row>
    <row r="22" spans="1:42">
      <c r="A22" s="137" t="s">
        <v>417</v>
      </c>
      <c r="B22" s="212" t="s">
        <v>418</v>
      </c>
      <c r="C22" s="212" t="s">
        <v>418</v>
      </c>
      <c r="D22" s="138" t="s">
        <v>843</v>
      </c>
      <c r="E22" s="139">
        <v>41820</v>
      </c>
      <c r="F22" s="141">
        <v>0.53333333333333333</v>
      </c>
      <c r="H22" s="202" t="s">
        <v>894</v>
      </c>
      <c r="I22" s="202">
        <v>8</v>
      </c>
      <c r="J22" s="202" t="s">
        <v>374</v>
      </c>
      <c r="K22" s="202"/>
      <c r="L22" s="221">
        <v>8.609</v>
      </c>
      <c r="M22" s="202" t="s">
        <v>902</v>
      </c>
      <c r="N22" s="206" t="s">
        <v>7495</v>
      </c>
      <c r="O22" s="206" t="s">
        <v>899</v>
      </c>
      <c r="P22" s="223"/>
      <c r="Q22" s="142" t="s">
        <v>893</v>
      </c>
      <c r="R22" s="140" t="s">
        <v>893</v>
      </c>
      <c r="S22" s="140" t="s">
        <v>893</v>
      </c>
      <c r="T22" s="140" t="s">
        <v>893</v>
      </c>
      <c r="U22" s="140" t="s">
        <v>893</v>
      </c>
      <c r="V22" s="140" t="s">
        <v>893</v>
      </c>
      <c r="W22" s="140" t="s">
        <v>893</v>
      </c>
      <c r="X22" s="140" t="s">
        <v>893</v>
      </c>
      <c r="Y22" s="140" t="s">
        <v>893</v>
      </c>
      <c r="Z22" s="140" t="s">
        <v>893</v>
      </c>
      <c r="AA22" s="140" t="s">
        <v>893</v>
      </c>
      <c r="AB22" s="140" t="s">
        <v>893</v>
      </c>
      <c r="AC22" s="140" t="s">
        <v>893</v>
      </c>
      <c r="AD22" s="140" t="s">
        <v>893</v>
      </c>
      <c r="AE22" s="140" t="s">
        <v>893</v>
      </c>
      <c r="AF22" s="140"/>
      <c r="AG22" s="142" t="s">
        <v>893</v>
      </c>
      <c r="AH22" s="140" t="s">
        <v>893</v>
      </c>
      <c r="AI22" s="140" t="s">
        <v>893</v>
      </c>
      <c r="AJ22" s="214" t="s">
        <v>893</v>
      </c>
      <c r="AK22" s="214" t="s">
        <v>893</v>
      </c>
      <c r="AL22" s="214" t="s">
        <v>893</v>
      </c>
      <c r="AM22" s="214" t="s">
        <v>893</v>
      </c>
      <c r="AN22" s="214" t="s">
        <v>893</v>
      </c>
      <c r="AO22" s="214" t="s">
        <v>893</v>
      </c>
      <c r="AP22" s="214"/>
    </row>
    <row r="23" spans="1:42">
      <c r="A23" s="137" t="s">
        <v>419</v>
      </c>
      <c r="B23" s="212" t="s">
        <v>420</v>
      </c>
      <c r="C23" s="212" t="s">
        <v>420</v>
      </c>
      <c r="D23" s="138" t="s">
        <v>897</v>
      </c>
      <c r="E23" s="139">
        <v>41820</v>
      </c>
      <c r="F23" s="141">
        <v>0.56736111111111109</v>
      </c>
      <c r="H23" s="202" t="s">
        <v>894</v>
      </c>
      <c r="I23" s="202">
        <v>4.2</v>
      </c>
      <c r="J23" s="202" t="s">
        <v>374</v>
      </c>
      <c r="K23" s="202"/>
      <c r="L23" s="221">
        <v>8.6780000000000008</v>
      </c>
      <c r="M23" s="202" t="s">
        <v>902</v>
      </c>
      <c r="N23" s="206" t="s">
        <v>7495</v>
      </c>
      <c r="O23" s="206" t="s">
        <v>899</v>
      </c>
      <c r="P23" s="223"/>
      <c r="S23" s="142" t="s">
        <v>893</v>
      </c>
      <c r="T23" s="140"/>
      <c r="AB23" s="142" t="s">
        <v>893</v>
      </c>
      <c r="AC23" s="140" t="s">
        <v>893</v>
      </c>
      <c r="AD23" s="140"/>
      <c r="AG23" s="142" t="s">
        <v>893</v>
      </c>
      <c r="AH23" s="140" t="s">
        <v>893</v>
      </c>
      <c r="AI23" s="140"/>
    </row>
    <row r="24" spans="1:42">
      <c r="A24" s="137" t="s">
        <v>421</v>
      </c>
      <c r="B24" s="212" t="s">
        <v>422</v>
      </c>
      <c r="C24" s="212" t="s">
        <v>422</v>
      </c>
      <c r="D24" s="138" t="s">
        <v>840</v>
      </c>
      <c r="E24" s="139">
        <v>41828</v>
      </c>
      <c r="F24" s="141">
        <v>0.4548611111111111</v>
      </c>
      <c r="G24" s="141">
        <v>0.46875</v>
      </c>
      <c r="H24" s="202" t="s">
        <v>894</v>
      </c>
      <c r="I24" s="202">
        <v>5</v>
      </c>
      <c r="J24" s="202" t="s">
        <v>374</v>
      </c>
      <c r="K24" s="202"/>
      <c r="L24" s="221">
        <v>8.2650000000000006</v>
      </c>
      <c r="M24" s="202" t="s">
        <v>898</v>
      </c>
      <c r="N24" s="206" t="s">
        <v>7496</v>
      </c>
      <c r="O24" s="205" t="s">
        <v>903</v>
      </c>
      <c r="P24" s="223" t="s">
        <v>915</v>
      </c>
      <c r="Q24" s="144" t="s">
        <v>893</v>
      </c>
      <c r="R24" s="140" t="s">
        <v>893</v>
      </c>
      <c r="S24" s="140" t="s">
        <v>893</v>
      </c>
      <c r="T24" s="140" t="s">
        <v>893</v>
      </c>
      <c r="U24" s="140" t="s">
        <v>893</v>
      </c>
      <c r="V24" s="140" t="s">
        <v>893</v>
      </c>
      <c r="W24" s="140" t="s">
        <v>893</v>
      </c>
      <c r="X24" s="140" t="s">
        <v>893</v>
      </c>
      <c r="Y24" s="140" t="s">
        <v>893</v>
      </c>
      <c r="Z24" s="140" t="s">
        <v>893</v>
      </c>
      <c r="AA24" s="140" t="s">
        <v>893</v>
      </c>
      <c r="AB24" s="140" t="s">
        <v>893</v>
      </c>
      <c r="AC24" s="140" t="s">
        <v>893</v>
      </c>
      <c r="AD24" s="140" t="s">
        <v>893</v>
      </c>
      <c r="AE24" s="140" t="s">
        <v>893</v>
      </c>
      <c r="AF24" s="140" t="s">
        <v>893</v>
      </c>
      <c r="AG24" s="140" t="s">
        <v>893</v>
      </c>
      <c r="AH24" s="140" t="s">
        <v>893</v>
      </c>
      <c r="AI24" s="140" t="s">
        <v>893</v>
      </c>
      <c r="AJ24" s="214" t="s">
        <v>893</v>
      </c>
      <c r="AK24" s="214" t="s">
        <v>893</v>
      </c>
      <c r="AL24" s="214" t="s">
        <v>893</v>
      </c>
      <c r="AM24" s="214" t="s">
        <v>893</v>
      </c>
      <c r="AN24" s="214" t="s">
        <v>893</v>
      </c>
      <c r="AO24" s="214" t="s">
        <v>893</v>
      </c>
      <c r="AP24" s="214"/>
    </row>
    <row r="25" spans="1:42">
      <c r="A25" s="137" t="s">
        <v>423</v>
      </c>
      <c r="B25" s="212" t="s">
        <v>424</v>
      </c>
      <c r="C25" s="212" t="s">
        <v>424</v>
      </c>
      <c r="D25" s="138" t="s">
        <v>900</v>
      </c>
      <c r="E25" s="139">
        <v>41828</v>
      </c>
      <c r="F25" s="141">
        <v>0.47916666666666669</v>
      </c>
      <c r="G25" s="141">
        <v>0.49305555555555558</v>
      </c>
      <c r="H25" s="202" t="s">
        <v>894</v>
      </c>
      <c r="I25" s="202">
        <v>2.8</v>
      </c>
      <c r="J25" s="202" t="s">
        <v>374</v>
      </c>
      <c r="L25" s="221">
        <v>8.9719999999999995</v>
      </c>
      <c r="M25" s="202" t="s">
        <v>898</v>
      </c>
      <c r="N25" s="206" t="s">
        <v>7496</v>
      </c>
      <c r="O25" s="205" t="s">
        <v>898</v>
      </c>
      <c r="P25" s="223"/>
      <c r="S25" s="142" t="s">
        <v>893</v>
      </c>
      <c r="T25" s="140"/>
      <c r="AB25" s="142" t="s">
        <v>893</v>
      </c>
      <c r="AC25" s="140" t="s">
        <v>893</v>
      </c>
      <c r="AD25" s="140"/>
      <c r="AF25" s="142" t="s">
        <v>893</v>
      </c>
      <c r="AG25" s="140" t="s">
        <v>893</v>
      </c>
      <c r="AH25" s="140" t="s">
        <v>893</v>
      </c>
      <c r="AI25" s="140"/>
    </row>
    <row r="26" spans="1:42">
      <c r="A26" s="137" t="s">
        <v>425</v>
      </c>
      <c r="B26" s="212" t="s">
        <v>426</v>
      </c>
      <c r="C26" s="212" t="s">
        <v>426</v>
      </c>
      <c r="D26" s="138" t="s">
        <v>841</v>
      </c>
      <c r="E26" s="139">
        <v>41828</v>
      </c>
      <c r="F26" s="141">
        <v>0.50347222222222221</v>
      </c>
      <c r="G26" s="141">
        <v>0.62777777777777777</v>
      </c>
      <c r="H26" s="202" t="s">
        <v>894</v>
      </c>
      <c r="I26" s="202">
        <v>5.7</v>
      </c>
      <c r="J26" s="202" t="s">
        <v>374</v>
      </c>
      <c r="K26" s="202"/>
      <c r="L26" s="221">
        <v>8.3339999999999996</v>
      </c>
      <c r="M26" s="202" t="s">
        <v>898</v>
      </c>
      <c r="N26" s="206" t="s">
        <v>7496</v>
      </c>
      <c r="O26" s="205" t="s">
        <v>898</v>
      </c>
      <c r="P26" s="223" t="s">
        <v>916</v>
      </c>
      <c r="Q26" s="144" t="s">
        <v>893</v>
      </c>
      <c r="R26" s="140" t="s">
        <v>893</v>
      </c>
      <c r="S26" s="140" t="s">
        <v>893</v>
      </c>
      <c r="T26" s="140" t="s">
        <v>893</v>
      </c>
      <c r="U26" s="140" t="s">
        <v>893</v>
      </c>
      <c r="V26" s="140" t="s">
        <v>893</v>
      </c>
      <c r="W26" s="140" t="s">
        <v>893</v>
      </c>
      <c r="X26" s="140" t="s">
        <v>917</v>
      </c>
      <c r="Y26" s="140" t="s">
        <v>893</v>
      </c>
      <c r="Z26" s="140" t="s">
        <v>893</v>
      </c>
      <c r="AA26" s="140" t="s">
        <v>893</v>
      </c>
      <c r="AB26" s="140" t="s">
        <v>893</v>
      </c>
      <c r="AC26" s="140" t="s">
        <v>893</v>
      </c>
      <c r="AD26" s="140" t="s">
        <v>893</v>
      </c>
      <c r="AE26" s="140" t="s">
        <v>893</v>
      </c>
      <c r="AF26" s="140" t="s">
        <v>893</v>
      </c>
      <c r="AG26" s="140" t="s">
        <v>893</v>
      </c>
      <c r="AH26" s="140" t="s">
        <v>893</v>
      </c>
      <c r="AI26" s="140" t="s">
        <v>893</v>
      </c>
      <c r="AJ26" s="214" t="s">
        <v>893</v>
      </c>
      <c r="AK26" s="214" t="s">
        <v>893</v>
      </c>
      <c r="AL26" s="214" t="s">
        <v>893</v>
      </c>
      <c r="AM26" s="214" t="s">
        <v>893</v>
      </c>
      <c r="AN26" s="214" t="s">
        <v>893</v>
      </c>
      <c r="AO26" s="214" t="s">
        <v>893</v>
      </c>
      <c r="AP26" s="214"/>
    </row>
    <row r="27" spans="1:42">
      <c r="A27" s="137" t="s">
        <v>918</v>
      </c>
      <c r="B27" s="212" t="s">
        <v>428</v>
      </c>
      <c r="C27" s="212" t="s">
        <v>428</v>
      </c>
      <c r="D27" s="138" t="s">
        <v>909</v>
      </c>
      <c r="E27" s="139">
        <v>41828</v>
      </c>
      <c r="F27" s="141">
        <v>0.53472222222222221</v>
      </c>
      <c r="G27" s="141">
        <v>0.63402777777777775</v>
      </c>
      <c r="H27" s="202" t="s">
        <v>894</v>
      </c>
      <c r="I27" s="202">
        <v>8.1999999999999993</v>
      </c>
      <c r="J27" s="202" t="s">
        <v>374</v>
      </c>
      <c r="K27" s="202"/>
      <c r="L27" s="221">
        <v>8.3019999999999996</v>
      </c>
      <c r="M27" s="202" t="s">
        <v>898</v>
      </c>
      <c r="N27" s="206" t="s">
        <v>7497</v>
      </c>
      <c r="O27" s="206" t="s">
        <v>903</v>
      </c>
      <c r="P27" s="223" t="s">
        <v>919</v>
      </c>
      <c r="Q27" s="144"/>
      <c r="S27" s="142" t="s">
        <v>893</v>
      </c>
      <c r="T27" s="140"/>
      <c r="AB27" s="142" t="s">
        <v>893</v>
      </c>
      <c r="AC27" s="140" t="s">
        <v>893</v>
      </c>
      <c r="AD27" s="140"/>
      <c r="AF27" s="142" t="s">
        <v>893</v>
      </c>
      <c r="AG27" s="140" t="s">
        <v>893</v>
      </c>
      <c r="AH27" s="140" t="s">
        <v>893</v>
      </c>
      <c r="AI27" s="140"/>
    </row>
    <row r="28" spans="1:42">
      <c r="A28" s="137" t="s">
        <v>429</v>
      </c>
      <c r="B28" s="212" t="s">
        <v>430</v>
      </c>
      <c r="C28" s="212" t="s">
        <v>430</v>
      </c>
      <c r="D28" s="138" t="s">
        <v>843</v>
      </c>
      <c r="E28" s="139">
        <v>41828</v>
      </c>
      <c r="F28" s="141">
        <v>0.57638888888888895</v>
      </c>
      <c r="G28" s="141">
        <v>0.63888888888888895</v>
      </c>
      <c r="H28" s="202" t="s">
        <v>920</v>
      </c>
      <c r="I28" s="202">
        <v>7</v>
      </c>
      <c r="J28" s="202" t="s">
        <v>374</v>
      </c>
      <c r="K28" s="202"/>
      <c r="L28" s="221">
        <v>8.4499999999999993</v>
      </c>
      <c r="M28" s="202" t="s">
        <v>898</v>
      </c>
      <c r="N28" s="206" t="s">
        <v>7497</v>
      </c>
      <c r="O28" s="206" t="s">
        <v>899</v>
      </c>
      <c r="P28" s="223" t="s">
        <v>921</v>
      </c>
      <c r="Q28" s="144" t="s">
        <v>893</v>
      </c>
      <c r="R28" s="140" t="s">
        <v>893</v>
      </c>
      <c r="S28" s="140" t="s">
        <v>893</v>
      </c>
      <c r="T28" s="140" t="s">
        <v>893</v>
      </c>
      <c r="U28" s="140" t="s">
        <v>893</v>
      </c>
      <c r="V28" s="140" t="s">
        <v>893</v>
      </c>
      <c r="W28" s="140" t="s">
        <v>893</v>
      </c>
      <c r="X28" s="140" t="s">
        <v>893</v>
      </c>
      <c r="Y28" s="140" t="s">
        <v>893</v>
      </c>
      <c r="Z28" s="140" t="s">
        <v>893</v>
      </c>
      <c r="AA28" s="140" t="s">
        <v>893</v>
      </c>
      <c r="AB28" s="140" t="s">
        <v>893</v>
      </c>
      <c r="AC28" s="140" t="s">
        <v>893</v>
      </c>
      <c r="AD28" s="140" t="s">
        <v>893</v>
      </c>
      <c r="AE28" s="140" t="s">
        <v>893</v>
      </c>
      <c r="AF28" s="140" t="s">
        <v>893</v>
      </c>
      <c r="AG28" s="140" t="s">
        <v>893</v>
      </c>
      <c r="AH28" s="140" t="s">
        <v>893</v>
      </c>
      <c r="AI28" s="140" t="s">
        <v>893</v>
      </c>
      <c r="AJ28" s="214" t="s">
        <v>893</v>
      </c>
      <c r="AK28" s="214" t="s">
        <v>893</v>
      </c>
      <c r="AL28" s="214" t="s">
        <v>893</v>
      </c>
      <c r="AM28" s="214" t="s">
        <v>893</v>
      </c>
      <c r="AN28" s="214" t="s">
        <v>893</v>
      </c>
      <c r="AO28" s="214" t="s">
        <v>893</v>
      </c>
      <c r="AP28" s="214"/>
    </row>
    <row r="29" spans="1:42">
      <c r="A29" s="137" t="s">
        <v>431</v>
      </c>
      <c r="B29" s="212" t="s">
        <v>432</v>
      </c>
      <c r="C29" s="212" t="s">
        <v>432</v>
      </c>
      <c r="D29" s="138" t="s">
        <v>897</v>
      </c>
      <c r="E29" s="139">
        <v>41828</v>
      </c>
      <c r="F29" s="141">
        <v>0.61111111111111105</v>
      </c>
      <c r="G29" s="141">
        <v>0.64236111111111105</v>
      </c>
      <c r="H29" s="202">
        <v>0.5</v>
      </c>
      <c r="I29" s="202">
        <v>4</v>
      </c>
      <c r="J29" s="202" t="s">
        <v>374</v>
      </c>
      <c r="K29" s="202"/>
      <c r="L29" s="221">
        <v>8.1379999999999999</v>
      </c>
      <c r="M29" s="202" t="s">
        <v>898</v>
      </c>
      <c r="N29" s="206" t="s">
        <v>922</v>
      </c>
      <c r="O29" s="206" t="s">
        <v>899</v>
      </c>
      <c r="P29" s="223" t="s">
        <v>923</v>
      </c>
      <c r="Q29" s="144"/>
      <c r="S29" s="142" t="s">
        <v>893</v>
      </c>
      <c r="T29" s="140"/>
      <c r="AB29" s="142" t="s">
        <v>893</v>
      </c>
      <c r="AC29" s="140" t="s">
        <v>893</v>
      </c>
      <c r="AD29" s="140" t="s">
        <v>893</v>
      </c>
      <c r="AE29" s="140" t="s">
        <v>893</v>
      </c>
      <c r="AF29" s="140" t="s">
        <v>893</v>
      </c>
      <c r="AG29" s="140" t="s">
        <v>893</v>
      </c>
      <c r="AH29" s="140" t="s">
        <v>893</v>
      </c>
      <c r="AI29" s="140"/>
    </row>
    <row r="30" spans="1:42">
      <c r="A30" s="137" t="s">
        <v>433</v>
      </c>
      <c r="B30" s="212" t="s">
        <v>434</v>
      </c>
      <c r="C30" s="212" t="s">
        <v>434</v>
      </c>
      <c r="D30" s="138" t="s">
        <v>840</v>
      </c>
      <c r="E30" s="139">
        <v>41834</v>
      </c>
      <c r="F30" s="141">
        <v>0.4201388888888889</v>
      </c>
      <c r="G30" s="141">
        <v>0.4375</v>
      </c>
      <c r="H30" s="202" t="s">
        <v>894</v>
      </c>
      <c r="I30" s="202">
        <v>5.0999999999999996</v>
      </c>
      <c r="J30" s="202" t="s">
        <v>374</v>
      </c>
      <c r="L30" s="221">
        <v>8.3819999999999997</v>
      </c>
      <c r="M30" s="202" t="s">
        <v>905</v>
      </c>
      <c r="N30" s="206" t="s">
        <v>7498</v>
      </c>
      <c r="O30" s="205" t="s">
        <v>899</v>
      </c>
      <c r="P30" s="223" t="s">
        <v>924</v>
      </c>
      <c r="Q30" s="144" t="s">
        <v>893</v>
      </c>
      <c r="R30" s="140" t="s">
        <v>893</v>
      </c>
      <c r="S30" s="140" t="s">
        <v>893</v>
      </c>
      <c r="T30" s="140" t="s">
        <v>893</v>
      </c>
      <c r="U30" s="140" t="s">
        <v>893</v>
      </c>
      <c r="V30" s="140" t="s">
        <v>893</v>
      </c>
      <c r="W30" s="140" t="s">
        <v>893</v>
      </c>
      <c r="X30" s="140" t="s">
        <v>893</v>
      </c>
      <c r="Y30" s="140" t="s">
        <v>893</v>
      </c>
      <c r="Z30" s="140" t="s">
        <v>893</v>
      </c>
      <c r="AA30" s="140" t="s">
        <v>893</v>
      </c>
      <c r="AB30" s="140" t="s">
        <v>893</v>
      </c>
      <c r="AC30" s="140" t="s">
        <v>893</v>
      </c>
      <c r="AD30" s="140" t="s">
        <v>893</v>
      </c>
      <c r="AE30" s="140" t="s">
        <v>893</v>
      </c>
      <c r="AF30" s="140" t="s">
        <v>893</v>
      </c>
      <c r="AG30" s="140" t="s">
        <v>893</v>
      </c>
      <c r="AH30" s="140" t="s">
        <v>893</v>
      </c>
      <c r="AI30" s="140" t="s">
        <v>893</v>
      </c>
      <c r="AJ30" s="214" t="s">
        <v>893</v>
      </c>
      <c r="AK30" s="214" t="s">
        <v>893</v>
      </c>
      <c r="AL30" s="214" t="s">
        <v>893</v>
      </c>
      <c r="AM30" s="214" t="s">
        <v>893</v>
      </c>
      <c r="AN30" s="214" t="s">
        <v>893</v>
      </c>
      <c r="AO30" s="214" t="s">
        <v>893</v>
      </c>
      <c r="AP30" s="214"/>
    </row>
    <row r="31" spans="1:42">
      <c r="A31" s="137" t="s">
        <v>435</v>
      </c>
      <c r="B31" s="212" t="s">
        <v>436</v>
      </c>
      <c r="C31" s="212" t="s">
        <v>436</v>
      </c>
      <c r="D31" s="138" t="s">
        <v>900</v>
      </c>
      <c r="E31" s="139">
        <v>41834</v>
      </c>
      <c r="F31" s="141">
        <v>0.44444444444444442</v>
      </c>
      <c r="G31" s="141">
        <v>0.4548611111111111</v>
      </c>
      <c r="H31" s="202" t="s">
        <v>894</v>
      </c>
      <c r="I31" s="202">
        <v>2.5</v>
      </c>
      <c r="J31" s="202" t="s">
        <v>374</v>
      </c>
      <c r="K31" s="202"/>
      <c r="L31" s="221">
        <v>8.3840000000000003</v>
      </c>
      <c r="M31" s="202" t="s">
        <v>905</v>
      </c>
      <c r="N31" s="206" t="s">
        <v>125</v>
      </c>
      <c r="O31" s="206" t="s">
        <v>899</v>
      </c>
      <c r="P31" s="223" t="s">
        <v>925</v>
      </c>
      <c r="Q31" s="144"/>
      <c r="S31" s="142" t="s">
        <v>893</v>
      </c>
      <c r="T31" s="140"/>
      <c r="AB31" s="142" t="s">
        <v>893</v>
      </c>
      <c r="AC31" s="140" t="s">
        <v>893</v>
      </c>
      <c r="AD31" s="140"/>
      <c r="AF31" s="142" t="s">
        <v>893</v>
      </c>
      <c r="AG31" s="140" t="s">
        <v>893</v>
      </c>
      <c r="AH31" s="140" t="s">
        <v>893</v>
      </c>
      <c r="AI31" s="140"/>
    </row>
    <row r="32" spans="1:42">
      <c r="A32" s="137" t="s">
        <v>445</v>
      </c>
      <c r="B32" s="212" t="s">
        <v>438</v>
      </c>
      <c r="C32" s="212" t="s">
        <v>438</v>
      </c>
      <c r="D32" s="138" t="s">
        <v>841</v>
      </c>
      <c r="E32" s="139">
        <v>41834</v>
      </c>
      <c r="F32" s="141">
        <v>0.47222222222222227</v>
      </c>
      <c r="G32" s="141">
        <v>0.4861111111111111</v>
      </c>
      <c r="H32" s="202" t="s">
        <v>894</v>
      </c>
      <c r="I32" s="202">
        <v>6.1</v>
      </c>
      <c r="J32" s="202" t="s">
        <v>374</v>
      </c>
      <c r="K32" s="202"/>
      <c r="L32" s="221">
        <v>8.32</v>
      </c>
      <c r="M32" s="202" t="s">
        <v>905</v>
      </c>
      <c r="N32" s="206" t="s">
        <v>7493</v>
      </c>
      <c r="O32" s="205" t="s">
        <v>899</v>
      </c>
      <c r="P32" s="223" t="s">
        <v>926</v>
      </c>
      <c r="Q32" s="144" t="s">
        <v>893</v>
      </c>
      <c r="R32" s="140" t="s">
        <v>893</v>
      </c>
      <c r="S32" s="140" t="s">
        <v>893</v>
      </c>
      <c r="T32" s="140" t="s">
        <v>893</v>
      </c>
      <c r="U32" s="140" t="s">
        <v>893</v>
      </c>
      <c r="V32" s="140" t="s">
        <v>893</v>
      </c>
      <c r="W32" s="140" t="s">
        <v>893</v>
      </c>
      <c r="X32" s="140" t="s">
        <v>893</v>
      </c>
      <c r="Y32" s="140" t="s">
        <v>893</v>
      </c>
      <c r="Z32" s="140" t="s">
        <v>893</v>
      </c>
      <c r="AA32" s="140" t="s">
        <v>893</v>
      </c>
      <c r="AB32" s="140" t="s">
        <v>893</v>
      </c>
      <c r="AC32" s="140" t="s">
        <v>893</v>
      </c>
      <c r="AD32" s="140" t="s">
        <v>893</v>
      </c>
      <c r="AE32" s="140" t="s">
        <v>893</v>
      </c>
      <c r="AF32" s="140" t="s">
        <v>893</v>
      </c>
      <c r="AG32" s="140" t="s">
        <v>893</v>
      </c>
      <c r="AH32" s="140" t="s">
        <v>893</v>
      </c>
      <c r="AI32" s="140" t="s">
        <v>893</v>
      </c>
      <c r="AJ32" s="214" t="s">
        <v>893</v>
      </c>
      <c r="AK32" s="214" t="s">
        <v>893</v>
      </c>
      <c r="AL32" s="214" t="s">
        <v>893</v>
      </c>
      <c r="AM32" s="214" t="s">
        <v>893</v>
      </c>
      <c r="AN32" s="214" t="s">
        <v>893</v>
      </c>
      <c r="AO32" s="214" t="s">
        <v>893</v>
      </c>
      <c r="AP32" s="214"/>
    </row>
    <row r="33" spans="1:42">
      <c r="A33" s="137" t="s">
        <v>439</v>
      </c>
      <c r="B33" s="212" t="s">
        <v>440</v>
      </c>
      <c r="C33" s="212" t="s">
        <v>440</v>
      </c>
      <c r="D33" s="138" t="s">
        <v>909</v>
      </c>
      <c r="E33" s="139">
        <v>41834</v>
      </c>
      <c r="F33" s="141">
        <v>0.49652777777777773</v>
      </c>
      <c r="G33" s="141">
        <v>0.50486111111111109</v>
      </c>
      <c r="H33" s="202" t="s">
        <v>894</v>
      </c>
      <c r="I33" s="202">
        <v>8.5</v>
      </c>
      <c r="J33" s="202" t="s">
        <v>374</v>
      </c>
      <c r="K33" s="202"/>
      <c r="L33" s="221">
        <v>8.4480000000000004</v>
      </c>
      <c r="M33" s="202" t="s">
        <v>905</v>
      </c>
      <c r="N33" s="206" t="s">
        <v>7496</v>
      </c>
      <c r="O33" s="205" t="s">
        <v>927</v>
      </c>
      <c r="P33" s="223" t="s">
        <v>928</v>
      </c>
      <c r="Q33" s="144"/>
      <c r="S33" s="142" t="s">
        <v>893</v>
      </c>
      <c r="T33" s="140"/>
      <c r="AB33" s="142" t="s">
        <v>893</v>
      </c>
      <c r="AC33" s="140" t="s">
        <v>893</v>
      </c>
      <c r="AD33" s="140"/>
      <c r="AF33" s="142" t="s">
        <v>893</v>
      </c>
      <c r="AG33" s="140" t="s">
        <v>893</v>
      </c>
      <c r="AH33" s="140" t="s">
        <v>893</v>
      </c>
      <c r="AI33" s="140"/>
    </row>
    <row r="34" spans="1:42">
      <c r="A34" s="137" t="s">
        <v>441</v>
      </c>
      <c r="B34" s="212" t="s">
        <v>442</v>
      </c>
      <c r="C34" s="212" t="s">
        <v>442</v>
      </c>
      <c r="D34" s="138" t="s">
        <v>843</v>
      </c>
      <c r="E34" s="139">
        <v>41834</v>
      </c>
      <c r="F34" s="141">
        <v>0.52430555555555558</v>
      </c>
      <c r="G34" s="141">
        <v>0.53819444444444442</v>
      </c>
      <c r="H34" s="202" t="s">
        <v>894</v>
      </c>
      <c r="I34" s="202">
        <v>8.1999999999999993</v>
      </c>
      <c r="J34" s="202" t="s">
        <v>374</v>
      </c>
      <c r="K34" s="202"/>
      <c r="L34" s="221">
        <v>8.43</v>
      </c>
      <c r="M34" s="202" t="s">
        <v>905</v>
      </c>
      <c r="N34" s="206" t="s">
        <v>7498</v>
      </c>
      <c r="O34" s="205" t="s">
        <v>927</v>
      </c>
      <c r="P34" s="223"/>
      <c r="Q34" s="142" t="s">
        <v>893</v>
      </c>
      <c r="R34" s="140" t="s">
        <v>893</v>
      </c>
      <c r="S34" s="140" t="s">
        <v>893</v>
      </c>
      <c r="T34" s="140" t="s">
        <v>893</v>
      </c>
      <c r="U34" s="140" t="s">
        <v>893</v>
      </c>
      <c r="V34" s="140" t="s">
        <v>893</v>
      </c>
      <c r="W34" s="140" t="s">
        <v>893</v>
      </c>
      <c r="X34" s="140" t="s">
        <v>893</v>
      </c>
      <c r="Y34" s="140" t="s">
        <v>893</v>
      </c>
      <c r="Z34" s="140" t="s">
        <v>893</v>
      </c>
      <c r="AA34" s="140" t="s">
        <v>893</v>
      </c>
      <c r="AB34" s="140" t="s">
        <v>893</v>
      </c>
      <c r="AC34" s="140" t="s">
        <v>893</v>
      </c>
      <c r="AD34" s="140" t="s">
        <v>893</v>
      </c>
      <c r="AE34" s="140" t="s">
        <v>893</v>
      </c>
      <c r="AF34" s="140" t="s">
        <v>893</v>
      </c>
      <c r="AG34" s="140" t="s">
        <v>893</v>
      </c>
      <c r="AH34" s="140" t="s">
        <v>893</v>
      </c>
      <c r="AI34" s="140" t="s">
        <v>893</v>
      </c>
      <c r="AJ34" s="214" t="s">
        <v>893</v>
      </c>
      <c r="AK34" s="214" t="s">
        <v>893</v>
      </c>
      <c r="AL34" s="214" t="s">
        <v>893</v>
      </c>
      <c r="AM34" s="214" t="s">
        <v>893</v>
      </c>
      <c r="AN34" s="214" t="s">
        <v>893</v>
      </c>
      <c r="AO34" s="214" t="s">
        <v>893</v>
      </c>
      <c r="AP34" s="214"/>
    </row>
    <row r="35" spans="1:42">
      <c r="A35" s="137" t="s">
        <v>443</v>
      </c>
      <c r="B35" s="212" t="s">
        <v>444</v>
      </c>
      <c r="C35" s="212" t="s">
        <v>444</v>
      </c>
      <c r="D35" s="138" t="s">
        <v>897</v>
      </c>
      <c r="E35" s="139">
        <v>41834</v>
      </c>
      <c r="F35" s="141">
        <v>0.55208333333333337</v>
      </c>
      <c r="H35" s="202" t="s">
        <v>894</v>
      </c>
      <c r="I35" s="202">
        <v>4.2</v>
      </c>
      <c r="J35" s="202" t="s">
        <v>374</v>
      </c>
      <c r="K35" s="202"/>
      <c r="L35" s="221">
        <v>8.4749999999999996</v>
      </c>
      <c r="M35" s="202" t="s">
        <v>905</v>
      </c>
      <c r="N35" s="206" t="s">
        <v>7494</v>
      </c>
      <c r="O35" s="206" t="s">
        <v>927</v>
      </c>
      <c r="P35" s="223" t="s">
        <v>929</v>
      </c>
      <c r="Q35" s="144"/>
      <c r="S35" s="142" t="s">
        <v>893</v>
      </c>
      <c r="T35" s="140"/>
      <c r="AB35" s="142" t="s">
        <v>893</v>
      </c>
      <c r="AC35" s="140" t="s">
        <v>893</v>
      </c>
      <c r="AD35" s="140"/>
      <c r="AF35" s="142" t="s">
        <v>893</v>
      </c>
      <c r="AG35" s="140" t="s">
        <v>893</v>
      </c>
      <c r="AH35" s="140" t="s">
        <v>893</v>
      </c>
      <c r="AI35" s="140"/>
    </row>
    <row r="36" spans="1:42">
      <c r="A36" s="137" t="s">
        <v>447</v>
      </c>
      <c r="B36" s="212" t="s">
        <v>448</v>
      </c>
      <c r="C36" s="212" t="s">
        <v>448</v>
      </c>
      <c r="D36" s="138" t="s">
        <v>840</v>
      </c>
      <c r="E36" s="139">
        <v>41841</v>
      </c>
      <c r="F36" s="141">
        <v>0.41319444444444442</v>
      </c>
      <c r="G36" s="141">
        <v>0.4236111111111111</v>
      </c>
      <c r="H36" s="202" t="s">
        <v>894</v>
      </c>
      <c r="I36" s="202">
        <v>4.8</v>
      </c>
      <c r="J36" s="202" t="s">
        <v>374</v>
      </c>
      <c r="K36" s="202"/>
      <c r="L36" s="221">
        <v>8.375</v>
      </c>
      <c r="M36" s="202" t="s">
        <v>905</v>
      </c>
      <c r="N36" s="206" t="s">
        <v>7499</v>
      </c>
      <c r="O36" s="206" t="s">
        <v>899</v>
      </c>
      <c r="P36" s="223" t="s">
        <v>170</v>
      </c>
      <c r="Q36" s="144"/>
      <c r="R36" s="142" t="s">
        <v>893</v>
      </c>
      <c r="S36" s="140" t="s">
        <v>893</v>
      </c>
      <c r="T36" s="140" t="s">
        <v>893</v>
      </c>
      <c r="U36" s="140" t="s">
        <v>893</v>
      </c>
      <c r="V36" s="140" t="s">
        <v>893</v>
      </c>
      <c r="W36" s="140" t="s">
        <v>893</v>
      </c>
      <c r="X36" s="140" t="s">
        <v>893</v>
      </c>
      <c r="Y36" s="140" t="s">
        <v>893</v>
      </c>
      <c r="Z36" s="140" t="s">
        <v>893</v>
      </c>
      <c r="AA36" s="140" t="s">
        <v>893</v>
      </c>
      <c r="AB36" s="140" t="s">
        <v>893</v>
      </c>
      <c r="AC36" s="140" t="s">
        <v>893</v>
      </c>
      <c r="AD36" s="140" t="s">
        <v>893</v>
      </c>
      <c r="AE36" s="140" t="s">
        <v>893</v>
      </c>
      <c r="AF36" s="140" t="s">
        <v>893</v>
      </c>
      <c r="AG36" s="140" t="s">
        <v>893</v>
      </c>
      <c r="AH36" s="140" t="s">
        <v>893</v>
      </c>
      <c r="AI36" s="140" t="s">
        <v>893</v>
      </c>
      <c r="AJ36" s="214" t="s">
        <v>893</v>
      </c>
      <c r="AK36" s="214" t="s">
        <v>893</v>
      </c>
      <c r="AL36" s="214" t="s">
        <v>893</v>
      </c>
      <c r="AM36" s="214" t="s">
        <v>893</v>
      </c>
      <c r="AN36" s="214" t="s">
        <v>893</v>
      </c>
      <c r="AO36" s="214" t="s">
        <v>893</v>
      </c>
      <c r="AP36" s="214"/>
    </row>
    <row r="37" spans="1:42">
      <c r="A37" s="137" t="s">
        <v>462</v>
      </c>
      <c r="B37" s="212" t="s">
        <v>463</v>
      </c>
      <c r="C37" s="212" t="s">
        <v>463</v>
      </c>
      <c r="D37" s="138" t="s">
        <v>900</v>
      </c>
      <c r="E37" s="139">
        <v>41841</v>
      </c>
      <c r="F37" s="141">
        <v>0.43402777777777773</v>
      </c>
      <c r="G37" s="141">
        <v>0.44097222222222227</v>
      </c>
      <c r="H37" s="202" t="s">
        <v>894</v>
      </c>
      <c r="I37" s="140">
        <v>2.8</v>
      </c>
      <c r="J37" s="202" t="s">
        <v>374</v>
      </c>
      <c r="K37" s="202"/>
      <c r="L37" s="221">
        <v>9.0719999999999992</v>
      </c>
      <c r="M37" s="202" t="s">
        <v>905</v>
      </c>
      <c r="N37" s="206" t="s">
        <v>7499</v>
      </c>
      <c r="O37" s="206" t="s">
        <v>899</v>
      </c>
      <c r="P37" s="223" t="s">
        <v>930</v>
      </c>
      <c r="Q37" s="144"/>
      <c r="S37" s="142" t="s">
        <v>893</v>
      </c>
      <c r="T37" s="140"/>
      <c r="AB37" s="142" t="s">
        <v>893</v>
      </c>
      <c r="AC37" s="140" t="s">
        <v>893</v>
      </c>
      <c r="AD37" s="140"/>
      <c r="AF37" s="142" t="s">
        <v>893</v>
      </c>
      <c r="AG37" s="140" t="s">
        <v>893</v>
      </c>
      <c r="AH37" s="140" t="s">
        <v>893</v>
      </c>
      <c r="AI37" s="140"/>
    </row>
    <row r="38" spans="1:42">
      <c r="A38" s="137" t="s">
        <v>451</v>
      </c>
      <c r="B38" s="212" t="s">
        <v>452</v>
      </c>
      <c r="C38" s="212" t="s">
        <v>452</v>
      </c>
      <c r="D38" s="138" t="s">
        <v>841</v>
      </c>
      <c r="E38" s="139">
        <v>41841</v>
      </c>
      <c r="F38" s="141">
        <v>0.46875</v>
      </c>
      <c r="H38" s="202" t="s">
        <v>894</v>
      </c>
      <c r="I38" s="202">
        <v>6</v>
      </c>
      <c r="J38" s="202" t="s">
        <v>374</v>
      </c>
      <c r="K38" s="202"/>
      <c r="L38" s="221">
        <v>8.7940000000000005</v>
      </c>
      <c r="M38" s="202" t="s">
        <v>905</v>
      </c>
      <c r="N38" s="206" t="s">
        <v>7499</v>
      </c>
      <c r="O38" s="206" t="s">
        <v>899</v>
      </c>
      <c r="P38" s="223" t="s">
        <v>170</v>
      </c>
      <c r="Q38" s="144"/>
      <c r="R38" s="142" t="s">
        <v>893</v>
      </c>
      <c r="S38" s="140" t="s">
        <v>893</v>
      </c>
      <c r="T38" s="140" t="s">
        <v>893</v>
      </c>
      <c r="U38" s="140" t="s">
        <v>893</v>
      </c>
      <c r="V38" s="140" t="s">
        <v>893</v>
      </c>
      <c r="W38" s="140" t="s">
        <v>893</v>
      </c>
      <c r="X38" s="140" t="s">
        <v>893</v>
      </c>
      <c r="Y38" s="140" t="s">
        <v>893</v>
      </c>
      <c r="Z38" s="140" t="s">
        <v>893</v>
      </c>
      <c r="AA38" s="140" t="s">
        <v>893</v>
      </c>
      <c r="AB38" s="140" t="s">
        <v>893</v>
      </c>
      <c r="AC38" s="140" t="s">
        <v>893</v>
      </c>
      <c r="AD38" s="140" t="s">
        <v>893</v>
      </c>
      <c r="AE38" s="140" t="s">
        <v>893</v>
      </c>
      <c r="AF38" s="140" t="s">
        <v>893</v>
      </c>
      <c r="AG38" s="140" t="s">
        <v>893</v>
      </c>
      <c r="AH38" s="140" t="s">
        <v>893</v>
      </c>
      <c r="AI38" s="140" t="s">
        <v>893</v>
      </c>
      <c r="AJ38" s="214" t="s">
        <v>893</v>
      </c>
      <c r="AK38" s="214" t="s">
        <v>893</v>
      </c>
      <c r="AL38" s="214" t="s">
        <v>893</v>
      </c>
      <c r="AM38" s="214" t="s">
        <v>893</v>
      </c>
      <c r="AN38" s="214" t="s">
        <v>893</v>
      </c>
      <c r="AO38" s="214" t="s">
        <v>893</v>
      </c>
      <c r="AP38" s="214"/>
    </row>
    <row r="39" spans="1:42">
      <c r="A39" s="137" t="s">
        <v>453</v>
      </c>
      <c r="B39" s="212" t="s">
        <v>454</v>
      </c>
      <c r="C39" s="212" t="s">
        <v>454</v>
      </c>
      <c r="D39" s="138" t="s">
        <v>909</v>
      </c>
      <c r="E39" s="139">
        <v>41841</v>
      </c>
      <c r="F39" s="141">
        <v>0.48958333333333331</v>
      </c>
      <c r="G39" s="141">
        <v>0.49652777777777773</v>
      </c>
      <c r="H39" s="202" t="s">
        <v>894</v>
      </c>
      <c r="I39" s="202">
        <v>8.1999999999999993</v>
      </c>
      <c r="J39" s="202" t="s">
        <v>374</v>
      </c>
      <c r="K39" s="202"/>
      <c r="L39" s="221">
        <v>8.423</v>
      </c>
      <c r="M39" s="202" t="s">
        <v>905</v>
      </c>
      <c r="N39" s="206" t="s">
        <v>7499</v>
      </c>
      <c r="O39" s="206" t="s">
        <v>899</v>
      </c>
      <c r="P39" s="223" t="s">
        <v>931</v>
      </c>
      <c r="Q39" s="144"/>
      <c r="S39" s="142" t="s">
        <v>893</v>
      </c>
      <c r="T39" s="140"/>
      <c r="AB39" s="142" t="s">
        <v>893</v>
      </c>
      <c r="AC39" s="140" t="s">
        <v>893</v>
      </c>
      <c r="AD39" s="140"/>
      <c r="AF39" s="142" t="s">
        <v>893</v>
      </c>
      <c r="AG39" s="140" t="s">
        <v>893</v>
      </c>
      <c r="AH39" s="140" t="s">
        <v>893</v>
      </c>
      <c r="AI39" s="140"/>
    </row>
    <row r="40" spans="1:42">
      <c r="A40" s="137" t="s">
        <v>456</v>
      </c>
      <c r="B40" s="212" t="s">
        <v>457</v>
      </c>
      <c r="C40" s="212" t="s">
        <v>457</v>
      </c>
      <c r="D40" s="138" t="s">
        <v>843</v>
      </c>
      <c r="E40" s="139">
        <v>41841</v>
      </c>
      <c r="F40" s="141">
        <v>0.52083333333333337</v>
      </c>
      <c r="G40" s="141">
        <v>0.53125</v>
      </c>
      <c r="H40" s="202" t="s">
        <v>894</v>
      </c>
      <c r="I40" s="202">
        <v>6.3</v>
      </c>
      <c r="J40" s="202" t="s">
        <v>374</v>
      </c>
      <c r="K40" s="202"/>
      <c r="L40" s="221">
        <v>8.4450000000000003</v>
      </c>
      <c r="M40" s="202" t="s">
        <v>905</v>
      </c>
      <c r="N40" s="206" t="s">
        <v>7499</v>
      </c>
      <c r="O40" s="206" t="s">
        <v>899</v>
      </c>
      <c r="P40" s="223" t="s">
        <v>170</v>
      </c>
      <c r="Q40" s="144"/>
      <c r="R40" s="142" t="s">
        <v>893</v>
      </c>
      <c r="S40" s="140" t="s">
        <v>893</v>
      </c>
      <c r="T40" s="140" t="s">
        <v>893</v>
      </c>
      <c r="U40" s="140" t="s">
        <v>893</v>
      </c>
      <c r="V40" s="140" t="s">
        <v>893</v>
      </c>
      <c r="W40" s="140" t="s">
        <v>893</v>
      </c>
      <c r="X40" s="140" t="s">
        <v>893</v>
      </c>
      <c r="Y40" s="140" t="s">
        <v>893</v>
      </c>
      <c r="Z40" s="140" t="s">
        <v>893</v>
      </c>
      <c r="AA40" s="140" t="s">
        <v>893</v>
      </c>
      <c r="AB40" s="140" t="s">
        <v>893</v>
      </c>
      <c r="AC40" s="140" t="s">
        <v>893</v>
      </c>
      <c r="AD40" s="140" t="s">
        <v>893</v>
      </c>
      <c r="AE40" s="140" t="s">
        <v>893</v>
      </c>
      <c r="AF40" s="140" t="s">
        <v>893</v>
      </c>
      <c r="AG40" s="140" t="s">
        <v>893</v>
      </c>
      <c r="AH40" s="140" t="s">
        <v>893</v>
      </c>
      <c r="AI40" s="140" t="s">
        <v>893</v>
      </c>
      <c r="AJ40" s="214" t="s">
        <v>893</v>
      </c>
      <c r="AK40" s="214" t="s">
        <v>893</v>
      </c>
      <c r="AL40" s="214" t="s">
        <v>893</v>
      </c>
      <c r="AM40" s="214" t="s">
        <v>893</v>
      </c>
      <c r="AN40" s="214" t="s">
        <v>893</v>
      </c>
      <c r="AO40" s="214" t="s">
        <v>893</v>
      </c>
      <c r="AP40" s="214"/>
    </row>
    <row r="41" spans="1:42">
      <c r="A41" s="137" t="s">
        <v>460</v>
      </c>
      <c r="B41" s="212" t="s">
        <v>461</v>
      </c>
      <c r="C41" s="212" t="s">
        <v>461</v>
      </c>
      <c r="D41" s="138" t="s">
        <v>897</v>
      </c>
      <c r="E41" s="139">
        <v>41841</v>
      </c>
      <c r="F41" s="141">
        <v>0.54513888888888895</v>
      </c>
      <c r="G41" s="141">
        <v>0.55208333333333337</v>
      </c>
      <c r="H41" s="202" t="s">
        <v>894</v>
      </c>
      <c r="I41" s="202">
        <v>4.2</v>
      </c>
      <c r="J41" s="202" t="s">
        <v>374</v>
      </c>
      <c r="K41" s="202"/>
      <c r="L41" s="221">
        <v>8.343</v>
      </c>
      <c r="M41" s="202" t="s">
        <v>905</v>
      </c>
      <c r="N41" s="206" t="s">
        <v>7499</v>
      </c>
      <c r="O41" s="206" t="s">
        <v>899</v>
      </c>
      <c r="P41" s="223" t="s">
        <v>932</v>
      </c>
      <c r="Q41" s="144"/>
      <c r="S41" s="142" t="s">
        <v>893</v>
      </c>
      <c r="T41" s="140"/>
      <c r="AB41" s="142" t="s">
        <v>893</v>
      </c>
      <c r="AC41" s="140" t="s">
        <v>893</v>
      </c>
      <c r="AD41" s="140"/>
      <c r="AF41" s="142" t="s">
        <v>893</v>
      </c>
      <c r="AG41" s="140" t="s">
        <v>893</v>
      </c>
      <c r="AH41" s="140" t="s">
        <v>893</v>
      </c>
      <c r="AI41" s="140"/>
    </row>
    <row r="42" spans="1:42">
      <c r="A42" s="137" t="s">
        <v>933</v>
      </c>
      <c r="B42" s="212" t="s">
        <v>466</v>
      </c>
      <c r="C42" s="212" t="s">
        <v>466</v>
      </c>
      <c r="D42" s="138" t="s">
        <v>840</v>
      </c>
      <c r="E42" s="139">
        <v>41849</v>
      </c>
      <c r="F42" s="141">
        <v>0.41041666666666665</v>
      </c>
      <c r="G42" s="141">
        <v>0.42152777777777778</v>
      </c>
      <c r="H42" s="202" t="s">
        <v>894</v>
      </c>
      <c r="I42" s="202">
        <v>4.8</v>
      </c>
      <c r="J42" s="202" t="s">
        <v>374</v>
      </c>
      <c r="K42" s="202"/>
      <c r="L42" s="221">
        <v>8.4990000000000006</v>
      </c>
      <c r="M42" s="202" t="s">
        <v>905</v>
      </c>
      <c r="N42" s="206" t="s">
        <v>7493</v>
      </c>
      <c r="O42" s="205" t="s">
        <v>927</v>
      </c>
      <c r="P42" s="223" t="s">
        <v>934</v>
      </c>
      <c r="Q42" s="144"/>
      <c r="R42" s="142" t="s">
        <v>893</v>
      </c>
      <c r="S42" s="140" t="s">
        <v>893</v>
      </c>
      <c r="T42" s="140" t="s">
        <v>893</v>
      </c>
      <c r="U42" s="140" t="s">
        <v>893</v>
      </c>
      <c r="V42" s="140" t="s">
        <v>893</v>
      </c>
      <c r="W42" s="140" t="s">
        <v>893</v>
      </c>
      <c r="X42" s="140" t="s">
        <v>893</v>
      </c>
      <c r="Y42" s="140" t="s">
        <v>893</v>
      </c>
      <c r="Z42" s="140" t="s">
        <v>893</v>
      </c>
      <c r="AA42" s="140" t="s">
        <v>893</v>
      </c>
      <c r="AB42" s="140" t="s">
        <v>893</v>
      </c>
      <c r="AC42" s="140" t="s">
        <v>893</v>
      </c>
      <c r="AD42" s="140" t="s">
        <v>893</v>
      </c>
      <c r="AE42" s="140" t="s">
        <v>893</v>
      </c>
      <c r="AF42" s="140" t="s">
        <v>893</v>
      </c>
      <c r="AG42" s="140" t="s">
        <v>893</v>
      </c>
      <c r="AH42" s="140" t="s">
        <v>893</v>
      </c>
      <c r="AI42" s="140" t="s">
        <v>893</v>
      </c>
      <c r="AJ42" s="214" t="s">
        <v>893</v>
      </c>
      <c r="AK42" s="214" t="s">
        <v>893</v>
      </c>
      <c r="AL42" s="214" t="s">
        <v>893</v>
      </c>
      <c r="AM42" s="214" t="s">
        <v>893</v>
      </c>
      <c r="AN42" s="214" t="s">
        <v>893</v>
      </c>
      <c r="AO42" s="214" t="s">
        <v>893</v>
      </c>
      <c r="AP42" s="214"/>
    </row>
    <row r="43" spans="1:42">
      <c r="A43" s="137" t="s">
        <v>467</v>
      </c>
      <c r="B43" s="212" t="s">
        <v>468</v>
      </c>
      <c r="C43" s="212" t="s">
        <v>468</v>
      </c>
      <c r="D43" s="138" t="s">
        <v>900</v>
      </c>
      <c r="E43" s="139">
        <v>41849</v>
      </c>
      <c r="F43" s="141">
        <v>0.43333333333333335</v>
      </c>
      <c r="G43" s="141">
        <v>0.44027777777777777</v>
      </c>
      <c r="H43" s="202" t="s">
        <v>894</v>
      </c>
      <c r="I43" s="202">
        <v>2.4</v>
      </c>
      <c r="J43" s="202" t="s">
        <v>374</v>
      </c>
      <c r="K43" s="202"/>
      <c r="L43" s="221">
        <v>9.2029999999999994</v>
      </c>
      <c r="M43" s="202" t="s">
        <v>905</v>
      </c>
      <c r="N43" s="206" t="s">
        <v>7493</v>
      </c>
      <c r="O43" s="205" t="s">
        <v>927</v>
      </c>
      <c r="P43" s="223"/>
      <c r="S43" s="142" t="s">
        <v>893</v>
      </c>
      <c r="T43" s="140"/>
      <c r="AB43" s="142" t="s">
        <v>893</v>
      </c>
      <c r="AC43" s="140" t="s">
        <v>893</v>
      </c>
      <c r="AD43" s="140"/>
      <c r="AF43" s="142" t="s">
        <v>893</v>
      </c>
      <c r="AG43" s="140" t="s">
        <v>893</v>
      </c>
      <c r="AH43" s="140" t="s">
        <v>893</v>
      </c>
      <c r="AI43" s="140"/>
    </row>
    <row r="44" spans="1:42">
      <c r="A44" s="137" t="s">
        <v>469</v>
      </c>
      <c r="B44" s="212" t="s">
        <v>470</v>
      </c>
      <c r="C44" s="212" t="s">
        <v>470</v>
      </c>
      <c r="D44" s="138" t="s">
        <v>841</v>
      </c>
      <c r="E44" s="139">
        <v>41849</v>
      </c>
      <c r="F44" s="141">
        <v>0.4597222222222222</v>
      </c>
      <c r="G44" s="141">
        <v>0.46597222222222223</v>
      </c>
      <c r="H44" s="202" t="s">
        <v>894</v>
      </c>
      <c r="I44" s="202">
        <v>5.9</v>
      </c>
      <c r="J44" s="202" t="s">
        <v>374</v>
      </c>
      <c r="K44" s="202"/>
      <c r="L44" s="221">
        <v>8.5850000000000009</v>
      </c>
      <c r="M44" s="202" t="s">
        <v>905</v>
      </c>
      <c r="N44" s="206" t="s">
        <v>7493</v>
      </c>
      <c r="O44" s="205" t="s">
        <v>927</v>
      </c>
      <c r="P44" s="223"/>
      <c r="R44" s="142" t="s">
        <v>893</v>
      </c>
      <c r="S44" s="140" t="s">
        <v>893</v>
      </c>
      <c r="T44" s="140" t="s">
        <v>893</v>
      </c>
      <c r="U44" s="140" t="s">
        <v>893</v>
      </c>
      <c r="V44" s="140" t="s">
        <v>893</v>
      </c>
      <c r="W44" s="140" t="s">
        <v>893</v>
      </c>
      <c r="X44" s="140" t="s">
        <v>893</v>
      </c>
      <c r="Y44" s="140" t="s">
        <v>893</v>
      </c>
      <c r="Z44" s="140" t="s">
        <v>893</v>
      </c>
      <c r="AA44" s="140" t="s">
        <v>893</v>
      </c>
      <c r="AB44" s="140" t="s">
        <v>893</v>
      </c>
      <c r="AC44" s="140" t="s">
        <v>893</v>
      </c>
      <c r="AD44" s="140" t="s">
        <v>893</v>
      </c>
      <c r="AE44" s="140" t="s">
        <v>893</v>
      </c>
      <c r="AF44" s="140" t="s">
        <v>893</v>
      </c>
      <c r="AG44" s="140" t="s">
        <v>893</v>
      </c>
      <c r="AH44" s="140" t="s">
        <v>893</v>
      </c>
      <c r="AI44" s="140" t="s">
        <v>893</v>
      </c>
      <c r="AJ44" s="214" t="s">
        <v>893</v>
      </c>
      <c r="AK44" s="214" t="s">
        <v>893</v>
      </c>
      <c r="AL44" s="214" t="s">
        <v>893</v>
      </c>
      <c r="AM44" s="214" t="s">
        <v>893</v>
      </c>
      <c r="AN44" s="214" t="s">
        <v>893</v>
      </c>
      <c r="AO44" s="214" t="s">
        <v>893</v>
      </c>
      <c r="AP44" s="214"/>
    </row>
    <row r="45" spans="1:42">
      <c r="B45" s="212" t="s">
        <v>935</v>
      </c>
      <c r="C45" s="212" t="s">
        <v>935</v>
      </c>
      <c r="D45" s="138" t="s">
        <v>909</v>
      </c>
      <c r="E45" s="139">
        <v>41849</v>
      </c>
      <c r="F45" s="141">
        <v>0.47847222222222219</v>
      </c>
      <c r="G45" s="141">
        <v>0.48541666666666666</v>
      </c>
      <c r="H45" s="202" t="s">
        <v>894</v>
      </c>
      <c r="I45" s="202">
        <v>8.1999999999999993</v>
      </c>
      <c r="J45" s="202" t="s">
        <v>374</v>
      </c>
      <c r="L45" s="221">
        <v>8.36</v>
      </c>
      <c r="M45" s="202" t="s">
        <v>905</v>
      </c>
      <c r="N45" s="206" t="s">
        <v>7493</v>
      </c>
      <c r="O45" s="205" t="s">
        <v>899</v>
      </c>
      <c r="P45" s="223" t="s">
        <v>936</v>
      </c>
      <c r="Q45" s="144"/>
      <c r="S45" s="142" t="s">
        <v>893</v>
      </c>
      <c r="T45" s="140"/>
      <c r="AF45" s="142" t="s">
        <v>893</v>
      </c>
      <c r="AG45" s="140" t="s">
        <v>893</v>
      </c>
      <c r="AH45" s="140"/>
    </row>
    <row r="46" spans="1:42">
      <c r="A46" s="137" t="s">
        <v>937</v>
      </c>
      <c r="B46" s="212" t="s">
        <v>472</v>
      </c>
      <c r="C46" s="212" t="s">
        <v>472</v>
      </c>
      <c r="D46" s="138" t="s">
        <v>843</v>
      </c>
      <c r="E46" s="139">
        <v>41849</v>
      </c>
      <c r="F46" s="141">
        <v>0.51736111111111105</v>
      </c>
      <c r="G46" s="141">
        <v>0.52500000000000002</v>
      </c>
      <c r="H46" s="202" t="s">
        <v>894</v>
      </c>
      <c r="I46" s="202">
        <v>8.1</v>
      </c>
      <c r="J46" s="202" t="s">
        <v>374</v>
      </c>
      <c r="K46" s="202"/>
      <c r="L46" s="221">
        <v>8.5259999999999998</v>
      </c>
      <c r="M46" s="202" t="s">
        <v>905</v>
      </c>
      <c r="N46" s="206" t="s">
        <v>7493</v>
      </c>
      <c r="O46" s="205" t="s">
        <v>927</v>
      </c>
      <c r="P46" s="223"/>
      <c r="R46" s="142" t="s">
        <v>893</v>
      </c>
      <c r="S46" s="140" t="s">
        <v>893</v>
      </c>
      <c r="T46" s="140" t="s">
        <v>893</v>
      </c>
      <c r="U46" s="140" t="s">
        <v>893</v>
      </c>
      <c r="V46" s="140" t="s">
        <v>893</v>
      </c>
      <c r="W46" s="140" t="s">
        <v>893</v>
      </c>
      <c r="X46" s="140" t="s">
        <v>893</v>
      </c>
      <c r="Y46" s="140" t="s">
        <v>893</v>
      </c>
      <c r="Z46" s="140" t="s">
        <v>893</v>
      </c>
      <c r="AA46" s="140" t="s">
        <v>893</v>
      </c>
      <c r="AB46" s="140" t="s">
        <v>893</v>
      </c>
      <c r="AC46" s="140" t="s">
        <v>893</v>
      </c>
      <c r="AD46" s="140" t="s">
        <v>893</v>
      </c>
      <c r="AE46" s="140" t="s">
        <v>893</v>
      </c>
      <c r="AF46" s="140" t="s">
        <v>893</v>
      </c>
      <c r="AG46" s="140" t="s">
        <v>893</v>
      </c>
      <c r="AH46" s="140" t="s">
        <v>893</v>
      </c>
      <c r="AI46" s="140" t="s">
        <v>893</v>
      </c>
      <c r="AJ46" s="214" t="s">
        <v>893</v>
      </c>
      <c r="AK46" s="214" t="s">
        <v>893</v>
      </c>
      <c r="AL46" s="214" t="s">
        <v>893</v>
      </c>
      <c r="AM46" s="214" t="s">
        <v>893</v>
      </c>
      <c r="AN46" s="214" t="s">
        <v>893</v>
      </c>
      <c r="AO46" s="214" t="s">
        <v>893</v>
      </c>
      <c r="AP46" s="214"/>
    </row>
    <row r="47" spans="1:42">
      <c r="A47" s="137" t="s">
        <v>474</v>
      </c>
      <c r="B47" s="212" t="s">
        <v>475</v>
      </c>
      <c r="C47" s="212" t="s">
        <v>475</v>
      </c>
      <c r="D47" s="138" t="s">
        <v>897</v>
      </c>
      <c r="E47" s="139">
        <v>41849</v>
      </c>
      <c r="F47" s="141">
        <v>0.54791666666666672</v>
      </c>
      <c r="G47" s="141">
        <v>0.55486111111111114</v>
      </c>
      <c r="H47" s="202" t="s">
        <v>894</v>
      </c>
      <c r="I47" s="202">
        <v>4.0999999999999996</v>
      </c>
      <c r="J47" s="202" t="s">
        <v>374</v>
      </c>
      <c r="K47" s="202"/>
      <c r="L47" s="221">
        <v>9.0809999999999995</v>
      </c>
      <c r="M47" s="202" t="s">
        <v>905</v>
      </c>
      <c r="N47" s="206" t="s">
        <v>7495</v>
      </c>
      <c r="O47" s="206" t="s">
        <v>899</v>
      </c>
      <c r="P47" s="223"/>
      <c r="S47" s="142" t="s">
        <v>893</v>
      </c>
      <c r="T47" s="140"/>
      <c r="AB47" s="142" t="s">
        <v>893</v>
      </c>
      <c r="AC47" s="140" t="s">
        <v>893</v>
      </c>
      <c r="AD47" s="140"/>
      <c r="AF47" s="142" t="s">
        <v>893</v>
      </c>
      <c r="AG47" s="140" t="s">
        <v>893</v>
      </c>
      <c r="AH47" s="140" t="s">
        <v>893</v>
      </c>
      <c r="AI47" s="140"/>
    </row>
    <row r="48" spans="1:42">
      <c r="A48" s="137" t="s">
        <v>476</v>
      </c>
      <c r="B48" s="212" t="s">
        <v>477</v>
      </c>
      <c r="C48" s="212" t="s">
        <v>477</v>
      </c>
      <c r="D48" s="138" t="s">
        <v>840</v>
      </c>
      <c r="E48" s="139">
        <v>41855</v>
      </c>
      <c r="F48" s="141">
        <v>0.45833333333333331</v>
      </c>
      <c r="G48" s="141">
        <v>0.46875</v>
      </c>
      <c r="H48" s="202" t="s">
        <v>894</v>
      </c>
      <c r="I48" s="202">
        <v>4.9000000000000004</v>
      </c>
      <c r="J48" s="202" t="s">
        <v>374</v>
      </c>
      <c r="K48" s="202"/>
      <c r="L48" s="221">
        <v>9.1950000000000003</v>
      </c>
      <c r="M48" s="202" t="s">
        <v>905</v>
      </c>
      <c r="N48" s="206" t="s">
        <v>125</v>
      </c>
      <c r="O48" s="206" t="s">
        <v>899</v>
      </c>
      <c r="P48" s="223"/>
      <c r="Q48" s="142" t="s">
        <v>893</v>
      </c>
      <c r="R48" s="140" t="s">
        <v>893</v>
      </c>
      <c r="S48" s="140" t="s">
        <v>893</v>
      </c>
      <c r="T48" s="140" t="s">
        <v>893</v>
      </c>
      <c r="U48" s="140" t="s">
        <v>893</v>
      </c>
      <c r="V48" s="140" t="s">
        <v>893</v>
      </c>
      <c r="W48" s="140" t="s">
        <v>893</v>
      </c>
      <c r="X48" s="140" t="s">
        <v>893</v>
      </c>
      <c r="Y48" s="140" t="s">
        <v>893</v>
      </c>
      <c r="Z48" s="140" t="s">
        <v>893</v>
      </c>
      <c r="AA48" s="140" t="s">
        <v>893</v>
      </c>
      <c r="AB48" s="140" t="s">
        <v>893</v>
      </c>
      <c r="AC48" s="140" t="s">
        <v>893</v>
      </c>
      <c r="AD48" s="140" t="s">
        <v>893</v>
      </c>
      <c r="AE48" s="140" t="s">
        <v>893</v>
      </c>
      <c r="AF48" s="140" t="s">
        <v>893</v>
      </c>
      <c r="AG48" s="140" t="s">
        <v>893</v>
      </c>
      <c r="AH48" s="140" t="s">
        <v>893</v>
      </c>
      <c r="AI48" s="140" t="s">
        <v>893</v>
      </c>
      <c r="AJ48" s="214" t="s">
        <v>893</v>
      </c>
      <c r="AK48" s="214" t="s">
        <v>893</v>
      </c>
      <c r="AL48" s="214" t="s">
        <v>893</v>
      </c>
      <c r="AM48" s="214" t="s">
        <v>893</v>
      </c>
      <c r="AN48" s="214" t="s">
        <v>893</v>
      </c>
      <c r="AO48" s="214" t="s">
        <v>893</v>
      </c>
      <c r="AP48" s="214"/>
    </row>
    <row r="49" spans="1:42">
      <c r="A49" s="137" t="s">
        <v>478</v>
      </c>
      <c r="B49" s="212" t="s">
        <v>479</v>
      </c>
      <c r="C49" s="212" t="s">
        <v>479</v>
      </c>
      <c r="D49" s="138" t="s">
        <v>900</v>
      </c>
      <c r="E49" s="139">
        <v>41855</v>
      </c>
      <c r="F49" s="141">
        <v>0.4826388888888889</v>
      </c>
      <c r="G49" s="141">
        <v>0.48958333333333331</v>
      </c>
      <c r="H49" s="202" t="s">
        <v>894</v>
      </c>
      <c r="I49" s="202">
        <v>2.6</v>
      </c>
      <c r="J49" s="202" t="s">
        <v>374</v>
      </c>
      <c r="K49" s="202"/>
      <c r="L49" s="221">
        <v>9.657</v>
      </c>
      <c r="M49" s="202" t="s">
        <v>905</v>
      </c>
      <c r="N49" s="206" t="s">
        <v>125</v>
      </c>
      <c r="O49" s="206" t="s">
        <v>899</v>
      </c>
      <c r="P49" s="223" t="s">
        <v>938</v>
      </c>
      <c r="Q49" s="144"/>
      <c r="S49" s="142" t="s">
        <v>893</v>
      </c>
      <c r="T49" s="140"/>
      <c r="AB49" s="142" t="s">
        <v>893</v>
      </c>
      <c r="AC49" s="140" t="s">
        <v>893</v>
      </c>
      <c r="AD49" s="140"/>
      <c r="AF49" s="142" t="s">
        <v>893</v>
      </c>
      <c r="AG49" s="140" t="s">
        <v>893</v>
      </c>
      <c r="AH49" s="140" t="s">
        <v>893</v>
      </c>
      <c r="AI49" s="140"/>
    </row>
    <row r="50" spans="1:42">
      <c r="A50" s="137" t="s">
        <v>480</v>
      </c>
      <c r="B50" s="212" t="s">
        <v>481</v>
      </c>
      <c r="C50" s="212" t="s">
        <v>481</v>
      </c>
      <c r="D50" s="138" t="s">
        <v>841</v>
      </c>
      <c r="E50" s="139">
        <v>41855</v>
      </c>
      <c r="F50" s="141">
        <v>0.53472222222222221</v>
      </c>
      <c r="G50" s="141">
        <v>0.54166666666666663</v>
      </c>
      <c r="H50" s="202" t="s">
        <v>894</v>
      </c>
      <c r="I50" s="202">
        <v>6</v>
      </c>
      <c r="J50" s="202" t="s">
        <v>374</v>
      </c>
      <c r="K50" s="202"/>
      <c r="L50" s="221">
        <v>9.2899999999999991</v>
      </c>
      <c r="M50" s="202" t="s">
        <v>905</v>
      </c>
      <c r="N50" s="206" t="s">
        <v>125</v>
      </c>
      <c r="O50" s="206" t="s">
        <v>899</v>
      </c>
      <c r="P50" s="223"/>
      <c r="Q50" s="142" t="s">
        <v>893</v>
      </c>
      <c r="R50" s="140" t="s">
        <v>893</v>
      </c>
      <c r="S50" s="140" t="s">
        <v>893</v>
      </c>
      <c r="T50" s="140" t="s">
        <v>893</v>
      </c>
      <c r="U50" s="140" t="s">
        <v>893</v>
      </c>
      <c r="V50" s="140" t="s">
        <v>893</v>
      </c>
      <c r="W50" s="140" t="s">
        <v>893</v>
      </c>
      <c r="X50" s="140" t="s">
        <v>893</v>
      </c>
      <c r="Y50" s="140" t="s">
        <v>893</v>
      </c>
      <c r="Z50" s="140" t="s">
        <v>893</v>
      </c>
      <c r="AA50" s="140" t="s">
        <v>893</v>
      </c>
      <c r="AB50" s="140" t="s">
        <v>893</v>
      </c>
      <c r="AC50" s="140" t="s">
        <v>893</v>
      </c>
      <c r="AD50" s="140" t="s">
        <v>893</v>
      </c>
      <c r="AE50" s="140" t="s">
        <v>893</v>
      </c>
      <c r="AF50" s="140" t="s">
        <v>893</v>
      </c>
      <c r="AG50" s="140" t="s">
        <v>893</v>
      </c>
      <c r="AH50" s="140" t="s">
        <v>893</v>
      </c>
      <c r="AI50" s="140" t="s">
        <v>893</v>
      </c>
      <c r="AJ50" s="214" t="s">
        <v>893</v>
      </c>
      <c r="AK50" s="214" t="s">
        <v>893</v>
      </c>
      <c r="AL50" s="214" t="s">
        <v>893</v>
      </c>
      <c r="AM50" s="214" t="s">
        <v>893</v>
      </c>
      <c r="AN50" s="214" t="s">
        <v>893</v>
      </c>
      <c r="AO50" s="214" t="s">
        <v>893</v>
      </c>
      <c r="AP50" s="214"/>
    </row>
    <row r="51" spans="1:42">
      <c r="A51" s="137" t="s">
        <v>939</v>
      </c>
      <c r="B51" s="212" t="s">
        <v>483</v>
      </c>
      <c r="C51" s="212" t="s">
        <v>483</v>
      </c>
      <c r="D51" s="138" t="s">
        <v>909</v>
      </c>
      <c r="E51" s="139">
        <v>41855</v>
      </c>
      <c r="F51" s="141">
        <v>0.59027777777777779</v>
      </c>
      <c r="G51" s="141">
        <v>0.60069444444444442</v>
      </c>
      <c r="H51" s="202" t="s">
        <v>894</v>
      </c>
      <c r="I51" s="202">
        <v>8.3000000000000007</v>
      </c>
      <c r="J51" s="202" t="s">
        <v>374</v>
      </c>
      <c r="K51" s="202"/>
      <c r="L51" s="221">
        <v>8.798</v>
      </c>
      <c r="M51" s="202" t="s">
        <v>905</v>
      </c>
      <c r="N51" s="206" t="s">
        <v>125</v>
      </c>
      <c r="O51" s="206" t="s">
        <v>899</v>
      </c>
      <c r="P51" s="223" t="s">
        <v>940</v>
      </c>
      <c r="Q51" s="144"/>
      <c r="S51" s="142" t="s">
        <v>893</v>
      </c>
      <c r="T51" s="140"/>
      <c r="AB51" s="142" t="s">
        <v>893</v>
      </c>
      <c r="AC51" s="140" t="s">
        <v>893</v>
      </c>
      <c r="AD51" s="140"/>
      <c r="AF51" s="142" t="s">
        <v>893</v>
      </c>
      <c r="AG51" s="140" t="s">
        <v>893</v>
      </c>
      <c r="AH51" s="140" t="s">
        <v>893</v>
      </c>
      <c r="AI51" s="140"/>
    </row>
    <row r="52" spans="1:42">
      <c r="A52" s="137" t="s">
        <v>485</v>
      </c>
      <c r="B52" s="212" t="s">
        <v>486</v>
      </c>
      <c r="C52" s="212" t="s">
        <v>486</v>
      </c>
      <c r="D52" s="138" t="s">
        <v>843</v>
      </c>
      <c r="E52" s="139">
        <v>41855</v>
      </c>
      <c r="F52" s="141">
        <v>0.62152777777777779</v>
      </c>
      <c r="G52" s="141">
        <v>0.63194444444444442</v>
      </c>
      <c r="H52" s="202" t="s">
        <v>894</v>
      </c>
      <c r="I52" s="202">
        <v>8</v>
      </c>
      <c r="J52" s="202" t="s">
        <v>374</v>
      </c>
      <c r="K52" s="202"/>
      <c r="L52" s="221">
        <v>9.1280000000000001</v>
      </c>
      <c r="M52" s="202" t="s">
        <v>905</v>
      </c>
      <c r="N52" s="206" t="s">
        <v>7493</v>
      </c>
      <c r="O52" s="205" t="s">
        <v>927</v>
      </c>
      <c r="P52" s="223"/>
      <c r="Q52" s="142" t="s">
        <v>893</v>
      </c>
      <c r="R52" s="140" t="s">
        <v>893</v>
      </c>
      <c r="S52" s="140" t="s">
        <v>893</v>
      </c>
      <c r="T52" s="140" t="s">
        <v>893</v>
      </c>
      <c r="U52" s="140" t="s">
        <v>893</v>
      </c>
      <c r="V52" s="140" t="s">
        <v>893</v>
      </c>
      <c r="W52" s="140" t="s">
        <v>893</v>
      </c>
      <c r="X52" s="140" t="s">
        <v>893</v>
      </c>
      <c r="Y52" s="140" t="s">
        <v>893</v>
      </c>
      <c r="Z52" s="140" t="s">
        <v>893</v>
      </c>
      <c r="AA52" s="140" t="s">
        <v>893</v>
      </c>
      <c r="AB52" s="140" t="s">
        <v>893</v>
      </c>
      <c r="AC52" s="140" t="s">
        <v>893</v>
      </c>
      <c r="AD52" s="140" t="s">
        <v>893</v>
      </c>
      <c r="AE52" s="140" t="s">
        <v>893</v>
      </c>
      <c r="AF52" s="140" t="s">
        <v>893</v>
      </c>
      <c r="AG52" s="140" t="s">
        <v>893</v>
      </c>
      <c r="AH52" s="140" t="s">
        <v>893</v>
      </c>
      <c r="AI52" s="140" t="s">
        <v>893</v>
      </c>
      <c r="AJ52" s="214" t="s">
        <v>893</v>
      </c>
      <c r="AK52" s="214" t="s">
        <v>893</v>
      </c>
      <c r="AL52" s="214" t="s">
        <v>893</v>
      </c>
      <c r="AM52" s="214" t="s">
        <v>893</v>
      </c>
      <c r="AN52" s="214" t="s">
        <v>893</v>
      </c>
      <c r="AO52" s="214" t="s">
        <v>893</v>
      </c>
      <c r="AP52" s="214"/>
    </row>
    <row r="53" spans="1:42">
      <c r="A53" s="137" t="s">
        <v>487</v>
      </c>
      <c r="B53" s="212" t="s">
        <v>488</v>
      </c>
      <c r="C53" s="212" t="s">
        <v>488</v>
      </c>
      <c r="D53" s="138" t="s">
        <v>897</v>
      </c>
      <c r="E53" s="139">
        <v>41855</v>
      </c>
      <c r="F53" s="141">
        <v>0.64930555555555558</v>
      </c>
      <c r="G53" s="141">
        <v>0.65972222222222221</v>
      </c>
      <c r="H53" s="202" t="s">
        <v>894</v>
      </c>
      <c r="I53" s="202">
        <v>4.2</v>
      </c>
      <c r="J53" s="202" t="s">
        <v>374</v>
      </c>
      <c r="K53" s="202"/>
      <c r="L53" s="221">
        <v>9.4220000000000006</v>
      </c>
      <c r="M53" s="202" t="s">
        <v>902</v>
      </c>
      <c r="N53" s="206" t="s">
        <v>7496</v>
      </c>
      <c r="O53" s="205" t="s">
        <v>914</v>
      </c>
      <c r="P53" s="223"/>
      <c r="S53" s="142" t="s">
        <v>893</v>
      </c>
      <c r="T53" s="140"/>
      <c r="AB53" s="142" t="s">
        <v>893</v>
      </c>
      <c r="AC53" s="140" t="s">
        <v>893</v>
      </c>
      <c r="AD53" s="140"/>
      <c r="AF53" s="142" t="s">
        <v>893</v>
      </c>
      <c r="AG53" s="140" t="s">
        <v>893</v>
      </c>
      <c r="AH53" s="140" t="s">
        <v>893</v>
      </c>
      <c r="AI53" s="140"/>
    </row>
    <row r="54" spans="1:42">
      <c r="A54" s="137" t="s">
        <v>489</v>
      </c>
      <c r="B54" s="212" t="s">
        <v>490</v>
      </c>
      <c r="C54" s="212" t="s">
        <v>490</v>
      </c>
      <c r="D54" s="138" t="s">
        <v>840</v>
      </c>
      <c r="E54" s="139">
        <v>41862</v>
      </c>
      <c r="F54" s="141">
        <v>0.4861111111111111</v>
      </c>
      <c r="G54" s="141">
        <v>0.5</v>
      </c>
      <c r="H54" s="202">
        <v>0.01</v>
      </c>
      <c r="I54" s="202">
        <v>5.0999999999999996</v>
      </c>
      <c r="J54" s="202" t="s">
        <v>374</v>
      </c>
      <c r="L54" s="221">
        <v>9.1679999999999993</v>
      </c>
      <c r="M54" s="202" t="s">
        <v>898</v>
      </c>
      <c r="N54" s="206" t="s">
        <v>7496</v>
      </c>
      <c r="O54" s="205" t="s">
        <v>898</v>
      </c>
      <c r="P54" s="223" t="s">
        <v>941</v>
      </c>
      <c r="Q54" s="144" t="s">
        <v>893</v>
      </c>
      <c r="R54" s="140" t="s">
        <v>893</v>
      </c>
      <c r="S54" s="140" t="s">
        <v>893</v>
      </c>
      <c r="T54" s="140" t="s">
        <v>893</v>
      </c>
      <c r="U54" s="140" t="s">
        <v>893</v>
      </c>
      <c r="V54" s="140" t="s">
        <v>893</v>
      </c>
      <c r="W54" s="140" t="s">
        <v>893</v>
      </c>
      <c r="X54" s="140" t="s">
        <v>893</v>
      </c>
      <c r="Y54" s="140" t="s">
        <v>893</v>
      </c>
      <c r="Z54" s="140" t="s">
        <v>893</v>
      </c>
      <c r="AA54" s="140" t="s">
        <v>893</v>
      </c>
      <c r="AB54" s="140" t="s">
        <v>893</v>
      </c>
      <c r="AC54" s="140" t="s">
        <v>893</v>
      </c>
      <c r="AD54" s="140" t="s">
        <v>893</v>
      </c>
      <c r="AE54" s="140" t="s">
        <v>893</v>
      </c>
      <c r="AF54" s="140" t="s">
        <v>893</v>
      </c>
      <c r="AG54" s="140" t="s">
        <v>893</v>
      </c>
      <c r="AH54" s="140" t="s">
        <v>893</v>
      </c>
      <c r="AI54" s="140" t="s">
        <v>893</v>
      </c>
      <c r="AJ54" s="214" t="s">
        <v>893</v>
      </c>
      <c r="AK54" s="214" t="s">
        <v>893</v>
      </c>
      <c r="AL54" s="214" t="s">
        <v>893</v>
      </c>
      <c r="AM54" s="214" t="s">
        <v>893</v>
      </c>
      <c r="AN54" s="214" t="s">
        <v>893</v>
      </c>
      <c r="AO54" s="214" t="s">
        <v>893</v>
      </c>
      <c r="AP54" s="214"/>
    </row>
    <row r="55" spans="1:42">
      <c r="A55" s="137" t="s">
        <v>491</v>
      </c>
      <c r="B55" s="212" t="s">
        <v>492</v>
      </c>
      <c r="C55" s="212" t="s">
        <v>492</v>
      </c>
      <c r="D55" s="138" t="s">
        <v>900</v>
      </c>
      <c r="E55" s="139">
        <v>41862</v>
      </c>
      <c r="F55" s="141">
        <v>0.50347222222222221</v>
      </c>
      <c r="G55" s="141">
        <v>0.51388888888888895</v>
      </c>
      <c r="H55" s="202">
        <v>0.01</v>
      </c>
      <c r="I55" s="202">
        <v>2.8</v>
      </c>
      <c r="J55" s="202" t="s">
        <v>374</v>
      </c>
      <c r="L55" s="221">
        <v>9.0980000000000008</v>
      </c>
      <c r="M55" s="202" t="s">
        <v>898</v>
      </c>
      <c r="N55" s="206" t="s">
        <v>7493</v>
      </c>
      <c r="O55" s="205" t="s">
        <v>898</v>
      </c>
      <c r="P55" s="223"/>
      <c r="S55" s="142" t="s">
        <v>893</v>
      </c>
      <c r="T55" s="140"/>
      <c r="AB55" s="142" t="s">
        <v>893</v>
      </c>
      <c r="AC55" s="140" t="s">
        <v>893</v>
      </c>
      <c r="AD55" s="140"/>
      <c r="AF55" s="142" t="s">
        <v>893</v>
      </c>
      <c r="AG55" s="140" t="s">
        <v>893</v>
      </c>
      <c r="AH55" s="140" t="s">
        <v>893</v>
      </c>
      <c r="AI55" s="140"/>
    </row>
    <row r="56" spans="1:42">
      <c r="A56" s="137" t="s">
        <v>493</v>
      </c>
      <c r="B56" s="212" t="s">
        <v>494</v>
      </c>
      <c r="C56" s="212" t="s">
        <v>494</v>
      </c>
      <c r="D56" s="138" t="s">
        <v>841</v>
      </c>
      <c r="E56" s="139">
        <v>41862</v>
      </c>
      <c r="F56" s="141">
        <v>0.52430555555555558</v>
      </c>
      <c r="G56" s="141">
        <v>0.61111111111111105</v>
      </c>
      <c r="H56" s="202">
        <v>0.01</v>
      </c>
      <c r="I56" s="202">
        <v>6.1</v>
      </c>
      <c r="J56" s="202" t="s">
        <v>374</v>
      </c>
      <c r="L56" s="221">
        <v>8.6129999999999995</v>
      </c>
      <c r="M56" s="202" t="s">
        <v>898</v>
      </c>
      <c r="N56" s="206" t="s">
        <v>7496</v>
      </c>
      <c r="O56" s="205" t="s">
        <v>903</v>
      </c>
      <c r="P56" s="223"/>
      <c r="Q56" s="142" t="s">
        <v>893</v>
      </c>
      <c r="R56" s="140" t="s">
        <v>893</v>
      </c>
      <c r="S56" s="140" t="s">
        <v>893</v>
      </c>
      <c r="T56" s="140" t="s">
        <v>893</v>
      </c>
      <c r="U56" s="140" t="s">
        <v>893</v>
      </c>
      <c r="V56" s="140" t="s">
        <v>893</v>
      </c>
      <c r="W56" s="140" t="s">
        <v>893</v>
      </c>
      <c r="X56" s="140" t="s">
        <v>893</v>
      </c>
      <c r="Y56" s="140" t="s">
        <v>893</v>
      </c>
      <c r="Z56" s="140" t="s">
        <v>893</v>
      </c>
      <c r="AA56" s="140" t="s">
        <v>893</v>
      </c>
      <c r="AB56" s="140" t="s">
        <v>893</v>
      </c>
      <c r="AC56" s="140" t="s">
        <v>893</v>
      </c>
      <c r="AD56" s="140" t="s">
        <v>893</v>
      </c>
      <c r="AE56" s="140" t="s">
        <v>893</v>
      </c>
      <c r="AF56" s="140" t="s">
        <v>893</v>
      </c>
      <c r="AG56" s="140" t="s">
        <v>893</v>
      </c>
      <c r="AH56" s="140" t="s">
        <v>893</v>
      </c>
      <c r="AI56" s="140" t="s">
        <v>893</v>
      </c>
      <c r="AJ56" s="214" t="s">
        <v>893</v>
      </c>
      <c r="AK56" s="214" t="s">
        <v>893</v>
      </c>
      <c r="AL56" s="214" t="s">
        <v>893</v>
      </c>
      <c r="AM56" s="214" t="s">
        <v>893</v>
      </c>
      <c r="AN56" s="214" t="s">
        <v>893</v>
      </c>
      <c r="AO56" s="214" t="s">
        <v>893</v>
      </c>
      <c r="AP56" s="214"/>
    </row>
    <row r="57" spans="1:42">
      <c r="A57" s="137" t="s">
        <v>942</v>
      </c>
      <c r="B57" s="212" t="s">
        <v>496</v>
      </c>
      <c r="C57" s="212" t="s">
        <v>496</v>
      </c>
      <c r="D57" s="138" t="s">
        <v>909</v>
      </c>
      <c r="E57" s="139">
        <v>41862</v>
      </c>
      <c r="F57" s="141">
        <v>0.54513888888888895</v>
      </c>
      <c r="G57" s="141">
        <v>0.61458333333333337</v>
      </c>
      <c r="H57" s="202">
        <v>0.01</v>
      </c>
      <c r="I57" s="202">
        <v>8.3000000000000007</v>
      </c>
      <c r="J57" s="202" t="s">
        <v>374</v>
      </c>
      <c r="L57" s="221">
        <v>8.6050000000000004</v>
      </c>
      <c r="M57" s="202" t="s">
        <v>898</v>
      </c>
      <c r="N57" s="206" t="s">
        <v>7496</v>
      </c>
      <c r="O57" s="205" t="s">
        <v>903</v>
      </c>
      <c r="P57" s="223"/>
      <c r="S57" s="142" t="s">
        <v>893</v>
      </c>
      <c r="T57" s="140"/>
      <c r="AB57" s="142" t="s">
        <v>893</v>
      </c>
      <c r="AC57" s="140" t="s">
        <v>893</v>
      </c>
      <c r="AD57" s="140"/>
      <c r="AF57" s="142" t="s">
        <v>893</v>
      </c>
      <c r="AG57" s="140" t="s">
        <v>893</v>
      </c>
      <c r="AH57" s="140" t="s">
        <v>893</v>
      </c>
      <c r="AI57" s="140"/>
    </row>
    <row r="58" spans="1:42">
      <c r="A58" s="137" t="s">
        <v>497</v>
      </c>
      <c r="B58" s="212" t="s">
        <v>498</v>
      </c>
      <c r="C58" s="212" t="s">
        <v>498</v>
      </c>
      <c r="D58" s="138" t="s">
        <v>843</v>
      </c>
      <c r="E58" s="139">
        <v>41862</v>
      </c>
      <c r="F58" s="141">
        <v>0.5625</v>
      </c>
      <c r="G58" s="141">
        <v>0.6166666666666667</v>
      </c>
      <c r="H58" s="202">
        <v>0.01</v>
      </c>
      <c r="I58" s="202">
        <v>8.1</v>
      </c>
      <c r="J58" s="202" t="s">
        <v>374</v>
      </c>
      <c r="L58" s="221">
        <v>9.0190000000000001</v>
      </c>
      <c r="M58" s="202" t="s">
        <v>898</v>
      </c>
      <c r="N58" s="206" t="s">
        <v>7496</v>
      </c>
      <c r="O58" s="205" t="s">
        <v>898</v>
      </c>
      <c r="P58" s="223" t="s">
        <v>943</v>
      </c>
      <c r="Q58" s="144" t="s">
        <v>893</v>
      </c>
      <c r="R58" s="140" t="s">
        <v>893</v>
      </c>
      <c r="S58" s="140" t="s">
        <v>893</v>
      </c>
      <c r="T58" s="140" t="s">
        <v>893</v>
      </c>
      <c r="U58" s="140" t="s">
        <v>893</v>
      </c>
      <c r="V58" s="140" t="s">
        <v>893</v>
      </c>
      <c r="W58" s="140" t="s">
        <v>893</v>
      </c>
      <c r="X58" s="140" t="s">
        <v>893</v>
      </c>
      <c r="Y58" s="140" t="s">
        <v>893</v>
      </c>
      <c r="Z58" s="140" t="s">
        <v>893</v>
      </c>
      <c r="AA58" s="140" t="s">
        <v>893</v>
      </c>
      <c r="AB58" s="140" t="s">
        <v>893</v>
      </c>
      <c r="AC58" s="140" t="s">
        <v>893</v>
      </c>
      <c r="AD58" s="140" t="s">
        <v>893</v>
      </c>
      <c r="AE58" s="140" t="s">
        <v>893</v>
      </c>
      <c r="AF58" s="140" t="s">
        <v>893</v>
      </c>
      <c r="AG58" s="140" t="s">
        <v>893</v>
      </c>
      <c r="AH58" s="140" t="s">
        <v>893</v>
      </c>
      <c r="AI58" s="140" t="s">
        <v>893</v>
      </c>
      <c r="AJ58" s="214" t="s">
        <v>893</v>
      </c>
      <c r="AK58" s="214" t="s">
        <v>893</v>
      </c>
      <c r="AL58" s="214" t="s">
        <v>893</v>
      </c>
      <c r="AM58" s="214" t="s">
        <v>893</v>
      </c>
      <c r="AN58" s="214" t="s">
        <v>893</v>
      </c>
      <c r="AO58" s="214" t="s">
        <v>893</v>
      </c>
      <c r="AP58" s="214"/>
    </row>
    <row r="59" spans="1:42">
      <c r="A59" s="137" t="s">
        <v>944</v>
      </c>
      <c r="B59" s="212" t="s">
        <v>500</v>
      </c>
      <c r="C59" s="212" t="s">
        <v>500</v>
      </c>
      <c r="D59" s="138" t="s">
        <v>897</v>
      </c>
      <c r="E59" s="139">
        <v>41862</v>
      </c>
      <c r="F59" s="141">
        <v>0.58333333333333337</v>
      </c>
      <c r="G59" s="141">
        <v>0.61805555555555558</v>
      </c>
      <c r="H59" s="202">
        <v>0.01</v>
      </c>
      <c r="I59" s="202">
        <v>4.2</v>
      </c>
      <c r="J59" s="202" t="s">
        <v>374</v>
      </c>
      <c r="L59" s="221">
        <v>9.016</v>
      </c>
      <c r="M59" s="202" t="s">
        <v>898</v>
      </c>
      <c r="N59" s="206" t="s">
        <v>7496</v>
      </c>
      <c r="O59" s="205" t="s">
        <v>898</v>
      </c>
      <c r="P59" s="223" t="s">
        <v>943</v>
      </c>
      <c r="Q59" s="144"/>
      <c r="S59" s="142" t="s">
        <v>893</v>
      </c>
      <c r="T59" s="140"/>
      <c r="AB59" s="142" t="s">
        <v>893</v>
      </c>
      <c r="AC59" s="140" t="s">
        <v>893</v>
      </c>
      <c r="AD59" s="140"/>
      <c r="AF59" s="142" t="s">
        <v>893</v>
      </c>
      <c r="AG59" s="140" t="s">
        <v>893</v>
      </c>
      <c r="AH59" s="140" t="s">
        <v>893</v>
      </c>
      <c r="AI59" s="140"/>
    </row>
    <row r="60" spans="1:42">
      <c r="A60" s="137" t="s">
        <v>501</v>
      </c>
      <c r="B60" s="212" t="s">
        <v>502</v>
      </c>
      <c r="C60" s="212" t="s">
        <v>502</v>
      </c>
      <c r="D60" s="138" t="s">
        <v>840</v>
      </c>
      <c r="E60" s="139">
        <v>41869</v>
      </c>
      <c r="F60" s="141">
        <v>0.40625</v>
      </c>
      <c r="G60" s="141">
        <v>0.57638888888888895</v>
      </c>
      <c r="H60" s="202" t="s">
        <v>894</v>
      </c>
      <c r="I60" s="202">
        <v>4.7</v>
      </c>
      <c r="J60" s="202" t="s">
        <v>374</v>
      </c>
      <c r="K60" s="202"/>
      <c r="L60" s="221">
        <v>9.032</v>
      </c>
      <c r="M60" s="202" t="s">
        <v>898</v>
      </c>
      <c r="N60" s="206" t="s">
        <v>7496</v>
      </c>
      <c r="O60" s="205" t="s">
        <v>914</v>
      </c>
      <c r="P60" s="223" t="s">
        <v>945</v>
      </c>
      <c r="Q60" s="144" t="s">
        <v>893</v>
      </c>
      <c r="R60" s="140" t="s">
        <v>893</v>
      </c>
      <c r="S60" s="140" t="s">
        <v>893</v>
      </c>
      <c r="T60" s="140" t="s">
        <v>893</v>
      </c>
      <c r="U60" s="140" t="s">
        <v>893</v>
      </c>
      <c r="V60" s="140" t="s">
        <v>893</v>
      </c>
      <c r="W60" s="140" t="s">
        <v>893</v>
      </c>
      <c r="X60" s="140" t="s">
        <v>893</v>
      </c>
      <c r="Y60" s="140" t="s">
        <v>893</v>
      </c>
      <c r="Z60" s="140" t="s">
        <v>893</v>
      </c>
      <c r="AA60" s="140" t="s">
        <v>893</v>
      </c>
      <c r="AB60" s="140" t="s">
        <v>893</v>
      </c>
      <c r="AC60" s="140" t="s">
        <v>893</v>
      </c>
      <c r="AD60" s="140" t="s">
        <v>893</v>
      </c>
      <c r="AE60" s="140" t="s">
        <v>893</v>
      </c>
      <c r="AF60" s="140" t="s">
        <v>893</v>
      </c>
      <c r="AG60" s="140" t="s">
        <v>893</v>
      </c>
      <c r="AH60" s="140" t="s">
        <v>893</v>
      </c>
      <c r="AI60" s="140" t="s">
        <v>893</v>
      </c>
      <c r="AJ60" s="214" t="s">
        <v>893</v>
      </c>
      <c r="AK60" s="214" t="s">
        <v>893</v>
      </c>
      <c r="AL60" s="214" t="s">
        <v>893</v>
      </c>
      <c r="AM60" s="214" t="s">
        <v>893</v>
      </c>
      <c r="AN60" s="214" t="s">
        <v>893</v>
      </c>
      <c r="AO60" s="214" t="s">
        <v>893</v>
      </c>
      <c r="AP60" s="214"/>
    </row>
    <row r="61" spans="1:42">
      <c r="A61" s="137" t="s">
        <v>503</v>
      </c>
      <c r="B61" s="212" t="s">
        <v>504</v>
      </c>
      <c r="C61" s="212" t="s">
        <v>504</v>
      </c>
      <c r="D61" s="138" t="s">
        <v>900</v>
      </c>
      <c r="E61" s="139">
        <v>41869</v>
      </c>
      <c r="F61" s="141">
        <v>0.43055555555555558</v>
      </c>
      <c r="G61" s="141">
        <v>0.58124999999999993</v>
      </c>
      <c r="H61" s="202" t="s">
        <v>894</v>
      </c>
      <c r="I61" s="202">
        <v>2.5</v>
      </c>
      <c r="J61" s="202" t="s">
        <v>374</v>
      </c>
      <c r="K61" s="202"/>
      <c r="L61" s="221">
        <v>8.9329999999999998</v>
      </c>
      <c r="M61" s="202" t="s">
        <v>898</v>
      </c>
      <c r="N61" s="206" t="s">
        <v>7496</v>
      </c>
      <c r="O61" s="205" t="s">
        <v>899</v>
      </c>
      <c r="P61" s="223" t="s">
        <v>945</v>
      </c>
      <c r="Q61" s="144"/>
      <c r="S61" s="142" t="s">
        <v>893</v>
      </c>
      <c r="T61" s="140"/>
      <c r="AB61" s="142" t="s">
        <v>893</v>
      </c>
      <c r="AC61" s="140" t="s">
        <v>893</v>
      </c>
      <c r="AD61" s="140"/>
      <c r="AF61" s="142" t="s">
        <v>893</v>
      </c>
      <c r="AG61" s="213" t="s">
        <v>893</v>
      </c>
      <c r="AH61" s="140" t="s">
        <v>893</v>
      </c>
      <c r="AI61" s="140"/>
    </row>
    <row r="62" spans="1:42">
      <c r="A62" s="137" t="s">
        <v>505</v>
      </c>
      <c r="B62" s="212" t="s">
        <v>506</v>
      </c>
      <c r="C62" s="212" t="s">
        <v>506</v>
      </c>
      <c r="D62" s="138" t="s">
        <v>841</v>
      </c>
      <c r="E62" s="139">
        <v>41869</v>
      </c>
      <c r="F62" s="141">
        <v>0.46875</v>
      </c>
      <c r="G62" s="141">
        <v>0.58680555555555558</v>
      </c>
      <c r="H62" s="202" t="s">
        <v>894</v>
      </c>
      <c r="I62" s="202">
        <v>6</v>
      </c>
      <c r="J62" s="202" t="s">
        <v>374</v>
      </c>
      <c r="K62" s="202"/>
      <c r="L62" s="221">
        <v>9.0329999999999995</v>
      </c>
      <c r="M62" s="202" t="s">
        <v>898</v>
      </c>
      <c r="N62" s="206" t="s">
        <v>7496</v>
      </c>
      <c r="O62" s="205" t="s">
        <v>927</v>
      </c>
      <c r="P62" s="223" t="s">
        <v>945</v>
      </c>
      <c r="Q62" s="144" t="s">
        <v>893</v>
      </c>
      <c r="R62" s="140" t="s">
        <v>893</v>
      </c>
      <c r="S62" s="140" t="s">
        <v>893</v>
      </c>
      <c r="T62" s="140" t="s">
        <v>893</v>
      </c>
      <c r="U62" s="140" t="s">
        <v>893</v>
      </c>
      <c r="V62" s="140" t="s">
        <v>893</v>
      </c>
      <c r="W62" s="140" t="s">
        <v>893</v>
      </c>
      <c r="X62" s="140" t="s">
        <v>893</v>
      </c>
      <c r="Y62" s="140" t="s">
        <v>893</v>
      </c>
      <c r="Z62" s="140" t="s">
        <v>893</v>
      </c>
      <c r="AA62" s="140" t="s">
        <v>893</v>
      </c>
      <c r="AB62" s="140" t="s">
        <v>893</v>
      </c>
      <c r="AC62" s="140" t="s">
        <v>893</v>
      </c>
      <c r="AD62" s="140" t="s">
        <v>893</v>
      </c>
      <c r="AE62" s="140" t="s">
        <v>893</v>
      </c>
      <c r="AF62" s="213" t="s">
        <v>893</v>
      </c>
      <c r="AG62" s="213" t="s">
        <v>893</v>
      </c>
      <c r="AH62" s="140" t="s">
        <v>893</v>
      </c>
      <c r="AI62" s="140" t="s">
        <v>893</v>
      </c>
      <c r="AJ62" s="214" t="s">
        <v>893</v>
      </c>
      <c r="AK62" s="214" t="s">
        <v>893</v>
      </c>
      <c r="AL62" s="214" t="s">
        <v>893</v>
      </c>
      <c r="AM62" s="214" t="s">
        <v>893</v>
      </c>
      <c r="AN62" s="214" t="s">
        <v>893</v>
      </c>
      <c r="AO62" s="214" t="s">
        <v>893</v>
      </c>
      <c r="AP62" s="214"/>
    </row>
    <row r="63" spans="1:42">
      <c r="A63" s="137" t="s">
        <v>946</v>
      </c>
      <c r="B63" s="212" t="s">
        <v>508</v>
      </c>
      <c r="C63" s="212" t="s">
        <v>508</v>
      </c>
      <c r="D63" s="138" t="s">
        <v>909</v>
      </c>
      <c r="E63" s="139">
        <v>41869</v>
      </c>
      <c r="F63" s="141">
        <v>0.49305555555555558</v>
      </c>
      <c r="G63" s="141">
        <v>0.58958333333333335</v>
      </c>
      <c r="H63" s="202" t="s">
        <v>894</v>
      </c>
      <c r="I63" s="202">
        <v>8.4</v>
      </c>
      <c r="J63" s="202" t="s">
        <v>374</v>
      </c>
      <c r="K63" s="202"/>
      <c r="L63" s="221">
        <v>8.5299999999999994</v>
      </c>
      <c r="M63" s="202" t="s">
        <v>902</v>
      </c>
      <c r="N63" s="206" t="s">
        <v>7496</v>
      </c>
      <c r="O63" s="205" t="s">
        <v>927</v>
      </c>
      <c r="P63" s="223" t="s">
        <v>945</v>
      </c>
      <c r="Q63" s="144"/>
      <c r="S63" s="142" t="s">
        <v>893</v>
      </c>
      <c r="T63" s="140"/>
      <c r="AB63" s="142" t="s">
        <v>893</v>
      </c>
      <c r="AC63" s="140" t="s">
        <v>893</v>
      </c>
      <c r="AD63" s="140"/>
      <c r="AF63" s="142" t="s">
        <v>893</v>
      </c>
      <c r="AG63" s="213" t="s">
        <v>893</v>
      </c>
      <c r="AH63" s="140" t="s">
        <v>893</v>
      </c>
      <c r="AI63" s="140"/>
    </row>
    <row r="64" spans="1:42">
      <c r="A64" s="137" t="s">
        <v>947</v>
      </c>
      <c r="B64" s="212" t="s">
        <v>511</v>
      </c>
      <c r="C64" s="212" t="s">
        <v>511</v>
      </c>
      <c r="D64" s="138" t="s">
        <v>843</v>
      </c>
      <c r="E64" s="139">
        <v>41869</v>
      </c>
      <c r="F64" s="141">
        <v>0.53125</v>
      </c>
      <c r="G64" s="141">
        <v>0.59305555555555556</v>
      </c>
      <c r="H64" s="202" t="s">
        <v>894</v>
      </c>
      <c r="I64" s="202">
        <v>8</v>
      </c>
      <c r="J64" s="202" t="s">
        <v>374</v>
      </c>
      <c r="K64" s="202"/>
      <c r="L64" s="221">
        <v>8.5500000000000007</v>
      </c>
      <c r="M64" s="202" t="s">
        <v>898</v>
      </c>
      <c r="N64" s="206" t="s">
        <v>7496</v>
      </c>
      <c r="O64" s="205" t="s">
        <v>927</v>
      </c>
      <c r="P64" s="223" t="s">
        <v>945</v>
      </c>
      <c r="Q64" s="144" t="s">
        <v>893</v>
      </c>
      <c r="R64" s="140" t="s">
        <v>893</v>
      </c>
      <c r="S64" s="140" t="s">
        <v>893</v>
      </c>
      <c r="T64" s="140" t="s">
        <v>893</v>
      </c>
      <c r="U64" s="140" t="s">
        <v>893</v>
      </c>
      <c r="V64" s="140" t="s">
        <v>893</v>
      </c>
      <c r="W64" s="140" t="s">
        <v>893</v>
      </c>
      <c r="X64" s="140" t="s">
        <v>893</v>
      </c>
      <c r="Y64" s="140" t="s">
        <v>893</v>
      </c>
      <c r="Z64" s="140" t="s">
        <v>893</v>
      </c>
      <c r="AA64" s="140" t="s">
        <v>893</v>
      </c>
      <c r="AB64" s="140" t="s">
        <v>893</v>
      </c>
      <c r="AC64" s="140" t="s">
        <v>893</v>
      </c>
      <c r="AD64" s="140" t="s">
        <v>893</v>
      </c>
      <c r="AE64" s="140" t="s">
        <v>893</v>
      </c>
      <c r="AF64" s="213" t="s">
        <v>893</v>
      </c>
      <c r="AG64" s="213" t="s">
        <v>893</v>
      </c>
      <c r="AH64" s="140" t="s">
        <v>893</v>
      </c>
      <c r="AI64" s="140" t="s">
        <v>893</v>
      </c>
      <c r="AJ64" s="214" t="s">
        <v>893</v>
      </c>
      <c r="AK64" s="214" t="s">
        <v>893</v>
      </c>
      <c r="AL64" s="214" t="s">
        <v>893</v>
      </c>
      <c r="AM64" s="214" t="s">
        <v>893</v>
      </c>
      <c r="AN64" s="214" t="s">
        <v>893</v>
      </c>
      <c r="AO64" s="214" t="s">
        <v>893</v>
      </c>
      <c r="AP64" s="214"/>
    </row>
    <row r="65" spans="1:42">
      <c r="A65" s="137" t="s">
        <v>512</v>
      </c>
      <c r="B65" s="212" t="s">
        <v>513</v>
      </c>
      <c r="C65" s="212" t="s">
        <v>513</v>
      </c>
      <c r="D65" s="138" t="s">
        <v>897</v>
      </c>
      <c r="E65" s="139">
        <v>41869</v>
      </c>
      <c r="F65" s="141">
        <v>0.55555555555555558</v>
      </c>
      <c r="G65" s="141">
        <v>0.59652777777777777</v>
      </c>
      <c r="H65" s="202" t="s">
        <v>894</v>
      </c>
      <c r="I65" s="202">
        <v>4.0999999999999996</v>
      </c>
      <c r="J65" s="202" t="s">
        <v>374</v>
      </c>
      <c r="K65" s="202"/>
      <c r="L65" s="221">
        <v>9.0850000000000009</v>
      </c>
      <c r="M65" s="202" t="s">
        <v>902</v>
      </c>
      <c r="N65" s="206" t="s">
        <v>7496</v>
      </c>
      <c r="O65" s="205" t="s">
        <v>927</v>
      </c>
      <c r="P65" s="223" t="s">
        <v>945</v>
      </c>
      <c r="Q65" s="144"/>
      <c r="S65" s="142" t="s">
        <v>893</v>
      </c>
      <c r="T65" s="140"/>
      <c r="AB65" s="142" t="s">
        <v>893</v>
      </c>
      <c r="AC65" s="140" t="s">
        <v>893</v>
      </c>
      <c r="AD65" s="140"/>
      <c r="AF65" s="142" t="s">
        <v>893</v>
      </c>
      <c r="AG65" s="213" t="s">
        <v>893</v>
      </c>
      <c r="AH65" s="140" t="s">
        <v>893</v>
      </c>
      <c r="AI65" s="140"/>
    </row>
    <row r="66" spans="1:42">
      <c r="A66" s="137" t="s">
        <v>521</v>
      </c>
      <c r="B66" s="212" t="s">
        <v>522</v>
      </c>
      <c r="C66" s="212" t="s">
        <v>522</v>
      </c>
      <c r="D66" s="138" t="s">
        <v>840</v>
      </c>
      <c r="E66" s="139">
        <v>41876</v>
      </c>
      <c r="F66" s="141">
        <v>0.41666666666666669</v>
      </c>
      <c r="G66" s="141">
        <v>0.43055555555555558</v>
      </c>
      <c r="H66" s="202" t="s">
        <v>894</v>
      </c>
      <c r="I66" s="202">
        <v>4.8</v>
      </c>
      <c r="J66" s="202" t="s">
        <v>374</v>
      </c>
      <c r="K66" s="202"/>
      <c r="L66" s="221">
        <v>9.02</v>
      </c>
      <c r="M66" s="202" t="s">
        <v>905</v>
      </c>
      <c r="N66" s="206" t="s">
        <v>7495</v>
      </c>
      <c r="O66" s="206" t="s">
        <v>903</v>
      </c>
      <c r="P66" s="223"/>
      <c r="Q66" s="142" t="s">
        <v>893</v>
      </c>
      <c r="R66" s="140" t="s">
        <v>893</v>
      </c>
      <c r="S66" s="140" t="s">
        <v>893</v>
      </c>
      <c r="T66" s="140" t="s">
        <v>893</v>
      </c>
      <c r="U66" s="140" t="s">
        <v>893</v>
      </c>
      <c r="V66" s="140" t="s">
        <v>893</v>
      </c>
      <c r="W66" s="140" t="s">
        <v>893</v>
      </c>
      <c r="X66" s="140" t="s">
        <v>893</v>
      </c>
      <c r="Y66" s="140" t="s">
        <v>893</v>
      </c>
      <c r="Z66" s="140" t="s">
        <v>893</v>
      </c>
      <c r="AA66" s="140" t="s">
        <v>893</v>
      </c>
      <c r="AB66" s="140" t="s">
        <v>893</v>
      </c>
      <c r="AC66" s="140" t="s">
        <v>893</v>
      </c>
      <c r="AD66" s="140" t="s">
        <v>893</v>
      </c>
      <c r="AE66" s="140" t="s">
        <v>893</v>
      </c>
      <c r="AF66" s="213" t="s">
        <v>893</v>
      </c>
      <c r="AG66" s="213" t="s">
        <v>893</v>
      </c>
      <c r="AH66" s="140" t="s">
        <v>893</v>
      </c>
      <c r="AI66" s="140" t="s">
        <v>893</v>
      </c>
      <c r="AJ66" s="214" t="s">
        <v>893</v>
      </c>
      <c r="AK66" s="214" t="s">
        <v>893</v>
      </c>
      <c r="AL66" s="214" t="s">
        <v>893</v>
      </c>
      <c r="AM66" s="214" t="s">
        <v>893</v>
      </c>
      <c r="AN66" s="214" t="s">
        <v>893</v>
      </c>
      <c r="AO66" s="214" t="s">
        <v>893</v>
      </c>
      <c r="AP66" s="214"/>
    </row>
    <row r="67" spans="1:42">
      <c r="A67" s="137" t="s">
        <v>523</v>
      </c>
      <c r="B67" s="212" t="s">
        <v>524</v>
      </c>
      <c r="C67" s="212" t="s">
        <v>524</v>
      </c>
      <c r="D67" s="138" t="s">
        <v>900</v>
      </c>
      <c r="E67" s="139">
        <v>41876</v>
      </c>
      <c r="F67" s="141">
        <v>0.4375</v>
      </c>
      <c r="G67" s="141">
        <v>0.44791666666666669</v>
      </c>
      <c r="H67" s="202" t="s">
        <v>894</v>
      </c>
      <c r="I67" s="202">
        <v>2.8</v>
      </c>
      <c r="J67" s="202" t="s">
        <v>374</v>
      </c>
      <c r="K67" s="202"/>
      <c r="L67" s="221">
        <v>9.1720000000000006</v>
      </c>
      <c r="M67" s="202" t="s">
        <v>905</v>
      </c>
      <c r="N67" s="206" t="s">
        <v>7495</v>
      </c>
      <c r="O67" s="206" t="s">
        <v>899</v>
      </c>
      <c r="P67" s="223"/>
      <c r="S67" s="142" t="s">
        <v>893</v>
      </c>
      <c r="T67" s="140"/>
      <c r="AB67" s="142" t="s">
        <v>893</v>
      </c>
      <c r="AC67" s="140" t="s">
        <v>893</v>
      </c>
      <c r="AD67" s="140"/>
      <c r="AF67" s="142" t="s">
        <v>893</v>
      </c>
      <c r="AG67" s="213" t="s">
        <v>893</v>
      </c>
      <c r="AH67" s="140" t="s">
        <v>893</v>
      </c>
      <c r="AI67" s="140"/>
    </row>
    <row r="68" spans="1:42">
      <c r="A68" s="137" t="s">
        <v>525</v>
      </c>
      <c r="B68" s="212" t="s">
        <v>526</v>
      </c>
      <c r="C68" s="212" t="s">
        <v>526</v>
      </c>
      <c r="D68" s="138" t="s">
        <v>841</v>
      </c>
      <c r="E68" s="139">
        <v>41876</v>
      </c>
      <c r="F68" s="141">
        <v>0.46875</v>
      </c>
      <c r="G68" s="141">
        <v>0.47916666666666669</v>
      </c>
      <c r="H68" s="202" t="s">
        <v>894</v>
      </c>
      <c r="I68" s="202">
        <v>6</v>
      </c>
      <c r="J68" s="202" t="s">
        <v>374</v>
      </c>
      <c r="K68" s="202"/>
      <c r="L68" s="221">
        <v>9.2940000000000005</v>
      </c>
      <c r="M68" s="202" t="s">
        <v>905</v>
      </c>
      <c r="N68" s="206" t="s">
        <v>7493</v>
      </c>
      <c r="O68" s="205" t="s">
        <v>927</v>
      </c>
      <c r="P68" s="223"/>
      <c r="Q68" s="142" t="s">
        <v>893</v>
      </c>
      <c r="R68" s="140" t="s">
        <v>893</v>
      </c>
      <c r="S68" s="140" t="s">
        <v>893</v>
      </c>
      <c r="T68" s="140" t="s">
        <v>893</v>
      </c>
      <c r="U68" s="140" t="s">
        <v>893</v>
      </c>
      <c r="V68" s="140" t="s">
        <v>893</v>
      </c>
      <c r="W68" s="140" t="s">
        <v>893</v>
      </c>
      <c r="X68" s="140" t="s">
        <v>893</v>
      </c>
      <c r="Y68" s="140" t="s">
        <v>893</v>
      </c>
      <c r="Z68" s="140" t="s">
        <v>893</v>
      </c>
      <c r="AA68" s="140" t="s">
        <v>893</v>
      </c>
      <c r="AB68" s="140" t="s">
        <v>893</v>
      </c>
      <c r="AC68" s="140" t="s">
        <v>893</v>
      </c>
      <c r="AD68" s="140" t="s">
        <v>893</v>
      </c>
      <c r="AE68" s="140" t="s">
        <v>893</v>
      </c>
      <c r="AF68" s="213" t="s">
        <v>893</v>
      </c>
      <c r="AG68" s="213" t="s">
        <v>893</v>
      </c>
      <c r="AH68" s="140" t="s">
        <v>893</v>
      </c>
      <c r="AI68" s="140" t="s">
        <v>893</v>
      </c>
      <c r="AJ68" s="214" t="s">
        <v>893</v>
      </c>
      <c r="AK68" s="214" t="s">
        <v>893</v>
      </c>
      <c r="AL68" s="214" t="s">
        <v>893</v>
      </c>
      <c r="AM68" s="214" t="s">
        <v>893</v>
      </c>
      <c r="AN68" s="214" t="s">
        <v>893</v>
      </c>
      <c r="AO68" s="214" t="s">
        <v>893</v>
      </c>
      <c r="AP68" s="214"/>
    </row>
    <row r="69" spans="1:42">
      <c r="A69" s="137" t="s">
        <v>948</v>
      </c>
      <c r="B69" s="212" t="s">
        <v>528</v>
      </c>
      <c r="C69" s="212" t="s">
        <v>528</v>
      </c>
      <c r="D69" s="138" t="s">
        <v>909</v>
      </c>
      <c r="E69" s="139">
        <v>41876</v>
      </c>
      <c r="F69" s="141">
        <v>0.48958333333333331</v>
      </c>
      <c r="G69" s="141">
        <v>0.50347222222222221</v>
      </c>
      <c r="H69" s="202" t="s">
        <v>894</v>
      </c>
      <c r="I69" s="202">
        <v>8.1</v>
      </c>
      <c r="J69" s="202" t="s">
        <v>374</v>
      </c>
      <c r="K69" s="202"/>
      <c r="L69" s="221">
        <v>8.85</v>
      </c>
      <c r="M69" s="202" t="s">
        <v>905</v>
      </c>
      <c r="N69" s="206" t="s">
        <v>7495</v>
      </c>
      <c r="O69" s="206" t="s">
        <v>927</v>
      </c>
      <c r="P69" s="223"/>
      <c r="S69" s="142" t="s">
        <v>893</v>
      </c>
      <c r="T69" s="140"/>
      <c r="AB69" s="142" t="s">
        <v>893</v>
      </c>
      <c r="AC69" s="140" t="s">
        <v>893</v>
      </c>
      <c r="AD69" s="140"/>
      <c r="AF69" s="142" t="s">
        <v>893</v>
      </c>
      <c r="AG69" s="213" t="s">
        <v>893</v>
      </c>
      <c r="AH69" s="140" t="s">
        <v>893</v>
      </c>
      <c r="AI69" s="140"/>
    </row>
    <row r="70" spans="1:42">
      <c r="A70" s="137" t="s">
        <v>949</v>
      </c>
      <c r="B70" s="212" t="s">
        <v>531</v>
      </c>
      <c r="C70" s="212" t="s">
        <v>531</v>
      </c>
      <c r="D70" s="138" t="s">
        <v>843</v>
      </c>
      <c r="E70" s="139">
        <v>41876</v>
      </c>
      <c r="F70" s="141">
        <v>0.52083333333333337</v>
      </c>
      <c r="G70" s="141">
        <v>0.52777777777777779</v>
      </c>
      <c r="H70" s="202" t="s">
        <v>894</v>
      </c>
      <c r="I70" s="202">
        <v>7.9</v>
      </c>
      <c r="J70" s="202" t="s">
        <v>374</v>
      </c>
      <c r="K70" s="202"/>
      <c r="L70" s="221">
        <v>8.5090000000000003</v>
      </c>
      <c r="M70" s="202" t="s">
        <v>905</v>
      </c>
      <c r="N70" s="206" t="s">
        <v>7495</v>
      </c>
      <c r="O70" s="206" t="s">
        <v>927</v>
      </c>
      <c r="P70" s="223"/>
      <c r="Q70" s="142" t="s">
        <v>893</v>
      </c>
      <c r="R70" s="140" t="s">
        <v>893</v>
      </c>
      <c r="S70" s="140" t="s">
        <v>893</v>
      </c>
      <c r="T70" s="140" t="s">
        <v>893</v>
      </c>
      <c r="U70" s="140" t="s">
        <v>893</v>
      </c>
      <c r="V70" s="140" t="s">
        <v>893</v>
      </c>
      <c r="W70" s="140" t="s">
        <v>893</v>
      </c>
      <c r="X70" s="140" t="s">
        <v>893</v>
      </c>
      <c r="Y70" s="140" t="s">
        <v>893</v>
      </c>
      <c r="Z70" s="140" t="s">
        <v>893</v>
      </c>
      <c r="AA70" s="140" t="s">
        <v>893</v>
      </c>
      <c r="AB70" s="140" t="s">
        <v>893</v>
      </c>
      <c r="AC70" s="140" t="s">
        <v>893</v>
      </c>
      <c r="AD70" s="140" t="s">
        <v>893</v>
      </c>
      <c r="AE70" s="140" t="s">
        <v>893</v>
      </c>
      <c r="AF70" s="213" t="s">
        <v>893</v>
      </c>
      <c r="AG70" s="213" t="s">
        <v>893</v>
      </c>
      <c r="AH70" s="140" t="s">
        <v>893</v>
      </c>
      <c r="AI70" s="140" t="s">
        <v>893</v>
      </c>
      <c r="AJ70" s="214" t="s">
        <v>893</v>
      </c>
      <c r="AK70" s="214" t="s">
        <v>893</v>
      </c>
      <c r="AL70" s="214" t="s">
        <v>893</v>
      </c>
      <c r="AM70" s="214" t="s">
        <v>893</v>
      </c>
      <c r="AN70" s="214" t="s">
        <v>893</v>
      </c>
      <c r="AO70" s="214" t="s">
        <v>893</v>
      </c>
      <c r="AP70" s="214"/>
    </row>
    <row r="71" spans="1:42">
      <c r="A71" s="137" t="s">
        <v>533</v>
      </c>
      <c r="B71" s="212" t="s">
        <v>534</v>
      </c>
      <c r="C71" s="212" t="s">
        <v>534</v>
      </c>
      <c r="D71" s="138" t="s">
        <v>897</v>
      </c>
      <c r="E71" s="139">
        <v>41876</v>
      </c>
      <c r="F71" s="141">
        <v>0.54513888888888895</v>
      </c>
      <c r="G71" s="141">
        <v>0.55555555555555558</v>
      </c>
      <c r="H71" s="202" t="s">
        <v>894</v>
      </c>
      <c r="I71" s="202">
        <v>4.5999999999999996</v>
      </c>
      <c r="J71" s="202" t="s">
        <v>374</v>
      </c>
      <c r="K71" s="202"/>
      <c r="L71" s="221">
        <v>9.1159999999999997</v>
      </c>
      <c r="M71" s="202" t="s">
        <v>905</v>
      </c>
      <c r="N71" s="206" t="s">
        <v>7495</v>
      </c>
      <c r="O71" s="206" t="s">
        <v>927</v>
      </c>
      <c r="P71" s="223"/>
      <c r="S71" s="142" t="s">
        <v>893</v>
      </c>
      <c r="T71" s="140"/>
      <c r="AB71" s="142" t="s">
        <v>893</v>
      </c>
      <c r="AC71" s="140" t="s">
        <v>893</v>
      </c>
      <c r="AD71" s="140" t="s">
        <v>893</v>
      </c>
      <c r="AE71" s="140" t="s">
        <v>893</v>
      </c>
      <c r="AF71" s="213" t="s">
        <v>893</v>
      </c>
      <c r="AG71" s="213" t="s">
        <v>893</v>
      </c>
      <c r="AH71" s="140" t="s">
        <v>893</v>
      </c>
      <c r="AI71" s="140"/>
    </row>
    <row r="72" spans="1:42">
      <c r="A72" s="137" t="s">
        <v>581</v>
      </c>
      <c r="B72" s="212" t="s">
        <v>582</v>
      </c>
      <c r="C72" s="216" t="s">
        <v>950</v>
      </c>
      <c r="D72" s="138" t="s">
        <v>583</v>
      </c>
      <c r="E72" s="139">
        <v>41877</v>
      </c>
      <c r="F72" s="141">
        <v>0.43402777777777773</v>
      </c>
      <c r="G72" s="141">
        <v>0.4916666666666667</v>
      </c>
      <c r="H72" s="202">
        <v>0.1</v>
      </c>
      <c r="J72" s="202" t="s">
        <v>374</v>
      </c>
      <c r="L72" s="221">
        <v>9.02</v>
      </c>
      <c r="M72" s="202" t="s">
        <v>905</v>
      </c>
      <c r="N72" s="206"/>
      <c r="O72" s="207" t="s">
        <v>927</v>
      </c>
      <c r="P72" s="223" t="s">
        <v>951</v>
      </c>
      <c r="Q72" s="144"/>
      <c r="S72" s="142" t="s">
        <v>893</v>
      </c>
      <c r="T72" s="140"/>
      <c r="AB72" s="142" t="s">
        <v>893</v>
      </c>
      <c r="AC72" s="140" t="s">
        <v>893</v>
      </c>
      <c r="AD72" s="140"/>
      <c r="AF72" s="142" t="s">
        <v>893</v>
      </c>
      <c r="AG72" s="213" t="s">
        <v>893</v>
      </c>
      <c r="AH72" s="140"/>
      <c r="AI72" s="142" t="s">
        <v>893</v>
      </c>
      <c r="AJ72" s="214" t="s">
        <v>893</v>
      </c>
      <c r="AK72" s="214" t="s">
        <v>893</v>
      </c>
      <c r="AL72" s="214" t="s">
        <v>893</v>
      </c>
      <c r="AM72" s="214" t="s">
        <v>893</v>
      </c>
      <c r="AN72" s="214" t="s">
        <v>893</v>
      </c>
      <c r="AO72" s="214" t="s">
        <v>893</v>
      </c>
      <c r="AP72" s="214"/>
    </row>
    <row r="73" spans="1:42">
      <c r="A73" s="137" t="s">
        <v>584</v>
      </c>
      <c r="B73" s="212" t="s">
        <v>585</v>
      </c>
      <c r="C73" s="216" t="s">
        <v>952</v>
      </c>
      <c r="D73" s="138" t="s">
        <v>586</v>
      </c>
      <c r="E73" s="139">
        <v>41877</v>
      </c>
      <c r="F73" s="141">
        <v>0.4375</v>
      </c>
      <c r="G73" s="141">
        <v>0.50069444444444444</v>
      </c>
      <c r="H73" s="202">
        <v>4</v>
      </c>
      <c r="I73" s="202"/>
      <c r="J73" s="202" t="s">
        <v>374</v>
      </c>
      <c r="L73" s="221">
        <v>9.0190000000000001</v>
      </c>
      <c r="M73" s="202" t="s">
        <v>905</v>
      </c>
      <c r="N73" s="206"/>
      <c r="O73" s="207" t="s">
        <v>927</v>
      </c>
      <c r="P73" s="223" t="s">
        <v>953</v>
      </c>
      <c r="Q73" s="144"/>
      <c r="S73" s="142" t="s">
        <v>893</v>
      </c>
      <c r="T73" s="140"/>
      <c r="AB73" s="142" t="s">
        <v>893</v>
      </c>
      <c r="AC73" s="140" t="s">
        <v>893</v>
      </c>
      <c r="AD73" s="140"/>
      <c r="AF73" s="142" t="s">
        <v>893</v>
      </c>
      <c r="AG73" s="213" t="s">
        <v>893</v>
      </c>
      <c r="AH73" s="140"/>
    </row>
    <row r="74" spans="1:42">
      <c r="A74" s="137" t="s">
        <v>587</v>
      </c>
      <c r="B74" s="212" t="s">
        <v>588</v>
      </c>
      <c r="C74" s="216" t="s">
        <v>954</v>
      </c>
      <c r="D74" s="138" t="s">
        <v>589</v>
      </c>
      <c r="E74" s="139">
        <v>41877</v>
      </c>
      <c r="F74" s="141">
        <v>0.47152777777777777</v>
      </c>
      <c r="G74" s="141">
        <v>0.50555555555555554</v>
      </c>
      <c r="H74" s="202">
        <v>0.1</v>
      </c>
      <c r="J74" s="202" t="s">
        <v>374</v>
      </c>
      <c r="L74" s="221">
        <v>9.1809999999999992</v>
      </c>
      <c r="M74" s="202" t="s">
        <v>905</v>
      </c>
      <c r="N74" s="206"/>
      <c r="O74" s="207" t="s">
        <v>927</v>
      </c>
      <c r="P74" s="223" t="s">
        <v>953</v>
      </c>
      <c r="Q74" s="144"/>
      <c r="S74" s="142" t="s">
        <v>893</v>
      </c>
      <c r="T74" s="140"/>
      <c r="AB74" s="142" t="s">
        <v>893</v>
      </c>
      <c r="AC74" s="140" t="s">
        <v>893</v>
      </c>
      <c r="AD74" s="140"/>
      <c r="AF74" s="142" t="s">
        <v>893</v>
      </c>
      <c r="AG74" s="213" t="s">
        <v>893</v>
      </c>
      <c r="AH74" s="140"/>
      <c r="AI74" s="142" t="s">
        <v>893</v>
      </c>
      <c r="AJ74" s="214" t="s">
        <v>893</v>
      </c>
      <c r="AK74" s="214" t="s">
        <v>893</v>
      </c>
      <c r="AL74" s="214" t="s">
        <v>893</v>
      </c>
      <c r="AM74" s="214" t="s">
        <v>893</v>
      </c>
      <c r="AN74" s="214" t="s">
        <v>893</v>
      </c>
      <c r="AO74" s="214" t="s">
        <v>893</v>
      </c>
      <c r="AP74" s="214"/>
    </row>
    <row r="75" spans="1:42">
      <c r="A75" s="137" t="s">
        <v>590</v>
      </c>
      <c r="B75" s="212" t="s">
        <v>591</v>
      </c>
      <c r="C75" s="216" t="s">
        <v>955</v>
      </c>
      <c r="D75" s="138" t="s">
        <v>592</v>
      </c>
      <c r="E75" s="139">
        <v>41877</v>
      </c>
      <c r="F75" s="141">
        <v>0.47569444444444442</v>
      </c>
      <c r="G75" s="141">
        <v>0.54027777777777775</v>
      </c>
      <c r="H75" s="202">
        <v>4</v>
      </c>
      <c r="J75" s="202" t="s">
        <v>374</v>
      </c>
      <c r="L75" s="221">
        <v>9.1609999999999996</v>
      </c>
      <c r="M75" s="202" t="s">
        <v>905</v>
      </c>
      <c r="N75" s="206"/>
      <c r="O75" s="207" t="s">
        <v>927</v>
      </c>
      <c r="P75" s="223" t="s">
        <v>956</v>
      </c>
      <c r="Q75" s="144"/>
      <c r="S75" s="142" t="s">
        <v>893</v>
      </c>
      <c r="T75" s="140"/>
      <c r="AB75" s="142" t="s">
        <v>893</v>
      </c>
      <c r="AC75" s="140" t="s">
        <v>893</v>
      </c>
      <c r="AD75" s="140"/>
      <c r="AF75" s="142" t="s">
        <v>893</v>
      </c>
      <c r="AG75" s="213" t="s">
        <v>893</v>
      </c>
      <c r="AH75" s="140"/>
    </row>
    <row r="76" spans="1:42">
      <c r="A76" s="137" t="s">
        <v>593</v>
      </c>
      <c r="B76" s="212" t="s">
        <v>594</v>
      </c>
      <c r="C76" s="216" t="s">
        <v>957</v>
      </c>
      <c r="D76" s="138" t="s">
        <v>595</v>
      </c>
      <c r="E76" s="139">
        <v>41877</v>
      </c>
      <c r="F76" s="141">
        <v>0.51388888888888895</v>
      </c>
      <c r="G76" s="141">
        <v>0.52986111111111112</v>
      </c>
      <c r="H76" s="202">
        <v>0.1</v>
      </c>
      <c r="J76" s="202" t="s">
        <v>374</v>
      </c>
      <c r="L76" s="221">
        <v>8.58</v>
      </c>
      <c r="M76" s="202" t="s">
        <v>905</v>
      </c>
      <c r="N76" s="206"/>
      <c r="O76" s="207" t="s">
        <v>927</v>
      </c>
      <c r="P76" s="223" t="s">
        <v>953</v>
      </c>
      <c r="Q76" s="144"/>
      <c r="S76" s="142" t="s">
        <v>893</v>
      </c>
      <c r="T76" s="140"/>
      <c r="AB76" s="142" t="s">
        <v>893</v>
      </c>
      <c r="AC76" s="140" t="s">
        <v>893</v>
      </c>
      <c r="AD76" s="140"/>
      <c r="AF76" s="142" t="s">
        <v>893</v>
      </c>
      <c r="AG76" s="213" t="s">
        <v>893</v>
      </c>
      <c r="AH76" s="140"/>
      <c r="AI76" s="142" t="s">
        <v>893</v>
      </c>
      <c r="AJ76" s="214" t="s">
        <v>893</v>
      </c>
      <c r="AK76" s="214" t="s">
        <v>893</v>
      </c>
      <c r="AL76" s="214" t="s">
        <v>893</v>
      </c>
      <c r="AM76" s="214" t="s">
        <v>893</v>
      </c>
      <c r="AN76" s="214" t="s">
        <v>893</v>
      </c>
      <c r="AO76" s="214" t="s">
        <v>893</v>
      </c>
      <c r="AP76" s="214"/>
    </row>
    <row r="77" spans="1:42">
      <c r="A77" s="137" t="s">
        <v>596</v>
      </c>
      <c r="B77" s="212" t="s">
        <v>597</v>
      </c>
      <c r="C77" s="216" t="s">
        <v>958</v>
      </c>
      <c r="D77" s="138" t="s">
        <v>598</v>
      </c>
      <c r="E77" s="139">
        <v>41877</v>
      </c>
      <c r="F77" s="141">
        <v>0.51736111111111105</v>
      </c>
      <c r="G77" s="141">
        <v>0.53472222222222221</v>
      </c>
      <c r="H77" s="202">
        <v>6</v>
      </c>
      <c r="J77" s="202" t="s">
        <v>374</v>
      </c>
      <c r="L77" s="221">
        <v>8.6</v>
      </c>
      <c r="M77" s="202" t="s">
        <v>905</v>
      </c>
      <c r="N77" s="206"/>
      <c r="O77" s="207" t="s">
        <v>927</v>
      </c>
      <c r="P77" s="223" t="s">
        <v>956</v>
      </c>
      <c r="Q77" s="144"/>
      <c r="S77" s="142" t="s">
        <v>893</v>
      </c>
      <c r="T77" s="140"/>
      <c r="AB77" s="142" t="s">
        <v>893</v>
      </c>
      <c r="AC77" s="140" t="s">
        <v>893</v>
      </c>
      <c r="AD77" s="140"/>
      <c r="AF77" s="142" t="s">
        <v>893</v>
      </c>
      <c r="AG77" s="140" t="s">
        <v>893</v>
      </c>
      <c r="AH77" s="140"/>
    </row>
    <row r="78" spans="1:42">
      <c r="A78" s="137" t="s">
        <v>599</v>
      </c>
      <c r="B78" s="212" t="s">
        <v>600</v>
      </c>
      <c r="C78" s="216" t="s">
        <v>582</v>
      </c>
      <c r="D78" s="138" t="s">
        <v>840</v>
      </c>
      <c r="E78" s="139">
        <v>41884</v>
      </c>
      <c r="F78" s="141">
        <v>0.4375</v>
      </c>
      <c r="G78" s="141">
        <v>0.44791666666666669</v>
      </c>
      <c r="H78" s="202" t="s">
        <v>894</v>
      </c>
      <c r="I78" s="202">
        <v>4.2</v>
      </c>
      <c r="J78" s="202" t="s">
        <v>374</v>
      </c>
      <c r="K78" s="202"/>
      <c r="L78" s="221">
        <v>8.8450000000000006</v>
      </c>
      <c r="M78" s="202" t="s">
        <v>898</v>
      </c>
      <c r="N78" s="206" t="s">
        <v>7496</v>
      </c>
      <c r="O78" s="205" t="s">
        <v>903</v>
      </c>
      <c r="P78" s="223" t="s">
        <v>959</v>
      </c>
      <c r="Q78" s="144" t="s">
        <v>893</v>
      </c>
      <c r="R78" s="140" t="s">
        <v>893</v>
      </c>
      <c r="S78" s="140" t="s">
        <v>893</v>
      </c>
      <c r="T78" s="140" t="s">
        <v>893</v>
      </c>
      <c r="U78" s="140" t="s">
        <v>893</v>
      </c>
      <c r="V78" s="140" t="s">
        <v>893</v>
      </c>
      <c r="W78" s="140" t="s">
        <v>893</v>
      </c>
      <c r="X78" s="140" t="s">
        <v>893</v>
      </c>
      <c r="Y78" s="140" t="s">
        <v>893</v>
      </c>
      <c r="Z78" s="140" t="s">
        <v>893</v>
      </c>
      <c r="AA78" s="140" t="s">
        <v>893</v>
      </c>
      <c r="AB78" s="140" t="s">
        <v>893</v>
      </c>
      <c r="AC78" s="140" t="s">
        <v>893</v>
      </c>
      <c r="AD78" s="140" t="s">
        <v>893</v>
      </c>
      <c r="AE78" s="140" t="s">
        <v>893</v>
      </c>
      <c r="AF78" s="140" t="s">
        <v>893</v>
      </c>
      <c r="AG78" s="140" t="s">
        <v>893</v>
      </c>
      <c r="AH78" s="140" t="s">
        <v>893</v>
      </c>
      <c r="AI78" s="140" t="s">
        <v>893</v>
      </c>
      <c r="AJ78" s="214" t="s">
        <v>893</v>
      </c>
      <c r="AK78" s="214" t="s">
        <v>893</v>
      </c>
      <c r="AL78" s="214" t="s">
        <v>893</v>
      </c>
      <c r="AM78" s="214" t="s">
        <v>893</v>
      </c>
      <c r="AN78" s="214" t="s">
        <v>893</v>
      </c>
      <c r="AO78" s="214" t="s">
        <v>893</v>
      </c>
      <c r="AP78" s="214"/>
    </row>
    <row r="79" spans="1:42">
      <c r="A79" s="137" t="s">
        <v>601</v>
      </c>
      <c r="B79" s="212" t="s">
        <v>602</v>
      </c>
      <c r="C79" s="216" t="s">
        <v>585</v>
      </c>
      <c r="D79" s="138" t="s">
        <v>900</v>
      </c>
      <c r="E79" s="139">
        <v>41884</v>
      </c>
      <c r="F79" s="141">
        <v>0.4548611111111111</v>
      </c>
      <c r="G79" s="141">
        <v>0.46180555555555558</v>
      </c>
      <c r="H79" s="202">
        <v>0.1</v>
      </c>
      <c r="I79" s="202">
        <v>2.9</v>
      </c>
      <c r="J79" s="202" t="s">
        <v>374</v>
      </c>
      <c r="K79" s="202"/>
      <c r="L79" s="221">
        <v>9.0359999999999996</v>
      </c>
      <c r="M79" s="202" t="s">
        <v>902</v>
      </c>
      <c r="N79" s="206" t="s">
        <v>7496</v>
      </c>
      <c r="O79" s="205" t="s">
        <v>903</v>
      </c>
      <c r="P79" s="223"/>
      <c r="S79" s="142" t="s">
        <v>893</v>
      </c>
      <c r="T79" s="140"/>
      <c r="AB79" s="142" t="s">
        <v>893</v>
      </c>
      <c r="AC79" s="140" t="s">
        <v>893</v>
      </c>
      <c r="AD79" s="140"/>
      <c r="AF79" s="142" t="s">
        <v>893</v>
      </c>
      <c r="AG79" s="140" t="s">
        <v>893</v>
      </c>
      <c r="AH79" s="140" t="s">
        <v>893</v>
      </c>
      <c r="AI79" s="140"/>
    </row>
    <row r="80" spans="1:42">
      <c r="A80" s="137" t="s">
        <v>604</v>
      </c>
      <c r="B80" s="212" t="s">
        <v>605</v>
      </c>
      <c r="C80" s="216" t="s">
        <v>588</v>
      </c>
      <c r="D80" s="138" t="s">
        <v>841</v>
      </c>
      <c r="E80" s="139">
        <v>41884</v>
      </c>
      <c r="F80" s="141">
        <v>0.47916666666666669</v>
      </c>
      <c r="G80" s="141">
        <v>0.48958333333333331</v>
      </c>
      <c r="H80" s="202" t="s">
        <v>894</v>
      </c>
      <c r="I80" s="202">
        <v>5.8</v>
      </c>
      <c r="J80" s="202" t="s">
        <v>374</v>
      </c>
      <c r="K80" s="202"/>
      <c r="L80" s="221">
        <v>8.9009999999999998</v>
      </c>
      <c r="M80" s="202" t="s">
        <v>902</v>
      </c>
      <c r="N80" s="206" t="s">
        <v>7496</v>
      </c>
      <c r="O80" s="205" t="s">
        <v>903</v>
      </c>
      <c r="P80" s="223"/>
      <c r="Q80" s="142" t="s">
        <v>893</v>
      </c>
      <c r="R80" s="140" t="s">
        <v>893</v>
      </c>
      <c r="S80" s="140" t="s">
        <v>893</v>
      </c>
      <c r="T80" s="140" t="s">
        <v>893</v>
      </c>
      <c r="U80" s="140" t="s">
        <v>893</v>
      </c>
      <c r="V80" s="140" t="s">
        <v>893</v>
      </c>
      <c r="W80" s="140" t="s">
        <v>893</v>
      </c>
      <c r="X80" s="140" t="s">
        <v>893</v>
      </c>
      <c r="Y80" s="140" t="s">
        <v>893</v>
      </c>
      <c r="Z80" s="140" t="s">
        <v>893</v>
      </c>
      <c r="AA80" s="140" t="s">
        <v>893</v>
      </c>
      <c r="AB80" s="140" t="s">
        <v>893</v>
      </c>
      <c r="AC80" s="140" t="s">
        <v>893</v>
      </c>
      <c r="AD80" s="140" t="s">
        <v>893</v>
      </c>
      <c r="AE80" s="140" t="s">
        <v>893</v>
      </c>
      <c r="AF80" s="140" t="s">
        <v>893</v>
      </c>
      <c r="AG80" s="140" t="s">
        <v>893</v>
      </c>
      <c r="AH80" s="140" t="s">
        <v>893</v>
      </c>
      <c r="AI80" s="140" t="s">
        <v>893</v>
      </c>
      <c r="AJ80" s="214" t="s">
        <v>893</v>
      </c>
      <c r="AK80" s="214" t="s">
        <v>893</v>
      </c>
      <c r="AL80" s="214" t="s">
        <v>893</v>
      </c>
      <c r="AM80" s="214" t="s">
        <v>893</v>
      </c>
      <c r="AN80" s="214" t="s">
        <v>893</v>
      </c>
      <c r="AO80" s="214" t="s">
        <v>893</v>
      </c>
      <c r="AP80" s="214"/>
    </row>
    <row r="81" spans="1:42">
      <c r="A81" s="137" t="s">
        <v>606</v>
      </c>
      <c r="B81" s="212" t="s">
        <v>607</v>
      </c>
      <c r="C81" s="216" t="s">
        <v>591</v>
      </c>
      <c r="D81" s="138" t="s">
        <v>909</v>
      </c>
      <c r="E81" s="139">
        <v>41884</v>
      </c>
      <c r="F81" s="141">
        <v>0.5</v>
      </c>
      <c r="G81" s="141">
        <v>0.51041666666666663</v>
      </c>
      <c r="H81" s="202">
        <v>0.1</v>
      </c>
      <c r="I81" s="202">
        <v>8</v>
      </c>
      <c r="J81" s="202" t="s">
        <v>374</v>
      </c>
      <c r="K81" s="202"/>
      <c r="L81" s="221">
        <v>8.7070000000000007</v>
      </c>
      <c r="M81" s="202" t="s">
        <v>898</v>
      </c>
      <c r="N81" s="206" t="s">
        <v>7496</v>
      </c>
      <c r="O81" s="205" t="s">
        <v>914</v>
      </c>
      <c r="P81" s="223"/>
      <c r="S81" s="142" t="s">
        <v>893</v>
      </c>
      <c r="T81" s="140"/>
      <c r="AB81" s="142" t="s">
        <v>893</v>
      </c>
      <c r="AC81" s="140" t="s">
        <v>893</v>
      </c>
      <c r="AD81" s="140"/>
      <c r="AF81" s="142" t="s">
        <v>893</v>
      </c>
      <c r="AG81" s="140" t="s">
        <v>893</v>
      </c>
      <c r="AH81" s="140" t="s">
        <v>893</v>
      </c>
      <c r="AI81" s="140"/>
    </row>
    <row r="82" spans="1:42">
      <c r="A82" s="137" t="s">
        <v>608</v>
      </c>
      <c r="B82" s="212" t="s">
        <v>609</v>
      </c>
      <c r="C82" s="216" t="s">
        <v>594</v>
      </c>
      <c r="D82" s="138" t="s">
        <v>843</v>
      </c>
      <c r="E82" s="139">
        <v>41884</v>
      </c>
      <c r="F82" s="141">
        <v>0.53472222222222221</v>
      </c>
      <c r="G82" s="141">
        <v>0.54513888888888895</v>
      </c>
      <c r="H82" s="202" t="s">
        <v>894</v>
      </c>
      <c r="I82" s="202">
        <v>7.8</v>
      </c>
      <c r="J82" s="202" t="s">
        <v>374</v>
      </c>
      <c r="K82" s="202"/>
      <c r="L82" s="221">
        <v>8.6310000000000002</v>
      </c>
      <c r="M82" s="202" t="s">
        <v>898</v>
      </c>
      <c r="N82" s="206" t="s">
        <v>7496</v>
      </c>
      <c r="O82" s="205" t="s">
        <v>898</v>
      </c>
      <c r="P82" s="223"/>
      <c r="Q82" s="142" t="s">
        <v>893</v>
      </c>
      <c r="R82" s="140" t="s">
        <v>893</v>
      </c>
      <c r="S82" s="140" t="s">
        <v>893</v>
      </c>
      <c r="T82" s="140" t="s">
        <v>893</v>
      </c>
      <c r="U82" s="140" t="s">
        <v>893</v>
      </c>
      <c r="V82" s="140" t="s">
        <v>893</v>
      </c>
      <c r="W82" s="140" t="s">
        <v>893</v>
      </c>
      <c r="X82" s="140" t="s">
        <v>893</v>
      </c>
      <c r="Y82" s="140" t="s">
        <v>893</v>
      </c>
      <c r="Z82" s="140" t="s">
        <v>893</v>
      </c>
      <c r="AA82" s="140" t="s">
        <v>893</v>
      </c>
      <c r="AB82" s="140" t="s">
        <v>893</v>
      </c>
      <c r="AC82" s="140" t="s">
        <v>893</v>
      </c>
      <c r="AD82" s="140" t="s">
        <v>893</v>
      </c>
      <c r="AE82" s="140" t="s">
        <v>893</v>
      </c>
      <c r="AF82" s="140" t="s">
        <v>893</v>
      </c>
      <c r="AG82" s="140" t="s">
        <v>893</v>
      </c>
      <c r="AH82" s="140" t="s">
        <v>893</v>
      </c>
      <c r="AI82" s="140" t="s">
        <v>893</v>
      </c>
      <c r="AJ82" s="214" t="s">
        <v>893</v>
      </c>
      <c r="AK82" s="214" t="s">
        <v>893</v>
      </c>
      <c r="AL82" s="214" t="s">
        <v>893</v>
      </c>
      <c r="AM82" s="214" t="s">
        <v>893</v>
      </c>
      <c r="AN82" s="214" t="s">
        <v>893</v>
      </c>
      <c r="AO82" s="214" t="s">
        <v>893</v>
      </c>
      <c r="AP82" s="214"/>
    </row>
    <row r="83" spans="1:42">
      <c r="A83" s="137" t="s">
        <v>610</v>
      </c>
      <c r="B83" s="212" t="s">
        <v>611</v>
      </c>
      <c r="C83" s="216" t="s">
        <v>597</v>
      </c>
      <c r="D83" s="138" t="s">
        <v>897</v>
      </c>
      <c r="E83" s="139">
        <v>41884</v>
      </c>
      <c r="F83" s="141">
        <v>0.55555555555555558</v>
      </c>
      <c r="G83" s="141">
        <v>0.56944444444444442</v>
      </c>
      <c r="H83" s="202">
        <v>0.1</v>
      </c>
      <c r="I83" s="202">
        <v>4.4000000000000004</v>
      </c>
      <c r="J83" s="202" t="s">
        <v>374</v>
      </c>
      <c r="K83" s="202"/>
      <c r="L83" s="221">
        <v>8.7200000000000006</v>
      </c>
      <c r="M83" s="202" t="s">
        <v>902</v>
      </c>
      <c r="N83" s="206" t="s">
        <v>7495</v>
      </c>
      <c r="O83" s="206" t="s">
        <v>898</v>
      </c>
      <c r="P83" s="223"/>
      <c r="S83" s="142" t="s">
        <v>893</v>
      </c>
      <c r="T83" s="140"/>
      <c r="AB83" s="142" t="s">
        <v>893</v>
      </c>
      <c r="AC83" s="140" t="s">
        <v>893</v>
      </c>
      <c r="AD83" s="140"/>
      <c r="AF83" s="142" t="s">
        <v>893</v>
      </c>
      <c r="AG83" s="140" t="s">
        <v>893</v>
      </c>
      <c r="AH83" s="140" t="s">
        <v>893</v>
      </c>
      <c r="AI83" s="140"/>
    </row>
    <row r="84" spans="1:42">
      <c r="A84" s="137" t="s">
        <v>632</v>
      </c>
      <c r="B84" s="212" t="s">
        <v>633</v>
      </c>
      <c r="C84" s="216" t="s">
        <v>600</v>
      </c>
      <c r="D84" s="138" t="s">
        <v>840</v>
      </c>
      <c r="E84" s="139">
        <v>41890</v>
      </c>
      <c r="F84" s="217">
        <v>0.41666666666666669</v>
      </c>
      <c r="G84" s="141">
        <v>0.43055555555555558</v>
      </c>
      <c r="H84" s="202" t="s">
        <v>894</v>
      </c>
      <c r="I84" s="202">
        <v>4.8</v>
      </c>
      <c r="J84" s="202" t="s">
        <v>374</v>
      </c>
      <c r="K84" s="202"/>
      <c r="L84" s="221">
        <v>8.86</v>
      </c>
      <c r="M84" s="202" t="s">
        <v>905</v>
      </c>
      <c r="N84" s="206" t="s">
        <v>7493</v>
      </c>
      <c r="O84" s="205" t="s">
        <v>927</v>
      </c>
      <c r="P84" s="223" t="s">
        <v>960</v>
      </c>
      <c r="Q84" s="142" t="s">
        <v>893</v>
      </c>
      <c r="R84" s="140" t="s">
        <v>893</v>
      </c>
      <c r="S84" s="140" t="s">
        <v>893</v>
      </c>
      <c r="T84" s="140" t="s">
        <v>893</v>
      </c>
      <c r="U84" s="140" t="s">
        <v>893</v>
      </c>
      <c r="V84" s="140" t="s">
        <v>893</v>
      </c>
      <c r="W84" s="140" t="s">
        <v>893</v>
      </c>
      <c r="X84" s="140" t="s">
        <v>893</v>
      </c>
      <c r="Y84" s="140" t="s">
        <v>893</v>
      </c>
      <c r="Z84" s="140" t="s">
        <v>893</v>
      </c>
      <c r="AA84" s="140" t="s">
        <v>893</v>
      </c>
      <c r="AB84" s="140" t="s">
        <v>896</v>
      </c>
      <c r="AC84" s="140" t="s">
        <v>896</v>
      </c>
      <c r="AD84" s="140" t="s">
        <v>893</v>
      </c>
      <c r="AE84" s="140" t="s">
        <v>893</v>
      </c>
      <c r="AF84" s="140" t="s">
        <v>893</v>
      </c>
      <c r="AG84" s="140" t="s">
        <v>893</v>
      </c>
      <c r="AH84" s="140" t="s">
        <v>893</v>
      </c>
      <c r="AI84" s="140" t="s">
        <v>893</v>
      </c>
      <c r="AJ84" s="214" t="s">
        <v>893</v>
      </c>
      <c r="AK84" s="214" t="s">
        <v>893</v>
      </c>
      <c r="AL84" s="214" t="s">
        <v>893</v>
      </c>
      <c r="AM84" s="214" t="s">
        <v>893</v>
      </c>
      <c r="AN84" s="214" t="s">
        <v>893</v>
      </c>
      <c r="AO84" s="214" t="s">
        <v>893</v>
      </c>
      <c r="AP84" s="214"/>
    </row>
    <row r="85" spans="1:42">
      <c r="A85" s="137" t="s">
        <v>634</v>
      </c>
      <c r="B85" s="212" t="s">
        <v>635</v>
      </c>
      <c r="C85" s="216" t="s">
        <v>602</v>
      </c>
      <c r="D85" s="138" t="s">
        <v>900</v>
      </c>
      <c r="E85" s="139">
        <v>41890</v>
      </c>
      <c r="F85" s="217">
        <v>0.44097222222222227</v>
      </c>
      <c r="G85" s="141">
        <v>0.4513888888888889</v>
      </c>
      <c r="H85" s="202">
        <v>0.1</v>
      </c>
      <c r="I85" s="202">
        <v>2.4</v>
      </c>
      <c r="J85" s="202" t="s">
        <v>374</v>
      </c>
      <c r="K85" s="202"/>
      <c r="L85" s="221">
        <v>9.2129999999999992</v>
      </c>
      <c r="M85" s="202" t="s">
        <v>905</v>
      </c>
      <c r="N85" s="206" t="s">
        <v>7493</v>
      </c>
      <c r="O85" s="205" t="s">
        <v>927</v>
      </c>
      <c r="P85" s="223"/>
      <c r="S85" s="142" t="s">
        <v>893</v>
      </c>
      <c r="T85" s="140"/>
      <c r="AB85" s="142" t="s">
        <v>893</v>
      </c>
      <c r="AC85" s="140" t="s">
        <v>893</v>
      </c>
      <c r="AD85" s="140"/>
      <c r="AF85" s="142" t="s">
        <v>893</v>
      </c>
      <c r="AG85" s="140" t="s">
        <v>893</v>
      </c>
      <c r="AH85" s="140" t="s">
        <v>893</v>
      </c>
      <c r="AI85" s="140"/>
    </row>
    <row r="86" spans="1:42">
      <c r="A86" s="137" t="s">
        <v>636</v>
      </c>
      <c r="B86" s="212" t="s">
        <v>637</v>
      </c>
      <c r="C86" s="216" t="s">
        <v>605</v>
      </c>
      <c r="D86" s="138" t="s">
        <v>841</v>
      </c>
      <c r="E86" s="139">
        <v>41890</v>
      </c>
      <c r="F86" s="217">
        <v>0.46875</v>
      </c>
      <c r="G86" s="141">
        <v>0.4861111111111111</v>
      </c>
      <c r="H86" s="202" t="s">
        <v>894</v>
      </c>
      <c r="I86" s="202">
        <v>6</v>
      </c>
      <c r="J86" s="202" t="s">
        <v>374</v>
      </c>
      <c r="K86" s="202"/>
      <c r="L86" s="221">
        <v>8.77</v>
      </c>
      <c r="M86" s="202" t="s">
        <v>902</v>
      </c>
      <c r="N86" s="206" t="s">
        <v>7495</v>
      </c>
      <c r="O86" s="206" t="s">
        <v>927</v>
      </c>
      <c r="P86" s="223"/>
      <c r="Q86" s="142" t="s">
        <v>893</v>
      </c>
      <c r="R86" s="140" t="s">
        <v>893</v>
      </c>
      <c r="S86" s="140" t="s">
        <v>893</v>
      </c>
      <c r="T86" s="140" t="s">
        <v>893</v>
      </c>
      <c r="U86" s="140" t="s">
        <v>893</v>
      </c>
      <c r="V86" s="140" t="s">
        <v>893</v>
      </c>
      <c r="W86" s="140" t="s">
        <v>893</v>
      </c>
      <c r="X86" s="140" t="s">
        <v>893</v>
      </c>
      <c r="Y86" s="140" t="s">
        <v>893</v>
      </c>
      <c r="Z86" s="140" t="s">
        <v>893</v>
      </c>
      <c r="AA86" s="140" t="s">
        <v>893</v>
      </c>
      <c r="AB86" s="140" t="s">
        <v>893</v>
      </c>
      <c r="AC86" s="140" t="s">
        <v>893</v>
      </c>
      <c r="AD86" s="140" t="s">
        <v>893</v>
      </c>
      <c r="AE86" s="140" t="s">
        <v>893</v>
      </c>
      <c r="AF86" s="140" t="s">
        <v>893</v>
      </c>
      <c r="AG86" s="140" t="s">
        <v>893</v>
      </c>
      <c r="AH86" s="140" t="s">
        <v>893</v>
      </c>
      <c r="AI86" s="140" t="s">
        <v>893</v>
      </c>
      <c r="AJ86" s="214" t="s">
        <v>893</v>
      </c>
      <c r="AK86" s="214" t="s">
        <v>893</v>
      </c>
      <c r="AL86" s="214" t="s">
        <v>893</v>
      </c>
      <c r="AM86" s="214" t="s">
        <v>893</v>
      </c>
      <c r="AN86" s="214" t="s">
        <v>893</v>
      </c>
      <c r="AO86" s="214" t="s">
        <v>893</v>
      </c>
      <c r="AP86" s="214"/>
    </row>
    <row r="87" spans="1:42">
      <c r="A87" s="137" t="s">
        <v>638</v>
      </c>
      <c r="B87" s="212" t="s">
        <v>639</v>
      </c>
      <c r="C87" s="216" t="s">
        <v>607</v>
      </c>
      <c r="D87" s="138" t="s">
        <v>909</v>
      </c>
      <c r="E87" s="139">
        <v>41890</v>
      </c>
      <c r="F87" s="217">
        <v>0.49305555555555558</v>
      </c>
      <c r="G87" s="141">
        <v>0.51041666666666663</v>
      </c>
      <c r="H87" s="202">
        <v>0.1</v>
      </c>
      <c r="I87" s="202">
        <v>8</v>
      </c>
      <c r="J87" s="202" t="s">
        <v>374</v>
      </c>
      <c r="K87" s="202"/>
      <c r="L87" s="221">
        <v>8.7899999999999991</v>
      </c>
      <c r="M87" s="202" t="s">
        <v>902</v>
      </c>
      <c r="N87" s="206" t="s">
        <v>7496</v>
      </c>
      <c r="O87" s="205" t="s">
        <v>927</v>
      </c>
      <c r="P87" s="223"/>
      <c r="S87" s="142" t="s">
        <v>893</v>
      </c>
      <c r="T87" s="140"/>
      <c r="AB87" s="142" t="s">
        <v>893</v>
      </c>
      <c r="AC87" s="140" t="s">
        <v>893</v>
      </c>
      <c r="AD87" s="140"/>
      <c r="AF87" s="142" t="s">
        <v>893</v>
      </c>
      <c r="AG87" s="140" t="s">
        <v>893</v>
      </c>
      <c r="AH87" s="140" t="s">
        <v>893</v>
      </c>
      <c r="AI87" s="140"/>
    </row>
    <row r="88" spans="1:42">
      <c r="A88" s="137" t="s">
        <v>640</v>
      </c>
      <c r="B88" s="212" t="s">
        <v>641</v>
      </c>
      <c r="C88" s="216" t="s">
        <v>609</v>
      </c>
      <c r="D88" s="138" t="s">
        <v>843</v>
      </c>
      <c r="E88" s="139">
        <v>41890</v>
      </c>
      <c r="F88" s="217">
        <v>0.52430555555555558</v>
      </c>
      <c r="G88" s="141">
        <v>0.52430555555555558</v>
      </c>
      <c r="H88" s="202" t="s">
        <v>894</v>
      </c>
      <c r="I88" s="202">
        <v>7.8</v>
      </c>
      <c r="J88" s="202" t="s">
        <v>374</v>
      </c>
      <c r="K88" s="202"/>
      <c r="L88" s="221">
        <v>8.8640000000000008</v>
      </c>
      <c r="M88" s="202" t="s">
        <v>902</v>
      </c>
      <c r="N88" s="206" t="s">
        <v>7495</v>
      </c>
      <c r="O88" s="206" t="s">
        <v>927</v>
      </c>
      <c r="P88" s="223"/>
      <c r="Q88" s="142" t="s">
        <v>893</v>
      </c>
      <c r="R88" s="140" t="s">
        <v>893</v>
      </c>
      <c r="S88" s="140" t="s">
        <v>893</v>
      </c>
      <c r="T88" s="140" t="s">
        <v>893</v>
      </c>
      <c r="U88" s="140" t="s">
        <v>893</v>
      </c>
      <c r="V88" s="140" t="s">
        <v>893</v>
      </c>
      <c r="W88" s="140" t="s">
        <v>893</v>
      </c>
      <c r="X88" s="140" t="s">
        <v>893</v>
      </c>
      <c r="Y88" s="140" t="s">
        <v>893</v>
      </c>
      <c r="Z88" s="140" t="s">
        <v>893</v>
      </c>
      <c r="AA88" s="140" t="s">
        <v>893</v>
      </c>
      <c r="AB88" s="140" t="s">
        <v>893</v>
      </c>
      <c r="AC88" s="140" t="s">
        <v>893</v>
      </c>
      <c r="AD88" s="140" t="s">
        <v>893</v>
      </c>
      <c r="AE88" s="140" t="s">
        <v>893</v>
      </c>
      <c r="AF88" s="140" t="s">
        <v>893</v>
      </c>
      <c r="AG88" s="140" t="s">
        <v>893</v>
      </c>
      <c r="AH88" s="140" t="s">
        <v>893</v>
      </c>
      <c r="AI88" s="140" t="s">
        <v>893</v>
      </c>
      <c r="AJ88" s="214" t="s">
        <v>893</v>
      </c>
      <c r="AK88" s="214" t="s">
        <v>893</v>
      </c>
      <c r="AL88" s="214" t="s">
        <v>893</v>
      </c>
      <c r="AM88" s="214" t="s">
        <v>893</v>
      </c>
      <c r="AN88" s="214" t="s">
        <v>893</v>
      </c>
      <c r="AO88" s="214" t="s">
        <v>893</v>
      </c>
      <c r="AP88" s="214"/>
    </row>
    <row r="89" spans="1:42">
      <c r="A89" s="137" t="s">
        <v>642</v>
      </c>
      <c r="B89" s="212" t="s">
        <v>643</v>
      </c>
      <c r="C89" s="216" t="s">
        <v>611</v>
      </c>
      <c r="D89" s="138" t="s">
        <v>897</v>
      </c>
      <c r="E89" s="139">
        <v>41890</v>
      </c>
      <c r="F89" s="217">
        <v>0.55208333333333337</v>
      </c>
      <c r="G89" s="141">
        <v>0.56944444444444442</v>
      </c>
      <c r="H89" s="202">
        <v>0.1</v>
      </c>
      <c r="I89" s="202">
        <v>4</v>
      </c>
      <c r="J89" s="202" t="s">
        <v>374</v>
      </c>
      <c r="K89" s="202"/>
      <c r="L89" s="221">
        <v>9.1</v>
      </c>
      <c r="M89" s="202" t="s">
        <v>902</v>
      </c>
      <c r="N89" s="206" t="s">
        <v>7496</v>
      </c>
      <c r="O89" s="205" t="s">
        <v>927</v>
      </c>
      <c r="P89" s="223"/>
      <c r="S89" s="142" t="s">
        <v>893</v>
      </c>
      <c r="T89" s="140"/>
      <c r="AB89" s="142" t="s">
        <v>893</v>
      </c>
      <c r="AC89" s="140" t="s">
        <v>893</v>
      </c>
      <c r="AD89" s="140"/>
      <c r="AF89" s="142" t="s">
        <v>893</v>
      </c>
      <c r="AG89" s="140" t="s">
        <v>893</v>
      </c>
      <c r="AH89" s="140" t="s">
        <v>893</v>
      </c>
      <c r="AI89" s="140"/>
    </row>
    <row r="90" spans="1:42">
      <c r="A90" s="137" t="s">
        <v>690</v>
      </c>
      <c r="B90" s="212" t="s">
        <v>691</v>
      </c>
      <c r="C90" s="216" t="s">
        <v>633</v>
      </c>
      <c r="D90" s="138" t="s">
        <v>840</v>
      </c>
      <c r="E90" s="139">
        <v>41897</v>
      </c>
      <c r="F90" s="217">
        <v>0.41666666666666669</v>
      </c>
      <c r="G90" s="141">
        <v>0.42708333333333331</v>
      </c>
      <c r="H90" s="202" t="s">
        <v>894</v>
      </c>
      <c r="I90" s="202">
        <v>5.2</v>
      </c>
      <c r="J90" s="202" t="s">
        <v>374</v>
      </c>
      <c r="K90" s="202"/>
      <c r="L90" s="221">
        <v>8.2880000000000003</v>
      </c>
      <c r="M90" s="202" t="s">
        <v>905</v>
      </c>
      <c r="N90" s="206" t="s">
        <v>7495</v>
      </c>
      <c r="O90" s="206" t="s">
        <v>914</v>
      </c>
      <c r="P90" s="223" t="s">
        <v>960</v>
      </c>
      <c r="Q90" s="142" t="s">
        <v>893</v>
      </c>
      <c r="R90" s="140" t="s">
        <v>893</v>
      </c>
      <c r="S90" s="140" t="s">
        <v>893</v>
      </c>
      <c r="T90" s="140" t="s">
        <v>893</v>
      </c>
      <c r="U90" s="140" t="s">
        <v>893</v>
      </c>
      <c r="V90" s="140" t="s">
        <v>893</v>
      </c>
      <c r="W90" s="140" t="s">
        <v>893</v>
      </c>
      <c r="X90" s="140" t="s">
        <v>893</v>
      </c>
      <c r="Y90" s="140" t="s">
        <v>893</v>
      </c>
      <c r="Z90" s="140" t="s">
        <v>893</v>
      </c>
      <c r="AA90" s="140" t="s">
        <v>893</v>
      </c>
      <c r="AB90" s="140" t="s">
        <v>893</v>
      </c>
      <c r="AC90" s="140" t="s">
        <v>893</v>
      </c>
      <c r="AD90" s="140" t="s">
        <v>893</v>
      </c>
      <c r="AE90" s="140" t="s">
        <v>893</v>
      </c>
      <c r="AF90" s="140" t="s">
        <v>893</v>
      </c>
      <c r="AG90" s="140" t="s">
        <v>893</v>
      </c>
      <c r="AH90" s="140" t="s">
        <v>893</v>
      </c>
      <c r="AI90" s="140" t="s">
        <v>893</v>
      </c>
      <c r="AJ90" s="214" t="s">
        <v>893</v>
      </c>
      <c r="AK90" s="214" t="s">
        <v>893</v>
      </c>
      <c r="AL90" s="214" t="s">
        <v>893</v>
      </c>
      <c r="AM90" s="214" t="s">
        <v>893</v>
      </c>
      <c r="AN90" s="214" t="s">
        <v>893</v>
      </c>
      <c r="AO90" s="214" t="s">
        <v>893</v>
      </c>
      <c r="AP90" s="214"/>
    </row>
    <row r="91" spans="1:42">
      <c r="A91" s="137" t="s">
        <v>692</v>
      </c>
      <c r="B91" s="212" t="s">
        <v>693</v>
      </c>
      <c r="C91" s="216" t="s">
        <v>635</v>
      </c>
      <c r="D91" s="138" t="s">
        <v>900</v>
      </c>
      <c r="E91" s="139">
        <v>41897</v>
      </c>
      <c r="F91" s="217">
        <v>0.43055555555555558</v>
      </c>
      <c r="G91" s="141">
        <v>0.44097222222222227</v>
      </c>
      <c r="H91" s="202">
        <v>0.1</v>
      </c>
      <c r="I91" s="202">
        <v>2.1</v>
      </c>
      <c r="J91" s="202" t="s">
        <v>374</v>
      </c>
      <c r="K91" s="202"/>
      <c r="L91" s="221">
        <v>7.9080000000000004</v>
      </c>
      <c r="M91" s="202" t="s">
        <v>905</v>
      </c>
      <c r="N91" s="206" t="s">
        <v>7495</v>
      </c>
      <c r="O91" s="206" t="s">
        <v>903</v>
      </c>
      <c r="P91" s="223"/>
      <c r="S91" s="142" t="s">
        <v>893</v>
      </c>
      <c r="T91" s="140"/>
      <c r="AB91" s="142" t="s">
        <v>893</v>
      </c>
      <c r="AC91" s="140" t="s">
        <v>893</v>
      </c>
      <c r="AD91" s="140"/>
      <c r="AF91" s="142" t="s">
        <v>893</v>
      </c>
      <c r="AG91" s="140" t="s">
        <v>893</v>
      </c>
      <c r="AH91" s="140" t="s">
        <v>893</v>
      </c>
      <c r="AI91" s="140"/>
    </row>
    <row r="92" spans="1:42">
      <c r="A92" s="137" t="s">
        <v>695</v>
      </c>
      <c r="B92" s="212" t="s">
        <v>696</v>
      </c>
      <c r="C92" s="216" t="s">
        <v>637</v>
      </c>
      <c r="D92" s="138" t="s">
        <v>841</v>
      </c>
      <c r="E92" s="139">
        <v>41897</v>
      </c>
      <c r="F92" s="217">
        <v>0.47569444444444442</v>
      </c>
      <c r="G92" s="141">
        <v>0.4861111111111111</v>
      </c>
      <c r="H92" s="202" t="s">
        <v>894</v>
      </c>
      <c r="I92" s="202">
        <v>5.8</v>
      </c>
      <c r="J92" s="202" t="s">
        <v>374</v>
      </c>
      <c r="K92" s="202"/>
      <c r="L92" s="221">
        <v>8.5050000000000008</v>
      </c>
      <c r="M92" s="202" t="s">
        <v>905</v>
      </c>
      <c r="N92" s="206" t="s">
        <v>7495</v>
      </c>
      <c r="O92" s="206" t="s">
        <v>898</v>
      </c>
      <c r="P92" s="223" t="s">
        <v>961</v>
      </c>
      <c r="Q92" s="144" t="s">
        <v>893</v>
      </c>
      <c r="R92" s="140" t="s">
        <v>893</v>
      </c>
      <c r="S92" s="140" t="s">
        <v>893</v>
      </c>
      <c r="T92" s="140" t="s">
        <v>893</v>
      </c>
      <c r="U92" s="140" t="s">
        <v>893</v>
      </c>
      <c r="V92" s="140" t="s">
        <v>893</v>
      </c>
      <c r="W92" s="140" t="s">
        <v>893</v>
      </c>
      <c r="X92" s="140" t="s">
        <v>893</v>
      </c>
      <c r="Y92" s="140" t="s">
        <v>893</v>
      </c>
      <c r="Z92" s="140" t="s">
        <v>893</v>
      </c>
      <c r="AA92" s="140" t="s">
        <v>893</v>
      </c>
      <c r="AB92" s="140" t="s">
        <v>893</v>
      </c>
      <c r="AC92" s="140" t="s">
        <v>893</v>
      </c>
      <c r="AD92" s="140" t="s">
        <v>893</v>
      </c>
      <c r="AE92" s="140" t="s">
        <v>893</v>
      </c>
      <c r="AF92" s="140" t="s">
        <v>893</v>
      </c>
      <c r="AG92" s="140" t="s">
        <v>893</v>
      </c>
      <c r="AH92" s="140" t="s">
        <v>893</v>
      </c>
      <c r="AI92" s="140" t="s">
        <v>893</v>
      </c>
      <c r="AJ92" s="214" t="s">
        <v>893</v>
      </c>
      <c r="AK92" s="214" t="s">
        <v>893</v>
      </c>
      <c r="AL92" s="214" t="s">
        <v>893</v>
      </c>
      <c r="AM92" s="214" t="s">
        <v>893</v>
      </c>
      <c r="AN92" s="214" t="s">
        <v>893</v>
      </c>
      <c r="AO92" s="214" t="s">
        <v>893</v>
      </c>
      <c r="AP92" s="214"/>
    </row>
    <row r="93" spans="1:42">
      <c r="A93" s="137" t="s">
        <v>697</v>
      </c>
      <c r="B93" s="212" t="s">
        <v>698</v>
      </c>
      <c r="C93" s="216" t="s">
        <v>639</v>
      </c>
      <c r="D93" s="138" t="s">
        <v>909</v>
      </c>
      <c r="E93" s="139">
        <v>41897</v>
      </c>
      <c r="F93" s="217">
        <v>0.49305555555555558</v>
      </c>
      <c r="G93" s="141">
        <v>0.50347222222222221</v>
      </c>
      <c r="H93" s="202">
        <v>0.1</v>
      </c>
      <c r="I93" s="202">
        <v>8.1</v>
      </c>
      <c r="J93" s="202" t="s">
        <v>374</v>
      </c>
      <c r="K93" s="202"/>
      <c r="L93" s="221">
        <v>8.4879999999999995</v>
      </c>
      <c r="M93" s="202" t="s">
        <v>905</v>
      </c>
      <c r="N93" s="206" t="s">
        <v>7495</v>
      </c>
      <c r="O93" s="206" t="s">
        <v>903</v>
      </c>
      <c r="P93" s="223"/>
      <c r="S93" s="142" t="s">
        <v>893</v>
      </c>
      <c r="T93" s="140"/>
      <c r="AB93" s="142" t="s">
        <v>893</v>
      </c>
      <c r="AC93" s="140" t="s">
        <v>893</v>
      </c>
      <c r="AD93" s="140"/>
      <c r="AF93" s="142" t="s">
        <v>893</v>
      </c>
      <c r="AG93" s="140" t="s">
        <v>893</v>
      </c>
      <c r="AH93" s="140" t="s">
        <v>893</v>
      </c>
      <c r="AI93" s="140"/>
    </row>
    <row r="94" spans="1:42">
      <c r="A94" s="137" t="s">
        <v>699</v>
      </c>
      <c r="B94" s="212" t="s">
        <v>700</v>
      </c>
      <c r="C94" s="216" t="s">
        <v>641</v>
      </c>
      <c r="D94" s="138" t="s">
        <v>843</v>
      </c>
      <c r="E94" s="139">
        <v>41897</v>
      </c>
      <c r="F94" s="217">
        <v>0.51388888888888895</v>
      </c>
      <c r="G94" s="141">
        <v>0.52430555555555558</v>
      </c>
      <c r="H94" s="202" t="s">
        <v>894</v>
      </c>
      <c r="I94" s="202">
        <v>8</v>
      </c>
      <c r="J94" s="202" t="s">
        <v>374</v>
      </c>
      <c r="K94" s="202"/>
      <c r="L94" s="221">
        <v>8.1370000000000005</v>
      </c>
      <c r="M94" s="202" t="s">
        <v>902</v>
      </c>
      <c r="N94" s="206" t="s">
        <v>7495</v>
      </c>
      <c r="O94" s="206" t="s">
        <v>898</v>
      </c>
      <c r="P94" s="223" t="s">
        <v>961</v>
      </c>
      <c r="Q94" s="144" t="s">
        <v>893</v>
      </c>
      <c r="R94" s="140" t="s">
        <v>893</v>
      </c>
      <c r="S94" s="140" t="s">
        <v>893</v>
      </c>
      <c r="T94" s="140" t="s">
        <v>893</v>
      </c>
      <c r="U94" s="140" t="s">
        <v>893</v>
      </c>
      <c r="V94" s="140" t="s">
        <v>893</v>
      </c>
      <c r="W94" s="140" t="s">
        <v>893</v>
      </c>
      <c r="X94" s="140" t="s">
        <v>893</v>
      </c>
      <c r="Y94" s="140" t="s">
        <v>893</v>
      </c>
      <c r="Z94" s="140" t="s">
        <v>893</v>
      </c>
      <c r="AA94" s="140" t="s">
        <v>893</v>
      </c>
      <c r="AB94" s="140" t="s">
        <v>893</v>
      </c>
      <c r="AC94" s="140" t="s">
        <v>893</v>
      </c>
      <c r="AD94" s="140" t="s">
        <v>893</v>
      </c>
      <c r="AE94" s="140" t="s">
        <v>893</v>
      </c>
      <c r="AF94" s="140" t="s">
        <v>893</v>
      </c>
      <c r="AG94" s="140" t="s">
        <v>893</v>
      </c>
      <c r="AH94" s="140" t="s">
        <v>893</v>
      </c>
      <c r="AI94" s="140" t="s">
        <v>893</v>
      </c>
      <c r="AJ94" s="214" t="s">
        <v>893</v>
      </c>
      <c r="AK94" s="214" t="s">
        <v>893</v>
      </c>
      <c r="AL94" s="214" t="s">
        <v>893</v>
      </c>
      <c r="AM94" s="214" t="s">
        <v>893</v>
      </c>
      <c r="AN94" s="214" t="s">
        <v>893</v>
      </c>
      <c r="AO94" s="214" t="s">
        <v>893</v>
      </c>
      <c r="AP94" s="214"/>
    </row>
    <row r="95" spans="1:42">
      <c r="A95" s="137" t="s">
        <v>701</v>
      </c>
      <c r="B95" s="212" t="s">
        <v>702</v>
      </c>
      <c r="C95" s="216" t="s">
        <v>643</v>
      </c>
      <c r="D95" s="138" t="s">
        <v>897</v>
      </c>
      <c r="E95" s="139">
        <v>41897</v>
      </c>
      <c r="F95" s="217">
        <v>0.54513888888888895</v>
      </c>
      <c r="G95" s="141">
        <v>0.55555555555555558</v>
      </c>
      <c r="H95" s="202">
        <v>0.1</v>
      </c>
      <c r="I95" s="202">
        <v>4.0999999999999996</v>
      </c>
      <c r="J95" s="202" t="s">
        <v>374</v>
      </c>
      <c r="K95" s="202"/>
      <c r="L95" s="221">
        <v>8.4659999999999993</v>
      </c>
      <c r="M95" s="202" t="s">
        <v>905</v>
      </c>
      <c r="N95" s="206" t="s">
        <v>7495</v>
      </c>
      <c r="O95" s="206" t="s">
        <v>903</v>
      </c>
      <c r="P95" s="223"/>
      <c r="S95" s="142" t="s">
        <v>893</v>
      </c>
      <c r="T95" s="140"/>
      <c r="AB95" s="142" t="s">
        <v>893</v>
      </c>
      <c r="AC95" s="140" t="s">
        <v>893</v>
      </c>
      <c r="AD95" s="140"/>
      <c r="AF95" s="142" t="s">
        <v>893</v>
      </c>
      <c r="AG95" s="140" t="s">
        <v>893</v>
      </c>
      <c r="AH95" s="140" t="s">
        <v>893</v>
      </c>
      <c r="AI95" s="140"/>
    </row>
    <row r="96" spans="1:42">
      <c r="A96" s="137" t="s">
        <v>723</v>
      </c>
      <c r="B96" s="212" t="s">
        <v>724</v>
      </c>
      <c r="C96" s="216" t="s">
        <v>962</v>
      </c>
      <c r="D96" s="138" t="s">
        <v>583</v>
      </c>
      <c r="E96" s="139">
        <v>41900</v>
      </c>
      <c r="F96" s="217">
        <v>0.44791666666666669</v>
      </c>
      <c r="G96" s="141">
        <v>0.5805555555555556</v>
      </c>
      <c r="H96" s="202">
        <v>0.1</v>
      </c>
      <c r="J96" s="202" t="s">
        <v>374</v>
      </c>
      <c r="L96" s="221">
        <v>8.2609999999999992</v>
      </c>
      <c r="M96" s="202" t="s">
        <v>902</v>
      </c>
      <c r="N96" s="206"/>
      <c r="O96" s="207" t="s">
        <v>899</v>
      </c>
      <c r="P96" s="223" t="s">
        <v>960</v>
      </c>
      <c r="R96" s="142" t="s">
        <v>893</v>
      </c>
      <c r="S96" s="214" t="s">
        <v>893</v>
      </c>
      <c r="T96" s="140"/>
      <c r="U96" s="142" t="s">
        <v>893</v>
      </c>
      <c r="V96" s="214"/>
      <c r="W96" s="142" t="s">
        <v>893</v>
      </c>
      <c r="X96" s="214" t="s">
        <v>893</v>
      </c>
      <c r="Y96" s="214" t="s">
        <v>893</v>
      </c>
      <c r="Z96" s="214" t="s">
        <v>893</v>
      </c>
      <c r="AA96" s="214" t="s">
        <v>893</v>
      </c>
      <c r="AB96" s="214" t="s">
        <v>893</v>
      </c>
      <c r="AC96" s="140" t="s">
        <v>893</v>
      </c>
      <c r="AD96" s="140"/>
      <c r="AF96" s="142" t="s">
        <v>893</v>
      </c>
      <c r="AG96" s="140"/>
      <c r="AI96" s="142" t="s">
        <v>893</v>
      </c>
      <c r="AJ96" s="214" t="s">
        <v>893</v>
      </c>
      <c r="AK96" s="214" t="s">
        <v>893</v>
      </c>
      <c r="AL96" s="214" t="s">
        <v>893</v>
      </c>
      <c r="AM96" s="214" t="s">
        <v>893</v>
      </c>
      <c r="AN96" s="214" t="s">
        <v>893</v>
      </c>
      <c r="AO96" s="214" t="s">
        <v>893</v>
      </c>
      <c r="AP96" s="214"/>
    </row>
    <row r="97" spans="1:42">
      <c r="A97" s="137" t="s">
        <v>725</v>
      </c>
      <c r="B97" s="212" t="s">
        <v>726</v>
      </c>
      <c r="C97" s="216" t="s">
        <v>963</v>
      </c>
      <c r="D97" s="138" t="s">
        <v>586</v>
      </c>
      <c r="E97" s="139">
        <v>41900</v>
      </c>
      <c r="F97" s="217">
        <v>0.4513888888888889</v>
      </c>
      <c r="G97" s="141">
        <v>0.58750000000000002</v>
      </c>
      <c r="H97" s="202">
        <v>4</v>
      </c>
      <c r="J97" s="202" t="s">
        <v>374</v>
      </c>
      <c r="L97" s="221">
        <v>8.3109999999999999</v>
      </c>
      <c r="M97" s="202" t="s">
        <v>902</v>
      </c>
      <c r="N97" s="206"/>
      <c r="O97" s="207" t="s">
        <v>899</v>
      </c>
      <c r="P97" s="223" t="s">
        <v>964</v>
      </c>
      <c r="Q97" s="144"/>
      <c r="R97" s="142" t="s">
        <v>893</v>
      </c>
      <c r="S97" s="214" t="s">
        <v>893</v>
      </c>
      <c r="T97" s="140"/>
      <c r="U97" s="142" t="s">
        <v>893</v>
      </c>
      <c r="V97" s="214"/>
      <c r="W97" s="142" t="s">
        <v>893</v>
      </c>
      <c r="X97" s="214" t="s">
        <v>893</v>
      </c>
      <c r="Y97" s="214" t="s">
        <v>893</v>
      </c>
      <c r="Z97" s="214" t="s">
        <v>893</v>
      </c>
      <c r="AA97" s="214" t="s">
        <v>893</v>
      </c>
      <c r="AB97" s="214" t="s">
        <v>893</v>
      </c>
      <c r="AC97" s="140" t="s">
        <v>893</v>
      </c>
      <c r="AD97" s="140"/>
      <c r="AF97" s="142" t="s">
        <v>893</v>
      </c>
      <c r="AG97" s="140"/>
      <c r="AI97" s="142" t="s">
        <v>893</v>
      </c>
      <c r="AJ97" s="214" t="s">
        <v>893</v>
      </c>
      <c r="AK97" s="214" t="s">
        <v>893</v>
      </c>
      <c r="AL97" s="214" t="s">
        <v>893</v>
      </c>
      <c r="AM97" s="214" t="s">
        <v>893</v>
      </c>
      <c r="AN97" s="214" t="s">
        <v>893</v>
      </c>
      <c r="AO97" s="214" t="s">
        <v>893</v>
      </c>
      <c r="AP97" s="214"/>
    </row>
    <row r="98" spans="1:42">
      <c r="A98" s="137" t="s">
        <v>727</v>
      </c>
      <c r="B98" s="212" t="s">
        <v>728</v>
      </c>
      <c r="C98" s="216" t="s">
        <v>965</v>
      </c>
      <c r="D98" s="138" t="s">
        <v>589</v>
      </c>
      <c r="E98" s="139">
        <v>41900</v>
      </c>
      <c r="F98" s="217">
        <v>0.4909722222222222</v>
      </c>
      <c r="G98" s="141">
        <v>0.59097222222222223</v>
      </c>
      <c r="H98" s="202">
        <v>0.1</v>
      </c>
      <c r="J98" s="202" t="s">
        <v>374</v>
      </c>
      <c r="L98" s="221">
        <v>8.3420000000000005</v>
      </c>
      <c r="M98" s="202" t="s">
        <v>902</v>
      </c>
      <c r="N98" s="206"/>
      <c r="O98" s="207" t="s">
        <v>899</v>
      </c>
      <c r="P98" s="223"/>
      <c r="R98" s="142" t="s">
        <v>893</v>
      </c>
      <c r="S98" s="214" t="s">
        <v>893</v>
      </c>
      <c r="T98" s="140"/>
      <c r="U98" s="142" t="s">
        <v>893</v>
      </c>
      <c r="V98" s="214"/>
      <c r="W98" s="142" t="s">
        <v>893</v>
      </c>
      <c r="X98" s="214" t="s">
        <v>893</v>
      </c>
      <c r="Y98" s="214" t="s">
        <v>893</v>
      </c>
      <c r="Z98" s="214" t="s">
        <v>893</v>
      </c>
      <c r="AA98" s="214" t="s">
        <v>893</v>
      </c>
      <c r="AB98" s="214" t="s">
        <v>893</v>
      </c>
      <c r="AC98" s="140" t="s">
        <v>893</v>
      </c>
      <c r="AD98" s="140"/>
      <c r="AF98" s="142" t="s">
        <v>893</v>
      </c>
      <c r="AG98" s="140"/>
      <c r="AI98" s="142" t="s">
        <v>893</v>
      </c>
      <c r="AJ98" s="214" t="s">
        <v>893</v>
      </c>
      <c r="AK98" s="214" t="s">
        <v>893</v>
      </c>
      <c r="AL98" s="214" t="s">
        <v>893</v>
      </c>
      <c r="AM98" s="214" t="s">
        <v>893</v>
      </c>
      <c r="AN98" s="214" t="s">
        <v>893</v>
      </c>
      <c r="AO98" s="214" t="s">
        <v>893</v>
      </c>
      <c r="AP98" s="214"/>
    </row>
    <row r="99" spans="1:42">
      <c r="A99" s="137" t="s">
        <v>729</v>
      </c>
      <c r="B99" s="212" t="s">
        <v>730</v>
      </c>
      <c r="C99" s="216" t="s">
        <v>966</v>
      </c>
      <c r="D99" s="138" t="s">
        <v>592</v>
      </c>
      <c r="E99" s="139">
        <v>41900</v>
      </c>
      <c r="F99" s="217">
        <v>0.49236111111111108</v>
      </c>
      <c r="G99" s="141">
        <v>0.59583333333333333</v>
      </c>
      <c r="H99" s="202">
        <v>4</v>
      </c>
      <c r="J99" s="202" t="s">
        <v>374</v>
      </c>
      <c r="L99" s="221">
        <v>8.34</v>
      </c>
      <c r="M99" s="202" t="s">
        <v>902</v>
      </c>
      <c r="N99" s="206"/>
      <c r="O99" s="207" t="s">
        <v>899</v>
      </c>
      <c r="P99" s="223" t="s">
        <v>964</v>
      </c>
      <c r="Q99" s="144"/>
      <c r="R99" s="142" t="s">
        <v>893</v>
      </c>
      <c r="S99" s="214" t="s">
        <v>893</v>
      </c>
      <c r="T99" s="140"/>
      <c r="U99" s="142" t="s">
        <v>893</v>
      </c>
      <c r="V99" s="214"/>
      <c r="W99" s="142" t="s">
        <v>893</v>
      </c>
      <c r="X99" s="214" t="s">
        <v>893</v>
      </c>
      <c r="Y99" s="214" t="s">
        <v>893</v>
      </c>
      <c r="Z99" s="214" t="s">
        <v>893</v>
      </c>
      <c r="AA99" s="214" t="s">
        <v>893</v>
      </c>
      <c r="AB99" s="214" t="s">
        <v>893</v>
      </c>
      <c r="AC99" s="140" t="s">
        <v>893</v>
      </c>
      <c r="AD99" s="140"/>
      <c r="AF99" s="142" t="s">
        <v>893</v>
      </c>
      <c r="AG99" s="140"/>
      <c r="AI99" s="142" t="s">
        <v>893</v>
      </c>
      <c r="AJ99" s="214" t="s">
        <v>893</v>
      </c>
      <c r="AK99" s="214" t="s">
        <v>893</v>
      </c>
      <c r="AL99" s="214" t="s">
        <v>893</v>
      </c>
      <c r="AM99" s="214" t="s">
        <v>893</v>
      </c>
      <c r="AN99" s="214" t="s">
        <v>893</v>
      </c>
      <c r="AO99" s="214" t="s">
        <v>893</v>
      </c>
      <c r="AP99" s="214"/>
    </row>
    <row r="100" spans="1:42">
      <c r="A100" s="137" t="s">
        <v>731</v>
      </c>
      <c r="B100" s="212" t="s">
        <v>732</v>
      </c>
      <c r="C100" s="216" t="s">
        <v>967</v>
      </c>
      <c r="D100" s="138" t="s">
        <v>595</v>
      </c>
      <c r="E100" s="139">
        <v>41900</v>
      </c>
      <c r="F100" s="217">
        <v>0.53472222222222221</v>
      </c>
      <c r="G100" s="141">
        <v>0.6</v>
      </c>
      <c r="H100" s="202">
        <v>0.1</v>
      </c>
      <c r="I100" s="202">
        <v>8</v>
      </c>
      <c r="J100" s="202" t="s">
        <v>374</v>
      </c>
      <c r="L100" s="221">
        <v>8.157</v>
      </c>
      <c r="M100" s="202" t="s">
        <v>905</v>
      </c>
      <c r="N100" s="206"/>
      <c r="O100" s="207" t="s">
        <v>899</v>
      </c>
      <c r="P100" s="223" t="s">
        <v>968</v>
      </c>
      <c r="Q100" s="144"/>
      <c r="S100" s="142" t="s">
        <v>893</v>
      </c>
      <c r="T100" s="140"/>
      <c r="U100" s="142" t="s">
        <v>893</v>
      </c>
      <c r="V100" s="214"/>
      <c r="W100" s="142" t="s">
        <v>893</v>
      </c>
      <c r="X100" s="214" t="s">
        <v>893</v>
      </c>
      <c r="Y100" s="214" t="s">
        <v>893</v>
      </c>
      <c r="Z100" s="214" t="s">
        <v>893</v>
      </c>
      <c r="AA100" s="214" t="s">
        <v>893</v>
      </c>
      <c r="AB100" s="214" t="s">
        <v>893</v>
      </c>
      <c r="AC100" s="140" t="s">
        <v>893</v>
      </c>
      <c r="AD100" s="140"/>
      <c r="AF100" s="142" t="s">
        <v>893</v>
      </c>
      <c r="AG100" s="140"/>
      <c r="AI100" s="142" t="s">
        <v>893</v>
      </c>
      <c r="AJ100" s="214" t="s">
        <v>893</v>
      </c>
      <c r="AK100" s="214" t="s">
        <v>893</v>
      </c>
      <c r="AL100" s="214" t="s">
        <v>893</v>
      </c>
      <c r="AM100" s="214" t="s">
        <v>893</v>
      </c>
      <c r="AN100" s="214" t="s">
        <v>893</v>
      </c>
      <c r="AO100" s="214" t="s">
        <v>893</v>
      </c>
      <c r="AP100" s="214"/>
    </row>
    <row r="101" spans="1:42">
      <c r="A101" s="137" t="s">
        <v>734</v>
      </c>
      <c r="B101" s="212" t="s">
        <v>735</v>
      </c>
      <c r="C101" s="216" t="s">
        <v>969</v>
      </c>
      <c r="D101" s="138" t="s">
        <v>598</v>
      </c>
      <c r="E101" s="139">
        <v>41900</v>
      </c>
      <c r="F101" s="217">
        <v>0.53541666666666665</v>
      </c>
      <c r="G101" s="141">
        <v>0.60486111111111118</v>
      </c>
      <c r="H101" s="202">
        <v>7</v>
      </c>
      <c r="I101" s="202">
        <v>8</v>
      </c>
      <c r="J101" s="202" t="s">
        <v>374</v>
      </c>
      <c r="L101" s="221">
        <v>8.1509999999999998</v>
      </c>
      <c r="M101" s="202" t="s">
        <v>905</v>
      </c>
      <c r="N101" s="206"/>
      <c r="O101" s="207" t="s">
        <v>899</v>
      </c>
      <c r="P101" s="223"/>
      <c r="R101" s="142" t="s">
        <v>893</v>
      </c>
      <c r="S101" s="214" t="s">
        <v>893</v>
      </c>
      <c r="T101" s="140"/>
      <c r="U101" s="142" t="s">
        <v>893</v>
      </c>
      <c r="V101" s="214"/>
      <c r="W101" s="142" t="s">
        <v>893</v>
      </c>
      <c r="X101" s="214" t="s">
        <v>893</v>
      </c>
      <c r="Y101" s="214" t="s">
        <v>893</v>
      </c>
      <c r="Z101" s="214" t="s">
        <v>893</v>
      </c>
      <c r="AA101" s="214" t="s">
        <v>893</v>
      </c>
      <c r="AB101" s="214" t="s">
        <v>893</v>
      </c>
      <c r="AC101" s="140" t="s">
        <v>893</v>
      </c>
      <c r="AD101" s="140"/>
      <c r="AF101" s="142" t="s">
        <v>893</v>
      </c>
      <c r="AG101" s="140"/>
      <c r="AI101" s="142" t="s">
        <v>893</v>
      </c>
      <c r="AJ101" s="214" t="s">
        <v>893</v>
      </c>
      <c r="AK101" s="214" t="s">
        <v>893</v>
      </c>
      <c r="AL101" s="214" t="s">
        <v>893</v>
      </c>
      <c r="AM101" s="214" t="s">
        <v>893</v>
      </c>
      <c r="AN101" s="214" t="s">
        <v>893</v>
      </c>
      <c r="AO101" s="214" t="s">
        <v>893</v>
      </c>
      <c r="AP101" s="214"/>
    </row>
    <row r="102" spans="1:42">
      <c r="A102" s="137" t="s">
        <v>747</v>
      </c>
      <c r="B102" s="212" t="s">
        <v>748</v>
      </c>
      <c r="C102" s="216" t="s">
        <v>691</v>
      </c>
      <c r="D102" s="138" t="s">
        <v>840</v>
      </c>
      <c r="E102" s="139">
        <v>41905</v>
      </c>
      <c r="F102" s="217">
        <v>0.4236111111111111</v>
      </c>
      <c r="G102" s="141">
        <v>0.44097222222222227</v>
      </c>
      <c r="H102" s="202" t="s">
        <v>894</v>
      </c>
      <c r="I102" s="202">
        <v>4.9000000000000004</v>
      </c>
      <c r="J102" s="202" t="s">
        <v>374</v>
      </c>
      <c r="K102" s="202"/>
      <c r="L102" s="221">
        <v>8.2210000000000001</v>
      </c>
      <c r="M102" s="202" t="s">
        <v>905</v>
      </c>
      <c r="N102" s="206" t="s">
        <v>258</v>
      </c>
      <c r="O102" s="206" t="s">
        <v>927</v>
      </c>
      <c r="P102" s="223" t="s">
        <v>970</v>
      </c>
      <c r="Q102" s="144" t="s">
        <v>893</v>
      </c>
      <c r="R102" s="140" t="s">
        <v>893</v>
      </c>
      <c r="S102" s="140" t="s">
        <v>893</v>
      </c>
      <c r="T102" s="140" t="s">
        <v>893</v>
      </c>
      <c r="U102" s="140" t="s">
        <v>893</v>
      </c>
      <c r="V102" s="140" t="s">
        <v>893</v>
      </c>
      <c r="W102" s="140" t="s">
        <v>893</v>
      </c>
      <c r="X102" s="140" t="s">
        <v>893</v>
      </c>
      <c r="Y102" s="140" t="s">
        <v>893</v>
      </c>
      <c r="Z102" s="140" t="s">
        <v>893</v>
      </c>
      <c r="AA102" s="140" t="s">
        <v>893</v>
      </c>
      <c r="AB102" s="140" t="s">
        <v>893</v>
      </c>
      <c r="AC102" s="140" t="s">
        <v>893</v>
      </c>
      <c r="AD102" s="140" t="s">
        <v>893</v>
      </c>
      <c r="AE102" s="140" t="s">
        <v>893</v>
      </c>
      <c r="AF102" s="140" t="s">
        <v>893</v>
      </c>
      <c r="AG102" s="140" t="s">
        <v>893</v>
      </c>
      <c r="AH102" s="140" t="s">
        <v>893</v>
      </c>
      <c r="AI102" s="140" t="s">
        <v>893</v>
      </c>
      <c r="AJ102" s="214" t="s">
        <v>893</v>
      </c>
      <c r="AK102" s="214" t="s">
        <v>893</v>
      </c>
      <c r="AL102" s="214" t="s">
        <v>893</v>
      </c>
      <c r="AM102" s="214" t="s">
        <v>893</v>
      </c>
      <c r="AN102" s="214" t="s">
        <v>893</v>
      </c>
      <c r="AO102" s="214" t="s">
        <v>893</v>
      </c>
      <c r="AP102" s="214"/>
    </row>
    <row r="103" spans="1:42">
      <c r="A103" s="137" t="s">
        <v>750</v>
      </c>
      <c r="B103" s="212" t="s">
        <v>751</v>
      </c>
      <c r="C103" s="216" t="s">
        <v>693</v>
      </c>
      <c r="D103" s="138" t="s">
        <v>900</v>
      </c>
      <c r="E103" s="139">
        <v>41905</v>
      </c>
      <c r="F103" s="217">
        <v>0.4548611111111111</v>
      </c>
      <c r="G103" s="141">
        <v>0.47569444444444442</v>
      </c>
      <c r="H103" s="202">
        <v>0.1</v>
      </c>
      <c r="I103" s="202">
        <v>2.2999999999999998</v>
      </c>
      <c r="J103" s="202" t="s">
        <v>374</v>
      </c>
      <c r="K103" s="202"/>
      <c r="L103" s="221">
        <v>8.2759999999999998</v>
      </c>
      <c r="M103" s="202" t="s">
        <v>905</v>
      </c>
      <c r="N103" s="206" t="s">
        <v>7499</v>
      </c>
      <c r="O103" s="206" t="s">
        <v>927</v>
      </c>
      <c r="P103" s="223" t="s">
        <v>971</v>
      </c>
      <c r="Q103" s="144"/>
      <c r="S103" s="142" t="s">
        <v>893</v>
      </c>
      <c r="T103" s="140"/>
      <c r="AB103" s="142" t="s">
        <v>893</v>
      </c>
      <c r="AC103" s="140" t="s">
        <v>893</v>
      </c>
      <c r="AD103" s="140"/>
      <c r="AF103" s="142" t="s">
        <v>893</v>
      </c>
      <c r="AG103" s="140" t="s">
        <v>893</v>
      </c>
      <c r="AH103" s="140" t="s">
        <v>893</v>
      </c>
      <c r="AI103" s="140"/>
    </row>
    <row r="104" spans="1:42">
      <c r="A104" s="137" t="s">
        <v>752</v>
      </c>
      <c r="B104" s="212" t="s">
        <v>753</v>
      </c>
      <c r="C104" s="216" t="s">
        <v>696</v>
      </c>
      <c r="D104" s="138" t="s">
        <v>841</v>
      </c>
      <c r="E104" s="139">
        <v>41905</v>
      </c>
      <c r="F104" s="217">
        <v>0.4861111111111111</v>
      </c>
      <c r="G104" s="141">
        <v>0.5</v>
      </c>
      <c r="H104" s="202" t="s">
        <v>894</v>
      </c>
      <c r="I104" s="202">
        <v>5.8</v>
      </c>
      <c r="J104" s="202" t="s">
        <v>374</v>
      </c>
      <c r="K104" s="202"/>
      <c r="L104" s="221">
        <v>8.3320000000000007</v>
      </c>
      <c r="M104" s="202" t="s">
        <v>905</v>
      </c>
      <c r="N104" s="206" t="s">
        <v>7499</v>
      </c>
      <c r="O104" s="206" t="s">
        <v>927</v>
      </c>
      <c r="P104" s="223" t="s">
        <v>971</v>
      </c>
      <c r="Q104" s="144" t="s">
        <v>893</v>
      </c>
      <c r="R104" s="140" t="s">
        <v>893</v>
      </c>
      <c r="S104" s="140" t="s">
        <v>893</v>
      </c>
      <c r="T104" s="140" t="s">
        <v>893</v>
      </c>
      <c r="U104" s="140" t="s">
        <v>893</v>
      </c>
      <c r="V104" s="140" t="s">
        <v>893</v>
      </c>
      <c r="W104" s="140" t="s">
        <v>893</v>
      </c>
      <c r="X104" s="140" t="s">
        <v>893</v>
      </c>
      <c r="Y104" s="140" t="s">
        <v>893</v>
      </c>
      <c r="Z104" s="140" t="s">
        <v>893</v>
      </c>
      <c r="AA104" s="140" t="s">
        <v>893</v>
      </c>
      <c r="AB104" s="140" t="s">
        <v>893</v>
      </c>
      <c r="AC104" s="140" t="s">
        <v>893</v>
      </c>
      <c r="AD104" s="140" t="s">
        <v>893</v>
      </c>
      <c r="AE104" s="140" t="s">
        <v>893</v>
      </c>
      <c r="AF104" s="140" t="s">
        <v>893</v>
      </c>
      <c r="AG104" s="140" t="s">
        <v>893</v>
      </c>
      <c r="AH104" s="140" t="s">
        <v>893</v>
      </c>
      <c r="AI104" s="140" t="s">
        <v>893</v>
      </c>
      <c r="AJ104" s="214" t="s">
        <v>893</v>
      </c>
      <c r="AK104" s="214" t="s">
        <v>893</v>
      </c>
      <c r="AL104" s="214" t="s">
        <v>893</v>
      </c>
      <c r="AM104" s="214" t="s">
        <v>893</v>
      </c>
      <c r="AN104" s="214" t="s">
        <v>893</v>
      </c>
      <c r="AO104" s="214" t="s">
        <v>893</v>
      </c>
      <c r="AP104" s="214"/>
    </row>
    <row r="105" spans="1:42">
      <c r="A105" s="137" t="s">
        <v>754</v>
      </c>
      <c r="B105" s="212" t="s">
        <v>755</v>
      </c>
      <c r="C105" s="216" t="s">
        <v>698</v>
      </c>
      <c r="D105" s="138" t="s">
        <v>909</v>
      </c>
      <c r="E105" s="139">
        <v>41905</v>
      </c>
      <c r="F105" s="217">
        <v>0.51388888888888895</v>
      </c>
      <c r="G105" s="141">
        <v>0.53472222222222221</v>
      </c>
      <c r="H105" s="202">
        <v>0.1</v>
      </c>
      <c r="I105" s="202">
        <v>8.1</v>
      </c>
      <c r="J105" s="202" t="s">
        <v>374</v>
      </c>
      <c r="K105" s="202"/>
      <c r="L105" s="221">
        <v>8.1120000000000001</v>
      </c>
      <c r="M105" s="202" t="s">
        <v>905</v>
      </c>
      <c r="N105" s="206" t="s">
        <v>7499</v>
      </c>
      <c r="O105" s="206" t="s">
        <v>927</v>
      </c>
      <c r="P105" s="223" t="s">
        <v>972</v>
      </c>
      <c r="Q105" s="144"/>
      <c r="S105" s="142" t="s">
        <v>893</v>
      </c>
      <c r="T105" s="140"/>
      <c r="AB105" s="142" t="s">
        <v>893</v>
      </c>
      <c r="AC105" s="140" t="s">
        <v>893</v>
      </c>
      <c r="AD105" s="140"/>
      <c r="AF105" s="142" t="s">
        <v>893</v>
      </c>
      <c r="AG105" s="140" t="s">
        <v>893</v>
      </c>
      <c r="AH105" s="140" t="s">
        <v>893</v>
      </c>
      <c r="AI105" s="140"/>
    </row>
    <row r="106" spans="1:42">
      <c r="A106" s="137" t="s">
        <v>757</v>
      </c>
      <c r="B106" s="212" t="s">
        <v>758</v>
      </c>
      <c r="C106" s="216" t="s">
        <v>700</v>
      </c>
      <c r="D106" s="138" t="s">
        <v>843</v>
      </c>
      <c r="E106" s="139">
        <v>41905</v>
      </c>
      <c r="F106" s="217">
        <v>0.54513888888888895</v>
      </c>
      <c r="G106" s="141">
        <v>0.55555555555555558</v>
      </c>
      <c r="H106" s="202" t="s">
        <v>894</v>
      </c>
      <c r="I106" s="202">
        <v>7.8</v>
      </c>
      <c r="J106" s="202" t="s">
        <v>374</v>
      </c>
      <c r="K106" s="202"/>
      <c r="L106" s="221">
        <v>8.2639999999999993</v>
      </c>
      <c r="M106" s="202" t="s">
        <v>905</v>
      </c>
      <c r="N106" s="206" t="s">
        <v>7499</v>
      </c>
      <c r="O106" s="206" t="s">
        <v>927</v>
      </c>
      <c r="P106" s="223"/>
      <c r="Q106" s="142" t="s">
        <v>893</v>
      </c>
      <c r="R106" s="140" t="s">
        <v>893</v>
      </c>
      <c r="S106" s="140" t="s">
        <v>893</v>
      </c>
      <c r="T106" s="140" t="s">
        <v>893</v>
      </c>
      <c r="U106" s="140" t="s">
        <v>893</v>
      </c>
      <c r="V106" s="140" t="s">
        <v>893</v>
      </c>
      <c r="W106" s="140" t="s">
        <v>893</v>
      </c>
      <c r="X106" s="140" t="s">
        <v>893</v>
      </c>
      <c r="Y106" s="140" t="s">
        <v>893</v>
      </c>
      <c r="Z106" s="140" t="s">
        <v>893</v>
      </c>
      <c r="AA106" s="140" t="s">
        <v>893</v>
      </c>
      <c r="AB106" s="140" t="s">
        <v>893</v>
      </c>
      <c r="AC106" s="140" t="s">
        <v>893</v>
      </c>
      <c r="AD106" s="140" t="s">
        <v>893</v>
      </c>
      <c r="AE106" s="140" t="s">
        <v>893</v>
      </c>
      <c r="AF106" s="140" t="s">
        <v>893</v>
      </c>
      <c r="AG106" s="140" t="s">
        <v>893</v>
      </c>
      <c r="AH106" s="140" t="s">
        <v>893</v>
      </c>
      <c r="AI106" s="140" t="s">
        <v>893</v>
      </c>
      <c r="AJ106" s="214" t="s">
        <v>893</v>
      </c>
      <c r="AK106" s="214" t="s">
        <v>893</v>
      </c>
      <c r="AL106" s="214" t="s">
        <v>893</v>
      </c>
      <c r="AM106" s="214" t="s">
        <v>893</v>
      </c>
      <c r="AN106" s="214" t="s">
        <v>893</v>
      </c>
      <c r="AO106" s="214" t="s">
        <v>893</v>
      </c>
      <c r="AP106" s="214"/>
    </row>
    <row r="107" spans="1:42">
      <c r="A107" s="137" t="s">
        <v>759</v>
      </c>
      <c r="B107" s="212" t="s">
        <v>760</v>
      </c>
      <c r="C107" s="216" t="s">
        <v>702</v>
      </c>
      <c r="D107" s="138" t="s">
        <v>897</v>
      </c>
      <c r="E107" s="139">
        <v>41905</v>
      </c>
      <c r="F107" s="217">
        <v>0.57638888888888895</v>
      </c>
      <c r="G107" s="141">
        <v>0.59027777777777779</v>
      </c>
      <c r="H107" s="202">
        <v>0.1</v>
      </c>
      <c r="I107" s="202">
        <v>4</v>
      </c>
      <c r="J107" s="202" t="s">
        <v>374</v>
      </c>
      <c r="K107" s="202"/>
      <c r="L107" s="221">
        <v>8.85</v>
      </c>
      <c r="M107" s="202" t="s">
        <v>905</v>
      </c>
      <c r="N107" s="206" t="s">
        <v>7499</v>
      </c>
      <c r="O107" s="206" t="s">
        <v>927</v>
      </c>
      <c r="P107" s="223" t="s">
        <v>973</v>
      </c>
      <c r="Q107" s="144"/>
      <c r="S107" s="142" t="s">
        <v>893</v>
      </c>
      <c r="T107" s="140"/>
      <c r="AB107" s="142" t="s">
        <v>893</v>
      </c>
      <c r="AC107" s="140" t="s">
        <v>893</v>
      </c>
      <c r="AD107" s="140"/>
      <c r="AF107" s="142" t="s">
        <v>893</v>
      </c>
      <c r="AG107" s="140" t="s">
        <v>893</v>
      </c>
      <c r="AH107" s="140" t="s">
        <v>893</v>
      </c>
      <c r="AI107" s="140"/>
    </row>
    <row r="108" spans="1:42">
      <c r="A108" s="137" t="s">
        <v>761</v>
      </c>
      <c r="B108" s="212" t="s">
        <v>762</v>
      </c>
      <c r="C108" s="212" t="s">
        <v>762</v>
      </c>
      <c r="D108" s="138" t="s">
        <v>840</v>
      </c>
      <c r="E108" s="139">
        <v>41911</v>
      </c>
      <c r="F108" s="217">
        <v>0.4236111111111111</v>
      </c>
      <c r="G108" s="141">
        <v>0.43611111111111112</v>
      </c>
      <c r="H108" s="202" t="s">
        <v>894</v>
      </c>
      <c r="I108" s="202">
        <v>4</v>
      </c>
      <c r="J108" s="202" t="s">
        <v>374</v>
      </c>
      <c r="K108" s="202"/>
      <c r="L108" s="221">
        <v>8.8350000000000009</v>
      </c>
      <c r="M108" s="202" t="s">
        <v>905</v>
      </c>
      <c r="N108" s="206" t="s">
        <v>7499</v>
      </c>
      <c r="O108" s="206" t="s">
        <v>927</v>
      </c>
      <c r="P108" s="223" t="s">
        <v>974</v>
      </c>
      <c r="Q108" s="144" t="s">
        <v>893</v>
      </c>
      <c r="R108" s="140" t="s">
        <v>893</v>
      </c>
      <c r="S108" s="140" t="s">
        <v>893</v>
      </c>
      <c r="T108" s="140" t="s">
        <v>893</v>
      </c>
      <c r="U108" s="140" t="s">
        <v>893</v>
      </c>
      <c r="V108" s="140" t="s">
        <v>893</v>
      </c>
      <c r="W108" s="140" t="s">
        <v>893</v>
      </c>
      <c r="X108" s="140" t="s">
        <v>893</v>
      </c>
      <c r="Y108" s="140" t="s">
        <v>893</v>
      </c>
      <c r="Z108" s="140" t="s">
        <v>893</v>
      </c>
      <c r="AA108" s="140" t="s">
        <v>893</v>
      </c>
      <c r="AB108" s="140" t="s">
        <v>893</v>
      </c>
      <c r="AC108" s="140" t="s">
        <v>893</v>
      </c>
      <c r="AD108" s="140" t="s">
        <v>893</v>
      </c>
      <c r="AE108" s="140" t="s">
        <v>893</v>
      </c>
      <c r="AF108" s="140" t="s">
        <v>893</v>
      </c>
      <c r="AG108" s="140" t="s">
        <v>893</v>
      </c>
      <c r="AH108" s="140" t="s">
        <v>893</v>
      </c>
      <c r="AI108" s="140" t="s">
        <v>893</v>
      </c>
      <c r="AJ108" s="214" t="s">
        <v>893</v>
      </c>
      <c r="AK108" s="214" t="s">
        <v>893</v>
      </c>
      <c r="AL108" s="214" t="s">
        <v>893</v>
      </c>
      <c r="AM108" s="214" t="s">
        <v>893</v>
      </c>
      <c r="AN108" s="214" t="s">
        <v>893</v>
      </c>
      <c r="AO108" s="214" t="s">
        <v>893</v>
      </c>
      <c r="AP108" s="214"/>
    </row>
    <row r="109" spans="1:42">
      <c r="A109" s="137" t="s">
        <v>763</v>
      </c>
      <c r="B109" s="212" t="s">
        <v>764</v>
      </c>
      <c r="C109" s="212" t="s">
        <v>764</v>
      </c>
      <c r="D109" s="138" t="s">
        <v>900</v>
      </c>
      <c r="E109" s="139">
        <v>41911</v>
      </c>
      <c r="F109" s="217">
        <v>0.44097222222222227</v>
      </c>
      <c r="G109" s="141">
        <v>0.44791666666666669</v>
      </c>
      <c r="H109" s="202">
        <v>0.1</v>
      </c>
      <c r="I109" s="202">
        <v>2</v>
      </c>
      <c r="J109" s="202" t="s">
        <v>374</v>
      </c>
      <c r="K109" s="202"/>
      <c r="L109" s="221">
        <v>9.25</v>
      </c>
      <c r="M109" s="202" t="s">
        <v>905</v>
      </c>
      <c r="N109" s="206" t="s">
        <v>7499</v>
      </c>
      <c r="O109" s="206" t="s">
        <v>927</v>
      </c>
      <c r="P109" s="223" t="s">
        <v>975</v>
      </c>
      <c r="Q109" s="144"/>
      <c r="S109" s="142" t="s">
        <v>893</v>
      </c>
      <c r="T109" s="140"/>
      <c r="AB109" s="142" t="s">
        <v>893</v>
      </c>
      <c r="AC109" s="140" t="s">
        <v>893</v>
      </c>
      <c r="AD109" s="140"/>
      <c r="AF109" s="142" t="s">
        <v>893</v>
      </c>
      <c r="AG109" s="140" t="s">
        <v>893</v>
      </c>
      <c r="AH109" s="140" t="s">
        <v>893</v>
      </c>
      <c r="AI109" s="140"/>
    </row>
    <row r="110" spans="1:42">
      <c r="A110" s="137" t="s">
        <v>765</v>
      </c>
      <c r="B110" s="212" t="s">
        <v>766</v>
      </c>
      <c r="C110" s="212" t="s">
        <v>766</v>
      </c>
      <c r="D110" s="138" t="s">
        <v>841</v>
      </c>
      <c r="E110" s="139">
        <v>41911</v>
      </c>
      <c r="F110" s="217">
        <v>0.47222222222222227</v>
      </c>
      <c r="G110" s="141">
        <v>0.47916666666666669</v>
      </c>
      <c r="H110" s="202" t="s">
        <v>894</v>
      </c>
      <c r="I110" s="202">
        <v>5.9</v>
      </c>
      <c r="J110" s="202" t="s">
        <v>374</v>
      </c>
      <c r="K110" s="202"/>
      <c r="L110" s="221">
        <v>8.7379999999999995</v>
      </c>
      <c r="M110" s="202" t="s">
        <v>905</v>
      </c>
      <c r="N110" s="206" t="s">
        <v>7499</v>
      </c>
      <c r="O110" s="206" t="s">
        <v>976</v>
      </c>
      <c r="P110" s="223" t="s">
        <v>975</v>
      </c>
      <c r="Q110" s="144" t="s">
        <v>893</v>
      </c>
      <c r="R110" s="140" t="s">
        <v>893</v>
      </c>
      <c r="S110" s="140" t="s">
        <v>893</v>
      </c>
      <c r="T110" s="140" t="s">
        <v>893</v>
      </c>
      <c r="U110" s="140" t="s">
        <v>893</v>
      </c>
      <c r="V110" s="140" t="s">
        <v>893</v>
      </c>
      <c r="W110" s="140" t="s">
        <v>893</v>
      </c>
      <c r="X110" s="140" t="s">
        <v>893</v>
      </c>
      <c r="Y110" s="140" t="s">
        <v>893</v>
      </c>
      <c r="Z110" s="140" t="s">
        <v>893</v>
      </c>
      <c r="AA110" s="140" t="s">
        <v>893</v>
      </c>
      <c r="AB110" s="140" t="s">
        <v>893</v>
      </c>
      <c r="AC110" s="140" t="s">
        <v>893</v>
      </c>
      <c r="AD110" s="140" t="s">
        <v>893</v>
      </c>
      <c r="AE110" s="140" t="s">
        <v>893</v>
      </c>
      <c r="AF110" s="140" t="s">
        <v>893</v>
      </c>
      <c r="AG110" s="140" t="s">
        <v>893</v>
      </c>
      <c r="AH110" s="140" t="s">
        <v>893</v>
      </c>
      <c r="AI110" s="140" t="s">
        <v>893</v>
      </c>
      <c r="AJ110" s="214" t="s">
        <v>893</v>
      </c>
      <c r="AK110" s="214" t="s">
        <v>893</v>
      </c>
      <c r="AL110" s="214" t="s">
        <v>893</v>
      </c>
      <c r="AM110" s="214" t="s">
        <v>893</v>
      </c>
      <c r="AN110" s="214" t="s">
        <v>893</v>
      </c>
      <c r="AO110" s="214" t="s">
        <v>893</v>
      </c>
      <c r="AP110" s="214"/>
    </row>
    <row r="111" spans="1:42">
      <c r="A111" s="137" t="s">
        <v>767</v>
      </c>
      <c r="B111" s="212" t="s">
        <v>768</v>
      </c>
      <c r="C111" s="212" t="s">
        <v>768</v>
      </c>
      <c r="D111" s="138" t="s">
        <v>909</v>
      </c>
      <c r="E111" s="139">
        <v>41911</v>
      </c>
      <c r="F111" s="217">
        <v>0.49305555555555558</v>
      </c>
      <c r="G111" s="217">
        <v>0.50277777777777777</v>
      </c>
      <c r="H111" s="202">
        <v>0.1</v>
      </c>
      <c r="I111" s="202">
        <v>8.1</v>
      </c>
      <c r="J111" s="202" t="s">
        <v>374</v>
      </c>
      <c r="K111" s="202"/>
      <c r="L111" s="221">
        <v>8.9130000000000003</v>
      </c>
      <c r="M111" s="202" t="s">
        <v>905</v>
      </c>
      <c r="N111" s="206" t="s">
        <v>7499</v>
      </c>
      <c r="O111" s="206" t="s">
        <v>927</v>
      </c>
      <c r="P111" s="223" t="s">
        <v>977</v>
      </c>
      <c r="Q111" s="144"/>
      <c r="S111" s="142" t="s">
        <v>893</v>
      </c>
      <c r="T111" s="140"/>
      <c r="AB111" s="142" t="s">
        <v>893</v>
      </c>
      <c r="AC111" s="140" t="s">
        <v>893</v>
      </c>
      <c r="AD111" s="140"/>
      <c r="AF111" s="142" t="s">
        <v>893</v>
      </c>
      <c r="AG111" s="140" t="s">
        <v>893</v>
      </c>
      <c r="AH111" s="140" t="s">
        <v>893</v>
      </c>
      <c r="AI111" s="140"/>
    </row>
    <row r="112" spans="1:42">
      <c r="A112" s="137" t="s">
        <v>769</v>
      </c>
      <c r="B112" s="212" t="s">
        <v>770</v>
      </c>
      <c r="C112" s="212" t="s">
        <v>770</v>
      </c>
      <c r="D112" s="138" t="s">
        <v>843</v>
      </c>
      <c r="E112" s="139">
        <v>41911</v>
      </c>
      <c r="F112" s="217">
        <v>0.51736111111111105</v>
      </c>
      <c r="G112" s="217">
        <v>0.52430555555555558</v>
      </c>
      <c r="H112" s="202" t="s">
        <v>894</v>
      </c>
      <c r="I112" s="202">
        <v>7.9</v>
      </c>
      <c r="J112" s="202" t="s">
        <v>374</v>
      </c>
      <c r="K112" s="202"/>
      <c r="L112" s="221">
        <v>8.5779999999999994</v>
      </c>
      <c r="M112" s="202" t="s">
        <v>905</v>
      </c>
      <c r="N112" s="206" t="s">
        <v>7499</v>
      </c>
      <c r="O112" s="206" t="s">
        <v>927</v>
      </c>
      <c r="P112" s="223" t="s">
        <v>978</v>
      </c>
      <c r="Q112" s="144" t="s">
        <v>893</v>
      </c>
      <c r="R112" s="140" t="s">
        <v>893</v>
      </c>
      <c r="S112" s="140" t="s">
        <v>893</v>
      </c>
      <c r="T112" s="140" t="s">
        <v>893</v>
      </c>
      <c r="U112" s="140" t="s">
        <v>893</v>
      </c>
      <c r="V112" s="140" t="s">
        <v>893</v>
      </c>
      <c r="W112" s="140" t="s">
        <v>893</v>
      </c>
      <c r="X112" s="140" t="s">
        <v>893</v>
      </c>
      <c r="Y112" s="140" t="s">
        <v>893</v>
      </c>
      <c r="Z112" s="140" t="s">
        <v>893</v>
      </c>
      <c r="AA112" s="140" t="s">
        <v>893</v>
      </c>
      <c r="AB112" s="140" t="s">
        <v>893</v>
      </c>
      <c r="AC112" s="140" t="s">
        <v>893</v>
      </c>
      <c r="AD112" s="140" t="s">
        <v>893</v>
      </c>
      <c r="AE112" s="140" t="s">
        <v>893</v>
      </c>
      <c r="AF112" s="140" t="s">
        <v>893</v>
      </c>
      <c r="AG112" s="140" t="s">
        <v>893</v>
      </c>
      <c r="AH112" s="140" t="s">
        <v>893</v>
      </c>
      <c r="AI112" s="140" t="s">
        <v>893</v>
      </c>
      <c r="AJ112" s="214" t="s">
        <v>893</v>
      </c>
      <c r="AK112" s="214" t="s">
        <v>893</v>
      </c>
      <c r="AL112" s="214" t="s">
        <v>893</v>
      </c>
      <c r="AM112" s="214" t="s">
        <v>893</v>
      </c>
      <c r="AN112" s="214" t="s">
        <v>893</v>
      </c>
      <c r="AO112" s="214" t="s">
        <v>893</v>
      </c>
      <c r="AP112" s="214"/>
    </row>
    <row r="113" spans="1:42">
      <c r="A113" s="137" t="s">
        <v>771</v>
      </c>
      <c r="B113" s="212" t="s">
        <v>772</v>
      </c>
      <c r="C113" s="212" t="s">
        <v>772</v>
      </c>
      <c r="D113" s="138" t="s">
        <v>897</v>
      </c>
      <c r="E113" s="139">
        <v>41911</v>
      </c>
      <c r="F113" s="217">
        <v>0.54166666666666663</v>
      </c>
      <c r="G113" s="217">
        <v>0.54861111111111105</v>
      </c>
      <c r="H113" s="202">
        <v>0.1</v>
      </c>
      <c r="I113" s="202">
        <v>4.2</v>
      </c>
      <c r="J113" s="202" t="s">
        <v>374</v>
      </c>
      <c r="K113" s="202"/>
      <c r="L113" s="221">
        <v>9.3279999999999994</v>
      </c>
      <c r="M113" s="202" t="s">
        <v>905</v>
      </c>
      <c r="N113" s="206" t="s">
        <v>7499</v>
      </c>
      <c r="O113" s="206" t="s">
        <v>927</v>
      </c>
      <c r="P113" s="223" t="s">
        <v>977</v>
      </c>
      <c r="Q113" s="144"/>
      <c r="S113" s="142" t="s">
        <v>893</v>
      </c>
      <c r="T113" s="140"/>
      <c r="AB113" s="142" t="s">
        <v>893</v>
      </c>
      <c r="AC113" s="140" t="s">
        <v>893</v>
      </c>
      <c r="AD113" s="140"/>
      <c r="AF113" s="142" t="s">
        <v>893</v>
      </c>
      <c r="AG113" s="140" t="s">
        <v>893</v>
      </c>
      <c r="AH113" s="140" t="s">
        <v>893</v>
      </c>
      <c r="AI113" s="140"/>
    </row>
    <row r="114" spans="1:42">
      <c r="A114" s="137" t="s">
        <v>773</v>
      </c>
      <c r="B114" s="212" t="s">
        <v>774</v>
      </c>
      <c r="D114" s="138" t="s">
        <v>840</v>
      </c>
      <c r="E114" s="139">
        <v>41918</v>
      </c>
      <c r="F114" s="217">
        <v>0.4375</v>
      </c>
      <c r="G114" s="217">
        <v>0.58333333333333337</v>
      </c>
      <c r="H114" s="202" t="s">
        <v>894</v>
      </c>
      <c r="I114" s="202">
        <v>4.7</v>
      </c>
      <c r="J114" s="202" t="s">
        <v>374</v>
      </c>
      <c r="K114" s="202"/>
      <c r="L114" s="221">
        <v>8.0419999999999998</v>
      </c>
      <c r="M114" s="202" t="s">
        <v>898</v>
      </c>
      <c r="N114" s="206" t="s">
        <v>7496</v>
      </c>
      <c r="O114" s="205" t="s">
        <v>914</v>
      </c>
      <c r="P114" s="223"/>
      <c r="Q114" s="142" t="s">
        <v>893</v>
      </c>
      <c r="R114" s="140" t="s">
        <v>893</v>
      </c>
      <c r="S114" s="140" t="s">
        <v>893</v>
      </c>
      <c r="T114" s="140" t="s">
        <v>893</v>
      </c>
      <c r="U114" s="140" t="s">
        <v>893</v>
      </c>
      <c r="V114" s="140" t="s">
        <v>893</v>
      </c>
      <c r="W114" s="140" t="s">
        <v>893</v>
      </c>
      <c r="X114" s="140" t="s">
        <v>893</v>
      </c>
      <c r="Y114" s="140" t="s">
        <v>893</v>
      </c>
      <c r="Z114" s="140" t="s">
        <v>893</v>
      </c>
      <c r="AA114" s="140" t="s">
        <v>893</v>
      </c>
      <c r="AB114" s="140" t="s">
        <v>893</v>
      </c>
      <c r="AC114" s="140" t="s">
        <v>893</v>
      </c>
      <c r="AD114" s="140" t="s">
        <v>893</v>
      </c>
      <c r="AE114" s="140" t="s">
        <v>893</v>
      </c>
      <c r="AF114" s="140" t="s">
        <v>893</v>
      </c>
      <c r="AG114" s="140" t="s">
        <v>893</v>
      </c>
      <c r="AH114" s="140" t="s">
        <v>893</v>
      </c>
      <c r="AI114" s="140" t="s">
        <v>893</v>
      </c>
      <c r="AJ114" s="214" t="s">
        <v>893</v>
      </c>
      <c r="AK114" s="214" t="s">
        <v>893</v>
      </c>
      <c r="AL114" s="214" t="s">
        <v>893</v>
      </c>
      <c r="AM114" s="214" t="s">
        <v>893</v>
      </c>
      <c r="AN114" s="214" t="s">
        <v>893</v>
      </c>
      <c r="AO114" s="214" t="s">
        <v>893</v>
      </c>
      <c r="AP114" s="214"/>
    </row>
    <row r="115" spans="1:42">
      <c r="A115" s="137" t="s">
        <v>775</v>
      </c>
      <c r="B115" s="212" t="s">
        <v>776</v>
      </c>
      <c r="D115" s="138" t="s">
        <v>900</v>
      </c>
      <c r="E115" s="139">
        <v>41918</v>
      </c>
      <c r="F115" s="217">
        <v>0.4548611111111111</v>
      </c>
      <c r="G115" s="217">
        <v>0.58680555555555558</v>
      </c>
      <c r="H115" s="202">
        <v>0.1</v>
      </c>
      <c r="I115" s="202">
        <v>2.2000000000000002</v>
      </c>
      <c r="J115" s="202" t="s">
        <v>374</v>
      </c>
      <c r="K115" s="202"/>
      <c r="L115" s="221">
        <v>8.6790000000000003</v>
      </c>
      <c r="M115" s="202" t="s">
        <v>898</v>
      </c>
      <c r="N115" s="206" t="s">
        <v>7500</v>
      </c>
      <c r="O115" s="205" t="s">
        <v>914</v>
      </c>
      <c r="P115" s="223"/>
      <c r="S115" s="142" t="s">
        <v>893</v>
      </c>
      <c r="T115" s="140"/>
      <c r="AB115" s="142" t="s">
        <v>893</v>
      </c>
      <c r="AC115" s="140" t="s">
        <v>893</v>
      </c>
      <c r="AD115" s="140"/>
      <c r="AF115" s="142" t="s">
        <v>893</v>
      </c>
      <c r="AG115" s="140" t="s">
        <v>893</v>
      </c>
      <c r="AH115" s="140" t="s">
        <v>893</v>
      </c>
      <c r="AI115" s="140"/>
    </row>
    <row r="116" spans="1:42">
      <c r="A116" s="137" t="s">
        <v>777</v>
      </c>
      <c r="B116" s="212" t="s">
        <v>778</v>
      </c>
      <c r="D116" s="138" t="s">
        <v>841</v>
      </c>
      <c r="E116" s="139">
        <v>41918</v>
      </c>
      <c r="F116" s="217">
        <v>0.47916666666666669</v>
      </c>
      <c r="G116" s="217">
        <v>0.59027777777777779</v>
      </c>
      <c r="H116" s="202" t="s">
        <v>894</v>
      </c>
      <c r="I116" s="202">
        <v>5.9</v>
      </c>
      <c r="J116" s="202" t="s">
        <v>374</v>
      </c>
      <c r="K116" s="202"/>
      <c r="L116" s="221">
        <v>7.9770000000000003</v>
      </c>
      <c r="M116" s="202" t="s">
        <v>898</v>
      </c>
      <c r="N116" s="206" t="s">
        <v>7496</v>
      </c>
      <c r="O116" s="205" t="s">
        <v>914</v>
      </c>
      <c r="P116" s="223"/>
      <c r="Q116" s="142" t="s">
        <v>893</v>
      </c>
      <c r="R116" s="142" t="s">
        <v>893</v>
      </c>
      <c r="S116" s="142" t="s">
        <v>893</v>
      </c>
      <c r="T116" s="140" t="s">
        <v>893</v>
      </c>
      <c r="U116" s="142" t="s">
        <v>893</v>
      </c>
      <c r="V116" s="140" t="s">
        <v>893</v>
      </c>
      <c r="W116" s="142" t="s">
        <v>893</v>
      </c>
      <c r="X116" s="140" t="s">
        <v>893</v>
      </c>
      <c r="Y116" s="140" t="s">
        <v>893</v>
      </c>
      <c r="Z116" s="140" t="s">
        <v>893</v>
      </c>
      <c r="AA116" s="142" t="s">
        <v>893</v>
      </c>
      <c r="AB116" s="142" t="s">
        <v>893</v>
      </c>
      <c r="AC116" s="140" t="s">
        <v>893</v>
      </c>
      <c r="AD116" s="140" t="s">
        <v>893</v>
      </c>
      <c r="AE116" s="140" t="s">
        <v>893</v>
      </c>
      <c r="AF116" s="140" t="s">
        <v>893</v>
      </c>
      <c r="AG116" s="140" t="s">
        <v>893</v>
      </c>
      <c r="AH116" s="140" t="s">
        <v>893</v>
      </c>
      <c r="AI116" s="140" t="s">
        <v>893</v>
      </c>
      <c r="AJ116" s="214" t="s">
        <v>893</v>
      </c>
      <c r="AK116" s="214" t="s">
        <v>893</v>
      </c>
      <c r="AL116" s="214" t="s">
        <v>893</v>
      </c>
      <c r="AM116" s="214" t="s">
        <v>893</v>
      </c>
      <c r="AN116" s="214" t="s">
        <v>893</v>
      </c>
      <c r="AO116" s="214" t="s">
        <v>893</v>
      </c>
      <c r="AP116" s="214"/>
    </row>
    <row r="117" spans="1:42">
      <c r="A117" s="137" t="s">
        <v>779</v>
      </c>
      <c r="B117" s="212" t="s">
        <v>780</v>
      </c>
      <c r="D117" s="138" t="s">
        <v>909</v>
      </c>
      <c r="E117" s="139">
        <v>41918</v>
      </c>
      <c r="F117" s="217">
        <v>0.50694444444444442</v>
      </c>
      <c r="G117" s="217">
        <v>0.59375</v>
      </c>
      <c r="H117" s="202">
        <v>0.1</v>
      </c>
      <c r="I117" s="202">
        <v>8.3000000000000007</v>
      </c>
      <c r="J117" s="202" t="s">
        <v>374</v>
      </c>
      <c r="K117" s="202"/>
      <c r="L117" s="221">
        <v>7.9740000000000002</v>
      </c>
      <c r="M117" s="202" t="s">
        <v>898</v>
      </c>
      <c r="N117" s="206" t="s">
        <v>7501</v>
      </c>
      <c r="O117" s="205" t="s">
        <v>914</v>
      </c>
      <c r="P117" s="223"/>
      <c r="S117" s="142" t="s">
        <v>893</v>
      </c>
      <c r="T117" s="140"/>
      <c r="AB117" s="142" t="s">
        <v>893</v>
      </c>
      <c r="AC117" s="140" t="s">
        <v>893</v>
      </c>
      <c r="AD117" s="140"/>
      <c r="AF117" s="142" t="s">
        <v>893</v>
      </c>
      <c r="AG117" s="140" t="s">
        <v>893</v>
      </c>
      <c r="AH117" s="140" t="s">
        <v>893</v>
      </c>
      <c r="AI117" s="140"/>
    </row>
    <row r="118" spans="1:42">
      <c r="A118" s="137" t="s">
        <v>781</v>
      </c>
      <c r="B118" s="212" t="s">
        <v>782</v>
      </c>
      <c r="D118" s="138" t="s">
        <v>843</v>
      </c>
      <c r="E118" s="139">
        <v>41918</v>
      </c>
      <c r="F118" s="217">
        <v>0.53125</v>
      </c>
      <c r="G118" s="217">
        <v>0.59722222222222221</v>
      </c>
      <c r="H118" s="202" t="s">
        <v>894</v>
      </c>
      <c r="I118" s="202">
        <v>7.9</v>
      </c>
      <c r="J118" s="202" t="s">
        <v>374</v>
      </c>
      <c r="K118" s="202"/>
      <c r="L118" s="221">
        <v>7.9870000000000001</v>
      </c>
      <c r="M118" s="202" t="s">
        <v>898</v>
      </c>
      <c r="N118" s="206" t="s">
        <v>7501</v>
      </c>
      <c r="O118" s="205" t="s">
        <v>914</v>
      </c>
      <c r="P118" s="223" t="s">
        <v>979</v>
      </c>
      <c r="Q118" s="144" t="s">
        <v>893</v>
      </c>
      <c r="R118" s="142" t="s">
        <v>893</v>
      </c>
      <c r="S118" s="142" t="s">
        <v>893</v>
      </c>
      <c r="T118" s="140" t="s">
        <v>893</v>
      </c>
      <c r="U118" s="142" t="s">
        <v>893</v>
      </c>
      <c r="V118" s="140" t="s">
        <v>893</v>
      </c>
      <c r="W118" s="142" t="s">
        <v>893</v>
      </c>
      <c r="X118" s="140" t="s">
        <v>893</v>
      </c>
      <c r="Y118" s="140" t="s">
        <v>893</v>
      </c>
      <c r="Z118" s="140" t="s">
        <v>893</v>
      </c>
      <c r="AA118" s="142" t="s">
        <v>893</v>
      </c>
      <c r="AB118" s="142" t="s">
        <v>893</v>
      </c>
      <c r="AC118" s="140" t="s">
        <v>893</v>
      </c>
      <c r="AD118" s="140" t="s">
        <v>893</v>
      </c>
      <c r="AE118" s="140" t="s">
        <v>893</v>
      </c>
      <c r="AF118" s="140" t="s">
        <v>893</v>
      </c>
      <c r="AG118" s="140" t="s">
        <v>893</v>
      </c>
      <c r="AH118" s="140" t="s">
        <v>893</v>
      </c>
      <c r="AI118" s="140" t="s">
        <v>893</v>
      </c>
      <c r="AJ118" s="214" t="s">
        <v>893</v>
      </c>
      <c r="AK118" s="214" t="s">
        <v>893</v>
      </c>
      <c r="AL118" s="214" t="s">
        <v>893</v>
      </c>
      <c r="AM118" s="214" t="s">
        <v>893</v>
      </c>
      <c r="AN118" s="214" t="s">
        <v>893</v>
      </c>
      <c r="AO118" s="214" t="s">
        <v>893</v>
      </c>
      <c r="AP118" s="214"/>
    </row>
    <row r="119" spans="1:42">
      <c r="A119" s="137" t="s">
        <v>783</v>
      </c>
      <c r="B119" s="212" t="s">
        <v>784</v>
      </c>
      <c r="D119" s="138" t="s">
        <v>897</v>
      </c>
      <c r="E119" s="139">
        <v>41918</v>
      </c>
      <c r="F119" s="217">
        <v>0.55555555555555558</v>
      </c>
      <c r="G119" s="217">
        <v>0.60416666666666663</v>
      </c>
      <c r="H119" s="202">
        <v>0.1</v>
      </c>
      <c r="I119" s="202">
        <v>4.4000000000000004</v>
      </c>
      <c r="J119" s="202" t="s">
        <v>374</v>
      </c>
      <c r="K119" s="202"/>
      <c r="L119" s="221">
        <v>8.3320000000000007</v>
      </c>
      <c r="M119" s="202" t="s">
        <v>898</v>
      </c>
      <c r="N119" s="206" t="s">
        <v>7501</v>
      </c>
      <c r="O119" s="205" t="s">
        <v>914</v>
      </c>
      <c r="P119" s="223" t="s">
        <v>980</v>
      </c>
      <c r="Q119" s="144"/>
      <c r="S119" s="142" t="s">
        <v>893</v>
      </c>
      <c r="T119" s="140"/>
      <c r="AB119" s="142" t="s">
        <v>893</v>
      </c>
      <c r="AC119" s="140" t="s">
        <v>893</v>
      </c>
      <c r="AD119" s="140"/>
      <c r="AF119" s="142" t="s">
        <v>893</v>
      </c>
      <c r="AG119" s="140" t="s">
        <v>893</v>
      </c>
      <c r="AH119" s="140" t="s">
        <v>893</v>
      </c>
      <c r="AI119" s="140"/>
    </row>
    <row r="120" spans="1:42">
      <c r="A120" s="137" t="s">
        <v>817</v>
      </c>
      <c r="B120" s="212" t="s">
        <v>818</v>
      </c>
      <c r="D120" s="138" t="s">
        <v>840</v>
      </c>
      <c r="E120" s="139">
        <v>41927</v>
      </c>
      <c r="F120" s="217">
        <v>0.42708333333333331</v>
      </c>
      <c r="G120" s="217">
        <v>0.44097222222222227</v>
      </c>
      <c r="H120" s="202" t="s">
        <v>894</v>
      </c>
      <c r="I120" s="142">
        <v>5</v>
      </c>
      <c r="J120" s="202" t="s">
        <v>374</v>
      </c>
      <c r="L120" s="221">
        <v>8.1159999999999997</v>
      </c>
      <c r="M120" s="202" t="s">
        <v>905</v>
      </c>
      <c r="N120" s="206" t="s">
        <v>7495</v>
      </c>
      <c r="O120" s="207" t="s">
        <v>899</v>
      </c>
      <c r="P120" s="223"/>
      <c r="Q120" s="142" t="s">
        <v>893</v>
      </c>
      <c r="R120" s="142" t="s">
        <v>893</v>
      </c>
      <c r="S120" s="142" t="s">
        <v>893</v>
      </c>
      <c r="T120" s="140" t="s">
        <v>893</v>
      </c>
      <c r="U120" s="142" t="s">
        <v>893</v>
      </c>
      <c r="V120" s="140" t="s">
        <v>893</v>
      </c>
      <c r="W120" s="142" t="s">
        <v>893</v>
      </c>
      <c r="X120" s="140" t="s">
        <v>893</v>
      </c>
      <c r="Y120" s="140" t="s">
        <v>893</v>
      </c>
      <c r="Z120" s="140" t="s">
        <v>893</v>
      </c>
      <c r="AA120" s="142" t="s">
        <v>893</v>
      </c>
      <c r="AB120" s="142" t="s">
        <v>893</v>
      </c>
      <c r="AC120" s="140" t="s">
        <v>893</v>
      </c>
      <c r="AD120" s="140" t="s">
        <v>893</v>
      </c>
      <c r="AE120" s="140" t="s">
        <v>893</v>
      </c>
      <c r="AF120" s="140" t="s">
        <v>893</v>
      </c>
      <c r="AG120" s="140" t="s">
        <v>893</v>
      </c>
      <c r="AH120" s="140" t="s">
        <v>893</v>
      </c>
      <c r="AI120" s="140"/>
    </row>
    <row r="121" spans="1:42">
      <c r="A121" s="137" t="s">
        <v>819</v>
      </c>
      <c r="B121" s="212" t="s">
        <v>820</v>
      </c>
      <c r="D121" s="138" t="s">
        <v>900</v>
      </c>
      <c r="E121" s="139">
        <v>41927</v>
      </c>
      <c r="F121" s="217">
        <v>0.44791666666666669</v>
      </c>
      <c r="G121" s="217">
        <v>0.45624999999999999</v>
      </c>
      <c r="H121" s="202">
        <v>0.1</v>
      </c>
      <c r="I121" s="142">
        <v>2.6</v>
      </c>
      <c r="J121" s="202" t="s">
        <v>374</v>
      </c>
      <c r="L121" s="221">
        <v>8.2769999999999992</v>
      </c>
      <c r="M121" s="202" t="s">
        <v>905</v>
      </c>
      <c r="N121" s="206" t="s">
        <v>7495</v>
      </c>
      <c r="O121" s="207" t="s">
        <v>899</v>
      </c>
      <c r="P121" s="223"/>
      <c r="S121" s="142" t="s">
        <v>893</v>
      </c>
      <c r="T121" s="140"/>
      <c r="AB121" s="142" t="s">
        <v>893</v>
      </c>
      <c r="AC121" s="140" t="s">
        <v>893</v>
      </c>
      <c r="AD121" s="140"/>
      <c r="AF121" s="142" t="s">
        <v>893</v>
      </c>
      <c r="AG121" s="140" t="s">
        <v>893</v>
      </c>
      <c r="AH121" s="140" t="s">
        <v>893</v>
      </c>
      <c r="AI121" s="140"/>
    </row>
    <row r="122" spans="1:42">
      <c r="A122" s="137" t="s">
        <v>821</v>
      </c>
      <c r="B122" s="212" t="s">
        <v>822</v>
      </c>
      <c r="D122" s="138" t="s">
        <v>841</v>
      </c>
      <c r="E122" s="139">
        <v>41927</v>
      </c>
      <c r="F122" s="217">
        <v>0.47222222222222227</v>
      </c>
      <c r="G122" s="217">
        <v>0.4826388888888889</v>
      </c>
      <c r="H122" s="202" t="s">
        <v>894</v>
      </c>
      <c r="I122" s="142">
        <v>5.7</v>
      </c>
      <c r="J122" s="202" t="s">
        <v>374</v>
      </c>
      <c r="L122" s="221">
        <v>8.0220000000000002</v>
      </c>
      <c r="M122" s="202" t="s">
        <v>905</v>
      </c>
      <c r="N122" s="206" t="s">
        <v>7495</v>
      </c>
      <c r="O122" s="207" t="s">
        <v>899</v>
      </c>
      <c r="P122" s="223"/>
      <c r="Q122" s="142" t="s">
        <v>893</v>
      </c>
      <c r="R122" s="142" t="s">
        <v>893</v>
      </c>
      <c r="S122" s="142" t="s">
        <v>893</v>
      </c>
      <c r="T122" s="140" t="s">
        <v>893</v>
      </c>
      <c r="U122" s="142" t="s">
        <v>893</v>
      </c>
      <c r="V122" s="140" t="s">
        <v>893</v>
      </c>
      <c r="W122" s="142" t="s">
        <v>893</v>
      </c>
      <c r="X122" s="140" t="s">
        <v>893</v>
      </c>
      <c r="Y122" s="140" t="s">
        <v>893</v>
      </c>
      <c r="Z122" s="140" t="s">
        <v>893</v>
      </c>
      <c r="AA122" s="142" t="s">
        <v>893</v>
      </c>
      <c r="AB122" s="142" t="s">
        <v>893</v>
      </c>
      <c r="AC122" s="140" t="s">
        <v>893</v>
      </c>
      <c r="AD122" s="140" t="s">
        <v>893</v>
      </c>
      <c r="AE122" s="140" t="s">
        <v>893</v>
      </c>
      <c r="AF122" s="140" t="s">
        <v>893</v>
      </c>
      <c r="AG122" s="140" t="s">
        <v>893</v>
      </c>
      <c r="AH122" s="140" t="s">
        <v>893</v>
      </c>
      <c r="AI122" s="140"/>
    </row>
    <row r="123" spans="1:42">
      <c r="A123" s="137" t="s">
        <v>823</v>
      </c>
      <c r="B123" s="212" t="s">
        <v>824</v>
      </c>
      <c r="D123" s="138" t="s">
        <v>909</v>
      </c>
      <c r="E123" s="139">
        <v>41927</v>
      </c>
      <c r="F123" s="217">
        <v>0.4909722222222222</v>
      </c>
      <c r="G123" s="217">
        <v>0.50347222222222221</v>
      </c>
      <c r="H123" s="202">
        <v>0.1</v>
      </c>
      <c r="I123" s="142">
        <v>8.3000000000000007</v>
      </c>
      <c r="J123" s="202" t="s">
        <v>374</v>
      </c>
      <c r="L123" s="221">
        <v>8.0229999999999997</v>
      </c>
      <c r="M123" s="202" t="s">
        <v>905</v>
      </c>
      <c r="N123" s="206" t="s">
        <v>7495</v>
      </c>
      <c r="O123" s="207" t="s">
        <v>899</v>
      </c>
      <c r="P123" s="223"/>
      <c r="S123" s="142" t="s">
        <v>893</v>
      </c>
      <c r="T123" s="140"/>
      <c r="AB123" s="142" t="s">
        <v>893</v>
      </c>
      <c r="AC123" s="140" t="s">
        <v>893</v>
      </c>
      <c r="AD123" s="140"/>
      <c r="AF123" s="142" t="s">
        <v>893</v>
      </c>
      <c r="AG123" s="140" t="s">
        <v>893</v>
      </c>
      <c r="AH123" s="140" t="s">
        <v>893</v>
      </c>
      <c r="AI123" s="140"/>
    </row>
    <row r="124" spans="1:42">
      <c r="A124" s="137" t="s">
        <v>7267</v>
      </c>
      <c r="B124" s="212" t="s">
        <v>981</v>
      </c>
      <c r="D124" s="138" t="s">
        <v>843</v>
      </c>
      <c r="E124" s="139">
        <v>41927</v>
      </c>
      <c r="F124" s="217">
        <v>0.51388888888888895</v>
      </c>
      <c r="G124" s="217">
        <v>0.52430555555555558</v>
      </c>
      <c r="H124" s="202" t="s">
        <v>894</v>
      </c>
      <c r="I124" s="142">
        <v>8</v>
      </c>
      <c r="J124" s="202" t="s">
        <v>374</v>
      </c>
      <c r="L124" s="221">
        <v>8.093</v>
      </c>
      <c r="M124" s="202" t="s">
        <v>905</v>
      </c>
      <c r="N124" s="206" t="s">
        <v>7495</v>
      </c>
      <c r="O124" s="207" t="s">
        <v>899</v>
      </c>
      <c r="P124" s="223"/>
      <c r="Q124" s="142" t="s">
        <v>893</v>
      </c>
      <c r="R124" s="142" t="s">
        <v>893</v>
      </c>
      <c r="S124" s="142" t="s">
        <v>893</v>
      </c>
      <c r="T124" s="140" t="s">
        <v>893</v>
      </c>
      <c r="U124" s="142" t="s">
        <v>893</v>
      </c>
      <c r="V124" s="140" t="s">
        <v>893</v>
      </c>
      <c r="W124" s="142" t="s">
        <v>893</v>
      </c>
      <c r="X124" s="140" t="s">
        <v>893</v>
      </c>
      <c r="Y124" s="140" t="s">
        <v>893</v>
      </c>
      <c r="Z124" s="140" t="s">
        <v>893</v>
      </c>
      <c r="AA124" s="142" t="s">
        <v>893</v>
      </c>
      <c r="AB124" s="142" t="s">
        <v>893</v>
      </c>
      <c r="AC124" s="140" t="s">
        <v>893</v>
      </c>
      <c r="AD124" s="140" t="s">
        <v>893</v>
      </c>
      <c r="AE124" s="140" t="s">
        <v>893</v>
      </c>
      <c r="AF124" s="140" t="s">
        <v>893</v>
      </c>
      <c r="AG124" s="140" t="s">
        <v>893</v>
      </c>
      <c r="AH124" s="140" t="s">
        <v>893</v>
      </c>
      <c r="AI124" s="140"/>
    </row>
    <row r="125" spans="1:42">
      <c r="A125" s="137" t="s">
        <v>7273</v>
      </c>
      <c r="B125" s="212" t="s">
        <v>982</v>
      </c>
      <c r="D125" s="138" t="s">
        <v>897</v>
      </c>
      <c r="E125" s="139">
        <v>41927</v>
      </c>
      <c r="F125" s="217">
        <v>0.53819444444444442</v>
      </c>
      <c r="G125" s="217">
        <v>0.54861111111111105</v>
      </c>
      <c r="H125" s="202">
        <v>0.1</v>
      </c>
      <c r="I125" s="142">
        <v>4</v>
      </c>
      <c r="J125" s="202" t="s">
        <v>374</v>
      </c>
      <c r="L125" s="221">
        <v>8.6530000000000005</v>
      </c>
      <c r="M125" s="202" t="s">
        <v>905</v>
      </c>
      <c r="N125" s="206" t="s">
        <v>7493</v>
      </c>
      <c r="O125" s="205" t="s">
        <v>914</v>
      </c>
      <c r="P125" s="223"/>
      <c r="S125" s="142" t="s">
        <v>893</v>
      </c>
      <c r="AB125" s="142" t="s">
        <v>893</v>
      </c>
      <c r="AC125" s="140" t="s">
        <v>893</v>
      </c>
      <c r="AD125" s="140"/>
      <c r="AF125" s="142" t="s">
        <v>893</v>
      </c>
      <c r="AG125" s="140" t="s">
        <v>893</v>
      </c>
      <c r="AH125" s="140" t="s">
        <v>893</v>
      </c>
      <c r="AI125" s="140"/>
    </row>
    <row r="126" spans="1:42">
      <c r="A126" s="137" t="s">
        <v>7278</v>
      </c>
      <c r="B126" s="212" t="s">
        <v>983</v>
      </c>
      <c r="D126" s="138" t="s">
        <v>840</v>
      </c>
      <c r="E126" s="139">
        <v>41932</v>
      </c>
      <c r="F126" s="218">
        <v>0.43055555555555558</v>
      </c>
      <c r="G126" s="218">
        <v>0.44444444444444442</v>
      </c>
      <c r="H126" s="142" t="s">
        <v>894</v>
      </c>
      <c r="I126" s="142">
        <v>4.8</v>
      </c>
      <c r="J126" s="202" t="s">
        <v>374</v>
      </c>
      <c r="L126" s="221">
        <v>8.0419999999999998</v>
      </c>
      <c r="M126" s="142" t="s">
        <v>898</v>
      </c>
      <c r="N126" s="207" t="s">
        <v>7501</v>
      </c>
      <c r="O126" s="205" t="s">
        <v>914</v>
      </c>
      <c r="P126" s="138" t="s">
        <v>961</v>
      </c>
      <c r="Q126" s="142" t="s">
        <v>893</v>
      </c>
      <c r="R126" s="142" t="s">
        <v>893</v>
      </c>
      <c r="S126" s="142" t="s">
        <v>893</v>
      </c>
      <c r="T126" s="142" t="s">
        <v>893</v>
      </c>
      <c r="U126" s="142" t="s">
        <v>893</v>
      </c>
      <c r="V126" s="142" t="s">
        <v>893</v>
      </c>
      <c r="W126" s="142" t="s">
        <v>893</v>
      </c>
      <c r="X126" s="142" t="s">
        <v>893</v>
      </c>
      <c r="Y126" s="142" t="s">
        <v>893</v>
      </c>
      <c r="Z126" s="142" t="s">
        <v>893</v>
      </c>
      <c r="AA126" s="142" t="s">
        <v>893</v>
      </c>
      <c r="AB126" s="142" t="s">
        <v>893</v>
      </c>
      <c r="AC126" s="142" t="s">
        <v>893</v>
      </c>
      <c r="AD126" s="142" t="s">
        <v>893</v>
      </c>
      <c r="AE126" s="142" t="s">
        <v>893</v>
      </c>
      <c r="AF126" s="142" t="s">
        <v>893</v>
      </c>
      <c r="AG126" s="142" t="s">
        <v>893</v>
      </c>
      <c r="AH126" s="142" t="s">
        <v>893</v>
      </c>
    </row>
    <row r="127" spans="1:42">
      <c r="A127" s="137" t="s">
        <v>7283</v>
      </c>
      <c r="B127" s="212" t="s">
        <v>984</v>
      </c>
      <c r="D127" s="138" t="s">
        <v>900</v>
      </c>
      <c r="E127" s="139">
        <v>41932</v>
      </c>
      <c r="F127" s="218">
        <v>0.4513888888888889</v>
      </c>
      <c r="G127" s="218">
        <v>0.46180555555555558</v>
      </c>
      <c r="H127" s="142">
        <v>0.1</v>
      </c>
      <c r="I127" s="142">
        <v>2.2999999999999998</v>
      </c>
      <c r="J127" s="202" t="s">
        <v>374</v>
      </c>
      <c r="L127" s="221">
        <v>8.3260000000000005</v>
      </c>
      <c r="M127" s="142" t="s">
        <v>898</v>
      </c>
      <c r="N127" s="207" t="s">
        <v>7501</v>
      </c>
      <c r="O127" s="205" t="s">
        <v>914</v>
      </c>
      <c r="S127" s="142" t="s">
        <v>893</v>
      </c>
      <c r="AB127" s="142" t="s">
        <v>893</v>
      </c>
      <c r="AC127" s="142" t="s">
        <v>893</v>
      </c>
      <c r="AF127" s="142" t="s">
        <v>893</v>
      </c>
      <c r="AG127" s="142" t="s">
        <v>893</v>
      </c>
      <c r="AH127" s="142" t="s">
        <v>893</v>
      </c>
    </row>
    <row r="128" spans="1:42">
      <c r="A128" s="137" t="s">
        <v>7288</v>
      </c>
      <c r="B128" s="212" t="s">
        <v>985</v>
      </c>
      <c r="D128" s="138" t="s">
        <v>841</v>
      </c>
      <c r="E128" s="139">
        <v>41932</v>
      </c>
      <c r="F128" s="218">
        <v>0.47222222222222227</v>
      </c>
      <c r="G128" s="218">
        <v>0.4826388888888889</v>
      </c>
      <c r="H128" s="142" t="s">
        <v>894</v>
      </c>
      <c r="I128" s="142">
        <v>5.6</v>
      </c>
      <c r="J128" s="202" t="s">
        <v>374</v>
      </c>
      <c r="L128" s="221">
        <v>7.9829999999999997</v>
      </c>
      <c r="M128" s="142" t="s">
        <v>898</v>
      </c>
      <c r="N128" s="207" t="s">
        <v>7501</v>
      </c>
      <c r="O128" s="205" t="s">
        <v>914</v>
      </c>
      <c r="Q128" s="142" t="s">
        <v>893</v>
      </c>
      <c r="R128" s="142" t="s">
        <v>893</v>
      </c>
      <c r="S128" s="142" t="s">
        <v>893</v>
      </c>
      <c r="T128" s="142" t="s">
        <v>893</v>
      </c>
      <c r="U128" s="142" t="s">
        <v>893</v>
      </c>
      <c r="V128" s="142" t="s">
        <v>893</v>
      </c>
      <c r="W128" s="142" t="s">
        <v>893</v>
      </c>
      <c r="X128" s="142" t="s">
        <v>893</v>
      </c>
      <c r="Y128" s="142" t="s">
        <v>893</v>
      </c>
      <c r="Z128" s="142" t="s">
        <v>893</v>
      </c>
      <c r="AA128" s="142" t="s">
        <v>893</v>
      </c>
      <c r="AB128" s="142" t="s">
        <v>893</v>
      </c>
      <c r="AC128" s="142" t="s">
        <v>893</v>
      </c>
      <c r="AD128" s="142" t="s">
        <v>893</v>
      </c>
      <c r="AE128" s="142" t="s">
        <v>893</v>
      </c>
      <c r="AF128" s="142" t="s">
        <v>893</v>
      </c>
      <c r="AG128" s="142" t="s">
        <v>893</v>
      </c>
      <c r="AH128" s="142" t="s">
        <v>893</v>
      </c>
    </row>
    <row r="129" spans="1:34">
      <c r="A129" s="137" t="s">
        <v>7293</v>
      </c>
      <c r="B129" s="212" t="s">
        <v>986</v>
      </c>
      <c r="D129" s="138" t="s">
        <v>909</v>
      </c>
      <c r="E129" s="139">
        <v>41932</v>
      </c>
      <c r="F129" s="218">
        <v>0.48958333333333331</v>
      </c>
      <c r="G129" s="218">
        <v>0.54861111111111105</v>
      </c>
      <c r="H129" s="142">
        <v>0.1</v>
      </c>
      <c r="I129" s="142">
        <v>8.1999999999999993</v>
      </c>
      <c r="J129" s="202" t="s">
        <v>374</v>
      </c>
      <c r="L129" s="221">
        <v>7.9509999999999996</v>
      </c>
      <c r="M129" s="142" t="s">
        <v>898</v>
      </c>
      <c r="N129" s="207" t="s">
        <v>7501</v>
      </c>
      <c r="O129" s="205" t="s">
        <v>899</v>
      </c>
      <c r="P129" s="138" t="s">
        <v>7446</v>
      </c>
      <c r="S129" s="142" t="s">
        <v>893</v>
      </c>
      <c r="AB129" s="142" t="s">
        <v>893</v>
      </c>
      <c r="AC129" s="142" t="s">
        <v>893</v>
      </c>
      <c r="AF129" s="142" t="s">
        <v>893</v>
      </c>
      <c r="AG129" s="142" t="s">
        <v>893</v>
      </c>
      <c r="AH129" s="142" t="s">
        <v>893</v>
      </c>
    </row>
    <row r="130" spans="1:34">
      <c r="A130" s="137" t="s">
        <v>7520</v>
      </c>
      <c r="B130" s="212" t="s">
        <v>987</v>
      </c>
      <c r="D130" s="138" t="s">
        <v>843</v>
      </c>
      <c r="E130" s="139">
        <v>41932</v>
      </c>
      <c r="F130" s="218">
        <v>0.51388888888888895</v>
      </c>
      <c r="G130" s="218">
        <v>0.55902777777777779</v>
      </c>
      <c r="H130" s="142" t="s">
        <v>894</v>
      </c>
      <c r="I130" s="142">
        <v>7.7</v>
      </c>
      <c r="J130" s="202" t="s">
        <v>374</v>
      </c>
      <c r="L130" s="221">
        <v>7.9790000000000001</v>
      </c>
      <c r="M130" s="142" t="s">
        <v>898</v>
      </c>
      <c r="N130" s="207" t="s">
        <v>7447</v>
      </c>
      <c r="O130" s="207" t="s">
        <v>914</v>
      </c>
      <c r="P130" s="138" t="s">
        <v>7448</v>
      </c>
      <c r="Q130" s="142" t="s">
        <v>893</v>
      </c>
      <c r="R130" s="142" t="s">
        <v>893</v>
      </c>
      <c r="S130" s="142" t="s">
        <v>893</v>
      </c>
      <c r="T130" s="142" t="s">
        <v>893</v>
      </c>
      <c r="U130" s="142" t="s">
        <v>893</v>
      </c>
      <c r="V130" s="142" t="s">
        <v>917</v>
      </c>
      <c r="W130" s="142" t="s">
        <v>917</v>
      </c>
      <c r="X130" s="142" t="s">
        <v>893</v>
      </c>
      <c r="Y130" s="142" t="s">
        <v>893</v>
      </c>
      <c r="Z130" s="142" t="s">
        <v>893</v>
      </c>
      <c r="AA130" s="142" t="s">
        <v>893</v>
      </c>
      <c r="AB130" s="142" t="s">
        <v>893</v>
      </c>
      <c r="AC130" s="142" t="s">
        <v>893</v>
      </c>
      <c r="AD130" s="142" t="s">
        <v>893</v>
      </c>
      <c r="AE130" s="142" t="s">
        <v>893</v>
      </c>
      <c r="AF130" s="142" t="s">
        <v>893</v>
      </c>
      <c r="AG130" s="142" t="s">
        <v>893</v>
      </c>
      <c r="AH130" s="142" t="s">
        <v>893</v>
      </c>
    </row>
    <row r="131" spans="1:34">
      <c r="A131" s="137" t="s">
        <v>7301</v>
      </c>
      <c r="B131" s="212" t="s">
        <v>988</v>
      </c>
      <c r="D131" s="138" t="s">
        <v>897</v>
      </c>
      <c r="E131" s="139">
        <v>41932</v>
      </c>
      <c r="F131" s="218">
        <v>0.53472222222222221</v>
      </c>
      <c r="G131" s="218">
        <v>0.56597222222222221</v>
      </c>
      <c r="H131" s="142">
        <v>0.1</v>
      </c>
      <c r="I131" s="142">
        <v>4.2</v>
      </c>
      <c r="J131" s="202" t="s">
        <v>374</v>
      </c>
      <c r="L131" s="221">
        <v>8.3109999999999999</v>
      </c>
      <c r="M131" s="142" t="s">
        <v>898</v>
      </c>
      <c r="N131" s="207" t="s">
        <v>7501</v>
      </c>
      <c r="O131" s="205" t="s">
        <v>914</v>
      </c>
      <c r="P131" s="138" t="s">
        <v>7449</v>
      </c>
      <c r="S131" s="142" t="s">
        <v>893</v>
      </c>
      <c r="AB131" s="142" t="s">
        <v>893</v>
      </c>
      <c r="AC131" s="142" t="s">
        <v>893</v>
      </c>
      <c r="AF131" s="142" t="s">
        <v>893</v>
      </c>
      <c r="AG131" s="142" t="s">
        <v>893</v>
      </c>
      <c r="AH131" s="142" t="s">
        <v>893</v>
      </c>
    </row>
    <row r="132" spans="1:34">
      <c r="A132" s="142" t="s">
        <v>7521</v>
      </c>
      <c r="B132" s="212" t="s">
        <v>989</v>
      </c>
      <c r="D132" s="142" t="s">
        <v>840</v>
      </c>
      <c r="E132" s="219">
        <v>41939</v>
      </c>
      <c r="F132" s="218">
        <v>0.43055555555555558</v>
      </c>
      <c r="H132" s="142" t="s">
        <v>894</v>
      </c>
      <c r="I132" s="142">
        <v>5</v>
      </c>
      <c r="J132" s="142" t="s">
        <v>374</v>
      </c>
      <c r="L132" s="221"/>
      <c r="M132" s="142" t="s">
        <v>902</v>
      </c>
      <c r="N132" s="207" t="s">
        <v>7501</v>
      </c>
      <c r="O132" s="207" t="s">
        <v>914</v>
      </c>
      <c r="P132" s="138" t="s">
        <v>7516</v>
      </c>
      <c r="Q132" s="142" t="s">
        <v>893</v>
      </c>
      <c r="R132" s="142" t="s">
        <v>893</v>
      </c>
      <c r="S132" s="142" t="s">
        <v>893</v>
      </c>
      <c r="T132" s="142" t="s">
        <v>893</v>
      </c>
      <c r="U132" s="142" t="s">
        <v>893</v>
      </c>
      <c r="V132" s="142" t="s">
        <v>893</v>
      </c>
      <c r="W132" s="142" t="s">
        <v>893</v>
      </c>
      <c r="X132" s="142" t="s">
        <v>893</v>
      </c>
      <c r="Y132" s="142" t="s">
        <v>893</v>
      </c>
      <c r="Z132" s="142" t="s">
        <v>7517</v>
      </c>
      <c r="AA132" s="142" t="s">
        <v>893</v>
      </c>
      <c r="AB132" s="142" t="s">
        <v>893</v>
      </c>
      <c r="AC132" s="142" t="s">
        <v>893</v>
      </c>
      <c r="AD132" s="142" t="s">
        <v>893</v>
      </c>
      <c r="AE132" s="142" t="s">
        <v>893</v>
      </c>
      <c r="AF132" s="142" t="s">
        <v>893</v>
      </c>
      <c r="AG132" s="142" t="s">
        <v>893</v>
      </c>
      <c r="AH132" s="142" t="s">
        <v>893</v>
      </c>
    </row>
    <row r="133" spans="1:34">
      <c r="A133" s="142" t="s">
        <v>7522</v>
      </c>
      <c r="B133" s="212" t="s">
        <v>990</v>
      </c>
      <c r="D133" s="142" t="s">
        <v>900</v>
      </c>
      <c r="E133" s="219">
        <v>41939</v>
      </c>
      <c r="F133" s="218">
        <v>0.45833333333333331</v>
      </c>
      <c r="H133" s="142">
        <v>0.1</v>
      </c>
      <c r="I133" s="142">
        <v>2.6</v>
      </c>
      <c r="J133" s="142" t="s">
        <v>374</v>
      </c>
      <c r="L133" s="221"/>
      <c r="M133" s="142" t="s">
        <v>902</v>
      </c>
      <c r="N133" s="207" t="s">
        <v>7496</v>
      </c>
      <c r="O133" s="207" t="s">
        <v>899</v>
      </c>
      <c r="P133" s="138" t="s">
        <v>7492</v>
      </c>
      <c r="S133" s="142" t="s">
        <v>893</v>
      </c>
      <c r="AB133" s="142" t="s">
        <v>893</v>
      </c>
      <c r="AC133" s="142" t="s">
        <v>893</v>
      </c>
      <c r="AF133" s="142" t="s">
        <v>893</v>
      </c>
      <c r="AG133" s="142" t="s">
        <v>893</v>
      </c>
      <c r="AH133" s="142" t="s">
        <v>893</v>
      </c>
    </row>
    <row r="134" spans="1:34">
      <c r="A134" s="142" t="s">
        <v>7523</v>
      </c>
      <c r="B134" s="212" t="s">
        <v>991</v>
      </c>
      <c r="D134" s="142" t="s">
        <v>841</v>
      </c>
      <c r="E134" s="219">
        <v>41939</v>
      </c>
      <c r="F134" s="218">
        <v>0.47916666666666669</v>
      </c>
      <c r="H134" s="142" t="s">
        <v>894</v>
      </c>
      <c r="I134" s="142">
        <v>6</v>
      </c>
      <c r="J134" s="142" t="s">
        <v>374</v>
      </c>
      <c r="L134" s="221"/>
      <c r="M134" s="142" t="s">
        <v>902</v>
      </c>
      <c r="N134" s="207" t="s">
        <v>7496</v>
      </c>
      <c r="O134" s="207" t="s">
        <v>914</v>
      </c>
      <c r="P134" s="138" t="s">
        <v>7492</v>
      </c>
      <c r="Q134" s="142" t="s">
        <v>893</v>
      </c>
      <c r="R134" s="142" t="s">
        <v>893</v>
      </c>
      <c r="S134" s="142" t="s">
        <v>893</v>
      </c>
      <c r="T134" s="142" t="s">
        <v>893</v>
      </c>
      <c r="U134" s="142" t="s">
        <v>893</v>
      </c>
      <c r="V134" s="142" t="s">
        <v>893</v>
      </c>
      <c r="W134" s="142" t="s">
        <v>893</v>
      </c>
      <c r="X134" s="142" t="s">
        <v>893</v>
      </c>
      <c r="Y134" s="142" t="s">
        <v>893</v>
      </c>
      <c r="Z134" s="142" t="s">
        <v>893</v>
      </c>
      <c r="AA134" s="142" t="s">
        <v>893</v>
      </c>
      <c r="AB134" s="142" t="s">
        <v>893</v>
      </c>
      <c r="AC134" s="142" t="s">
        <v>893</v>
      </c>
      <c r="AD134" s="142" t="s">
        <v>893</v>
      </c>
      <c r="AE134" s="142" t="s">
        <v>893</v>
      </c>
      <c r="AF134" s="142" t="s">
        <v>893</v>
      </c>
      <c r="AG134" s="142" t="s">
        <v>893</v>
      </c>
      <c r="AH134" s="142" t="s">
        <v>893</v>
      </c>
    </row>
    <row r="135" spans="1:34">
      <c r="A135" s="142" t="s">
        <v>7524</v>
      </c>
      <c r="B135" s="212" t="s">
        <v>992</v>
      </c>
      <c r="D135" s="142" t="s">
        <v>909</v>
      </c>
      <c r="E135" s="219">
        <v>41939</v>
      </c>
      <c r="F135" s="218">
        <v>0.50694444444444442</v>
      </c>
      <c r="H135" s="142">
        <v>0.1</v>
      </c>
      <c r="I135" s="142">
        <v>8.5</v>
      </c>
      <c r="J135" s="142" t="s">
        <v>374</v>
      </c>
      <c r="L135" s="221"/>
      <c r="M135" s="142" t="s">
        <v>902</v>
      </c>
      <c r="N135" s="207" t="s">
        <v>7501</v>
      </c>
      <c r="O135" s="207" t="s">
        <v>914</v>
      </c>
      <c r="P135" s="138" t="s">
        <v>7492</v>
      </c>
      <c r="S135" s="142" t="s">
        <v>893</v>
      </c>
      <c r="AB135" s="142" t="s">
        <v>893</v>
      </c>
      <c r="AC135" s="142" t="s">
        <v>893</v>
      </c>
      <c r="AF135" s="142" t="s">
        <v>893</v>
      </c>
      <c r="AG135" s="142" t="s">
        <v>893</v>
      </c>
      <c r="AH135" s="142" t="s">
        <v>893</v>
      </c>
    </row>
    <row r="136" spans="1:34">
      <c r="A136" s="142" t="s">
        <v>7525</v>
      </c>
      <c r="B136" s="212" t="s">
        <v>993</v>
      </c>
      <c r="D136" s="142" t="s">
        <v>843</v>
      </c>
      <c r="E136" s="219">
        <v>41939</v>
      </c>
      <c r="F136" s="218">
        <v>0.52777777777777779</v>
      </c>
      <c r="H136" s="142" t="s">
        <v>894</v>
      </c>
      <c r="I136" s="142">
        <v>8.4</v>
      </c>
      <c r="J136" s="142" t="s">
        <v>374</v>
      </c>
      <c r="L136" s="221"/>
      <c r="M136" s="142" t="s">
        <v>902</v>
      </c>
      <c r="N136" s="207" t="s">
        <v>7501</v>
      </c>
      <c r="O136" s="207" t="s">
        <v>899</v>
      </c>
      <c r="P136" s="138" t="s">
        <v>7518</v>
      </c>
      <c r="Q136" s="142" t="s">
        <v>893</v>
      </c>
      <c r="R136" s="142" t="s">
        <v>893</v>
      </c>
      <c r="S136" s="142" t="s">
        <v>893</v>
      </c>
      <c r="T136" s="142" t="s">
        <v>893</v>
      </c>
      <c r="U136" s="142" t="s">
        <v>893</v>
      </c>
      <c r="V136" s="142" t="s">
        <v>917</v>
      </c>
      <c r="W136" s="142" t="s">
        <v>917</v>
      </c>
      <c r="X136" s="142" t="s">
        <v>893</v>
      </c>
      <c r="Y136" s="142" t="s">
        <v>893</v>
      </c>
      <c r="Z136" s="142" t="s">
        <v>893</v>
      </c>
      <c r="AA136" s="142" t="s">
        <v>893</v>
      </c>
      <c r="AB136" s="142" t="s">
        <v>893</v>
      </c>
      <c r="AC136" s="142" t="s">
        <v>893</v>
      </c>
      <c r="AD136" s="142" t="s">
        <v>893</v>
      </c>
      <c r="AE136" s="142" t="s">
        <v>893</v>
      </c>
      <c r="AF136" s="142" t="s">
        <v>893</v>
      </c>
      <c r="AG136" s="142" t="s">
        <v>893</v>
      </c>
      <c r="AH136" s="142" t="s">
        <v>893</v>
      </c>
    </row>
    <row r="137" spans="1:34">
      <c r="A137" s="142" t="s">
        <v>7526</v>
      </c>
      <c r="B137" s="212" t="s">
        <v>994</v>
      </c>
      <c r="D137" s="142" t="s">
        <v>897</v>
      </c>
      <c r="E137" s="219">
        <v>41939</v>
      </c>
      <c r="F137" s="218">
        <v>0.55902777777777779</v>
      </c>
      <c r="H137" s="142">
        <v>0.1</v>
      </c>
      <c r="I137" s="142">
        <v>4.5999999999999996</v>
      </c>
      <c r="J137" s="142" t="s">
        <v>374</v>
      </c>
      <c r="L137" s="221"/>
      <c r="M137" s="142" t="s">
        <v>902</v>
      </c>
      <c r="N137" s="207" t="s">
        <v>7501</v>
      </c>
      <c r="O137" s="207" t="s">
        <v>899</v>
      </c>
      <c r="P137" s="138" t="s">
        <v>7492</v>
      </c>
      <c r="AB137" s="142" t="s">
        <v>893</v>
      </c>
      <c r="AC137" s="142" t="s">
        <v>893</v>
      </c>
      <c r="AF137" s="142" t="s">
        <v>893</v>
      </c>
      <c r="AG137" s="142" t="s">
        <v>893</v>
      </c>
      <c r="AH137" s="142" t="s">
        <v>893</v>
      </c>
    </row>
    <row r="138" spans="1:34">
      <c r="A138" s="142" t="s">
        <v>7574</v>
      </c>
      <c r="B138" s="212" t="s">
        <v>995</v>
      </c>
      <c r="D138" s="142" t="s">
        <v>840</v>
      </c>
      <c r="E138" s="219">
        <v>41946</v>
      </c>
      <c r="F138" s="218">
        <v>0.45555555555555555</v>
      </c>
      <c r="H138" s="142" t="s">
        <v>894</v>
      </c>
      <c r="I138" s="142">
        <v>4.5999999999999996</v>
      </c>
      <c r="J138" s="142" t="s">
        <v>374</v>
      </c>
      <c r="L138" s="221"/>
      <c r="M138" s="142" t="s">
        <v>898</v>
      </c>
      <c r="N138" s="142" t="s">
        <v>7447</v>
      </c>
      <c r="O138" s="207" t="s">
        <v>927</v>
      </c>
      <c r="AB138" s="142" t="s">
        <v>893</v>
      </c>
      <c r="AC138" s="142" t="s">
        <v>893</v>
      </c>
      <c r="AD138" s="142" t="s">
        <v>893</v>
      </c>
      <c r="AE138" s="142" t="s">
        <v>893</v>
      </c>
      <c r="AF138" s="142" t="s">
        <v>893</v>
      </c>
      <c r="AG138" s="142" t="s">
        <v>893</v>
      </c>
      <c r="AH138" s="142" t="s">
        <v>893</v>
      </c>
    </row>
    <row r="139" spans="1:34">
      <c r="A139" s="142" t="s">
        <v>7579</v>
      </c>
      <c r="B139" s="212" t="s">
        <v>996</v>
      </c>
      <c r="D139" s="142" t="s">
        <v>900</v>
      </c>
      <c r="E139" s="219">
        <v>41946</v>
      </c>
      <c r="F139" s="218">
        <v>0.48472222222222222</v>
      </c>
      <c r="H139" s="142">
        <v>0.1</v>
      </c>
      <c r="I139" s="142">
        <v>2.6</v>
      </c>
      <c r="J139" s="142" t="s">
        <v>374</v>
      </c>
      <c r="L139" s="221"/>
      <c r="M139" s="142" t="s">
        <v>898</v>
      </c>
      <c r="N139" s="142" t="s">
        <v>7447</v>
      </c>
      <c r="O139" s="207" t="s">
        <v>927</v>
      </c>
      <c r="AB139" s="142" t="s">
        <v>893</v>
      </c>
      <c r="AC139" s="142" t="s">
        <v>893</v>
      </c>
      <c r="AF139" s="142" t="s">
        <v>893</v>
      </c>
      <c r="AG139" s="142" t="s">
        <v>893</v>
      </c>
      <c r="AH139" s="142" t="s">
        <v>893</v>
      </c>
    </row>
    <row r="140" spans="1:34">
      <c r="A140" s="142" t="s">
        <v>7584</v>
      </c>
      <c r="B140" s="212" t="s">
        <v>997</v>
      </c>
      <c r="D140" s="142" t="s">
        <v>841</v>
      </c>
      <c r="E140" s="219">
        <v>41946</v>
      </c>
      <c r="F140" s="218">
        <v>0.52777777777777779</v>
      </c>
      <c r="H140" s="142" t="s">
        <v>894</v>
      </c>
      <c r="I140" s="142">
        <v>5.7</v>
      </c>
      <c r="J140" s="142" t="s">
        <v>374</v>
      </c>
      <c r="L140" s="221"/>
      <c r="M140" s="142" t="s">
        <v>898</v>
      </c>
      <c r="N140" s="142" t="s">
        <v>7447</v>
      </c>
      <c r="O140" s="207" t="s">
        <v>927</v>
      </c>
      <c r="AB140" s="142" t="s">
        <v>893</v>
      </c>
      <c r="AC140" s="142" t="s">
        <v>893</v>
      </c>
      <c r="AD140" s="142" t="s">
        <v>893</v>
      </c>
      <c r="AE140" s="142" t="s">
        <v>893</v>
      </c>
      <c r="AF140" s="142" t="s">
        <v>893</v>
      </c>
      <c r="AG140" s="142" t="s">
        <v>893</v>
      </c>
      <c r="AH140" s="142" t="s">
        <v>893</v>
      </c>
    </row>
    <row r="141" spans="1:34">
      <c r="B141" s="212" t="s">
        <v>998</v>
      </c>
      <c r="D141" s="142" t="s">
        <v>7527</v>
      </c>
      <c r="E141" s="219"/>
      <c r="L141" s="221"/>
      <c r="O141" s="207"/>
      <c r="P141" s="138" t="s">
        <v>7528</v>
      </c>
    </row>
    <row r="142" spans="1:34">
      <c r="B142" s="212" t="s">
        <v>999</v>
      </c>
      <c r="D142" s="142" t="s">
        <v>7527</v>
      </c>
      <c r="E142" s="219"/>
      <c r="L142" s="221"/>
      <c r="O142" s="207"/>
      <c r="P142" s="138" t="s">
        <v>7528</v>
      </c>
    </row>
    <row r="143" spans="1:34">
      <c r="A143" s="142" t="s">
        <v>7589</v>
      </c>
      <c r="B143" s="212" t="s">
        <v>1000</v>
      </c>
      <c r="D143" s="142" t="s">
        <v>897</v>
      </c>
      <c r="E143" s="219">
        <v>41946</v>
      </c>
      <c r="F143" s="218">
        <v>0.54999999999999993</v>
      </c>
      <c r="H143" s="142">
        <v>0.1</v>
      </c>
      <c r="I143" s="142">
        <v>4.0999999999999996</v>
      </c>
      <c r="J143" s="142" t="s">
        <v>374</v>
      </c>
      <c r="L143" s="221"/>
      <c r="M143" s="142" t="s">
        <v>898</v>
      </c>
      <c r="N143" s="142" t="s">
        <v>7447</v>
      </c>
      <c r="O143" s="207" t="s">
        <v>927</v>
      </c>
      <c r="AB143" s="142" t="s">
        <v>893</v>
      </c>
      <c r="AC143" s="142" t="s">
        <v>893</v>
      </c>
      <c r="AF143" s="142" t="s">
        <v>893</v>
      </c>
      <c r="AG143" s="142" t="s">
        <v>893</v>
      </c>
      <c r="AH143" s="142" t="s">
        <v>893</v>
      </c>
    </row>
    <row r="144" spans="1:34">
      <c r="B144" s="212" t="s">
        <v>1001</v>
      </c>
      <c r="L144" s="221"/>
      <c r="O144" s="207"/>
    </row>
    <row r="145" spans="2:15">
      <c r="B145" s="212" t="s">
        <v>1002</v>
      </c>
      <c r="L145" s="221"/>
      <c r="O145" s="207"/>
    </row>
    <row r="146" spans="2:15">
      <c r="B146" s="212" t="s">
        <v>1003</v>
      </c>
      <c r="L146" s="221"/>
      <c r="O146" s="207"/>
    </row>
    <row r="147" spans="2:15">
      <c r="B147" s="212" t="s">
        <v>1004</v>
      </c>
      <c r="L147" s="221"/>
      <c r="O147" s="207"/>
    </row>
    <row r="148" spans="2:15">
      <c r="B148" s="212" t="s">
        <v>1005</v>
      </c>
      <c r="L148" s="221"/>
      <c r="O148" s="207"/>
    </row>
    <row r="149" spans="2:15">
      <c r="B149" s="212" t="s">
        <v>1006</v>
      </c>
      <c r="L149" s="221"/>
      <c r="O149" s="207"/>
    </row>
    <row r="150" spans="2:15">
      <c r="B150" s="212" t="s">
        <v>1007</v>
      </c>
      <c r="L150" s="221"/>
      <c r="O150" s="207"/>
    </row>
    <row r="151" spans="2:15">
      <c r="B151" s="212" t="s">
        <v>1008</v>
      </c>
      <c r="L151" s="221"/>
      <c r="O151" s="207"/>
    </row>
    <row r="152" spans="2:15">
      <c r="B152" s="212" t="s">
        <v>1009</v>
      </c>
      <c r="L152" s="221"/>
      <c r="O152" s="207"/>
    </row>
    <row r="153" spans="2:15">
      <c r="B153" s="212" t="s">
        <v>1010</v>
      </c>
      <c r="L153" s="221"/>
      <c r="O153" s="207"/>
    </row>
    <row r="154" spans="2:15">
      <c r="B154" s="212" t="s">
        <v>1011</v>
      </c>
      <c r="L154" s="221"/>
      <c r="O154" s="207"/>
    </row>
    <row r="155" spans="2:15">
      <c r="B155" s="212" t="s">
        <v>1012</v>
      </c>
      <c r="L155" s="221"/>
      <c r="O155" s="207"/>
    </row>
    <row r="156" spans="2:15">
      <c r="B156" s="212" t="s">
        <v>1013</v>
      </c>
      <c r="L156" s="221"/>
      <c r="O156" s="207"/>
    </row>
    <row r="157" spans="2:15">
      <c r="B157" s="212" t="s">
        <v>1014</v>
      </c>
      <c r="L157" s="221"/>
      <c r="O157" s="207"/>
    </row>
    <row r="158" spans="2:15">
      <c r="B158" s="212" t="s">
        <v>1015</v>
      </c>
      <c r="L158" s="221"/>
      <c r="O158" s="207"/>
    </row>
    <row r="159" spans="2:15">
      <c r="B159" s="212" t="s">
        <v>1016</v>
      </c>
      <c r="L159" s="221"/>
      <c r="O159" s="207"/>
    </row>
    <row r="160" spans="2:15">
      <c r="B160" s="212" t="s">
        <v>1017</v>
      </c>
      <c r="L160" s="221"/>
      <c r="O160" s="207"/>
    </row>
    <row r="161" spans="2:15">
      <c r="B161" s="212" t="s">
        <v>1018</v>
      </c>
      <c r="L161" s="221"/>
      <c r="O161" s="207"/>
    </row>
    <row r="162" spans="2:15">
      <c r="B162" s="212" t="s">
        <v>1019</v>
      </c>
      <c r="L162" s="221"/>
      <c r="O162" s="207"/>
    </row>
    <row r="163" spans="2:15">
      <c r="B163" s="212" t="s">
        <v>1020</v>
      </c>
      <c r="L163" s="221"/>
      <c r="O163" s="207"/>
    </row>
    <row r="164" spans="2:15">
      <c r="B164" s="212" t="s">
        <v>1021</v>
      </c>
      <c r="L164" s="221"/>
      <c r="O164" s="207"/>
    </row>
    <row r="165" spans="2:15">
      <c r="B165" s="212" t="s">
        <v>1022</v>
      </c>
      <c r="L165" s="221"/>
      <c r="O165" s="207"/>
    </row>
    <row r="166" spans="2:15">
      <c r="B166" s="212" t="s">
        <v>1023</v>
      </c>
      <c r="L166" s="221"/>
      <c r="O166" s="207"/>
    </row>
    <row r="167" spans="2:15">
      <c r="B167" s="212" t="s">
        <v>1024</v>
      </c>
      <c r="L167" s="221"/>
      <c r="O167" s="207"/>
    </row>
    <row r="168" spans="2:15">
      <c r="B168" s="212" t="s">
        <v>1025</v>
      </c>
      <c r="L168" s="221"/>
      <c r="O168" s="207"/>
    </row>
    <row r="169" spans="2:15">
      <c r="B169" s="212" t="s">
        <v>1026</v>
      </c>
      <c r="L169" s="221"/>
      <c r="O169" s="207"/>
    </row>
    <row r="170" spans="2:15">
      <c r="B170" s="212" t="s">
        <v>1027</v>
      </c>
      <c r="L170" s="221"/>
      <c r="O170" s="207"/>
    </row>
    <row r="171" spans="2:15">
      <c r="B171" s="212" t="s">
        <v>1028</v>
      </c>
      <c r="L171" s="221"/>
      <c r="O171" s="207"/>
    </row>
    <row r="172" spans="2:15">
      <c r="B172" s="212" t="s">
        <v>1029</v>
      </c>
      <c r="L172" s="221"/>
      <c r="O172" s="207"/>
    </row>
    <row r="173" spans="2:15">
      <c r="B173" s="212" t="s">
        <v>1030</v>
      </c>
      <c r="L173" s="221"/>
      <c r="O173" s="207"/>
    </row>
    <row r="174" spans="2:15">
      <c r="B174" s="212" t="s">
        <v>1031</v>
      </c>
      <c r="L174" s="221"/>
      <c r="O174" s="207"/>
    </row>
    <row r="175" spans="2:15">
      <c r="B175" s="212" t="s">
        <v>1032</v>
      </c>
      <c r="L175" s="221"/>
      <c r="O175" s="207"/>
    </row>
    <row r="176" spans="2:15">
      <c r="B176" s="212" t="s">
        <v>1033</v>
      </c>
      <c r="L176" s="221"/>
      <c r="O176" s="207"/>
    </row>
    <row r="177" spans="2:15">
      <c r="B177" s="212" t="s">
        <v>1034</v>
      </c>
      <c r="L177" s="221"/>
      <c r="O177" s="207"/>
    </row>
    <row r="178" spans="2:15">
      <c r="B178" s="212" t="s">
        <v>1035</v>
      </c>
      <c r="L178" s="221"/>
      <c r="O178" s="207"/>
    </row>
    <row r="179" spans="2:15">
      <c r="B179" s="212" t="s">
        <v>1036</v>
      </c>
      <c r="L179" s="221"/>
      <c r="O179" s="207"/>
    </row>
    <row r="180" spans="2:15">
      <c r="B180" s="212" t="s">
        <v>1037</v>
      </c>
      <c r="L180" s="221"/>
      <c r="O180" s="207"/>
    </row>
    <row r="181" spans="2:15">
      <c r="B181" s="212" t="s">
        <v>1038</v>
      </c>
      <c r="L181" s="221"/>
      <c r="O181" s="207"/>
    </row>
    <row r="182" spans="2:15">
      <c r="B182" s="212" t="s">
        <v>1039</v>
      </c>
      <c r="L182" s="221"/>
      <c r="O182" s="207"/>
    </row>
    <row r="183" spans="2:15">
      <c r="B183" s="212" t="s">
        <v>1040</v>
      </c>
      <c r="O183" s="207"/>
    </row>
    <row r="184" spans="2:15">
      <c r="B184" s="212" t="s">
        <v>1041</v>
      </c>
      <c r="O184" s="207"/>
    </row>
    <row r="185" spans="2:15">
      <c r="B185" s="212" t="s">
        <v>1042</v>
      </c>
      <c r="O185" s="207"/>
    </row>
    <row r="186" spans="2:15">
      <c r="B186" s="212" t="s">
        <v>1043</v>
      </c>
      <c r="O186" s="207"/>
    </row>
    <row r="187" spans="2:15">
      <c r="B187" s="212" t="s">
        <v>1044</v>
      </c>
      <c r="O187" s="207"/>
    </row>
    <row r="188" spans="2:15">
      <c r="B188" s="212" t="s">
        <v>1045</v>
      </c>
      <c r="O188" s="207"/>
    </row>
    <row r="189" spans="2:15">
      <c r="B189" s="212" t="s">
        <v>1046</v>
      </c>
      <c r="O189" s="207"/>
    </row>
    <row r="190" spans="2:15">
      <c r="B190" s="212" t="s">
        <v>1047</v>
      </c>
      <c r="O190" s="207"/>
    </row>
    <row r="191" spans="2:15">
      <c r="B191" s="212" t="s">
        <v>1048</v>
      </c>
      <c r="O191" s="207"/>
    </row>
    <row r="192" spans="2:15">
      <c r="B192" s="212" t="s">
        <v>1049</v>
      </c>
      <c r="O192" s="207"/>
    </row>
    <row r="193" spans="2:15">
      <c r="B193" s="212" t="s">
        <v>1050</v>
      </c>
      <c r="O193" s="207"/>
    </row>
    <row r="194" spans="2:15">
      <c r="B194" s="212" t="s">
        <v>1051</v>
      </c>
      <c r="O194" s="207"/>
    </row>
    <row r="195" spans="2:15">
      <c r="B195" s="212" t="s">
        <v>1052</v>
      </c>
      <c r="O195" s="207"/>
    </row>
    <row r="196" spans="2:15">
      <c r="B196" s="212" t="s">
        <v>1053</v>
      </c>
      <c r="O196" s="207"/>
    </row>
    <row r="197" spans="2:15">
      <c r="B197" s="212" t="s">
        <v>1054</v>
      </c>
      <c r="O197" s="207"/>
    </row>
    <row r="198" spans="2:15">
      <c r="B198" s="212" t="s">
        <v>1055</v>
      </c>
      <c r="O198" s="207"/>
    </row>
    <row r="199" spans="2:15">
      <c r="B199" s="212" t="s">
        <v>1056</v>
      </c>
      <c r="O199" s="207"/>
    </row>
    <row r="200" spans="2:15">
      <c r="B200" s="212" t="s">
        <v>1057</v>
      </c>
      <c r="O200" s="207"/>
    </row>
    <row r="201" spans="2:15">
      <c r="B201" s="212" t="s">
        <v>1058</v>
      </c>
    </row>
    <row r="202" spans="2:15">
      <c r="B202" s="212" t="s">
        <v>1059</v>
      </c>
    </row>
    <row r="203" spans="2:15">
      <c r="B203" s="212" t="s">
        <v>1060</v>
      </c>
    </row>
    <row r="204" spans="2:15">
      <c r="B204" s="212" t="s">
        <v>1061</v>
      </c>
    </row>
    <row r="205" spans="2:15">
      <c r="B205" s="212" t="s">
        <v>1062</v>
      </c>
    </row>
    <row r="206" spans="2:15">
      <c r="B206" s="212" t="s">
        <v>1063</v>
      </c>
    </row>
    <row r="207" spans="2:15">
      <c r="B207" s="212" t="s">
        <v>1064</v>
      </c>
    </row>
    <row r="208" spans="2:15">
      <c r="B208" s="212" t="s">
        <v>1065</v>
      </c>
    </row>
    <row r="209" spans="2:2">
      <c r="B209" s="212" t="s">
        <v>1066</v>
      </c>
    </row>
    <row r="210" spans="2:2">
      <c r="B210" s="212" t="s">
        <v>1067</v>
      </c>
    </row>
    <row r="211" spans="2:2">
      <c r="B211" s="212" t="s">
        <v>1068</v>
      </c>
    </row>
    <row r="212" spans="2:2">
      <c r="B212" s="212" t="s">
        <v>1069</v>
      </c>
    </row>
    <row r="213" spans="2:2">
      <c r="B213" s="212" t="s">
        <v>1070</v>
      </c>
    </row>
    <row r="214" spans="2:2">
      <c r="B214" s="212" t="s">
        <v>1071</v>
      </c>
    </row>
    <row r="215" spans="2:2">
      <c r="B215" s="212" t="s">
        <v>1072</v>
      </c>
    </row>
    <row r="216" spans="2:2">
      <c r="B216" s="212" t="s">
        <v>1073</v>
      </c>
    </row>
    <row r="217" spans="2:2">
      <c r="B217" s="212" t="s">
        <v>1074</v>
      </c>
    </row>
    <row r="218" spans="2:2">
      <c r="B218" s="212" t="s">
        <v>1075</v>
      </c>
    </row>
    <row r="219" spans="2:2">
      <c r="B219" s="212" t="s">
        <v>1076</v>
      </c>
    </row>
    <row r="220" spans="2:2">
      <c r="B220" s="212" t="s">
        <v>1077</v>
      </c>
    </row>
    <row r="221" spans="2:2">
      <c r="B221" s="212" t="s">
        <v>1078</v>
      </c>
    </row>
    <row r="222" spans="2:2">
      <c r="B222" s="212" t="s">
        <v>1079</v>
      </c>
    </row>
    <row r="223" spans="2:2">
      <c r="B223" s="212" t="s">
        <v>1080</v>
      </c>
    </row>
    <row r="224" spans="2:2">
      <c r="B224" s="212" t="s">
        <v>1081</v>
      </c>
    </row>
    <row r="225" spans="2:2">
      <c r="B225" s="212" t="s">
        <v>1082</v>
      </c>
    </row>
    <row r="226" spans="2:2">
      <c r="B226" s="212" t="s">
        <v>1083</v>
      </c>
    </row>
    <row r="227" spans="2:2">
      <c r="B227" s="212" t="s">
        <v>1084</v>
      </c>
    </row>
    <row r="228" spans="2:2">
      <c r="B228" s="212" t="s">
        <v>1085</v>
      </c>
    </row>
    <row r="229" spans="2:2">
      <c r="B229" s="212" t="s">
        <v>1086</v>
      </c>
    </row>
    <row r="230" spans="2:2">
      <c r="B230" s="212" t="s">
        <v>1087</v>
      </c>
    </row>
    <row r="231" spans="2:2">
      <c r="B231" s="212" t="s">
        <v>1088</v>
      </c>
    </row>
    <row r="232" spans="2:2">
      <c r="B232" s="212" t="s">
        <v>1089</v>
      </c>
    </row>
    <row r="233" spans="2:2">
      <c r="B233" s="212" t="s">
        <v>1090</v>
      </c>
    </row>
    <row r="234" spans="2:2">
      <c r="B234" s="212" t="s">
        <v>1091</v>
      </c>
    </row>
    <row r="235" spans="2:2">
      <c r="B235" s="212" t="s">
        <v>1092</v>
      </c>
    </row>
    <row r="236" spans="2:2">
      <c r="B236" s="212" t="s">
        <v>1093</v>
      </c>
    </row>
    <row r="237" spans="2:2">
      <c r="B237" s="212" t="s">
        <v>1094</v>
      </c>
    </row>
    <row r="238" spans="2:2">
      <c r="B238" s="212" t="s">
        <v>1095</v>
      </c>
    </row>
    <row r="239" spans="2:2">
      <c r="B239" s="212" t="s">
        <v>1096</v>
      </c>
    </row>
    <row r="240" spans="2:2">
      <c r="B240" s="212" t="s">
        <v>1097</v>
      </c>
    </row>
    <row r="241" spans="2:2">
      <c r="B241" s="212" t="s">
        <v>1098</v>
      </c>
    </row>
    <row r="242" spans="2:2">
      <c r="B242" s="212" t="s">
        <v>1099</v>
      </c>
    </row>
    <row r="243" spans="2:2">
      <c r="B243" s="212" t="s">
        <v>1100</v>
      </c>
    </row>
    <row r="244" spans="2:2">
      <c r="B244" s="212" t="s">
        <v>1101</v>
      </c>
    </row>
    <row r="245" spans="2:2">
      <c r="B245" s="212" t="s">
        <v>1102</v>
      </c>
    </row>
    <row r="246" spans="2:2">
      <c r="B246" s="212" t="s">
        <v>1103</v>
      </c>
    </row>
    <row r="247" spans="2:2">
      <c r="B247" s="212" t="s">
        <v>1104</v>
      </c>
    </row>
    <row r="248" spans="2:2">
      <c r="B248" s="212" t="s">
        <v>1105</v>
      </c>
    </row>
    <row r="249" spans="2:2">
      <c r="B249" s="212" t="s">
        <v>1106</v>
      </c>
    </row>
    <row r="250" spans="2:2">
      <c r="B250" s="212" t="s">
        <v>1107</v>
      </c>
    </row>
    <row r="251" spans="2:2">
      <c r="B251" s="212" t="s">
        <v>1108</v>
      </c>
    </row>
    <row r="252" spans="2:2">
      <c r="B252" s="212" t="s">
        <v>1109</v>
      </c>
    </row>
    <row r="253" spans="2:2">
      <c r="B253" s="212" t="s">
        <v>1110</v>
      </c>
    </row>
    <row r="254" spans="2:2">
      <c r="B254" s="212" t="s">
        <v>1111</v>
      </c>
    </row>
    <row r="255" spans="2:2">
      <c r="B255" s="212" t="s">
        <v>1112</v>
      </c>
    </row>
    <row r="256" spans="2:2">
      <c r="B256" s="212" t="s">
        <v>1113</v>
      </c>
    </row>
    <row r="257" spans="2:2">
      <c r="B257" s="212" t="s">
        <v>1114</v>
      </c>
    </row>
    <row r="258" spans="2:2">
      <c r="B258" s="212" t="s">
        <v>1115</v>
      </c>
    </row>
    <row r="259" spans="2:2">
      <c r="B259" s="212" t="s">
        <v>1116</v>
      </c>
    </row>
    <row r="260" spans="2:2">
      <c r="B260" s="212" t="s">
        <v>1117</v>
      </c>
    </row>
    <row r="261" spans="2:2">
      <c r="B261" s="212" t="s">
        <v>1118</v>
      </c>
    </row>
    <row r="262" spans="2:2">
      <c r="B262" s="212" t="s">
        <v>1119</v>
      </c>
    </row>
    <row r="263" spans="2:2">
      <c r="B263" s="212" t="s">
        <v>1120</v>
      </c>
    </row>
    <row r="264" spans="2:2">
      <c r="B264" s="212" t="s">
        <v>1121</v>
      </c>
    </row>
    <row r="265" spans="2:2">
      <c r="B265" s="212" t="s">
        <v>1122</v>
      </c>
    </row>
    <row r="266" spans="2:2">
      <c r="B266" s="212" t="s">
        <v>1123</v>
      </c>
    </row>
    <row r="267" spans="2:2">
      <c r="B267" s="212" t="s">
        <v>1124</v>
      </c>
    </row>
    <row r="268" spans="2:2">
      <c r="B268" s="212" t="s">
        <v>1125</v>
      </c>
    </row>
    <row r="269" spans="2:2">
      <c r="B269" s="212" t="s">
        <v>1126</v>
      </c>
    </row>
    <row r="270" spans="2:2">
      <c r="B270" s="212" t="s">
        <v>1127</v>
      </c>
    </row>
    <row r="271" spans="2:2">
      <c r="B271" s="212" t="s">
        <v>1128</v>
      </c>
    </row>
    <row r="272" spans="2:2">
      <c r="B272" s="212" t="s">
        <v>1129</v>
      </c>
    </row>
    <row r="273" spans="2:2">
      <c r="B273" s="212" t="s">
        <v>1130</v>
      </c>
    </row>
    <row r="274" spans="2:2">
      <c r="B274" s="212" t="s">
        <v>1131</v>
      </c>
    </row>
    <row r="275" spans="2:2">
      <c r="B275" s="212" t="s">
        <v>1132</v>
      </c>
    </row>
    <row r="276" spans="2:2">
      <c r="B276" s="212" t="s">
        <v>1133</v>
      </c>
    </row>
    <row r="277" spans="2:2">
      <c r="B277" s="212" t="s">
        <v>1134</v>
      </c>
    </row>
    <row r="278" spans="2:2">
      <c r="B278" s="212" t="s">
        <v>1135</v>
      </c>
    </row>
    <row r="279" spans="2:2">
      <c r="B279" s="212" t="s">
        <v>1136</v>
      </c>
    </row>
    <row r="280" spans="2:2">
      <c r="B280" s="212" t="s">
        <v>1137</v>
      </c>
    </row>
    <row r="281" spans="2:2">
      <c r="B281" s="212" t="s">
        <v>1138</v>
      </c>
    </row>
    <row r="282" spans="2:2">
      <c r="B282" s="212" t="s">
        <v>1139</v>
      </c>
    </row>
    <row r="283" spans="2:2">
      <c r="B283" s="212" t="s">
        <v>1140</v>
      </c>
    </row>
    <row r="284" spans="2:2">
      <c r="B284" s="212" t="s">
        <v>1141</v>
      </c>
    </row>
    <row r="285" spans="2:2">
      <c r="B285" s="212" t="s">
        <v>1142</v>
      </c>
    </row>
    <row r="286" spans="2:2">
      <c r="B286" s="212" t="s">
        <v>1143</v>
      </c>
    </row>
    <row r="287" spans="2:2">
      <c r="B287" s="212" t="s">
        <v>1144</v>
      </c>
    </row>
    <row r="288" spans="2:2">
      <c r="B288" s="212" t="s">
        <v>1145</v>
      </c>
    </row>
    <row r="289" spans="2:2">
      <c r="B289" s="212" t="s">
        <v>1146</v>
      </c>
    </row>
    <row r="290" spans="2:2">
      <c r="B290" s="212" t="s">
        <v>1147</v>
      </c>
    </row>
    <row r="291" spans="2:2">
      <c r="B291" s="212" t="s">
        <v>1148</v>
      </c>
    </row>
    <row r="292" spans="2:2">
      <c r="B292" s="212" t="s">
        <v>1149</v>
      </c>
    </row>
    <row r="293" spans="2:2">
      <c r="B293" s="212" t="s">
        <v>1150</v>
      </c>
    </row>
    <row r="294" spans="2:2">
      <c r="B294" s="212" t="s">
        <v>1151</v>
      </c>
    </row>
    <row r="295" spans="2:2">
      <c r="B295" s="212" t="s">
        <v>1152</v>
      </c>
    </row>
    <row r="296" spans="2:2">
      <c r="B296" s="212" t="s">
        <v>1153</v>
      </c>
    </row>
    <row r="297" spans="2:2">
      <c r="B297" s="212" t="s">
        <v>1154</v>
      </c>
    </row>
    <row r="298" spans="2:2">
      <c r="B298" s="212" t="s">
        <v>1155</v>
      </c>
    </row>
    <row r="299" spans="2:2">
      <c r="B299" s="212" t="s">
        <v>1156</v>
      </c>
    </row>
    <row r="300" spans="2:2">
      <c r="B300" s="212" t="s">
        <v>1157</v>
      </c>
    </row>
    <row r="301" spans="2:2">
      <c r="B301" s="212" t="s">
        <v>1158</v>
      </c>
    </row>
    <row r="302" spans="2:2">
      <c r="B302" s="212" t="s">
        <v>1159</v>
      </c>
    </row>
    <row r="303" spans="2:2">
      <c r="B303" s="212" t="s">
        <v>1160</v>
      </c>
    </row>
    <row r="304" spans="2:2">
      <c r="B304" s="212" t="s">
        <v>1161</v>
      </c>
    </row>
    <row r="305" spans="2:2">
      <c r="B305" s="212" t="s">
        <v>1162</v>
      </c>
    </row>
    <row r="306" spans="2:2">
      <c r="B306" s="212" t="s">
        <v>1163</v>
      </c>
    </row>
    <row r="307" spans="2:2">
      <c r="B307" s="212" t="s">
        <v>1164</v>
      </c>
    </row>
    <row r="308" spans="2:2">
      <c r="B308" s="212" t="s">
        <v>1165</v>
      </c>
    </row>
    <row r="309" spans="2:2">
      <c r="B309" s="212" t="s">
        <v>1166</v>
      </c>
    </row>
    <row r="310" spans="2:2">
      <c r="B310" s="212" t="s">
        <v>1167</v>
      </c>
    </row>
    <row r="311" spans="2:2">
      <c r="B311" s="212" t="s">
        <v>1168</v>
      </c>
    </row>
    <row r="312" spans="2:2">
      <c r="B312" s="212" t="s">
        <v>1169</v>
      </c>
    </row>
    <row r="313" spans="2:2">
      <c r="B313" s="212" t="s">
        <v>1170</v>
      </c>
    </row>
    <row r="314" spans="2:2">
      <c r="B314" s="212" t="s">
        <v>1171</v>
      </c>
    </row>
    <row r="315" spans="2:2">
      <c r="B315" s="212" t="s">
        <v>1172</v>
      </c>
    </row>
    <row r="316" spans="2:2">
      <c r="B316" s="212" t="s">
        <v>1173</v>
      </c>
    </row>
    <row r="317" spans="2:2">
      <c r="B317" s="212" t="s">
        <v>1174</v>
      </c>
    </row>
    <row r="318" spans="2:2">
      <c r="B318" s="212" t="s">
        <v>1175</v>
      </c>
    </row>
    <row r="319" spans="2:2">
      <c r="B319" s="212" t="s">
        <v>1176</v>
      </c>
    </row>
    <row r="320" spans="2:2">
      <c r="B320" s="212" t="s">
        <v>1177</v>
      </c>
    </row>
    <row r="321" spans="2:2">
      <c r="B321" s="212" t="s">
        <v>1178</v>
      </c>
    </row>
    <row r="322" spans="2:2">
      <c r="B322" s="212" t="s">
        <v>1179</v>
      </c>
    </row>
    <row r="323" spans="2:2">
      <c r="B323" s="212" t="s">
        <v>1180</v>
      </c>
    </row>
    <row r="324" spans="2:2">
      <c r="B324" s="212" t="s">
        <v>1181</v>
      </c>
    </row>
    <row r="325" spans="2:2">
      <c r="B325" s="212" t="s">
        <v>1182</v>
      </c>
    </row>
    <row r="326" spans="2:2">
      <c r="B326" s="212" t="s">
        <v>1183</v>
      </c>
    </row>
    <row r="327" spans="2:2">
      <c r="B327" s="212" t="s">
        <v>1184</v>
      </c>
    </row>
    <row r="328" spans="2:2">
      <c r="B328" s="212" t="s">
        <v>1185</v>
      </c>
    </row>
    <row r="329" spans="2:2">
      <c r="B329" s="212" t="s">
        <v>1186</v>
      </c>
    </row>
    <row r="330" spans="2:2">
      <c r="B330" s="212" t="s">
        <v>1187</v>
      </c>
    </row>
    <row r="331" spans="2:2">
      <c r="B331" s="212" t="s">
        <v>1188</v>
      </c>
    </row>
    <row r="332" spans="2:2">
      <c r="B332" s="212" t="s">
        <v>1189</v>
      </c>
    </row>
    <row r="333" spans="2:2">
      <c r="B333" s="212" t="s">
        <v>1190</v>
      </c>
    </row>
    <row r="334" spans="2:2">
      <c r="B334" s="212" t="s">
        <v>1191</v>
      </c>
    </row>
    <row r="335" spans="2:2">
      <c r="B335" s="212" t="s">
        <v>1192</v>
      </c>
    </row>
    <row r="336" spans="2:2">
      <c r="B336" s="212" t="s">
        <v>1193</v>
      </c>
    </row>
    <row r="337" spans="2:2">
      <c r="B337" s="212" t="s">
        <v>1194</v>
      </c>
    </row>
    <row r="338" spans="2:2">
      <c r="B338" s="212" t="s">
        <v>1195</v>
      </c>
    </row>
    <row r="339" spans="2:2">
      <c r="B339" s="212" t="s">
        <v>1196</v>
      </c>
    </row>
    <row r="340" spans="2:2">
      <c r="B340" s="212" t="s">
        <v>1197</v>
      </c>
    </row>
    <row r="341" spans="2:2">
      <c r="B341" s="212" t="s">
        <v>1198</v>
      </c>
    </row>
    <row r="342" spans="2:2">
      <c r="B342" s="212" t="s">
        <v>1199</v>
      </c>
    </row>
    <row r="343" spans="2:2">
      <c r="B343" s="212" t="s">
        <v>1200</v>
      </c>
    </row>
    <row r="344" spans="2:2">
      <c r="B344" s="212" t="s">
        <v>1201</v>
      </c>
    </row>
    <row r="345" spans="2:2">
      <c r="B345" s="212" t="s">
        <v>1202</v>
      </c>
    </row>
    <row r="346" spans="2:2">
      <c r="B346" s="212" t="s">
        <v>1203</v>
      </c>
    </row>
    <row r="347" spans="2:2">
      <c r="B347" s="212" t="s">
        <v>1204</v>
      </c>
    </row>
    <row r="348" spans="2:2">
      <c r="B348" s="212" t="s">
        <v>1205</v>
      </c>
    </row>
    <row r="349" spans="2:2">
      <c r="B349" s="212" t="s">
        <v>1206</v>
      </c>
    </row>
    <row r="350" spans="2:2">
      <c r="B350" s="212" t="s">
        <v>1207</v>
      </c>
    </row>
    <row r="351" spans="2:2">
      <c r="B351" s="212" t="s">
        <v>1208</v>
      </c>
    </row>
    <row r="352" spans="2:2">
      <c r="B352" s="212" t="s">
        <v>1209</v>
      </c>
    </row>
    <row r="353" spans="2:2">
      <c r="B353" s="212" t="s">
        <v>1210</v>
      </c>
    </row>
    <row r="354" spans="2:2">
      <c r="B354" s="212" t="s">
        <v>1211</v>
      </c>
    </row>
    <row r="355" spans="2:2">
      <c r="B355" s="212" t="s">
        <v>1212</v>
      </c>
    </row>
    <row r="356" spans="2:2">
      <c r="B356" s="212" t="s">
        <v>1213</v>
      </c>
    </row>
    <row r="357" spans="2:2">
      <c r="B357" s="212" t="s">
        <v>1214</v>
      </c>
    </row>
    <row r="358" spans="2:2">
      <c r="B358" s="212" t="s">
        <v>1215</v>
      </c>
    </row>
    <row r="359" spans="2:2">
      <c r="B359" s="212" t="s">
        <v>1216</v>
      </c>
    </row>
    <row r="360" spans="2:2">
      <c r="B360" s="212" t="s">
        <v>1217</v>
      </c>
    </row>
    <row r="361" spans="2:2">
      <c r="B361" s="212" t="s">
        <v>1218</v>
      </c>
    </row>
    <row r="362" spans="2:2">
      <c r="B362" s="212" t="s">
        <v>1219</v>
      </c>
    </row>
    <row r="363" spans="2:2">
      <c r="B363" s="212" t="s">
        <v>1220</v>
      </c>
    </row>
    <row r="364" spans="2:2">
      <c r="B364" s="212" t="s">
        <v>1221</v>
      </c>
    </row>
    <row r="365" spans="2:2">
      <c r="B365" s="212" t="s">
        <v>1222</v>
      </c>
    </row>
    <row r="366" spans="2:2">
      <c r="B366" s="212" t="s">
        <v>1223</v>
      </c>
    </row>
    <row r="367" spans="2:2">
      <c r="B367" s="212" t="s">
        <v>1224</v>
      </c>
    </row>
    <row r="368" spans="2:2">
      <c r="B368" s="212" t="s">
        <v>1225</v>
      </c>
    </row>
    <row r="369" spans="2:2">
      <c r="B369" s="212" t="s">
        <v>1226</v>
      </c>
    </row>
    <row r="370" spans="2:2">
      <c r="B370" s="212" t="s">
        <v>1227</v>
      </c>
    </row>
    <row r="371" spans="2:2">
      <c r="B371" s="212" t="s">
        <v>1228</v>
      </c>
    </row>
    <row r="372" spans="2:2">
      <c r="B372" s="212" t="s">
        <v>1229</v>
      </c>
    </row>
    <row r="373" spans="2:2">
      <c r="B373" s="212" t="s">
        <v>1230</v>
      </c>
    </row>
    <row r="374" spans="2:2">
      <c r="B374" s="212" t="s">
        <v>1231</v>
      </c>
    </row>
    <row r="375" spans="2:2">
      <c r="B375" s="212" t="s">
        <v>1232</v>
      </c>
    </row>
    <row r="376" spans="2:2">
      <c r="B376" s="212" t="s">
        <v>1233</v>
      </c>
    </row>
    <row r="377" spans="2:2">
      <c r="B377" s="212" t="s">
        <v>1234</v>
      </c>
    </row>
    <row r="378" spans="2:2">
      <c r="B378" s="212" t="s">
        <v>1235</v>
      </c>
    </row>
    <row r="379" spans="2:2">
      <c r="B379" s="212" t="s">
        <v>1236</v>
      </c>
    </row>
    <row r="380" spans="2:2">
      <c r="B380" s="212" t="s">
        <v>1237</v>
      </c>
    </row>
    <row r="381" spans="2:2">
      <c r="B381" s="212" t="s">
        <v>1238</v>
      </c>
    </row>
    <row r="382" spans="2:2">
      <c r="B382" s="212" t="s">
        <v>1239</v>
      </c>
    </row>
    <row r="383" spans="2:2">
      <c r="B383" s="212" t="s">
        <v>1240</v>
      </c>
    </row>
    <row r="384" spans="2:2">
      <c r="B384" s="212" t="s">
        <v>1241</v>
      </c>
    </row>
    <row r="385" spans="2:2">
      <c r="B385" s="212" t="s">
        <v>1242</v>
      </c>
    </row>
    <row r="386" spans="2:2">
      <c r="B386" s="212" t="s">
        <v>1243</v>
      </c>
    </row>
    <row r="387" spans="2:2">
      <c r="B387" s="212" t="s">
        <v>1244</v>
      </c>
    </row>
    <row r="388" spans="2:2">
      <c r="B388" s="212" t="s">
        <v>1245</v>
      </c>
    </row>
    <row r="389" spans="2:2">
      <c r="B389" s="212" t="s">
        <v>1246</v>
      </c>
    </row>
    <row r="390" spans="2:2">
      <c r="B390" s="212" t="s">
        <v>1247</v>
      </c>
    </row>
    <row r="391" spans="2:2">
      <c r="B391" s="212" t="s">
        <v>1248</v>
      </c>
    </row>
    <row r="392" spans="2:2">
      <c r="B392" s="212" t="s">
        <v>1249</v>
      </c>
    </row>
    <row r="393" spans="2:2">
      <c r="B393" s="212" t="s">
        <v>1250</v>
      </c>
    </row>
    <row r="394" spans="2:2">
      <c r="B394" s="212" t="s">
        <v>1251</v>
      </c>
    </row>
    <row r="395" spans="2:2">
      <c r="B395" s="212" t="s">
        <v>1252</v>
      </c>
    </row>
    <row r="396" spans="2:2">
      <c r="B396" s="212" t="s">
        <v>1253</v>
      </c>
    </row>
    <row r="397" spans="2:2">
      <c r="B397" s="212" t="s">
        <v>1254</v>
      </c>
    </row>
    <row r="398" spans="2:2">
      <c r="B398" s="212" t="s">
        <v>1255</v>
      </c>
    </row>
    <row r="399" spans="2:2">
      <c r="B399" s="212" t="s">
        <v>1256</v>
      </c>
    </row>
    <row r="400" spans="2:2">
      <c r="B400" s="212" t="s">
        <v>1257</v>
      </c>
    </row>
    <row r="401" spans="2:2">
      <c r="B401" s="212" t="s">
        <v>1258</v>
      </c>
    </row>
    <row r="402" spans="2:2">
      <c r="B402" s="212" t="s">
        <v>1259</v>
      </c>
    </row>
    <row r="403" spans="2:2">
      <c r="B403" s="212" t="s">
        <v>1260</v>
      </c>
    </row>
    <row r="404" spans="2:2">
      <c r="B404" s="212" t="s">
        <v>1261</v>
      </c>
    </row>
    <row r="405" spans="2:2">
      <c r="B405" s="212" t="s">
        <v>1262</v>
      </c>
    </row>
    <row r="406" spans="2:2">
      <c r="B406" s="212" t="s">
        <v>1263</v>
      </c>
    </row>
    <row r="407" spans="2:2">
      <c r="B407" s="212" t="s">
        <v>1264</v>
      </c>
    </row>
    <row r="408" spans="2:2">
      <c r="B408" s="212" t="s">
        <v>1265</v>
      </c>
    </row>
    <row r="409" spans="2:2">
      <c r="B409" s="212" t="s">
        <v>1266</v>
      </c>
    </row>
    <row r="410" spans="2:2">
      <c r="B410" s="212" t="s">
        <v>1267</v>
      </c>
    </row>
    <row r="411" spans="2:2">
      <c r="B411" s="212" t="s">
        <v>1268</v>
      </c>
    </row>
    <row r="412" spans="2:2">
      <c r="B412" s="212" t="s">
        <v>1269</v>
      </c>
    </row>
    <row r="413" spans="2:2">
      <c r="B413" s="212" t="s">
        <v>1270</v>
      </c>
    </row>
    <row r="414" spans="2:2">
      <c r="B414" s="212" t="s">
        <v>1271</v>
      </c>
    </row>
    <row r="415" spans="2:2">
      <c r="B415" s="212" t="s">
        <v>1272</v>
      </c>
    </row>
    <row r="416" spans="2:2">
      <c r="B416" s="212" t="s">
        <v>1273</v>
      </c>
    </row>
    <row r="417" spans="2:2">
      <c r="B417" s="212" t="s">
        <v>1274</v>
      </c>
    </row>
    <row r="418" spans="2:2">
      <c r="B418" s="212" t="s">
        <v>1275</v>
      </c>
    </row>
    <row r="419" spans="2:2">
      <c r="B419" s="212" t="s">
        <v>1276</v>
      </c>
    </row>
    <row r="420" spans="2:2">
      <c r="B420" s="212" t="s">
        <v>1277</v>
      </c>
    </row>
    <row r="421" spans="2:2">
      <c r="B421" s="212" t="s">
        <v>1278</v>
      </c>
    </row>
    <row r="422" spans="2:2">
      <c r="B422" s="212" t="s">
        <v>1279</v>
      </c>
    </row>
    <row r="423" spans="2:2">
      <c r="B423" s="212" t="s">
        <v>1280</v>
      </c>
    </row>
    <row r="424" spans="2:2">
      <c r="B424" s="212" t="s">
        <v>1281</v>
      </c>
    </row>
    <row r="425" spans="2:2">
      <c r="B425" s="212" t="s">
        <v>1282</v>
      </c>
    </row>
    <row r="426" spans="2:2">
      <c r="B426" s="212" t="s">
        <v>1283</v>
      </c>
    </row>
    <row r="427" spans="2:2">
      <c r="B427" s="212" t="s">
        <v>1284</v>
      </c>
    </row>
    <row r="428" spans="2:2">
      <c r="B428" s="212" t="s">
        <v>1285</v>
      </c>
    </row>
    <row r="429" spans="2:2">
      <c r="B429" s="212" t="s">
        <v>1286</v>
      </c>
    </row>
    <row r="430" spans="2:2">
      <c r="B430" s="212" t="s">
        <v>1287</v>
      </c>
    </row>
    <row r="431" spans="2:2">
      <c r="B431" s="212" t="s">
        <v>1288</v>
      </c>
    </row>
    <row r="432" spans="2:2">
      <c r="B432" s="212" t="s">
        <v>1289</v>
      </c>
    </row>
    <row r="433" spans="2:2">
      <c r="B433" s="212" t="s">
        <v>1290</v>
      </c>
    </row>
    <row r="434" spans="2:2">
      <c r="B434" s="212" t="s">
        <v>1291</v>
      </c>
    </row>
    <row r="435" spans="2:2">
      <c r="B435" s="212" t="s">
        <v>1292</v>
      </c>
    </row>
    <row r="436" spans="2:2">
      <c r="B436" s="212" t="s">
        <v>1293</v>
      </c>
    </row>
    <row r="437" spans="2:2">
      <c r="B437" s="212" t="s">
        <v>1294</v>
      </c>
    </row>
    <row r="438" spans="2:2">
      <c r="B438" s="212" t="s">
        <v>1295</v>
      </c>
    </row>
    <row r="439" spans="2:2">
      <c r="B439" s="212" t="s">
        <v>1296</v>
      </c>
    </row>
    <row r="440" spans="2:2">
      <c r="B440" s="212" t="s">
        <v>1297</v>
      </c>
    </row>
    <row r="441" spans="2:2">
      <c r="B441" s="212" t="s">
        <v>1298</v>
      </c>
    </row>
    <row r="442" spans="2:2">
      <c r="B442" s="212" t="s">
        <v>1299</v>
      </c>
    </row>
    <row r="443" spans="2:2">
      <c r="B443" s="212" t="s">
        <v>1300</v>
      </c>
    </row>
    <row r="444" spans="2:2">
      <c r="B444" s="212" t="s">
        <v>1301</v>
      </c>
    </row>
    <row r="445" spans="2:2">
      <c r="B445" s="212" t="s">
        <v>1302</v>
      </c>
    </row>
    <row r="446" spans="2:2">
      <c r="B446" s="212" t="s">
        <v>1303</v>
      </c>
    </row>
    <row r="447" spans="2:2">
      <c r="B447" s="212" t="s">
        <v>1304</v>
      </c>
    </row>
    <row r="448" spans="2:2">
      <c r="B448" s="212" t="s">
        <v>1305</v>
      </c>
    </row>
    <row r="449" spans="2:2">
      <c r="B449" s="212" t="s">
        <v>1306</v>
      </c>
    </row>
    <row r="450" spans="2:2">
      <c r="B450" s="212" t="s">
        <v>1307</v>
      </c>
    </row>
    <row r="451" spans="2:2">
      <c r="B451" s="212" t="s">
        <v>1308</v>
      </c>
    </row>
    <row r="452" spans="2:2">
      <c r="B452" s="212" t="s">
        <v>1309</v>
      </c>
    </row>
    <row r="453" spans="2:2">
      <c r="B453" s="212" t="s">
        <v>1310</v>
      </c>
    </row>
    <row r="454" spans="2:2">
      <c r="B454" s="212" t="s">
        <v>1311</v>
      </c>
    </row>
    <row r="455" spans="2:2">
      <c r="B455" s="212" t="s">
        <v>1312</v>
      </c>
    </row>
    <row r="456" spans="2:2">
      <c r="B456" s="212" t="s">
        <v>1313</v>
      </c>
    </row>
    <row r="457" spans="2:2">
      <c r="B457" s="212" t="s">
        <v>1314</v>
      </c>
    </row>
    <row r="458" spans="2:2">
      <c r="B458" s="212" t="s">
        <v>1315</v>
      </c>
    </row>
    <row r="459" spans="2:2">
      <c r="B459" s="212" t="s">
        <v>1316</v>
      </c>
    </row>
    <row r="460" spans="2:2">
      <c r="B460" s="212" t="s">
        <v>1317</v>
      </c>
    </row>
    <row r="461" spans="2:2">
      <c r="B461" s="212" t="s">
        <v>1318</v>
      </c>
    </row>
    <row r="462" spans="2:2">
      <c r="B462" s="212" t="s">
        <v>1319</v>
      </c>
    </row>
    <row r="463" spans="2:2">
      <c r="B463" s="212" t="s">
        <v>1320</v>
      </c>
    </row>
    <row r="464" spans="2:2">
      <c r="B464" s="212" t="s">
        <v>1321</v>
      </c>
    </row>
    <row r="465" spans="2:2">
      <c r="B465" s="212" t="s">
        <v>1322</v>
      </c>
    </row>
    <row r="466" spans="2:2">
      <c r="B466" s="212" t="s">
        <v>1323</v>
      </c>
    </row>
    <row r="467" spans="2:2">
      <c r="B467" s="212" t="s">
        <v>1324</v>
      </c>
    </row>
    <row r="468" spans="2:2">
      <c r="B468" s="212" t="s">
        <v>1325</v>
      </c>
    </row>
    <row r="469" spans="2:2">
      <c r="B469" s="212" t="s">
        <v>1326</v>
      </c>
    </row>
    <row r="470" spans="2:2">
      <c r="B470" s="212" t="s">
        <v>1327</v>
      </c>
    </row>
    <row r="471" spans="2:2">
      <c r="B471" s="212" t="s">
        <v>1328</v>
      </c>
    </row>
    <row r="472" spans="2:2">
      <c r="B472" s="212" t="s">
        <v>1329</v>
      </c>
    </row>
    <row r="473" spans="2:2">
      <c r="B473" s="212" t="s">
        <v>1330</v>
      </c>
    </row>
    <row r="474" spans="2:2">
      <c r="B474" s="212" t="s">
        <v>1331</v>
      </c>
    </row>
    <row r="475" spans="2:2">
      <c r="B475" s="212" t="s">
        <v>1332</v>
      </c>
    </row>
    <row r="476" spans="2:2">
      <c r="B476" s="212" t="s">
        <v>1333</v>
      </c>
    </row>
    <row r="477" spans="2:2">
      <c r="B477" s="212" t="s">
        <v>1334</v>
      </c>
    </row>
    <row r="478" spans="2:2">
      <c r="B478" s="212" t="s">
        <v>1335</v>
      </c>
    </row>
    <row r="479" spans="2:2">
      <c r="B479" s="212" t="s">
        <v>1336</v>
      </c>
    </row>
    <row r="480" spans="2:2">
      <c r="B480" s="212" t="s">
        <v>1337</v>
      </c>
    </row>
    <row r="481" spans="2:2">
      <c r="B481" s="212" t="s">
        <v>1338</v>
      </c>
    </row>
    <row r="482" spans="2:2">
      <c r="B482" s="212" t="s">
        <v>1339</v>
      </c>
    </row>
    <row r="483" spans="2:2">
      <c r="B483" s="212" t="s">
        <v>1340</v>
      </c>
    </row>
    <row r="484" spans="2:2">
      <c r="B484" s="212" t="s">
        <v>1341</v>
      </c>
    </row>
    <row r="485" spans="2:2">
      <c r="B485" s="212" t="s">
        <v>1342</v>
      </c>
    </row>
    <row r="486" spans="2:2">
      <c r="B486" s="212" t="s">
        <v>1343</v>
      </c>
    </row>
    <row r="487" spans="2:2">
      <c r="B487" s="212" t="s">
        <v>1344</v>
      </c>
    </row>
    <row r="488" spans="2:2">
      <c r="B488" s="212" t="s">
        <v>1345</v>
      </c>
    </row>
    <row r="489" spans="2:2">
      <c r="B489" s="212" t="s">
        <v>1346</v>
      </c>
    </row>
    <row r="490" spans="2:2">
      <c r="B490" s="212" t="s">
        <v>1347</v>
      </c>
    </row>
    <row r="491" spans="2:2">
      <c r="B491" s="212" t="s">
        <v>1348</v>
      </c>
    </row>
    <row r="492" spans="2:2">
      <c r="B492" s="212" t="s">
        <v>1349</v>
      </c>
    </row>
    <row r="493" spans="2:2">
      <c r="B493" s="212" t="s">
        <v>1350</v>
      </c>
    </row>
    <row r="494" spans="2:2">
      <c r="B494" s="212" t="s">
        <v>1351</v>
      </c>
    </row>
    <row r="495" spans="2:2">
      <c r="B495" s="212" t="s">
        <v>1352</v>
      </c>
    </row>
    <row r="496" spans="2:2">
      <c r="B496" s="212" t="s">
        <v>1353</v>
      </c>
    </row>
    <row r="497" spans="2:2">
      <c r="B497" s="212" t="s">
        <v>1354</v>
      </c>
    </row>
    <row r="498" spans="2:2">
      <c r="B498" s="212" t="s">
        <v>1355</v>
      </c>
    </row>
    <row r="499" spans="2:2">
      <c r="B499" s="212" t="s">
        <v>1356</v>
      </c>
    </row>
    <row r="500" spans="2:2">
      <c r="B500" s="212" t="s">
        <v>1357</v>
      </c>
    </row>
    <row r="501" spans="2:2">
      <c r="B501" s="212" t="s">
        <v>1358</v>
      </c>
    </row>
    <row r="502" spans="2:2">
      <c r="B502" s="212" t="s">
        <v>1359</v>
      </c>
    </row>
    <row r="503" spans="2:2">
      <c r="B503" s="212" t="s">
        <v>1360</v>
      </c>
    </row>
    <row r="504" spans="2:2">
      <c r="B504" s="212" t="s">
        <v>1361</v>
      </c>
    </row>
    <row r="505" spans="2:2">
      <c r="B505" s="212" t="s">
        <v>1362</v>
      </c>
    </row>
    <row r="506" spans="2:2">
      <c r="B506" s="212" t="s">
        <v>1363</v>
      </c>
    </row>
    <row r="507" spans="2:2">
      <c r="B507" s="212" t="s">
        <v>1364</v>
      </c>
    </row>
    <row r="508" spans="2:2">
      <c r="B508" s="212" t="s">
        <v>1365</v>
      </c>
    </row>
    <row r="509" spans="2:2">
      <c r="B509" s="212" t="s">
        <v>1366</v>
      </c>
    </row>
    <row r="510" spans="2:2">
      <c r="B510" s="212" t="s">
        <v>1367</v>
      </c>
    </row>
    <row r="511" spans="2:2">
      <c r="B511" s="212" t="s">
        <v>1368</v>
      </c>
    </row>
    <row r="512" spans="2:2">
      <c r="B512" s="212" t="s">
        <v>1369</v>
      </c>
    </row>
    <row r="513" spans="2:2">
      <c r="B513" s="212" t="s">
        <v>1370</v>
      </c>
    </row>
    <row r="514" spans="2:2">
      <c r="B514" s="212" t="s">
        <v>1371</v>
      </c>
    </row>
    <row r="515" spans="2:2">
      <c r="B515" s="212" t="s">
        <v>1372</v>
      </c>
    </row>
    <row r="516" spans="2:2">
      <c r="B516" s="212" t="s">
        <v>1373</v>
      </c>
    </row>
    <row r="517" spans="2:2">
      <c r="B517" s="212" t="s">
        <v>1374</v>
      </c>
    </row>
    <row r="518" spans="2:2">
      <c r="B518" s="212" t="s">
        <v>1375</v>
      </c>
    </row>
    <row r="519" spans="2:2">
      <c r="B519" s="212" t="s">
        <v>1376</v>
      </c>
    </row>
    <row r="520" spans="2:2">
      <c r="B520" s="212" t="s">
        <v>1377</v>
      </c>
    </row>
    <row r="521" spans="2:2">
      <c r="B521" s="212" t="s">
        <v>1378</v>
      </c>
    </row>
    <row r="522" spans="2:2">
      <c r="B522" s="212" t="s">
        <v>1379</v>
      </c>
    </row>
    <row r="523" spans="2:2">
      <c r="B523" s="212" t="s">
        <v>1380</v>
      </c>
    </row>
    <row r="524" spans="2:2">
      <c r="B524" s="212" t="s">
        <v>1381</v>
      </c>
    </row>
    <row r="525" spans="2:2">
      <c r="B525" s="212" t="s">
        <v>1382</v>
      </c>
    </row>
    <row r="526" spans="2:2">
      <c r="B526" s="212" t="s">
        <v>1383</v>
      </c>
    </row>
    <row r="527" spans="2:2">
      <c r="B527" s="212" t="s">
        <v>1384</v>
      </c>
    </row>
    <row r="528" spans="2:2">
      <c r="B528" s="212" t="s">
        <v>1385</v>
      </c>
    </row>
    <row r="529" spans="2:2">
      <c r="B529" s="212" t="s">
        <v>1386</v>
      </c>
    </row>
    <row r="530" spans="2:2">
      <c r="B530" s="212" t="s">
        <v>1387</v>
      </c>
    </row>
    <row r="531" spans="2:2">
      <c r="B531" s="212" t="s">
        <v>1388</v>
      </c>
    </row>
    <row r="532" spans="2:2">
      <c r="B532" s="212" t="s">
        <v>1389</v>
      </c>
    </row>
    <row r="533" spans="2:2">
      <c r="B533" s="212" t="s">
        <v>1390</v>
      </c>
    </row>
    <row r="534" spans="2:2">
      <c r="B534" s="212" t="s">
        <v>1391</v>
      </c>
    </row>
    <row r="535" spans="2:2">
      <c r="B535" s="212" t="s">
        <v>1392</v>
      </c>
    </row>
    <row r="536" spans="2:2">
      <c r="B536" s="212" t="s">
        <v>1393</v>
      </c>
    </row>
    <row r="537" spans="2:2">
      <c r="B537" s="212" t="s">
        <v>1394</v>
      </c>
    </row>
    <row r="538" spans="2:2">
      <c r="B538" s="212" t="s">
        <v>1395</v>
      </c>
    </row>
    <row r="539" spans="2:2">
      <c r="B539" s="212" t="s">
        <v>1396</v>
      </c>
    </row>
    <row r="540" spans="2:2">
      <c r="B540" s="212" t="s">
        <v>1397</v>
      </c>
    </row>
    <row r="541" spans="2:2">
      <c r="B541" s="212" t="s">
        <v>1398</v>
      </c>
    </row>
    <row r="542" spans="2:2">
      <c r="B542" s="212" t="s">
        <v>1399</v>
      </c>
    </row>
    <row r="543" spans="2:2">
      <c r="B543" s="212" t="s">
        <v>1400</v>
      </c>
    </row>
    <row r="544" spans="2:2">
      <c r="B544" s="212" t="s">
        <v>1401</v>
      </c>
    </row>
    <row r="545" spans="2:2">
      <c r="B545" s="212" t="s">
        <v>1402</v>
      </c>
    </row>
    <row r="546" spans="2:2">
      <c r="B546" s="212" t="s">
        <v>1403</v>
      </c>
    </row>
    <row r="547" spans="2:2">
      <c r="B547" s="212" t="s">
        <v>1404</v>
      </c>
    </row>
    <row r="548" spans="2:2">
      <c r="B548" s="212" t="s">
        <v>1405</v>
      </c>
    </row>
    <row r="549" spans="2:2">
      <c r="B549" s="212" t="s">
        <v>1406</v>
      </c>
    </row>
    <row r="550" spans="2:2">
      <c r="B550" s="212" t="s">
        <v>1407</v>
      </c>
    </row>
    <row r="551" spans="2:2">
      <c r="B551" s="212" t="s">
        <v>1408</v>
      </c>
    </row>
    <row r="552" spans="2:2">
      <c r="B552" s="212" t="s">
        <v>1409</v>
      </c>
    </row>
    <row r="553" spans="2:2">
      <c r="B553" s="212" t="s">
        <v>1410</v>
      </c>
    </row>
    <row r="554" spans="2:2">
      <c r="B554" s="212" t="s">
        <v>1411</v>
      </c>
    </row>
    <row r="555" spans="2:2">
      <c r="B555" s="212" t="s">
        <v>1412</v>
      </c>
    </row>
    <row r="556" spans="2:2">
      <c r="B556" s="212" t="s">
        <v>1413</v>
      </c>
    </row>
    <row r="557" spans="2:2">
      <c r="B557" s="212" t="s">
        <v>1414</v>
      </c>
    </row>
    <row r="558" spans="2:2">
      <c r="B558" s="212" t="s">
        <v>1415</v>
      </c>
    </row>
    <row r="559" spans="2:2">
      <c r="B559" s="212" t="s">
        <v>1416</v>
      </c>
    </row>
    <row r="560" spans="2:2">
      <c r="B560" s="212" t="s">
        <v>1417</v>
      </c>
    </row>
    <row r="561" spans="2:2">
      <c r="B561" s="212" t="s">
        <v>1418</v>
      </c>
    </row>
    <row r="562" spans="2:2">
      <c r="B562" s="212" t="s">
        <v>1419</v>
      </c>
    </row>
    <row r="563" spans="2:2">
      <c r="B563" s="212" t="s">
        <v>1420</v>
      </c>
    </row>
    <row r="564" spans="2:2">
      <c r="B564" s="212" t="s">
        <v>1421</v>
      </c>
    </row>
    <row r="565" spans="2:2">
      <c r="B565" s="212" t="s">
        <v>1422</v>
      </c>
    </row>
    <row r="566" spans="2:2">
      <c r="B566" s="212" t="s">
        <v>1423</v>
      </c>
    </row>
    <row r="567" spans="2:2">
      <c r="B567" s="212" t="s">
        <v>1424</v>
      </c>
    </row>
    <row r="568" spans="2:2">
      <c r="B568" s="212" t="s">
        <v>1425</v>
      </c>
    </row>
    <row r="569" spans="2:2">
      <c r="B569" s="212" t="s">
        <v>1426</v>
      </c>
    </row>
    <row r="570" spans="2:2">
      <c r="B570" s="212" t="s">
        <v>1427</v>
      </c>
    </row>
    <row r="571" spans="2:2">
      <c r="B571" s="212" t="s">
        <v>1428</v>
      </c>
    </row>
    <row r="572" spans="2:2">
      <c r="B572" s="212" t="s">
        <v>1429</v>
      </c>
    </row>
    <row r="573" spans="2:2">
      <c r="B573" s="212" t="s">
        <v>1430</v>
      </c>
    </row>
    <row r="574" spans="2:2">
      <c r="B574" s="212" t="s">
        <v>1431</v>
      </c>
    </row>
    <row r="575" spans="2:2">
      <c r="B575" s="212" t="s">
        <v>1432</v>
      </c>
    </row>
    <row r="576" spans="2:2">
      <c r="B576" s="212" t="s">
        <v>1433</v>
      </c>
    </row>
    <row r="577" spans="2:2">
      <c r="B577" s="212" t="s">
        <v>1434</v>
      </c>
    </row>
    <row r="578" spans="2:2">
      <c r="B578" s="212" t="s">
        <v>1435</v>
      </c>
    </row>
    <row r="579" spans="2:2">
      <c r="B579" s="212" t="s">
        <v>1436</v>
      </c>
    </row>
    <row r="580" spans="2:2">
      <c r="B580" s="212" t="s">
        <v>1437</v>
      </c>
    </row>
    <row r="581" spans="2:2">
      <c r="B581" s="212" t="s">
        <v>1438</v>
      </c>
    </row>
    <row r="582" spans="2:2">
      <c r="B582" s="212" t="s">
        <v>1439</v>
      </c>
    </row>
    <row r="583" spans="2:2">
      <c r="B583" s="212" t="s">
        <v>1440</v>
      </c>
    </row>
    <row r="584" spans="2:2">
      <c r="B584" s="212" t="s">
        <v>1441</v>
      </c>
    </row>
    <row r="585" spans="2:2">
      <c r="B585" s="212" t="s">
        <v>1442</v>
      </c>
    </row>
    <row r="586" spans="2:2">
      <c r="B586" s="212" t="s">
        <v>1443</v>
      </c>
    </row>
    <row r="587" spans="2:2">
      <c r="B587" s="212" t="s">
        <v>1444</v>
      </c>
    </row>
    <row r="588" spans="2:2">
      <c r="B588" s="212" t="s">
        <v>1445</v>
      </c>
    </row>
    <row r="589" spans="2:2">
      <c r="B589" s="212" t="s">
        <v>1446</v>
      </c>
    </row>
    <row r="590" spans="2:2">
      <c r="B590" s="212" t="s">
        <v>1447</v>
      </c>
    </row>
    <row r="591" spans="2:2">
      <c r="B591" s="212" t="s">
        <v>1448</v>
      </c>
    </row>
    <row r="592" spans="2:2">
      <c r="B592" s="212" t="s">
        <v>1449</v>
      </c>
    </row>
    <row r="593" spans="2:2">
      <c r="B593" s="212" t="s">
        <v>1450</v>
      </c>
    </row>
    <row r="594" spans="2:2">
      <c r="B594" s="212" t="s">
        <v>1451</v>
      </c>
    </row>
    <row r="595" spans="2:2">
      <c r="B595" s="212" t="s">
        <v>1452</v>
      </c>
    </row>
    <row r="596" spans="2:2">
      <c r="B596" s="212" t="s">
        <v>1453</v>
      </c>
    </row>
    <row r="597" spans="2:2">
      <c r="B597" s="212" t="s">
        <v>1454</v>
      </c>
    </row>
    <row r="598" spans="2:2">
      <c r="B598" s="212" t="s">
        <v>1455</v>
      </c>
    </row>
    <row r="599" spans="2:2">
      <c r="B599" s="212" t="s">
        <v>1456</v>
      </c>
    </row>
    <row r="600" spans="2:2">
      <c r="B600" s="212" t="s">
        <v>1457</v>
      </c>
    </row>
    <row r="601" spans="2:2">
      <c r="B601" s="212" t="s">
        <v>1458</v>
      </c>
    </row>
    <row r="602" spans="2:2">
      <c r="B602" s="212" t="s">
        <v>1459</v>
      </c>
    </row>
    <row r="603" spans="2:2">
      <c r="B603" s="212" t="s">
        <v>1460</v>
      </c>
    </row>
    <row r="604" spans="2:2">
      <c r="B604" s="212" t="s">
        <v>1461</v>
      </c>
    </row>
    <row r="605" spans="2:2">
      <c r="B605" s="212" t="s">
        <v>1462</v>
      </c>
    </row>
    <row r="606" spans="2:2">
      <c r="B606" s="212" t="s">
        <v>1463</v>
      </c>
    </row>
    <row r="607" spans="2:2">
      <c r="B607" s="212" t="s">
        <v>1464</v>
      </c>
    </row>
    <row r="608" spans="2:2">
      <c r="B608" s="212" t="s">
        <v>1465</v>
      </c>
    </row>
    <row r="609" spans="2:2">
      <c r="B609" s="212" t="s">
        <v>1466</v>
      </c>
    </row>
    <row r="610" spans="2:2">
      <c r="B610" s="212" t="s">
        <v>1467</v>
      </c>
    </row>
    <row r="611" spans="2:2">
      <c r="B611" s="212" t="s">
        <v>1468</v>
      </c>
    </row>
    <row r="612" spans="2:2">
      <c r="B612" s="212" t="s">
        <v>1469</v>
      </c>
    </row>
    <row r="613" spans="2:2">
      <c r="B613" s="212" t="s">
        <v>1470</v>
      </c>
    </row>
    <row r="614" spans="2:2">
      <c r="B614" s="212" t="s">
        <v>1471</v>
      </c>
    </row>
    <row r="615" spans="2:2">
      <c r="B615" s="212" t="s">
        <v>1472</v>
      </c>
    </row>
    <row r="616" spans="2:2">
      <c r="B616" s="212" t="s">
        <v>1473</v>
      </c>
    </row>
    <row r="617" spans="2:2">
      <c r="B617" s="212" t="s">
        <v>1474</v>
      </c>
    </row>
    <row r="618" spans="2:2">
      <c r="B618" s="212" t="s">
        <v>1475</v>
      </c>
    </row>
    <row r="619" spans="2:2">
      <c r="B619" s="212" t="s">
        <v>1476</v>
      </c>
    </row>
    <row r="620" spans="2:2">
      <c r="B620" s="212" t="s">
        <v>1477</v>
      </c>
    </row>
    <row r="621" spans="2:2">
      <c r="B621" s="212" t="s">
        <v>1478</v>
      </c>
    </row>
    <row r="622" spans="2:2">
      <c r="B622" s="212" t="s">
        <v>1479</v>
      </c>
    </row>
    <row r="623" spans="2:2">
      <c r="B623" s="212" t="s">
        <v>1480</v>
      </c>
    </row>
    <row r="624" spans="2:2">
      <c r="B624" s="212" t="s">
        <v>1481</v>
      </c>
    </row>
    <row r="625" spans="2:2">
      <c r="B625" s="212" t="s">
        <v>1482</v>
      </c>
    </row>
    <row r="626" spans="2:2">
      <c r="B626" s="212" t="s">
        <v>1483</v>
      </c>
    </row>
    <row r="627" spans="2:2">
      <c r="B627" s="212" t="s">
        <v>1484</v>
      </c>
    </row>
    <row r="628" spans="2:2">
      <c r="B628" s="212" t="s">
        <v>1485</v>
      </c>
    </row>
    <row r="629" spans="2:2">
      <c r="B629" s="212" t="s">
        <v>1486</v>
      </c>
    </row>
    <row r="630" spans="2:2">
      <c r="B630" s="212" t="s">
        <v>1487</v>
      </c>
    </row>
    <row r="631" spans="2:2">
      <c r="B631" s="212" t="s">
        <v>1488</v>
      </c>
    </row>
    <row r="632" spans="2:2">
      <c r="B632" s="212" t="s">
        <v>1489</v>
      </c>
    </row>
    <row r="633" spans="2:2">
      <c r="B633" s="212" t="s">
        <v>1490</v>
      </c>
    </row>
    <row r="634" spans="2:2">
      <c r="B634" s="212" t="s">
        <v>1491</v>
      </c>
    </row>
    <row r="635" spans="2:2">
      <c r="B635" s="212" t="s">
        <v>1492</v>
      </c>
    </row>
    <row r="636" spans="2:2">
      <c r="B636" s="212" t="s">
        <v>1493</v>
      </c>
    </row>
    <row r="637" spans="2:2">
      <c r="B637" s="212" t="s">
        <v>1494</v>
      </c>
    </row>
    <row r="638" spans="2:2">
      <c r="B638" s="212" t="s">
        <v>1495</v>
      </c>
    </row>
    <row r="639" spans="2:2">
      <c r="B639" s="212" t="s">
        <v>1496</v>
      </c>
    </row>
    <row r="640" spans="2:2">
      <c r="B640" s="212" t="s">
        <v>1497</v>
      </c>
    </row>
    <row r="641" spans="2:2">
      <c r="B641" s="212" t="s">
        <v>1498</v>
      </c>
    </row>
    <row r="642" spans="2:2">
      <c r="B642" s="212" t="s">
        <v>1499</v>
      </c>
    </row>
    <row r="643" spans="2:2">
      <c r="B643" s="212" t="s">
        <v>1500</v>
      </c>
    </row>
    <row r="644" spans="2:2">
      <c r="B644" s="212" t="s">
        <v>1501</v>
      </c>
    </row>
    <row r="645" spans="2:2">
      <c r="B645" s="212" t="s">
        <v>1502</v>
      </c>
    </row>
    <row r="646" spans="2:2">
      <c r="B646" s="212" t="s">
        <v>1503</v>
      </c>
    </row>
    <row r="647" spans="2:2">
      <c r="B647" s="212" t="s">
        <v>1504</v>
      </c>
    </row>
    <row r="648" spans="2:2">
      <c r="B648" s="212" t="s">
        <v>1505</v>
      </c>
    </row>
    <row r="649" spans="2:2">
      <c r="B649" s="212" t="s">
        <v>1506</v>
      </c>
    </row>
    <row r="650" spans="2:2">
      <c r="B650" s="212" t="s">
        <v>1507</v>
      </c>
    </row>
    <row r="651" spans="2:2">
      <c r="B651" s="212" t="s">
        <v>1508</v>
      </c>
    </row>
    <row r="652" spans="2:2">
      <c r="B652" s="212" t="s">
        <v>1509</v>
      </c>
    </row>
    <row r="653" spans="2:2">
      <c r="B653" s="212" t="s">
        <v>1510</v>
      </c>
    </row>
    <row r="654" spans="2:2">
      <c r="B654" s="212" t="s">
        <v>1511</v>
      </c>
    </row>
    <row r="655" spans="2:2">
      <c r="B655" s="212" t="s">
        <v>1512</v>
      </c>
    </row>
    <row r="656" spans="2:2">
      <c r="B656" s="212" t="s">
        <v>1513</v>
      </c>
    </row>
    <row r="657" spans="2:2">
      <c r="B657" s="212" t="s">
        <v>1514</v>
      </c>
    </row>
    <row r="658" spans="2:2">
      <c r="B658" s="212" t="s">
        <v>1515</v>
      </c>
    </row>
    <row r="659" spans="2:2">
      <c r="B659" s="212" t="s">
        <v>1516</v>
      </c>
    </row>
    <row r="660" spans="2:2">
      <c r="B660" s="212" t="s">
        <v>1517</v>
      </c>
    </row>
    <row r="661" spans="2:2">
      <c r="B661" s="212" t="s">
        <v>1518</v>
      </c>
    </row>
    <row r="662" spans="2:2">
      <c r="B662" s="212" t="s">
        <v>1519</v>
      </c>
    </row>
    <row r="663" spans="2:2">
      <c r="B663" s="212" t="s">
        <v>1520</v>
      </c>
    </row>
    <row r="664" spans="2:2">
      <c r="B664" s="212" t="s">
        <v>1521</v>
      </c>
    </row>
    <row r="665" spans="2:2">
      <c r="B665" s="212" t="s">
        <v>1522</v>
      </c>
    </row>
    <row r="666" spans="2:2">
      <c r="B666" s="212" t="s">
        <v>1523</v>
      </c>
    </row>
    <row r="667" spans="2:2">
      <c r="B667" s="212" t="s">
        <v>1524</v>
      </c>
    </row>
    <row r="668" spans="2:2">
      <c r="B668" s="212" t="s">
        <v>1525</v>
      </c>
    </row>
    <row r="669" spans="2:2">
      <c r="B669" s="212" t="s">
        <v>1526</v>
      </c>
    </row>
    <row r="670" spans="2:2">
      <c r="B670" s="212" t="s">
        <v>1527</v>
      </c>
    </row>
    <row r="671" spans="2:2">
      <c r="B671" s="212" t="s">
        <v>1528</v>
      </c>
    </row>
    <row r="672" spans="2:2">
      <c r="B672" s="212" t="s">
        <v>1529</v>
      </c>
    </row>
    <row r="673" spans="2:2">
      <c r="B673" s="212" t="s">
        <v>1530</v>
      </c>
    </row>
    <row r="674" spans="2:2">
      <c r="B674" s="212" t="s">
        <v>1531</v>
      </c>
    </row>
    <row r="675" spans="2:2">
      <c r="B675" s="212" t="s">
        <v>1532</v>
      </c>
    </row>
    <row r="676" spans="2:2">
      <c r="B676" s="212" t="s">
        <v>1533</v>
      </c>
    </row>
    <row r="677" spans="2:2">
      <c r="B677" s="212" t="s">
        <v>1534</v>
      </c>
    </row>
    <row r="678" spans="2:2">
      <c r="B678" s="212" t="s">
        <v>1535</v>
      </c>
    </row>
    <row r="679" spans="2:2">
      <c r="B679" s="212" t="s">
        <v>1536</v>
      </c>
    </row>
    <row r="680" spans="2:2">
      <c r="B680" s="212" t="s">
        <v>1537</v>
      </c>
    </row>
    <row r="681" spans="2:2">
      <c r="B681" s="212" t="s">
        <v>1538</v>
      </c>
    </row>
    <row r="682" spans="2:2">
      <c r="B682" s="212" t="s">
        <v>1539</v>
      </c>
    </row>
    <row r="683" spans="2:2">
      <c r="B683" s="212" t="s">
        <v>1540</v>
      </c>
    </row>
    <row r="684" spans="2:2">
      <c r="B684" s="212" t="s">
        <v>1541</v>
      </c>
    </row>
    <row r="685" spans="2:2">
      <c r="B685" s="212" t="s">
        <v>1542</v>
      </c>
    </row>
    <row r="686" spans="2:2">
      <c r="B686" s="212" t="s">
        <v>1543</v>
      </c>
    </row>
    <row r="687" spans="2:2">
      <c r="B687" s="212" t="s">
        <v>1544</v>
      </c>
    </row>
    <row r="688" spans="2:2">
      <c r="B688" s="212" t="s">
        <v>1545</v>
      </c>
    </row>
    <row r="689" spans="2:2">
      <c r="B689" s="212" t="s">
        <v>1546</v>
      </c>
    </row>
    <row r="690" spans="2:2">
      <c r="B690" s="212" t="s">
        <v>1547</v>
      </c>
    </row>
    <row r="691" spans="2:2">
      <c r="B691" s="212" t="s">
        <v>1548</v>
      </c>
    </row>
    <row r="692" spans="2:2">
      <c r="B692" s="212" t="s">
        <v>1549</v>
      </c>
    </row>
    <row r="693" spans="2:2">
      <c r="B693" s="212" t="s">
        <v>1550</v>
      </c>
    </row>
    <row r="694" spans="2:2">
      <c r="B694" s="212" t="s">
        <v>1551</v>
      </c>
    </row>
    <row r="695" spans="2:2">
      <c r="B695" s="212" t="s">
        <v>1552</v>
      </c>
    </row>
    <row r="696" spans="2:2">
      <c r="B696" s="212" t="s">
        <v>1553</v>
      </c>
    </row>
    <row r="697" spans="2:2">
      <c r="B697" s="212" t="s">
        <v>1554</v>
      </c>
    </row>
    <row r="698" spans="2:2">
      <c r="B698" s="212" t="s">
        <v>1555</v>
      </c>
    </row>
    <row r="699" spans="2:2">
      <c r="B699" s="212" t="s">
        <v>1556</v>
      </c>
    </row>
    <row r="700" spans="2:2">
      <c r="B700" s="212" t="s">
        <v>1557</v>
      </c>
    </row>
    <row r="701" spans="2:2">
      <c r="B701" s="212" t="s">
        <v>1558</v>
      </c>
    </row>
    <row r="702" spans="2:2">
      <c r="B702" s="212" t="s">
        <v>1559</v>
      </c>
    </row>
    <row r="703" spans="2:2">
      <c r="B703" s="212" t="s">
        <v>1560</v>
      </c>
    </row>
    <row r="704" spans="2:2">
      <c r="B704" s="212" t="s">
        <v>1561</v>
      </c>
    </row>
    <row r="705" spans="2:2">
      <c r="B705" s="212" t="s">
        <v>1562</v>
      </c>
    </row>
    <row r="706" spans="2:2">
      <c r="B706" s="212" t="s">
        <v>1563</v>
      </c>
    </row>
    <row r="707" spans="2:2">
      <c r="B707" s="212" t="s">
        <v>1564</v>
      </c>
    </row>
    <row r="708" spans="2:2">
      <c r="B708" s="212" t="s">
        <v>1565</v>
      </c>
    </row>
    <row r="709" spans="2:2">
      <c r="B709" s="212" t="s">
        <v>1566</v>
      </c>
    </row>
    <row r="710" spans="2:2">
      <c r="B710" s="212" t="s">
        <v>1567</v>
      </c>
    </row>
    <row r="711" spans="2:2">
      <c r="B711" s="212" t="s">
        <v>1568</v>
      </c>
    </row>
    <row r="712" spans="2:2">
      <c r="B712" s="212" t="s">
        <v>1569</v>
      </c>
    </row>
    <row r="713" spans="2:2">
      <c r="B713" s="212" t="s">
        <v>1570</v>
      </c>
    </row>
    <row r="714" spans="2:2">
      <c r="B714" s="212" t="s">
        <v>1571</v>
      </c>
    </row>
    <row r="715" spans="2:2">
      <c r="B715" s="212" t="s">
        <v>1572</v>
      </c>
    </row>
    <row r="716" spans="2:2">
      <c r="B716" s="212" t="s">
        <v>1573</v>
      </c>
    </row>
    <row r="717" spans="2:2">
      <c r="B717" s="212" t="s">
        <v>1574</v>
      </c>
    </row>
    <row r="718" spans="2:2">
      <c r="B718" s="212" t="s">
        <v>1575</v>
      </c>
    </row>
    <row r="719" spans="2:2">
      <c r="B719" s="212" t="s">
        <v>1576</v>
      </c>
    </row>
    <row r="720" spans="2:2">
      <c r="B720" s="212" t="s">
        <v>1577</v>
      </c>
    </row>
    <row r="721" spans="2:2">
      <c r="B721" s="212" t="s">
        <v>1578</v>
      </c>
    </row>
    <row r="722" spans="2:2">
      <c r="B722" s="212" t="s">
        <v>1579</v>
      </c>
    </row>
    <row r="723" spans="2:2">
      <c r="B723" s="212" t="s">
        <v>1580</v>
      </c>
    </row>
    <row r="724" spans="2:2">
      <c r="B724" s="212" t="s">
        <v>1581</v>
      </c>
    </row>
    <row r="725" spans="2:2">
      <c r="B725" s="212" t="s">
        <v>1582</v>
      </c>
    </row>
    <row r="726" spans="2:2">
      <c r="B726" s="212" t="s">
        <v>1583</v>
      </c>
    </row>
    <row r="727" spans="2:2">
      <c r="B727" s="212" t="s">
        <v>1584</v>
      </c>
    </row>
    <row r="728" spans="2:2">
      <c r="B728" s="212" t="s">
        <v>1585</v>
      </c>
    </row>
    <row r="729" spans="2:2">
      <c r="B729" s="212" t="s">
        <v>1586</v>
      </c>
    </row>
    <row r="730" spans="2:2">
      <c r="B730" s="212" t="s">
        <v>1587</v>
      </c>
    </row>
    <row r="731" spans="2:2">
      <c r="B731" s="212" t="s">
        <v>1588</v>
      </c>
    </row>
    <row r="732" spans="2:2">
      <c r="B732" s="212" t="s">
        <v>1589</v>
      </c>
    </row>
    <row r="733" spans="2:2">
      <c r="B733" s="212" t="s">
        <v>1590</v>
      </c>
    </row>
    <row r="734" spans="2:2">
      <c r="B734" s="212" t="s">
        <v>1591</v>
      </c>
    </row>
    <row r="735" spans="2:2">
      <c r="B735" s="212" t="s">
        <v>1592</v>
      </c>
    </row>
    <row r="736" spans="2:2">
      <c r="B736" s="212" t="s">
        <v>1593</v>
      </c>
    </row>
    <row r="737" spans="2:2">
      <c r="B737" s="212" t="s">
        <v>1594</v>
      </c>
    </row>
    <row r="738" spans="2:2">
      <c r="B738" s="212" t="s">
        <v>1595</v>
      </c>
    </row>
    <row r="739" spans="2:2">
      <c r="B739" s="212" t="s">
        <v>1596</v>
      </c>
    </row>
    <row r="740" spans="2:2">
      <c r="B740" s="212" t="s">
        <v>1597</v>
      </c>
    </row>
    <row r="741" spans="2:2">
      <c r="B741" s="212" t="s">
        <v>1598</v>
      </c>
    </row>
    <row r="742" spans="2:2">
      <c r="B742" s="212" t="s">
        <v>1599</v>
      </c>
    </row>
    <row r="743" spans="2:2">
      <c r="B743" s="212" t="s">
        <v>1600</v>
      </c>
    </row>
    <row r="744" spans="2:2">
      <c r="B744" s="212" t="s">
        <v>1601</v>
      </c>
    </row>
    <row r="745" spans="2:2">
      <c r="B745" s="212" t="s">
        <v>1602</v>
      </c>
    </row>
    <row r="746" spans="2:2">
      <c r="B746" s="212" t="s">
        <v>1603</v>
      </c>
    </row>
    <row r="747" spans="2:2">
      <c r="B747" s="212" t="s">
        <v>1604</v>
      </c>
    </row>
    <row r="748" spans="2:2">
      <c r="B748" s="212" t="s">
        <v>1605</v>
      </c>
    </row>
    <row r="749" spans="2:2">
      <c r="B749" s="212" t="s">
        <v>1606</v>
      </c>
    </row>
    <row r="750" spans="2:2">
      <c r="B750" s="212" t="s">
        <v>1607</v>
      </c>
    </row>
    <row r="751" spans="2:2">
      <c r="B751" s="212" t="s">
        <v>1608</v>
      </c>
    </row>
    <row r="752" spans="2:2">
      <c r="B752" s="212" t="s">
        <v>1609</v>
      </c>
    </row>
    <row r="753" spans="2:2">
      <c r="B753" s="212" t="s">
        <v>1610</v>
      </c>
    </row>
    <row r="754" spans="2:2">
      <c r="B754" s="212" t="s">
        <v>1611</v>
      </c>
    </row>
    <row r="755" spans="2:2">
      <c r="B755" s="212" t="s">
        <v>1612</v>
      </c>
    </row>
    <row r="756" spans="2:2">
      <c r="B756" s="212" t="s">
        <v>1613</v>
      </c>
    </row>
    <row r="757" spans="2:2">
      <c r="B757" s="212" t="s">
        <v>1614</v>
      </c>
    </row>
    <row r="758" spans="2:2">
      <c r="B758" s="212" t="s">
        <v>1615</v>
      </c>
    </row>
    <row r="759" spans="2:2">
      <c r="B759" s="212" t="s">
        <v>1616</v>
      </c>
    </row>
    <row r="760" spans="2:2">
      <c r="B760" s="212" t="s">
        <v>1617</v>
      </c>
    </row>
    <row r="761" spans="2:2">
      <c r="B761" s="212" t="s">
        <v>1618</v>
      </c>
    </row>
    <row r="762" spans="2:2">
      <c r="B762" s="212" t="s">
        <v>1619</v>
      </c>
    </row>
    <row r="763" spans="2:2">
      <c r="B763" s="212" t="s">
        <v>1620</v>
      </c>
    </row>
    <row r="764" spans="2:2">
      <c r="B764" s="212" t="s">
        <v>1621</v>
      </c>
    </row>
    <row r="765" spans="2:2">
      <c r="B765" s="212" t="s">
        <v>1622</v>
      </c>
    </row>
    <row r="766" spans="2:2">
      <c r="B766" s="212" t="s">
        <v>1623</v>
      </c>
    </row>
    <row r="767" spans="2:2">
      <c r="B767" s="212" t="s">
        <v>1624</v>
      </c>
    </row>
    <row r="768" spans="2:2">
      <c r="B768" s="212" t="s">
        <v>1625</v>
      </c>
    </row>
    <row r="769" spans="2:2">
      <c r="B769" s="212" t="s">
        <v>1626</v>
      </c>
    </row>
    <row r="770" spans="2:2">
      <c r="B770" s="212" t="s">
        <v>1627</v>
      </c>
    </row>
    <row r="771" spans="2:2">
      <c r="B771" s="212" t="s">
        <v>1628</v>
      </c>
    </row>
    <row r="772" spans="2:2">
      <c r="B772" s="212" t="s">
        <v>1629</v>
      </c>
    </row>
    <row r="773" spans="2:2">
      <c r="B773" s="212" t="s">
        <v>1630</v>
      </c>
    </row>
    <row r="774" spans="2:2">
      <c r="B774" s="212" t="s">
        <v>1631</v>
      </c>
    </row>
    <row r="775" spans="2:2">
      <c r="B775" s="212" t="s">
        <v>1632</v>
      </c>
    </row>
    <row r="776" spans="2:2">
      <c r="B776" s="212" t="s">
        <v>1633</v>
      </c>
    </row>
    <row r="777" spans="2:2">
      <c r="B777" s="212" t="s">
        <v>1634</v>
      </c>
    </row>
    <row r="778" spans="2:2">
      <c r="B778" s="212" t="s">
        <v>1635</v>
      </c>
    </row>
    <row r="779" spans="2:2">
      <c r="B779" s="212" t="s">
        <v>1636</v>
      </c>
    </row>
    <row r="780" spans="2:2">
      <c r="B780" s="212" t="s">
        <v>1637</v>
      </c>
    </row>
    <row r="781" spans="2:2">
      <c r="B781" s="212" t="s">
        <v>1638</v>
      </c>
    </row>
    <row r="782" spans="2:2">
      <c r="B782" s="212" t="s">
        <v>1639</v>
      </c>
    </row>
    <row r="783" spans="2:2">
      <c r="B783" s="212" t="s">
        <v>1640</v>
      </c>
    </row>
    <row r="784" spans="2:2">
      <c r="B784" s="212" t="s">
        <v>1641</v>
      </c>
    </row>
    <row r="785" spans="2:2">
      <c r="B785" s="212" t="s">
        <v>1642</v>
      </c>
    </row>
    <row r="786" spans="2:2">
      <c r="B786" s="212" t="s">
        <v>1643</v>
      </c>
    </row>
    <row r="787" spans="2:2">
      <c r="B787" s="212" t="s">
        <v>1644</v>
      </c>
    </row>
    <row r="788" spans="2:2">
      <c r="B788" s="212" t="s">
        <v>1645</v>
      </c>
    </row>
    <row r="789" spans="2:2">
      <c r="B789" s="212" t="s">
        <v>1646</v>
      </c>
    </row>
    <row r="790" spans="2:2">
      <c r="B790" s="212" t="s">
        <v>1647</v>
      </c>
    </row>
    <row r="791" spans="2:2">
      <c r="B791" s="212" t="s">
        <v>1648</v>
      </c>
    </row>
    <row r="792" spans="2:2">
      <c r="B792" s="212" t="s">
        <v>1649</v>
      </c>
    </row>
    <row r="793" spans="2:2">
      <c r="B793" s="212" t="s">
        <v>1650</v>
      </c>
    </row>
    <row r="794" spans="2:2">
      <c r="B794" s="212" t="s">
        <v>1651</v>
      </c>
    </row>
    <row r="795" spans="2:2">
      <c r="B795" s="212" t="s">
        <v>1652</v>
      </c>
    </row>
    <row r="796" spans="2:2">
      <c r="B796" s="212" t="s">
        <v>1653</v>
      </c>
    </row>
    <row r="797" spans="2:2">
      <c r="B797" s="212" t="s">
        <v>1654</v>
      </c>
    </row>
    <row r="798" spans="2:2">
      <c r="B798" s="212" t="s">
        <v>1655</v>
      </c>
    </row>
    <row r="799" spans="2:2">
      <c r="B799" s="212" t="s">
        <v>1656</v>
      </c>
    </row>
    <row r="800" spans="2:2">
      <c r="B800" s="212" t="s">
        <v>1657</v>
      </c>
    </row>
    <row r="801" spans="2:2">
      <c r="B801" s="212" t="s">
        <v>1658</v>
      </c>
    </row>
    <row r="802" spans="2:2">
      <c r="B802" s="212" t="s">
        <v>1659</v>
      </c>
    </row>
    <row r="803" spans="2:2">
      <c r="B803" s="212" t="s">
        <v>1660</v>
      </c>
    </row>
    <row r="804" spans="2:2">
      <c r="B804" s="212" t="s">
        <v>1661</v>
      </c>
    </row>
    <row r="805" spans="2:2">
      <c r="B805" s="212" t="s">
        <v>1662</v>
      </c>
    </row>
    <row r="806" spans="2:2">
      <c r="B806" s="212" t="s">
        <v>1663</v>
      </c>
    </row>
    <row r="807" spans="2:2">
      <c r="B807" s="212" t="s">
        <v>1664</v>
      </c>
    </row>
    <row r="808" spans="2:2">
      <c r="B808" s="212" t="s">
        <v>1665</v>
      </c>
    </row>
    <row r="809" spans="2:2">
      <c r="B809" s="212" t="s">
        <v>1666</v>
      </c>
    </row>
    <row r="810" spans="2:2">
      <c r="B810" s="212" t="s">
        <v>1667</v>
      </c>
    </row>
    <row r="811" spans="2:2">
      <c r="B811" s="212" t="s">
        <v>1668</v>
      </c>
    </row>
    <row r="812" spans="2:2">
      <c r="B812" s="212" t="s">
        <v>1669</v>
      </c>
    </row>
    <row r="813" spans="2:2">
      <c r="B813" s="212" t="s">
        <v>1670</v>
      </c>
    </row>
    <row r="814" spans="2:2">
      <c r="B814" s="212" t="s">
        <v>1671</v>
      </c>
    </row>
    <row r="815" spans="2:2">
      <c r="B815" s="212" t="s">
        <v>1672</v>
      </c>
    </row>
    <row r="816" spans="2:2">
      <c r="B816" s="212" t="s">
        <v>1673</v>
      </c>
    </row>
    <row r="817" spans="2:2">
      <c r="B817" s="212" t="s">
        <v>1674</v>
      </c>
    </row>
    <row r="818" spans="2:2">
      <c r="B818" s="212" t="s">
        <v>1675</v>
      </c>
    </row>
    <row r="819" spans="2:2">
      <c r="B819" s="212" t="s">
        <v>1676</v>
      </c>
    </row>
    <row r="820" spans="2:2">
      <c r="B820" s="212" t="s">
        <v>1677</v>
      </c>
    </row>
    <row r="821" spans="2:2">
      <c r="B821" s="212" t="s">
        <v>1678</v>
      </c>
    </row>
    <row r="822" spans="2:2">
      <c r="B822" s="212" t="s">
        <v>1679</v>
      </c>
    </row>
    <row r="823" spans="2:2">
      <c r="B823" s="212" t="s">
        <v>1680</v>
      </c>
    </row>
    <row r="824" spans="2:2">
      <c r="B824" s="212" t="s">
        <v>1681</v>
      </c>
    </row>
    <row r="825" spans="2:2">
      <c r="B825" s="212" t="s">
        <v>1682</v>
      </c>
    </row>
    <row r="826" spans="2:2">
      <c r="B826" s="212" t="s">
        <v>1683</v>
      </c>
    </row>
    <row r="827" spans="2:2">
      <c r="B827" s="212" t="s">
        <v>1684</v>
      </c>
    </row>
    <row r="828" spans="2:2">
      <c r="B828" s="212" t="s">
        <v>1685</v>
      </c>
    </row>
    <row r="829" spans="2:2">
      <c r="B829" s="212" t="s">
        <v>1686</v>
      </c>
    </row>
    <row r="830" spans="2:2">
      <c r="B830" s="212" t="s">
        <v>1687</v>
      </c>
    </row>
    <row r="831" spans="2:2">
      <c r="B831" s="212" t="s">
        <v>1688</v>
      </c>
    </row>
    <row r="832" spans="2:2">
      <c r="B832" s="212" t="s">
        <v>1689</v>
      </c>
    </row>
    <row r="833" spans="2:2">
      <c r="B833" s="212" t="s">
        <v>1690</v>
      </c>
    </row>
    <row r="834" spans="2:2">
      <c r="B834" s="212" t="s">
        <v>1691</v>
      </c>
    </row>
    <row r="835" spans="2:2">
      <c r="B835" s="212" t="s">
        <v>1692</v>
      </c>
    </row>
    <row r="836" spans="2:2">
      <c r="B836" s="212" t="s">
        <v>1693</v>
      </c>
    </row>
    <row r="837" spans="2:2">
      <c r="B837" s="212" t="s">
        <v>1694</v>
      </c>
    </row>
    <row r="838" spans="2:2">
      <c r="B838" s="212" t="s">
        <v>1695</v>
      </c>
    </row>
    <row r="839" spans="2:2">
      <c r="B839" s="212" t="s">
        <v>1696</v>
      </c>
    </row>
    <row r="840" spans="2:2">
      <c r="B840" s="212" t="s">
        <v>1697</v>
      </c>
    </row>
    <row r="841" spans="2:2">
      <c r="B841" s="212" t="s">
        <v>1698</v>
      </c>
    </row>
    <row r="842" spans="2:2">
      <c r="B842" s="212" t="s">
        <v>1699</v>
      </c>
    </row>
    <row r="843" spans="2:2">
      <c r="B843" s="212" t="s">
        <v>1700</v>
      </c>
    </row>
    <row r="844" spans="2:2">
      <c r="B844" s="212" t="s">
        <v>1701</v>
      </c>
    </row>
    <row r="845" spans="2:2">
      <c r="B845" s="212" t="s">
        <v>1702</v>
      </c>
    </row>
    <row r="846" spans="2:2">
      <c r="B846" s="212" t="s">
        <v>1703</v>
      </c>
    </row>
    <row r="847" spans="2:2">
      <c r="B847" s="212" t="s">
        <v>1704</v>
      </c>
    </row>
    <row r="848" spans="2:2">
      <c r="B848" s="212" t="s">
        <v>1705</v>
      </c>
    </row>
    <row r="849" spans="2:2">
      <c r="B849" s="212" t="s">
        <v>1706</v>
      </c>
    </row>
    <row r="850" spans="2:2">
      <c r="B850" s="212" t="s">
        <v>1707</v>
      </c>
    </row>
    <row r="851" spans="2:2">
      <c r="B851" s="212" t="s">
        <v>1708</v>
      </c>
    </row>
    <row r="852" spans="2:2">
      <c r="B852" s="212" t="s">
        <v>1709</v>
      </c>
    </row>
    <row r="853" spans="2:2">
      <c r="B853" s="212" t="s">
        <v>1710</v>
      </c>
    </row>
    <row r="854" spans="2:2">
      <c r="B854" s="212" t="s">
        <v>1711</v>
      </c>
    </row>
    <row r="855" spans="2:2">
      <c r="B855" s="212" t="s">
        <v>1712</v>
      </c>
    </row>
    <row r="856" spans="2:2">
      <c r="B856" s="212" t="s">
        <v>1713</v>
      </c>
    </row>
    <row r="857" spans="2:2">
      <c r="B857" s="212" t="s">
        <v>1714</v>
      </c>
    </row>
    <row r="858" spans="2:2">
      <c r="B858" s="212" t="s">
        <v>1715</v>
      </c>
    </row>
    <row r="859" spans="2:2">
      <c r="B859" s="212" t="s">
        <v>1716</v>
      </c>
    </row>
    <row r="860" spans="2:2">
      <c r="B860" s="212" t="s">
        <v>1717</v>
      </c>
    </row>
    <row r="861" spans="2:2">
      <c r="B861" s="212" t="s">
        <v>1718</v>
      </c>
    </row>
    <row r="862" spans="2:2">
      <c r="B862" s="212" t="s">
        <v>1719</v>
      </c>
    </row>
    <row r="863" spans="2:2">
      <c r="B863" s="212" t="s">
        <v>1720</v>
      </c>
    </row>
    <row r="864" spans="2:2">
      <c r="B864" s="212" t="s">
        <v>1721</v>
      </c>
    </row>
    <row r="865" spans="2:2">
      <c r="B865" s="212" t="s">
        <v>1722</v>
      </c>
    </row>
    <row r="866" spans="2:2">
      <c r="B866" s="212" t="s">
        <v>1723</v>
      </c>
    </row>
    <row r="867" spans="2:2">
      <c r="B867" s="212" t="s">
        <v>1724</v>
      </c>
    </row>
    <row r="868" spans="2:2">
      <c r="B868" s="212" t="s">
        <v>1725</v>
      </c>
    </row>
    <row r="869" spans="2:2">
      <c r="B869" s="212" t="s">
        <v>1726</v>
      </c>
    </row>
    <row r="870" spans="2:2">
      <c r="B870" s="212" t="s">
        <v>1727</v>
      </c>
    </row>
    <row r="871" spans="2:2">
      <c r="B871" s="212" t="s">
        <v>1728</v>
      </c>
    </row>
    <row r="872" spans="2:2">
      <c r="B872" s="212" t="s">
        <v>1729</v>
      </c>
    </row>
    <row r="873" spans="2:2">
      <c r="B873" s="212" t="s">
        <v>1730</v>
      </c>
    </row>
    <row r="874" spans="2:2">
      <c r="B874" s="212" t="s">
        <v>1731</v>
      </c>
    </row>
    <row r="875" spans="2:2">
      <c r="B875" s="212" t="s">
        <v>1732</v>
      </c>
    </row>
    <row r="876" spans="2:2">
      <c r="B876" s="212" t="s">
        <v>1733</v>
      </c>
    </row>
    <row r="877" spans="2:2">
      <c r="B877" s="212" t="s">
        <v>1734</v>
      </c>
    </row>
    <row r="878" spans="2:2">
      <c r="B878" s="212" t="s">
        <v>1735</v>
      </c>
    </row>
    <row r="879" spans="2:2">
      <c r="B879" s="212" t="s">
        <v>1736</v>
      </c>
    </row>
    <row r="880" spans="2:2">
      <c r="B880" s="212" t="s">
        <v>1737</v>
      </c>
    </row>
    <row r="881" spans="2:2">
      <c r="B881" s="212" t="s">
        <v>1738</v>
      </c>
    </row>
    <row r="882" spans="2:2">
      <c r="B882" s="212" t="s">
        <v>1739</v>
      </c>
    </row>
    <row r="883" spans="2:2">
      <c r="B883" s="212" t="s">
        <v>1740</v>
      </c>
    </row>
    <row r="884" spans="2:2">
      <c r="B884" s="212" t="s">
        <v>1741</v>
      </c>
    </row>
    <row r="885" spans="2:2">
      <c r="B885" s="212" t="s">
        <v>1742</v>
      </c>
    </row>
    <row r="886" spans="2:2">
      <c r="B886" s="212" t="s">
        <v>1743</v>
      </c>
    </row>
    <row r="887" spans="2:2">
      <c r="B887" s="212" t="s">
        <v>1744</v>
      </c>
    </row>
    <row r="888" spans="2:2">
      <c r="B888" s="212" t="s">
        <v>1745</v>
      </c>
    </row>
    <row r="889" spans="2:2">
      <c r="B889" s="212" t="s">
        <v>1746</v>
      </c>
    </row>
    <row r="890" spans="2:2">
      <c r="B890" s="212" t="s">
        <v>1747</v>
      </c>
    </row>
    <row r="891" spans="2:2">
      <c r="B891" s="212" t="s">
        <v>1748</v>
      </c>
    </row>
    <row r="892" spans="2:2">
      <c r="B892" s="212" t="s">
        <v>1749</v>
      </c>
    </row>
    <row r="893" spans="2:2">
      <c r="B893" s="212" t="s">
        <v>1750</v>
      </c>
    </row>
    <row r="894" spans="2:2">
      <c r="B894" s="212" t="s">
        <v>1751</v>
      </c>
    </row>
    <row r="895" spans="2:2">
      <c r="B895" s="212" t="s">
        <v>1752</v>
      </c>
    </row>
    <row r="896" spans="2:2">
      <c r="B896" s="212" t="s">
        <v>1753</v>
      </c>
    </row>
    <row r="897" spans="2:2">
      <c r="B897" s="212" t="s">
        <v>1754</v>
      </c>
    </row>
    <row r="898" spans="2:2">
      <c r="B898" s="212" t="s">
        <v>1755</v>
      </c>
    </row>
    <row r="899" spans="2:2">
      <c r="B899" s="212" t="s">
        <v>1756</v>
      </c>
    </row>
    <row r="900" spans="2:2">
      <c r="B900" s="212" t="s">
        <v>1757</v>
      </c>
    </row>
    <row r="901" spans="2:2">
      <c r="B901" s="212" t="s">
        <v>1758</v>
      </c>
    </row>
    <row r="902" spans="2:2">
      <c r="B902" s="212" t="s">
        <v>1759</v>
      </c>
    </row>
    <row r="903" spans="2:2">
      <c r="B903" s="212" t="s">
        <v>1760</v>
      </c>
    </row>
    <row r="904" spans="2:2">
      <c r="B904" s="212" t="s">
        <v>1761</v>
      </c>
    </row>
    <row r="905" spans="2:2">
      <c r="B905" s="212" t="s">
        <v>1762</v>
      </c>
    </row>
    <row r="906" spans="2:2">
      <c r="B906" s="212" t="s">
        <v>1763</v>
      </c>
    </row>
    <row r="907" spans="2:2">
      <c r="B907" s="212" t="s">
        <v>1764</v>
      </c>
    </row>
    <row r="908" spans="2:2">
      <c r="B908" s="212" t="s">
        <v>1765</v>
      </c>
    </row>
    <row r="909" spans="2:2">
      <c r="B909" s="212" t="s">
        <v>1766</v>
      </c>
    </row>
    <row r="910" spans="2:2">
      <c r="B910" s="212" t="s">
        <v>1767</v>
      </c>
    </row>
    <row r="911" spans="2:2">
      <c r="B911" s="212" t="s">
        <v>1768</v>
      </c>
    </row>
    <row r="912" spans="2:2">
      <c r="B912" s="212" t="s">
        <v>1769</v>
      </c>
    </row>
    <row r="913" spans="2:2">
      <c r="B913" s="212" t="s">
        <v>1770</v>
      </c>
    </row>
    <row r="914" spans="2:2">
      <c r="B914" s="212" t="s">
        <v>1771</v>
      </c>
    </row>
    <row r="915" spans="2:2">
      <c r="B915" s="212" t="s">
        <v>1772</v>
      </c>
    </row>
    <row r="916" spans="2:2">
      <c r="B916" s="212" t="s">
        <v>1773</v>
      </c>
    </row>
    <row r="917" spans="2:2">
      <c r="B917" s="212" t="s">
        <v>1774</v>
      </c>
    </row>
    <row r="918" spans="2:2">
      <c r="B918" s="212" t="s">
        <v>1775</v>
      </c>
    </row>
    <row r="919" spans="2:2">
      <c r="B919" s="212" t="s">
        <v>1776</v>
      </c>
    </row>
    <row r="920" spans="2:2">
      <c r="B920" s="212" t="s">
        <v>1777</v>
      </c>
    </row>
    <row r="921" spans="2:2">
      <c r="B921" s="212" t="s">
        <v>1778</v>
      </c>
    </row>
    <row r="922" spans="2:2">
      <c r="B922" s="212" t="s">
        <v>1779</v>
      </c>
    </row>
    <row r="923" spans="2:2">
      <c r="B923" s="212" t="s">
        <v>1780</v>
      </c>
    </row>
    <row r="924" spans="2:2">
      <c r="B924" s="212" t="s">
        <v>1781</v>
      </c>
    </row>
    <row r="925" spans="2:2">
      <c r="B925" s="212" t="s">
        <v>1782</v>
      </c>
    </row>
    <row r="926" spans="2:2">
      <c r="B926" s="212" t="s">
        <v>1783</v>
      </c>
    </row>
    <row r="927" spans="2:2">
      <c r="B927" s="212" t="s">
        <v>1784</v>
      </c>
    </row>
    <row r="928" spans="2:2">
      <c r="B928" s="212" t="s">
        <v>1785</v>
      </c>
    </row>
    <row r="929" spans="2:2">
      <c r="B929" s="212" t="s">
        <v>1786</v>
      </c>
    </row>
    <row r="930" spans="2:2">
      <c r="B930" s="212" t="s">
        <v>1787</v>
      </c>
    </row>
    <row r="931" spans="2:2">
      <c r="B931" s="212" t="s">
        <v>1788</v>
      </c>
    </row>
    <row r="932" spans="2:2">
      <c r="B932" s="212" t="s">
        <v>1789</v>
      </c>
    </row>
    <row r="933" spans="2:2">
      <c r="B933" s="212" t="s">
        <v>1790</v>
      </c>
    </row>
    <row r="934" spans="2:2">
      <c r="B934" s="212" t="s">
        <v>1791</v>
      </c>
    </row>
    <row r="935" spans="2:2">
      <c r="B935" s="212" t="s">
        <v>1792</v>
      </c>
    </row>
    <row r="936" spans="2:2">
      <c r="B936" s="212" t="s">
        <v>1793</v>
      </c>
    </row>
    <row r="937" spans="2:2">
      <c r="B937" s="212" t="s">
        <v>1794</v>
      </c>
    </row>
    <row r="938" spans="2:2">
      <c r="B938" s="212" t="s">
        <v>1795</v>
      </c>
    </row>
    <row r="939" spans="2:2">
      <c r="B939" s="212" t="s">
        <v>1796</v>
      </c>
    </row>
    <row r="940" spans="2:2">
      <c r="B940" s="212" t="s">
        <v>1797</v>
      </c>
    </row>
    <row r="941" spans="2:2">
      <c r="B941" s="212" t="s">
        <v>1798</v>
      </c>
    </row>
    <row r="942" spans="2:2">
      <c r="B942" s="212" t="s">
        <v>1799</v>
      </c>
    </row>
    <row r="943" spans="2:2">
      <c r="B943" s="212" t="s">
        <v>1800</v>
      </c>
    </row>
    <row r="944" spans="2:2">
      <c r="B944" s="212" t="s">
        <v>1801</v>
      </c>
    </row>
    <row r="945" spans="2:2">
      <c r="B945" s="212" t="s">
        <v>1802</v>
      </c>
    </row>
    <row r="946" spans="2:2">
      <c r="B946" s="212" t="s">
        <v>1803</v>
      </c>
    </row>
    <row r="947" spans="2:2">
      <c r="B947" s="212" t="s">
        <v>1804</v>
      </c>
    </row>
    <row r="948" spans="2:2">
      <c r="B948" s="212" t="s">
        <v>1805</v>
      </c>
    </row>
    <row r="949" spans="2:2">
      <c r="B949" s="212" t="s">
        <v>1806</v>
      </c>
    </row>
    <row r="950" spans="2:2">
      <c r="B950" s="212" t="s">
        <v>1807</v>
      </c>
    </row>
    <row r="951" spans="2:2">
      <c r="B951" s="212" t="s">
        <v>1808</v>
      </c>
    </row>
    <row r="952" spans="2:2">
      <c r="B952" s="212" t="s">
        <v>1809</v>
      </c>
    </row>
    <row r="953" spans="2:2">
      <c r="B953" s="212" t="s">
        <v>1810</v>
      </c>
    </row>
    <row r="954" spans="2:2">
      <c r="B954" s="212" t="s">
        <v>1811</v>
      </c>
    </row>
    <row r="955" spans="2:2">
      <c r="B955" s="212" t="s">
        <v>1812</v>
      </c>
    </row>
    <row r="956" spans="2:2">
      <c r="B956" s="212" t="s">
        <v>1813</v>
      </c>
    </row>
    <row r="957" spans="2:2">
      <c r="B957" s="212" t="s">
        <v>1814</v>
      </c>
    </row>
    <row r="958" spans="2:2">
      <c r="B958" s="212" t="s">
        <v>1815</v>
      </c>
    </row>
    <row r="959" spans="2:2">
      <c r="B959" s="212" t="s">
        <v>1816</v>
      </c>
    </row>
    <row r="960" spans="2:2">
      <c r="B960" s="212" t="s">
        <v>1817</v>
      </c>
    </row>
    <row r="961" spans="2:2">
      <c r="B961" s="212" t="s">
        <v>1818</v>
      </c>
    </row>
    <row r="962" spans="2:2">
      <c r="B962" s="212" t="s">
        <v>1819</v>
      </c>
    </row>
    <row r="963" spans="2:2">
      <c r="B963" s="212" t="s">
        <v>1820</v>
      </c>
    </row>
    <row r="964" spans="2:2">
      <c r="B964" s="212" t="s">
        <v>1821</v>
      </c>
    </row>
    <row r="965" spans="2:2">
      <c r="B965" s="212" t="s">
        <v>1822</v>
      </c>
    </row>
    <row r="966" spans="2:2">
      <c r="B966" s="212" t="s">
        <v>1823</v>
      </c>
    </row>
    <row r="967" spans="2:2">
      <c r="B967" s="212" t="s">
        <v>1824</v>
      </c>
    </row>
    <row r="968" spans="2:2">
      <c r="B968" s="212" t="s">
        <v>1825</v>
      </c>
    </row>
    <row r="969" spans="2:2">
      <c r="B969" s="212" t="s">
        <v>1826</v>
      </c>
    </row>
    <row r="970" spans="2:2">
      <c r="B970" s="212" t="s">
        <v>1827</v>
      </c>
    </row>
    <row r="971" spans="2:2">
      <c r="B971" s="212" t="s">
        <v>1828</v>
      </c>
    </row>
    <row r="972" spans="2:2">
      <c r="B972" s="212" t="s">
        <v>1829</v>
      </c>
    </row>
    <row r="973" spans="2:2">
      <c r="B973" s="212" t="s">
        <v>1830</v>
      </c>
    </row>
    <row r="974" spans="2:2">
      <c r="B974" s="212" t="s">
        <v>1831</v>
      </c>
    </row>
    <row r="975" spans="2:2">
      <c r="B975" s="212" t="s">
        <v>1832</v>
      </c>
    </row>
    <row r="976" spans="2:2">
      <c r="B976" s="212" t="s">
        <v>1833</v>
      </c>
    </row>
    <row r="977" spans="2:2">
      <c r="B977" s="212" t="s">
        <v>1834</v>
      </c>
    </row>
    <row r="978" spans="2:2">
      <c r="B978" s="212" t="s">
        <v>1835</v>
      </c>
    </row>
    <row r="979" spans="2:2">
      <c r="B979" s="212" t="s">
        <v>1836</v>
      </c>
    </row>
    <row r="980" spans="2:2">
      <c r="B980" s="212" t="s">
        <v>1837</v>
      </c>
    </row>
    <row r="981" spans="2:2">
      <c r="B981" s="212" t="s">
        <v>1838</v>
      </c>
    </row>
    <row r="982" spans="2:2">
      <c r="B982" s="212" t="s">
        <v>1839</v>
      </c>
    </row>
    <row r="983" spans="2:2">
      <c r="B983" s="212" t="s">
        <v>1840</v>
      </c>
    </row>
    <row r="984" spans="2:2">
      <c r="B984" s="212" t="s">
        <v>1841</v>
      </c>
    </row>
    <row r="985" spans="2:2">
      <c r="B985" s="212" t="s">
        <v>1842</v>
      </c>
    </row>
    <row r="986" spans="2:2">
      <c r="B986" s="212" t="s">
        <v>1843</v>
      </c>
    </row>
    <row r="987" spans="2:2">
      <c r="B987" s="212" t="s">
        <v>1844</v>
      </c>
    </row>
    <row r="988" spans="2:2">
      <c r="B988" s="212" t="s">
        <v>1845</v>
      </c>
    </row>
    <row r="989" spans="2:2">
      <c r="B989" s="212" t="s">
        <v>1846</v>
      </c>
    </row>
    <row r="990" spans="2:2">
      <c r="B990" s="212" t="s">
        <v>1847</v>
      </c>
    </row>
    <row r="991" spans="2:2">
      <c r="B991" s="212" t="s">
        <v>1848</v>
      </c>
    </row>
    <row r="992" spans="2:2">
      <c r="B992" s="212" t="s">
        <v>1849</v>
      </c>
    </row>
    <row r="993" spans="2:2">
      <c r="B993" s="212" t="s">
        <v>1850</v>
      </c>
    </row>
    <row r="994" spans="2:2">
      <c r="B994" s="212" t="s">
        <v>1851</v>
      </c>
    </row>
    <row r="995" spans="2:2">
      <c r="B995" s="212" t="s">
        <v>1852</v>
      </c>
    </row>
    <row r="996" spans="2:2">
      <c r="B996" s="212" t="s">
        <v>1853</v>
      </c>
    </row>
    <row r="997" spans="2:2">
      <c r="B997" s="212" t="s">
        <v>1854</v>
      </c>
    </row>
    <row r="998" spans="2:2">
      <c r="B998" s="212" t="s">
        <v>1855</v>
      </c>
    </row>
    <row r="999" spans="2:2">
      <c r="B999" s="212" t="s">
        <v>1856</v>
      </c>
    </row>
    <row r="1000" spans="2:2">
      <c r="B1000" s="212" t="s">
        <v>1857</v>
      </c>
    </row>
    <row r="1001" spans="2:2">
      <c r="B1001" s="212" t="s">
        <v>1858</v>
      </c>
    </row>
    <row r="1002" spans="2:2">
      <c r="B1002" s="212" t="s">
        <v>1859</v>
      </c>
    </row>
    <row r="1003" spans="2:2">
      <c r="B1003" s="212" t="s">
        <v>1860</v>
      </c>
    </row>
    <row r="1004" spans="2:2">
      <c r="B1004" s="212" t="s">
        <v>1861</v>
      </c>
    </row>
    <row r="1005" spans="2:2">
      <c r="B1005" s="212" t="s">
        <v>1862</v>
      </c>
    </row>
    <row r="1006" spans="2:2">
      <c r="B1006" s="212" t="s">
        <v>1863</v>
      </c>
    </row>
    <row r="1007" spans="2:2">
      <c r="B1007" s="212" t="s">
        <v>1864</v>
      </c>
    </row>
    <row r="1008" spans="2:2">
      <c r="B1008" s="212" t="s">
        <v>1865</v>
      </c>
    </row>
    <row r="1009" spans="2:2">
      <c r="B1009" s="212" t="s">
        <v>1866</v>
      </c>
    </row>
    <row r="1010" spans="2:2">
      <c r="B1010" s="212" t="s">
        <v>1867</v>
      </c>
    </row>
    <row r="1011" spans="2:2">
      <c r="B1011" s="212" t="s">
        <v>1868</v>
      </c>
    </row>
    <row r="1012" spans="2:2">
      <c r="B1012" s="212" t="s">
        <v>1869</v>
      </c>
    </row>
    <row r="1013" spans="2:2">
      <c r="B1013" s="212" t="s">
        <v>1870</v>
      </c>
    </row>
    <row r="1014" spans="2:2">
      <c r="B1014" s="212" t="s">
        <v>1871</v>
      </c>
    </row>
    <row r="1015" spans="2:2">
      <c r="B1015" s="212" t="s">
        <v>1872</v>
      </c>
    </row>
    <row r="1016" spans="2:2">
      <c r="B1016" s="212" t="s">
        <v>1873</v>
      </c>
    </row>
    <row r="1017" spans="2:2">
      <c r="B1017" s="212" t="s">
        <v>1874</v>
      </c>
    </row>
    <row r="1018" spans="2:2">
      <c r="B1018" s="212" t="s">
        <v>1875</v>
      </c>
    </row>
    <row r="1019" spans="2:2">
      <c r="B1019" s="212" t="s">
        <v>1876</v>
      </c>
    </row>
    <row r="1020" spans="2:2">
      <c r="B1020" s="212" t="s">
        <v>1877</v>
      </c>
    </row>
    <row r="1021" spans="2:2">
      <c r="B1021" s="212" t="s">
        <v>1878</v>
      </c>
    </row>
    <row r="1022" spans="2:2">
      <c r="B1022" s="212" t="s">
        <v>1879</v>
      </c>
    </row>
    <row r="1023" spans="2:2">
      <c r="B1023" s="212" t="s">
        <v>1880</v>
      </c>
    </row>
    <row r="1024" spans="2:2">
      <c r="B1024" s="212" t="s">
        <v>1881</v>
      </c>
    </row>
    <row r="1025" spans="2:2">
      <c r="B1025" s="212" t="s">
        <v>1882</v>
      </c>
    </row>
    <row r="1026" spans="2:2">
      <c r="B1026" s="212" t="s">
        <v>1883</v>
      </c>
    </row>
    <row r="1027" spans="2:2">
      <c r="B1027" s="212" t="s">
        <v>1884</v>
      </c>
    </row>
    <row r="1028" spans="2:2">
      <c r="B1028" s="212" t="s">
        <v>1885</v>
      </c>
    </row>
    <row r="1029" spans="2:2">
      <c r="B1029" s="212" t="s">
        <v>1886</v>
      </c>
    </row>
    <row r="1030" spans="2:2">
      <c r="B1030" s="212" t="s">
        <v>1887</v>
      </c>
    </row>
    <row r="1031" spans="2:2">
      <c r="B1031" s="212" t="s">
        <v>1888</v>
      </c>
    </row>
    <row r="1032" spans="2:2">
      <c r="B1032" s="212" t="s">
        <v>1889</v>
      </c>
    </row>
    <row r="1033" spans="2:2">
      <c r="B1033" s="212" t="s">
        <v>1890</v>
      </c>
    </row>
    <row r="1034" spans="2:2">
      <c r="B1034" s="212" t="s">
        <v>1891</v>
      </c>
    </row>
    <row r="1035" spans="2:2">
      <c r="B1035" s="212" t="s">
        <v>1892</v>
      </c>
    </row>
    <row r="1036" spans="2:2">
      <c r="B1036" s="212" t="s">
        <v>1893</v>
      </c>
    </row>
    <row r="1037" spans="2:2">
      <c r="B1037" s="212" t="s">
        <v>1894</v>
      </c>
    </row>
    <row r="1038" spans="2:2">
      <c r="B1038" s="212" t="s">
        <v>1895</v>
      </c>
    </row>
    <row r="1039" spans="2:2">
      <c r="B1039" s="212" t="s">
        <v>1896</v>
      </c>
    </row>
    <row r="1040" spans="2:2">
      <c r="B1040" s="212" t="s">
        <v>1897</v>
      </c>
    </row>
    <row r="1041" spans="2:2">
      <c r="B1041" s="212" t="s">
        <v>1898</v>
      </c>
    </row>
    <row r="1042" spans="2:2">
      <c r="B1042" s="212" t="s">
        <v>1899</v>
      </c>
    </row>
    <row r="1043" spans="2:2">
      <c r="B1043" s="212" t="s">
        <v>1900</v>
      </c>
    </row>
    <row r="1044" spans="2:2">
      <c r="B1044" s="212" t="s">
        <v>1901</v>
      </c>
    </row>
    <row r="1045" spans="2:2">
      <c r="B1045" s="212" t="s">
        <v>1902</v>
      </c>
    </row>
    <row r="1046" spans="2:2">
      <c r="B1046" s="212" t="s">
        <v>1903</v>
      </c>
    </row>
    <row r="1047" spans="2:2">
      <c r="B1047" s="212" t="s">
        <v>1904</v>
      </c>
    </row>
    <row r="1048" spans="2:2">
      <c r="B1048" s="212" t="s">
        <v>1905</v>
      </c>
    </row>
    <row r="1049" spans="2:2">
      <c r="B1049" s="212" t="s">
        <v>1906</v>
      </c>
    </row>
    <row r="1050" spans="2:2">
      <c r="B1050" s="212" t="s">
        <v>1907</v>
      </c>
    </row>
    <row r="1051" spans="2:2">
      <c r="B1051" s="212" t="s">
        <v>1908</v>
      </c>
    </row>
    <row r="1052" spans="2:2">
      <c r="B1052" s="212" t="s">
        <v>1909</v>
      </c>
    </row>
    <row r="1053" spans="2:2">
      <c r="B1053" s="212" t="s">
        <v>1910</v>
      </c>
    </row>
    <row r="1054" spans="2:2">
      <c r="B1054" s="212" t="s">
        <v>1911</v>
      </c>
    </row>
    <row r="1055" spans="2:2">
      <c r="B1055" s="212" t="s">
        <v>1912</v>
      </c>
    </row>
    <row r="1056" spans="2:2">
      <c r="B1056" s="212" t="s">
        <v>1913</v>
      </c>
    </row>
    <row r="1057" spans="2:2">
      <c r="B1057" s="212" t="s">
        <v>1914</v>
      </c>
    </row>
    <row r="1058" spans="2:2">
      <c r="B1058" s="212" t="s">
        <v>1915</v>
      </c>
    </row>
    <row r="1059" spans="2:2">
      <c r="B1059" s="212" t="s">
        <v>1916</v>
      </c>
    </row>
    <row r="1060" spans="2:2">
      <c r="B1060" s="212" t="s">
        <v>1917</v>
      </c>
    </row>
    <row r="1061" spans="2:2">
      <c r="B1061" s="212" t="s">
        <v>1918</v>
      </c>
    </row>
    <row r="1062" spans="2:2">
      <c r="B1062" s="212" t="s">
        <v>1919</v>
      </c>
    </row>
    <row r="1063" spans="2:2">
      <c r="B1063" s="212" t="s">
        <v>1920</v>
      </c>
    </row>
    <row r="1064" spans="2:2">
      <c r="B1064" s="212" t="s">
        <v>1921</v>
      </c>
    </row>
    <row r="1065" spans="2:2">
      <c r="B1065" s="212" t="s">
        <v>1922</v>
      </c>
    </row>
    <row r="1066" spans="2:2">
      <c r="B1066" s="212" t="s">
        <v>1923</v>
      </c>
    </row>
    <row r="1067" spans="2:2">
      <c r="B1067" s="212" t="s">
        <v>1924</v>
      </c>
    </row>
    <row r="1068" spans="2:2">
      <c r="B1068" s="212" t="s">
        <v>1925</v>
      </c>
    </row>
    <row r="1069" spans="2:2">
      <c r="B1069" s="212" t="s">
        <v>1926</v>
      </c>
    </row>
    <row r="1070" spans="2:2">
      <c r="B1070" s="212" t="s">
        <v>1927</v>
      </c>
    </row>
    <row r="1071" spans="2:2">
      <c r="B1071" s="212" t="s">
        <v>1928</v>
      </c>
    </row>
    <row r="1072" spans="2:2">
      <c r="B1072" s="212" t="s">
        <v>1929</v>
      </c>
    </row>
    <row r="1073" spans="2:2">
      <c r="B1073" s="212" t="s">
        <v>1930</v>
      </c>
    </row>
    <row r="1074" spans="2:2">
      <c r="B1074" s="212" t="s">
        <v>1931</v>
      </c>
    </row>
    <row r="1075" spans="2:2">
      <c r="B1075" s="212" t="s">
        <v>1932</v>
      </c>
    </row>
    <row r="1076" spans="2:2">
      <c r="B1076" s="212" t="s">
        <v>1933</v>
      </c>
    </row>
    <row r="1077" spans="2:2">
      <c r="B1077" s="212" t="s">
        <v>1934</v>
      </c>
    </row>
    <row r="1078" spans="2:2">
      <c r="B1078" s="212" t="s">
        <v>1935</v>
      </c>
    </row>
    <row r="1079" spans="2:2">
      <c r="B1079" s="212" t="s">
        <v>1936</v>
      </c>
    </row>
    <row r="1080" spans="2:2">
      <c r="B1080" s="212" t="s">
        <v>1937</v>
      </c>
    </row>
    <row r="1081" spans="2:2">
      <c r="B1081" s="212" t="s">
        <v>1938</v>
      </c>
    </row>
    <row r="1082" spans="2:2">
      <c r="B1082" s="212" t="s">
        <v>1939</v>
      </c>
    </row>
    <row r="1083" spans="2:2">
      <c r="B1083" s="212" t="s">
        <v>1940</v>
      </c>
    </row>
    <row r="1084" spans="2:2">
      <c r="B1084" s="212" t="s">
        <v>1941</v>
      </c>
    </row>
    <row r="1085" spans="2:2">
      <c r="B1085" s="212" t="s">
        <v>1942</v>
      </c>
    </row>
    <row r="1086" spans="2:2">
      <c r="B1086" s="212" t="s">
        <v>1943</v>
      </c>
    </row>
    <row r="1087" spans="2:2">
      <c r="B1087" s="212" t="s">
        <v>1944</v>
      </c>
    </row>
    <row r="1088" spans="2:2">
      <c r="B1088" s="212" t="s">
        <v>1945</v>
      </c>
    </row>
    <row r="1089" spans="2:2">
      <c r="B1089" s="212" t="s">
        <v>1946</v>
      </c>
    </row>
    <row r="1090" spans="2:2">
      <c r="B1090" s="212" t="s">
        <v>1947</v>
      </c>
    </row>
    <row r="1091" spans="2:2">
      <c r="B1091" s="212" t="s">
        <v>1948</v>
      </c>
    </row>
    <row r="1092" spans="2:2">
      <c r="B1092" s="212" t="s">
        <v>1949</v>
      </c>
    </row>
    <row r="1093" spans="2:2">
      <c r="B1093" s="212" t="s">
        <v>1950</v>
      </c>
    </row>
    <row r="1094" spans="2:2">
      <c r="B1094" s="212" t="s">
        <v>1951</v>
      </c>
    </row>
    <row r="1095" spans="2:2">
      <c r="B1095" s="212" t="s">
        <v>1952</v>
      </c>
    </row>
    <row r="1096" spans="2:2">
      <c r="B1096" s="212" t="s">
        <v>1953</v>
      </c>
    </row>
    <row r="1097" spans="2:2">
      <c r="B1097" s="212" t="s">
        <v>1954</v>
      </c>
    </row>
    <row r="1098" spans="2:2">
      <c r="B1098" s="212" t="s">
        <v>1955</v>
      </c>
    </row>
    <row r="1099" spans="2:2">
      <c r="B1099" s="212" t="s">
        <v>1956</v>
      </c>
    </row>
    <row r="1100" spans="2:2">
      <c r="B1100" s="212" t="s">
        <v>1957</v>
      </c>
    </row>
    <row r="1101" spans="2:2">
      <c r="B1101" s="212" t="s">
        <v>1958</v>
      </c>
    </row>
    <row r="1102" spans="2:2">
      <c r="B1102" s="212" t="s">
        <v>1959</v>
      </c>
    </row>
    <row r="1103" spans="2:2">
      <c r="B1103" s="212" t="s">
        <v>1960</v>
      </c>
    </row>
    <row r="1104" spans="2:2">
      <c r="B1104" s="212" t="s">
        <v>1961</v>
      </c>
    </row>
    <row r="1105" spans="2:2">
      <c r="B1105" s="212" t="s">
        <v>1962</v>
      </c>
    </row>
    <row r="1106" spans="2:2">
      <c r="B1106" s="212" t="s">
        <v>1963</v>
      </c>
    </row>
    <row r="1107" spans="2:2">
      <c r="B1107" s="212" t="s">
        <v>1964</v>
      </c>
    </row>
    <row r="1108" spans="2:2">
      <c r="B1108" s="212" t="s">
        <v>1965</v>
      </c>
    </row>
    <row r="1109" spans="2:2">
      <c r="B1109" s="212" t="s">
        <v>1966</v>
      </c>
    </row>
    <row r="1110" spans="2:2">
      <c r="B1110" s="212" t="s">
        <v>1967</v>
      </c>
    </row>
    <row r="1111" spans="2:2">
      <c r="B1111" s="212" t="s">
        <v>1968</v>
      </c>
    </row>
    <row r="1112" spans="2:2">
      <c r="B1112" s="212" t="s">
        <v>1969</v>
      </c>
    </row>
    <row r="1113" spans="2:2">
      <c r="B1113" s="212" t="s">
        <v>1970</v>
      </c>
    </row>
    <row r="1114" spans="2:2">
      <c r="B1114" s="212" t="s">
        <v>1971</v>
      </c>
    </row>
    <row r="1115" spans="2:2">
      <c r="B1115" s="212" t="s">
        <v>1972</v>
      </c>
    </row>
    <row r="1116" spans="2:2">
      <c r="B1116" s="212" t="s">
        <v>1973</v>
      </c>
    </row>
    <row r="1117" spans="2:2">
      <c r="B1117" s="212" t="s">
        <v>1974</v>
      </c>
    </row>
    <row r="1118" spans="2:2">
      <c r="B1118" s="212" t="s">
        <v>1975</v>
      </c>
    </row>
    <row r="1119" spans="2:2">
      <c r="B1119" s="212" t="s">
        <v>1976</v>
      </c>
    </row>
    <row r="1120" spans="2:2">
      <c r="B1120" s="212" t="s">
        <v>1977</v>
      </c>
    </row>
    <row r="1121" spans="2:2">
      <c r="B1121" s="212" t="s">
        <v>1978</v>
      </c>
    </row>
    <row r="1122" spans="2:2">
      <c r="B1122" s="212" t="s">
        <v>1979</v>
      </c>
    </row>
    <row r="1123" spans="2:2">
      <c r="B1123" s="212" t="s">
        <v>1980</v>
      </c>
    </row>
    <row r="1124" spans="2:2">
      <c r="B1124" s="212" t="s">
        <v>1981</v>
      </c>
    </row>
    <row r="1125" spans="2:2">
      <c r="B1125" s="212" t="s">
        <v>1982</v>
      </c>
    </row>
    <row r="1126" spans="2:2">
      <c r="B1126" s="212" t="s">
        <v>1983</v>
      </c>
    </row>
    <row r="1127" spans="2:2">
      <c r="B1127" s="212" t="s">
        <v>1984</v>
      </c>
    </row>
    <row r="1128" spans="2:2">
      <c r="B1128" s="212" t="s">
        <v>1985</v>
      </c>
    </row>
    <row r="1129" spans="2:2">
      <c r="B1129" s="212" t="s">
        <v>1986</v>
      </c>
    </row>
    <row r="1130" spans="2:2">
      <c r="B1130" s="212" t="s">
        <v>1987</v>
      </c>
    </row>
    <row r="1131" spans="2:2">
      <c r="B1131" s="212" t="s">
        <v>1988</v>
      </c>
    </row>
    <row r="1132" spans="2:2">
      <c r="B1132" s="212" t="s">
        <v>1989</v>
      </c>
    </row>
    <row r="1133" spans="2:2">
      <c r="B1133" s="212" t="s">
        <v>1990</v>
      </c>
    </row>
    <row r="1134" spans="2:2">
      <c r="B1134" s="212" t="s">
        <v>1991</v>
      </c>
    </row>
    <row r="1135" spans="2:2">
      <c r="B1135" s="212" t="s">
        <v>1992</v>
      </c>
    </row>
    <row r="1136" spans="2:2">
      <c r="B1136" s="212" t="s">
        <v>1993</v>
      </c>
    </row>
    <row r="1137" spans="2:2">
      <c r="B1137" s="212" t="s">
        <v>1994</v>
      </c>
    </row>
    <row r="1138" spans="2:2">
      <c r="B1138" s="212" t="s">
        <v>1995</v>
      </c>
    </row>
    <row r="1139" spans="2:2">
      <c r="B1139" s="212" t="s">
        <v>1996</v>
      </c>
    </row>
    <row r="1140" spans="2:2">
      <c r="B1140" s="212" t="s">
        <v>1997</v>
      </c>
    </row>
    <row r="1141" spans="2:2">
      <c r="B1141" s="212" t="s">
        <v>1998</v>
      </c>
    </row>
    <row r="1142" spans="2:2">
      <c r="B1142" s="212" t="s">
        <v>1999</v>
      </c>
    </row>
    <row r="1143" spans="2:2">
      <c r="B1143" s="212" t="s">
        <v>2000</v>
      </c>
    </row>
    <row r="1144" spans="2:2">
      <c r="B1144" s="212" t="s">
        <v>2001</v>
      </c>
    </row>
    <row r="1145" spans="2:2">
      <c r="B1145" s="212" t="s">
        <v>2002</v>
      </c>
    </row>
    <row r="1146" spans="2:2">
      <c r="B1146" s="212" t="s">
        <v>2003</v>
      </c>
    </row>
    <row r="1147" spans="2:2">
      <c r="B1147" s="212" t="s">
        <v>2004</v>
      </c>
    </row>
    <row r="1148" spans="2:2">
      <c r="B1148" s="212" t="s">
        <v>2005</v>
      </c>
    </row>
    <row r="1149" spans="2:2">
      <c r="B1149" s="212" t="s">
        <v>2006</v>
      </c>
    </row>
    <row r="1150" spans="2:2">
      <c r="B1150" s="212" t="s">
        <v>2007</v>
      </c>
    </row>
    <row r="1151" spans="2:2">
      <c r="B1151" s="212" t="s">
        <v>2008</v>
      </c>
    </row>
    <row r="1152" spans="2:2">
      <c r="B1152" s="212" t="s">
        <v>2009</v>
      </c>
    </row>
    <row r="1153" spans="2:2">
      <c r="B1153" s="212" t="s">
        <v>2010</v>
      </c>
    </row>
    <row r="1154" spans="2:2">
      <c r="B1154" s="212" t="s">
        <v>2011</v>
      </c>
    </row>
    <row r="1155" spans="2:2">
      <c r="B1155" s="212" t="s">
        <v>2012</v>
      </c>
    </row>
    <row r="1156" spans="2:2">
      <c r="B1156" s="212" t="s">
        <v>2013</v>
      </c>
    </row>
    <row r="1157" spans="2:2">
      <c r="B1157" s="212" t="s">
        <v>2014</v>
      </c>
    </row>
    <row r="1158" spans="2:2">
      <c r="B1158" s="212" t="s">
        <v>2015</v>
      </c>
    </row>
    <row r="1159" spans="2:2">
      <c r="B1159" s="212" t="s">
        <v>2016</v>
      </c>
    </row>
    <row r="1160" spans="2:2">
      <c r="B1160" s="212" t="s">
        <v>2017</v>
      </c>
    </row>
    <row r="1161" spans="2:2">
      <c r="B1161" s="212" t="s">
        <v>2018</v>
      </c>
    </row>
    <row r="1162" spans="2:2">
      <c r="B1162" s="212" t="s">
        <v>2019</v>
      </c>
    </row>
    <row r="1163" spans="2:2">
      <c r="B1163" s="212" t="s">
        <v>2020</v>
      </c>
    </row>
    <row r="1164" spans="2:2">
      <c r="B1164" s="212" t="s">
        <v>2021</v>
      </c>
    </row>
    <row r="1165" spans="2:2">
      <c r="B1165" s="212" t="s">
        <v>2022</v>
      </c>
    </row>
    <row r="1166" spans="2:2">
      <c r="B1166" s="212" t="s">
        <v>2023</v>
      </c>
    </row>
    <row r="1167" spans="2:2">
      <c r="B1167" s="212" t="s">
        <v>2024</v>
      </c>
    </row>
    <row r="1168" spans="2:2">
      <c r="B1168" s="212" t="s">
        <v>2025</v>
      </c>
    </row>
    <row r="1169" spans="2:2">
      <c r="B1169" s="212" t="s">
        <v>2026</v>
      </c>
    </row>
    <row r="1170" spans="2:2">
      <c r="B1170" s="212" t="s">
        <v>2027</v>
      </c>
    </row>
    <row r="1171" spans="2:2">
      <c r="B1171" s="212" t="s">
        <v>2028</v>
      </c>
    </row>
    <row r="1172" spans="2:2">
      <c r="B1172" s="212" t="s">
        <v>2029</v>
      </c>
    </row>
    <row r="1173" spans="2:2">
      <c r="B1173" s="212" t="s">
        <v>2030</v>
      </c>
    </row>
    <row r="1174" spans="2:2">
      <c r="B1174" s="212" t="s">
        <v>2031</v>
      </c>
    </row>
    <row r="1175" spans="2:2">
      <c r="B1175" s="212" t="s">
        <v>2032</v>
      </c>
    </row>
    <row r="1176" spans="2:2">
      <c r="B1176" s="212" t="s">
        <v>2033</v>
      </c>
    </row>
    <row r="1177" spans="2:2">
      <c r="B1177" s="212" t="s">
        <v>2034</v>
      </c>
    </row>
    <row r="1178" spans="2:2">
      <c r="B1178" s="212" t="s">
        <v>2035</v>
      </c>
    </row>
    <row r="1179" spans="2:2">
      <c r="B1179" s="212" t="s">
        <v>2036</v>
      </c>
    </row>
    <row r="1180" spans="2:2">
      <c r="B1180" s="212" t="s">
        <v>2037</v>
      </c>
    </row>
    <row r="1181" spans="2:2">
      <c r="B1181" s="212" t="s">
        <v>2038</v>
      </c>
    </row>
    <row r="1182" spans="2:2">
      <c r="B1182" s="212" t="s">
        <v>2039</v>
      </c>
    </row>
    <row r="1183" spans="2:2">
      <c r="B1183" s="212" t="s">
        <v>2040</v>
      </c>
    </row>
    <row r="1184" spans="2:2">
      <c r="B1184" s="212" t="s">
        <v>2041</v>
      </c>
    </row>
    <row r="1185" spans="2:2">
      <c r="B1185" s="212" t="s">
        <v>2042</v>
      </c>
    </row>
    <row r="1186" spans="2:2">
      <c r="B1186" s="212" t="s">
        <v>2043</v>
      </c>
    </row>
    <row r="1187" spans="2:2">
      <c r="B1187" s="212" t="s">
        <v>2044</v>
      </c>
    </row>
    <row r="1188" spans="2:2">
      <c r="B1188" s="212" t="s">
        <v>2045</v>
      </c>
    </row>
    <row r="1189" spans="2:2">
      <c r="B1189" s="212" t="s">
        <v>2046</v>
      </c>
    </row>
    <row r="1190" spans="2:2">
      <c r="B1190" s="212" t="s">
        <v>2047</v>
      </c>
    </row>
    <row r="1191" spans="2:2">
      <c r="B1191" s="212" t="s">
        <v>2048</v>
      </c>
    </row>
    <row r="1192" spans="2:2">
      <c r="B1192" s="212" t="s">
        <v>2049</v>
      </c>
    </row>
    <row r="1193" spans="2:2">
      <c r="B1193" s="212" t="s">
        <v>2050</v>
      </c>
    </row>
    <row r="1194" spans="2:2">
      <c r="B1194" s="212" t="s">
        <v>2051</v>
      </c>
    </row>
    <row r="1195" spans="2:2">
      <c r="B1195" s="212" t="s">
        <v>2052</v>
      </c>
    </row>
    <row r="1196" spans="2:2">
      <c r="B1196" s="212" t="s">
        <v>2053</v>
      </c>
    </row>
    <row r="1197" spans="2:2">
      <c r="B1197" s="212" t="s">
        <v>2054</v>
      </c>
    </row>
    <row r="1198" spans="2:2">
      <c r="B1198" s="212" t="s">
        <v>2055</v>
      </c>
    </row>
    <row r="1199" spans="2:2">
      <c r="B1199" s="212" t="s">
        <v>2056</v>
      </c>
    </row>
    <row r="1200" spans="2:2">
      <c r="B1200" s="212" t="s">
        <v>2057</v>
      </c>
    </row>
    <row r="1201" spans="2:2">
      <c r="B1201" s="212" t="s">
        <v>2058</v>
      </c>
    </row>
    <row r="1202" spans="2:2">
      <c r="B1202" s="212" t="s">
        <v>2059</v>
      </c>
    </row>
    <row r="1203" spans="2:2">
      <c r="B1203" s="212" t="s">
        <v>2060</v>
      </c>
    </row>
    <row r="1204" spans="2:2">
      <c r="B1204" s="212" t="s">
        <v>2061</v>
      </c>
    </row>
    <row r="1205" spans="2:2">
      <c r="B1205" s="212" t="s">
        <v>2062</v>
      </c>
    </row>
    <row r="1206" spans="2:2">
      <c r="B1206" s="212" t="s">
        <v>2063</v>
      </c>
    </row>
    <row r="1207" spans="2:2">
      <c r="B1207" s="212" t="s">
        <v>2064</v>
      </c>
    </row>
    <row r="1208" spans="2:2">
      <c r="B1208" s="212" t="s">
        <v>2065</v>
      </c>
    </row>
    <row r="1209" spans="2:2">
      <c r="B1209" s="212" t="s">
        <v>2066</v>
      </c>
    </row>
    <row r="1210" spans="2:2">
      <c r="B1210" s="212" t="s">
        <v>2067</v>
      </c>
    </row>
    <row r="1211" spans="2:2">
      <c r="B1211" s="212" t="s">
        <v>2068</v>
      </c>
    </row>
    <row r="1212" spans="2:2">
      <c r="B1212" s="212" t="s">
        <v>2069</v>
      </c>
    </row>
    <row r="1213" spans="2:2">
      <c r="B1213" s="212" t="s">
        <v>2070</v>
      </c>
    </row>
    <row r="1214" spans="2:2">
      <c r="B1214" s="212" t="s">
        <v>2071</v>
      </c>
    </row>
    <row r="1215" spans="2:2">
      <c r="B1215" s="212" t="s">
        <v>2072</v>
      </c>
    </row>
    <row r="1216" spans="2:2">
      <c r="B1216" s="212" t="s">
        <v>2073</v>
      </c>
    </row>
    <row r="1217" spans="2:2">
      <c r="B1217" s="212" t="s">
        <v>2074</v>
      </c>
    </row>
    <row r="1218" spans="2:2">
      <c r="B1218" s="212" t="s">
        <v>2075</v>
      </c>
    </row>
    <row r="1219" spans="2:2">
      <c r="B1219" s="212" t="s">
        <v>2076</v>
      </c>
    </row>
    <row r="1220" spans="2:2">
      <c r="B1220" s="212" t="s">
        <v>2077</v>
      </c>
    </row>
    <row r="1221" spans="2:2">
      <c r="B1221" s="212" t="s">
        <v>2078</v>
      </c>
    </row>
    <row r="1222" spans="2:2">
      <c r="B1222" s="212" t="s">
        <v>2079</v>
      </c>
    </row>
    <row r="1223" spans="2:2">
      <c r="B1223" s="212" t="s">
        <v>2080</v>
      </c>
    </row>
    <row r="1224" spans="2:2">
      <c r="B1224" s="212" t="s">
        <v>2081</v>
      </c>
    </row>
    <row r="1225" spans="2:2">
      <c r="B1225" s="212" t="s">
        <v>2082</v>
      </c>
    </row>
    <row r="1226" spans="2:2">
      <c r="B1226" s="212" t="s">
        <v>2083</v>
      </c>
    </row>
    <row r="1227" spans="2:2">
      <c r="B1227" s="212" t="s">
        <v>2084</v>
      </c>
    </row>
    <row r="1228" spans="2:2">
      <c r="B1228" s="212" t="s">
        <v>2085</v>
      </c>
    </row>
    <row r="1229" spans="2:2">
      <c r="B1229" s="212" t="s">
        <v>2086</v>
      </c>
    </row>
    <row r="1230" spans="2:2">
      <c r="B1230" s="212" t="s">
        <v>2087</v>
      </c>
    </row>
    <row r="1231" spans="2:2">
      <c r="B1231" s="212" t="s">
        <v>2088</v>
      </c>
    </row>
    <row r="1232" spans="2:2">
      <c r="B1232" s="212" t="s">
        <v>2089</v>
      </c>
    </row>
    <row r="1233" spans="2:2">
      <c r="B1233" s="212" t="s">
        <v>2090</v>
      </c>
    </row>
    <row r="1234" spans="2:2">
      <c r="B1234" s="212" t="s">
        <v>2091</v>
      </c>
    </row>
    <row r="1235" spans="2:2">
      <c r="B1235" s="212" t="s">
        <v>2092</v>
      </c>
    </row>
    <row r="1236" spans="2:2">
      <c r="B1236" s="212" t="s">
        <v>2093</v>
      </c>
    </row>
    <row r="1237" spans="2:2">
      <c r="B1237" s="212" t="s">
        <v>2094</v>
      </c>
    </row>
    <row r="1238" spans="2:2">
      <c r="B1238" s="212" t="s">
        <v>2095</v>
      </c>
    </row>
    <row r="1239" spans="2:2">
      <c r="B1239" s="212" t="s">
        <v>2096</v>
      </c>
    </row>
    <row r="1240" spans="2:2">
      <c r="B1240" s="212" t="s">
        <v>2097</v>
      </c>
    </row>
    <row r="1241" spans="2:2">
      <c r="B1241" s="212" t="s">
        <v>2098</v>
      </c>
    </row>
    <row r="1242" spans="2:2">
      <c r="B1242" s="212" t="s">
        <v>2099</v>
      </c>
    </row>
    <row r="1243" spans="2:2">
      <c r="B1243" s="212" t="s">
        <v>2100</v>
      </c>
    </row>
    <row r="1244" spans="2:2">
      <c r="B1244" s="212" t="s">
        <v>2101</v>
      </c>
    </row>
    <row r="1245" spans="2:2">
      <c r="B1245" s="212" t="s">
        <v>2102</v>
      </c>
    </row>
    <row r="1246" spans="2:2">
      <c r="B1246" s="212" t="s">
        <v>2103</v>
      </c>
    </row>
    <row r="1247" spans="2:2">
      <c r="B1247" s="212" t="s">
        <v>2104</v>
      </c>
    </row>
    <row r="1248" spans="2:2">
      <c r="B1248" s="212" t="s">
        <v>2105</v>
      </c>
    </row>
    <row r="1249" spans="2:2">
      <c r="B1249" s="212" t="s">
        <v>2106</v>
      </c>
    </row>
    <row r="1250" spans="2:2">
      <c r="B1250" s="212" t="s">
        <v>2107</v>
      </c>
    </row>
    <row r="1251" spans="2:2">
      <c r="B1251" s="212" t="s">
        <v>2108</v>
      </c>
    </row>
    <row r="1252" spans="2:2">
      <c r="B1252" s="212" t="s">
        <v>2109</v>
      </c>
    </row>
    <row r="1253" spans="2:2">
      <c r="B1253" s="212" t="s">
        <v>2110</v>
      </c>
    </row>
    <row r="1254" spans="2:2">
      <c r="B1254" s="212" t="s">
        <v>2111</v>
      </c>
    </row>
    <row r="1255" spans="2:2">
      <c r="B1255" s="212" t="s">
        <v>2112</v>
      </c>
    </row>
    <row r="1256" spans="2:2">
      <c r="B1256" s="212" t="s">
        <v>2113</v>
      </c>
    </row>
    <row r="1257" spans="2:2">
      <c r="B1257" s="212" t="s">
        <v>2114</v>
      </c>
    </row>
    <row r="1258" spans="2:2">
      <c r="B1258" s="212" t="s">
        <v>2115</v>
      </c>
    </row>
    <row r="1259" spans="2:2">
      <c r="B1259" s="212" t="s">
        <v>2116</v>
      </c>
    </row>
    <row r="1260" spans="2:2">
      <c r="B1260" s="212" t="s">
        <v>2117</v>
      </c>
    </row>
    <row r="1261" spans="2:2">
      <c r="B1261" s="212" t="s">
        <v>2118</v>
      </c>
    </row>
    <row r="1262" spans="2:2">
      <c r="B1262" s="212" t="s">
        <v>2119</v>
      </c>
    </row>
    <row r="1263" spans="2:2">
      <c r="B1263" s="212" t="s">
        <v>2120</v>
      </c>
    </row>
    <row r="1264" spans="2:2">
      <c r="B1264" s="212" t="s">
        <v>2121</v>
      </c>
    </row>
    <row r="1265" spans="2:2">
      <c r="B1265" s="212" t="s">
        <v>2122</v>
      </c>
    </row>
    <row r="1266" spans="2:2">
      <c r="B1266" s="212" t="s">
        <v>2123</v>
      </c>
    </row>
    <row r="1267" spans="2:2">
      <c r="B1267" s="212" t="s">
        <v>2124</v>
      </c>
    </row>
    <row r="1268" spans="2:2">
      <c r="B1268" s="212" t="s">
        <v>2125</v>
      </c>
    </row>
    <row r="1269" spans="2:2">
      <c r="B1269" s="212" t="s">
        <v>2126</v>
      </c>
    </row>
    <row r="1270" spans="2:2">
      <c r="B1270" s="212" t="s">
        <v>2127</v>
      </c>
    </row>
    <row r="1271" spans="2:2">
      <c r="B1271" s="212" t="s">
        <v>2128</v>
      </c>
    </row>
    <row r="1272" spans="2:2">
      <c r="B1272" s="212" t="s">
        <v>2129</v>
      </c>
    </row>
    <row r="1273" spans="2:2">
      <c r="B1273" s="212" t="s">
        <v>2130</v>
      </c>
    </row>
    <row r="1274" spans="2:2">
      <c r="B1274" s="212" t="s">
        <v>2131</v>
      </c>
    </row>
    <row r="1275" spans="2:2">
      <c r="B1275" s="212" t="s">
        <v>2132</v>
      </c>
    </row>
    <row r="1276" spans="2:2">
      <c r="B1276" s="212" t="s">
        <v>2133</v>
      </c>
    </row>
    <row r="1277" spans="2:2">
      <c r="B1277" s="212" t="s">
        <v>2134</v>
      </c>
    </row>
    <row r="1278" spans="2:2">
      <c r="B1278" s="212" t="s">
        <v>2135</v>
      </c>
    </row>
    <row r="1279" spans="2:2">
      <c r="B1279" s="212" t="s">
        <v>2136</v>
      </c>
    </row>
    <row r="1280" spans="2:2">
      <c r="B1280" s="212" t="s">
        <v>2137</v>
      </c>
    </row>
    <row r="1281" spans="2:2">
      <c r="B1281" s="212" t="s">
        <v>2138</v>
      </c>
    </row>
    <row r="1282" spans="2:2">
      <c r="B1282" s="212" t="s">
        <v>2139</v>
      </c>
    </row>
    <row r="1283" spans="2:2">
      <c r="B1283" s="212" t="s">
        <v>2140</v>
      </c>
    </row>
    <row r="1284" spans="2:2">
      <c r="B1284" s="212" t="s">
        <v>2141</v>
      </c>
    </row>
    <row r="1285" spans="2:2">
      <c r="B1285" s="212" t="s">
        <v>2142</v>
      </c>
    </row>
    <row r="1286" spans="2:2">
      <c r="B1286" s="212" t="s">
        <v>2143</v>
      </c>
    </row>
    <row r="1287" spans="2:2">
      <c r="B1287" s="212" t="s">
        <v>2144</v>
      </c>
    </row>
    <row r="1288" spans="2:2">
      <c r="B1288" s="212" t="s">
        <v>2145</v>
      </c>
    </row>
    <row r="1289" spans="2:2">
      <c r="B1289" s="212" t="s">
        <v>2146</v>
      </c>
    </row>
    <row r="1290" spans="2:2">
      <c r="B1290" s="212" t="s">
        <v>2147</v>
      </c>
    </row>
    <row r="1291" spans="2:2">
      <c r="B1291" s="212" t="s">
        <v>2148</v>
      </c>
    </row>
    <row r="1292" spans="2:2">
      <c r="B1292" s="212" t="s">
        <v>2149</v>
      </c>
    </row>
    <row r="1293" spans="2:2">
      <c r="B1293" s="212" t="s">
        <v>2150</v>
      </c>
    </row>
    <row r="1294" spans="2:2">
      <c r="B1294" s="212" t="s">
        <v>2151</v>
      </c>
    </row>
    <row r="1295" spans="2:2">
      <c r="B1295" s="212" t="s">
        <v>2152</v>
      </c>
    </row>
    <row r="1296" spans="2:2">
      <c r="B1296" s="212" t="s">
        <v>2153</v>
      </c>
    </row>
    <row r="1297" spans="2:2">
      <c r="B1297" s="212" t="s">
        <v>2154</v>
      </c>
    </row>
    <row r="1298" spans="2:2">
      <c r="B1298" s="212" t="s">
        <v>2155</v>
      </c>
    </row>
    <row r="1299" spans="2:2">
      <c r="B1299" s="212" t="s">
        <v>2156</v>
      </c>
    </row>
    <row r="1300" spans="2:2">
      <c r="B1300" s="212" t="s">
        <v>2157</v>
      </c>
    </row>
    <row r="1301" spans="2:2">
      <c r="B1301" s="212" t="s">
        <v>2158</v>
      </c>
    </row>
    <row r="1302" spans="2:2">
      <c r="B1302" s="212" t="s">
        <v>2159</v>
      </c>
    </row>
    <row r="1303" spans="2:2">
      <c r="B1303" s="212" t="s">
        <v>2160</v>
      </c>
    </row>
    <row r="1304" spans="2:2">
      <c r="B1304" s="212" t="s">
        <v>2161</v>
      </c>
    </row>
    <row r="1305" spans="2:2">
      <c r="B1305" s="212" t="s">
        <v>2162</v>
      </c>
    </row>
    <row r="1306" spans="2:2">
      <c r="B1306" s="212" t="s">
        <v>2163</v>
      </c>
    </row>
    <row r="1307" spans="2:2">
      <c r="B1307" s="212" t="s">
        <v>2164</v>
      </c>
    </row>
    <row r="1308" spans="2:2">
      <c r="B1308" s="212" t="s">
        <v>2165</v>
      </c>
    </row>
    <row r="1309" spans="2:2">
      <c r="B1309" s="212" t="s">
        <v>2166</v>
      </c>
    </row>
    <row r="1310" spans="2:2">
      <c r="B1310" s="212" t="s">
        <v>2167</v>
      </c>
    </row>
    <row r="1311" spans="2:2">
      <c r="B1311" s="212" t="s">
        <v>2168</v>
      </c>
    </row>
    <row r="1312" spans="2:2">
      <c r="B1312" s="212" t="s">
        <v>2169</v>
      </c>
    </row>
    <row r="1313" spans="2:2">
      <c r="B1313" s="212" t="s">
        <v>2170</v>
      </c>
    </row>
    <row r="1314" spans="2:2">
      <c r="B1314" s="212" t="s">
        <v>2171</v>
      </c>
    </row>
    <row r="1315" spans="2:2">
      <c r="B1315" s="212" t="s">
        <v>2172</v>
      </c>
    </row>
    <row r="1316" spans="2:2">
      <c r="B1316" s="212" t="s">
        <v>2173</v>
      </c>
    </row>
    <row r="1317" spans="2:2">
      <c r="B1317" s="212" t="s">
        <v>2174</v>
      </c>
    </row>
    <row r="1318" spans="2:2">
      <c r="B1318" s="212" t="s">
        <v>2175</v>
      </c>
    </row>
    <row r="1319" spans="2:2">
      <c r="B1319" s="212" t="s">
        <v>2176</v>
      </c>
    </row>
    <row r="1320" spans="2:2">
      <c r="B1320" s="212" t="s">
        <v>2177</v>
      </c>
    </row>
    <row r="1321" spans="2:2">
      <c r="B1321" s="212" t="s">
        <v>2178</v>
      </c>
    </row>
    <row r="1322" spans="2:2">
      <c r="B1322" s="212" t="s">
        <v>2179</v>
      </c>
    </row>
    <row r="1323" spans="2:2">
      <c r="B1323" s="212" t="s">
        <v>2180</v>
      </c>
    </row>
    <row r="1324" spans="2:2">
      <c r="B1324" s="212" t="s">
        <v>2181</v>
      </c>
    </row>
    <row r="1325" spans="2:2">
      <c r="B1325" s="212" t="s">
        <v>2182</v>
      </c>
    </row>
    <row r="1326" spans="2:2">
      <c r="B1326" s="212" t="s">
        <v>2183</v>
      </c>
    </row>
    <row r="1327" spans="2:2">
      <c r="B1327" s="212" t="s">
        <v>2184</v>
      </c>
    </row>
    <row r="1328" spans="2:2">
      <c r="B1328" s="212" t="s">
        <v>2185</v>
      </c>
    </row>
    <row r="1329" spans="2:2">
      <c r="B1329" s="212" t="s">
        <v>2186</v>
      </c>
    </row>
    <row r="1330" spans="2:2">
      <c r="B1330" s="212" t="s">
        <v>2187</v>
      </c>
    </row>
    <row r="1331" spans="2:2">
      <c r="B1331" s="212" t="s">
        <v>2188</v>
      </c>
    </row>
    <row r="1332" spans="2:2">
      <c r="B1332" s="212" t="s">
        <v>2189</v>
      </c>
    </row>
    <row r="1333" spans="2:2">
      <c r="B1333" s="212" t="s">
        <v>2190</v>
      </c>
    </row>
    <row r="1334" spans="2:2">
      <c r="B1334" s="212" t="s">
        <v>2191</v>
      </c>
    </row>
    <row r="1335" spans="2:2">
      <c r="B1335" s="212" t="s">
        <v>2192</v>
      </c>
    </row>
    <row r="1336" spans="2:2">
      <c r="B1336" s="212" t="s">
        <v>2193</v>
      </c>
    </row>
    <row r="1337" spans="2:2">
      <c r="B1337" s="212" t="s">
        <v>2194</v>
      </c>
    </row>
    <row r="1338" spans="2:2">
      <c r="B1338" s="212" t="s">
        <v>2195</v>
      </c>
    </row>
    <row r="1339" spans="2:2">
      <c r="B1339" s="212" t="s">
        <v>2196</v>
      </c>
    </row>
    <row r="1340" spans="2:2">
      <c r="B1340" s="212" t="s">
        <v>2197</v>
      </c>
    </row>
    <row r="1341" spans="2:2">
      <c r="B1341" s="212" t="s">
        <v>2198</v>
      </c>
    </row>
    <row r="1342" spans="2:2">
      <c r="B1342" s="212" t="s">
        <v>2199</v>
      </c>
    </row>
    <row r="1343" spans="2:2">
      <c r="B1343" s="212" t="s">
        <v>2200</v>
      </c>
    </row>
    <row r="1344" spans="2:2">
      <c r="B1344" s="212" t="s">
        <v>2201</v>
      </c>
    </row>
    <row r="1345" spans="2:2">
      <c r="B1345" s="212" t="s">
        <v>2202</v>
      </c>
    </row>
    <row r="1346" spans="2:2">
      <c r="B1346" s="212" t="s">
        <v>2203</v>
      </c>
    </row>
    <row r="1347" spans="2:2">
      <c r="B1347" s="212" t="s">
        <v>2204</v>
      </c>
    </row>
    <row r="1348" spans="2:2">
      <c r="B1348" s="212" t="s">
        <v>2205</v>
      </c>
    </row>
    <row r="1349" spans="2:2">
      <c r="B1349" s="212" t="s">
        <v>2206</v>
      </c>
    </row>
    <row r="1350" spans="2:2">
      <c r="B1350" s="212" t="s">
        <v>2207</v>
      </c>
    </row>
    <row r="1351" spans="2:2">
      <c r="B1351" s="212" t="s">
        <v>2208</v>
      </c>
    </row>
    <row r="1352" spans="2:2">
      <c r="B1352" s="212" t="s">
        <v>2209</v>
      </c>
    </row>
    <row r="1353" spans="2:2">
      <c r="B1353" s="212" t="s">
        <v>2210</v>
      </c>
    </row>
    <row r="1354" spans="2:2">
      <c r="B1354" s="212" t="s">
        <v>2211</v>
      </c>
    </row>
    <row r="1355" spans="2:2">
      <c r="B1355" s="212" t="s">
        <v>2212</v>
      </c>
    </row>
    <row r="1356" spans="2:2">
      <c r="B1356" s="212" t="s">
        <v>2213</v>
      </c>
    </row>
    <row r="1357" spans="2:2">
      <c r="B1357" s="212" t="s">
        <v>2214</v>
      </c>
    </row>
    <row r="1358" spans="2:2">
      <c r="B1358" s="212" t="s">
        <v>2215</v>
      </c>
    </row>
    <row r="1359" spans="2:2">
      <c r="B1359" s="212" t="s">
        <v>2216</v>
      </c>
    </row>
    <row r="1360" spans="2:2">
      <c r="B1360" s="212" t="s">
        <v>2217</v>
      </c>
    </row>
    <row r="1361" spans="2:2">
      <c r="B1361" s="212" t="s">
        <v>2218</v>
      </c>
    </row>
    <row r="1362" spans="2:2">
      <c r="B1362" s="212" t="s">
        <v>2219</v>
      </c>
    </row>
    <row r="1363" spans="2:2">
      <c r="B1363" s="212" t="s">
        <v>2220</v>
      </c>
    </row>
    <row r="1364" spans="2:2">
      <c r="B1364" s="212" t="s">
        <v>2221</v>
      </c>
    </row>
    <row r="1365" spans="2:2">
      <c r="B1365" s="212" t="s">
        <v>2222</v>
      </c>
    </row>
    <row r="1366" spans="2:2">
      <c r="B1366" s="212" t="s">
        <v>2223</v>
      </c>
    </row>
    <row r="1367" spans="2:2">
      <c r="B1367" s="212" t="s">
        <v>2224</v>
      </c>
    </row>
    <row r="1368" spans="2:2">
      <c r="B1368" s="212" t="s">
        <v>2225</v>
      </c>
    </row>
    <row r="1369" spans="2:2">
      <c r="B1369" s="212" t="s">
        <v>2226</v>
      </c>
    </row>
    <row r="1370" spans="2:2">
      <c r="B1370" s="212" t="s">
        <v>2227</v>
      </c>
    </row>
    <row r="1371" spans="2:2">
      <c r="B1371" s="212" t="s">
        <v>2228</v>
      </c>
    </row>
    <row r="1372" spans="2:2">
      <c r="B1372" s="212" t="s">
        <v>2229</v>
      </c>
    </row>
    <row r="1373" spans="2:2">
      <c r="B1373" s="212" t="s">
        <v>2230</v>
      </c>
    </row>
    <row r="1374" spans="2:2">
      <c r="B1374" s="212" t="s">
        <v>2231</v>
      </c>
    </row>
    <row r="1375" spans="2:2">
      <c r="B1375" s="212" t="s">
        <v>2232</v>
      </c>
    </row>
    <row r="1376" spans="2:2">
      <c r="B1376" s="212" t="s">
        <v>2233</v>
      </c>
    </row>
    <row r="1377" spans="2:2">
      <c r="B1377" s="212" t="s">
        <v>2234</v>
      </c>
    </row>
    <row r="1378" spans="2:2">
      <c r="B1378" s="212" t="s">
        <v>2235</v>
      </c>
    </row>
    <row r="1379" spans="2:2">
      <c r="B1379" s="212" t="s">
        <v>2236</v>
      </c>
    </row>
    <row r="1380" spans="2:2">
      <c r="B1380" s="212" t="s">
        <v>2237</v>
      </c>
    </row>
    <row r="1381" spans="2:2">
      <c r="B1381" s="212" t="s">
        <v>2238</v>
      </c>
    </row>
    <row r="1382" spans="2:2">
      <c r="B1382" s="212" t="s">
        <v>2239</v>
      </c>
    </row>
    <row r="1383" spans="2:2">
      <c r="B1383" s="212" t="s">
        <v>2240</v>
      </c>
    </row>
    <row r="1384" spans="2:2">
      <c r="B1384" s="212" t="s">
        <v>2241</v>
      </c>
    </row>
    <row r="1385" spans="2:2">
      <c r="B1385" s="212" t="s">
        <v>2242</v>
      </c>
    </row>
    <row r="1386" spans="2:2">
      <c r="B1386" s="212" t="s">
        <v>2243</v>
      </c>
    </row>
    <row r="1387" spans="2:2">
      <c r="B1387" s="212" t="s">
        <v>2244</v>
      </c>
    </row>
    <row r="1388" spans="2:2">
      <c r="B1388" s="212" t="s">
        <v>2245</v>
      </c>
    </row>
    <row r="1389" spans="2:2">
      <c r="B1389" s="212" t="s">
        <v>2246</v>
      </c>
    </row>
    <row r="1390" spans="2:2">
      <c r="B1390" s="212" t="s">
        <v>2247</v>
      </c>
    </row>
    <row r="1391" spans="2:2">
      <c r="B1391" s="212" t="s">
        <v>2248</v>
      </c>
    </row>
    <row r="1392" spans="2:2">
      <c r="B1392" s="212" t="s">
        <v>2249</v>
      </c>
    </row>
    <row r="1393" spans="2:2">
      <c r="B1393" s="212" t="s">
        <v>2250</v>
      </c>
    </row>
    <row r="1394" spans="2:2">
      <c r="B1394" s="212" t="s">
        <v>2251</v>
      </c>
    </row>
    <row r="1395" spans="2:2">
      <c r="B1395" s="212" t="s">
        <v>2252</v>
      </c>
    </row>
    <row r="1396" spans="2:2">
      <c r="B1396" s="212" t="s">
        <v>2253</v>
      </c>
    </row>
    <row r="1397" spans="2:2">
      <c r="B1397" s="212" t="s">
        <v>2254</v>
      </c>
    </row>
    <row r="1398" spans="2:2">
      <c r="B1398" s="212" t="s">
        <v>2255</v>
      </c>
    </row>
    <row r="1399" spans="2:2">
      <c r="B1399" s="212" t="s">
        <v>2256</v>
      </c>
    </row>
    <row r="1400" spans="2:2">
      <c r="B1400" s="212" t="s">
        <v>2257</v>
      </c>
    </row>
    <row r="1401" spans="2:2">
      <c r="B1401" s="212" t="s">
        <v>2258</v>
      </c>
    </row>
    <row r="1402" spans="2:2">
      <c r="B1402" s="212" t="s">
        <v>2259</v>
      </c>
    </row>
    <row r="1403" spans="2:2">
      <c r="B1403" s="212" t="s">
        <v>2260</v>
      </c>
    </row>
    <row r="1404" spans="2:2">
      <c r="B1404" s="212" t="s">
        <v>2261</v>
      </c>
    </row>
    <row r="1405" spans="2:2">
      <c r="B1405" s="212" t="s">
        <v>2262</v>
      </c>
    </row>
    <row r="1406" spans="2:2">
      <c r="B1406" s="212" t="s">
        <v>2263</v>
      </c>
    </row>
    <row r="1407" spans="2:2">
      <c r="B1407" s="212" t="s">
        <v>2264</v>
      </c>
    </row>
    <row r="1408" spans="2:2">
      <c r="B1408" s="212" t="s">
        <v>2265</v>
      </c>
    </row>
    <row r="1409" spans="2:2">
      <c r="B1409" s="212" t="s">
        <v>2266</v>
      </c>
    </row>
    <row r="1410" spans="2:2">
      <c r="B1410" s="212" t="s">
        <v>2267</v>
      </c>
    </row>
    <row r="1411" spans="2:2">
      <c r="B1411" s="212" t="s">
        <v>2268</v>
      </c>
    </row>
    <row r="1412" spans="2:2">
      <c r="B1412" s="212" t="s">
        <v>2269</v>
      </c>
    </row>
    <row r="1413" spans="2:2">
      <c r="B1413" s="212" t="s">
        <v>2270</v>
      </c>
    </row>
    <row r="1414" spans="2:2">
      <c r="B1414" s="212" t="s">
        <v>2271</v>
      </c>
    </row>
    <row r="1415" spans="2:2">
      <c r="B1415" s="212" t="s">
        <v>2272</v>
      </c>
    </row>
    <row r="1416" spans="2:2">
      <c r="B1416" s="212" t="s">
        <v>2273</v>
      </c>
    </row>
    <row r="1417" spans="2:2">
      <c r="B1417" s="212" t="s">
        <v>2274</v>
      </c>
    </row>
    <row r="1418" spans="2:2">
      <c r="B1418" s="212" t="s">
        <v>2275</v>
      </c>
    </row>
    <row r="1419" spans="2:2">
      <c r="B1419" s="212" t="s">
        <v>2276</v>
      </c>
    </row>
    <row r="1420" spans="2:2">
      <c r="B1420" s="212" t="s">
        <v>2277</v>
      </c>
    </row>
    <row r="1421" spans="2:2">
      <c r="B1421" s="212" t="s">
        <v>2278</v>
      </c>
    </row>
    <row r="1422" spans="2:2">
      <c r="B1422" s="212" t="s">
        <v>2279</v>
      </c>
    </row>
    <row r="1423" spans="2:2">
      <c r="B1423" s="212" t="s">
        <v>2280</v>
      </c>
    </row>
    <row r="1424" spans="2:2">
      <c r="B1424" s="212" t="s">
        <v>2281</v>
      </c>
    </row>
    <row r="1425" spans="2:2">
      <c r="B1425" s="212" t="s">
        <v>2282</v>
      </c>
    </row>
    <row r="1426" spans="2:2">
      <c r="B1426" s="212" t="s">
        <v>2283</v>
      </c>
    </row>
    <row r="1427" spans="2:2">
      <c r="B1427" s="212" t="s">
        <v>2284</v>
      </c>
    </row>
    <row r="1428" spans="2:2">
      <c r="B1428" s="212" t="s">
        <v>2285</v>
      </c>
    </row>
    <row r="1429" spans="2:2">
      <c r="B1429" s="212" t="s">
        <v>2286</v>
      </c>
    </row>
    <row r="1430" spans="2:2">
      <c r="B1430" s="212" t="s">
        <v>2287</v>
      </c>
    </row>
    <row r="1431" spans="2:2">
      <c r="B1431" s="212" t="s">
        <v>2288</v>
      </c>
    </row>
    <row r="1432" spans="2:2">
      <c r="B1432" s="212" t="s">
        <v>2289</v>
      </c>
    </row>
    <row r="1433" spans="2:2">
      <c r="B1433" s="212" t="s">
        <v>2290</v>
      </c>
    </row>
    <row r="1434" spans="2:2">
      <c r="B1434" s="212" t="s">
        <v>2291</v>
      </c>
    </row>
    <row r="1435" spans="2:2">
      <c r="B1435" s="212" t="s">
        <v>2292</v>
      </c>
    </row>
    <row r="1436" spans="2:2">
      <c r="B1436" s="212" t="s">
        <v>2293</v>
      </c>
    </row>
    <row r="1437" spans="2:2">
      <c r="B1437" s="212" t="s">
        <v>2294</v>
      </c>
    </row>
    <row r="1438" spans="2:2">
      <c r="B1438" s="212" t="s">
        <v>2295</v>
      </c>
    </row>
    <row r="1439" spans="2:2">
      <c r="B1439" s="212" t="s">
        <v>2296</v>
      </c>
    </row>
    <row r="1440" spans="2:2">
      <c r="B1440" s="212" t="s">
        <v>2297</v>
      </c>
    </row>
    <row r="1441" spans="2:2">
      <c r="B1441" s="212" t="s">
        <v>2298</v>
      </c>
    </row>
    <row r="1442" spans="2:2">
      <c r="B1442" s="212" t="s">
        <v>2299</v>
      </c>
    </row>
    <row r="1443" spans="2:2">
      <c r="B1443" s="212" t="s">
        <v>2300</v>
      </c>
    </row>
    <row r="1444" spans="2:2">
      <c r="B1444" s="212" t="s">
        <v>2301</v>
      </c>
    </row>
    <row r="1445" spans="2:2">
      <c r="B1445" s="212" t="s">
        <v>2302</v>
      </c>
    </row>
    <row r="1446" spans="2:2">
      <c r="B1446" s="212" t="s">
        <v>2303</v>
      </c>
    </row>
    <row r="1447" spans="2:2">
      <c r="B1447" s="212" t="s">
        <v>2304</v>
      </c>
    </row>
    <row r="1448" spans="2:2">
      <c r="B1448" s="212" t="s">
        <v>2305</v>
      </c>
    </row>
    <row r="1449" spans="2:2">
      <c r="B1449" s="212" t="s">
        <v>2306</v>
      </c>
    </row>
    <row r="1450" spans="2:2">
      <c r="B1450" s="212" t="s">
        <v>2307</v>
      </c>
    </row>
    <row r="1451" spans="2:2">
      <c r="B1451" s="212" t="s">
        <v>2308</v>
      </c>
    </row>
    <row r="1452" spans="2:2">
      <c r="B1452" s="212" t="s">
        <v>2309</v>
      </c>
    </row>
    <row r="1453" spans="2:2">
      <c r="B1453" s="212" t="s">
        <v>2310</v>
      </c>
    </row>
    <row r="1454" spans="2:2">
      <c r="B1454" s="212" t="s">
        <v>2311</v>
      </c>
    </row>
    <row r="1455" spans="2:2">
      <c r="B1455" s="212" t="s">
        <v>2312</v>
      </c>
    </row>
    <row r="1456" spans="2:2">
      <c r="B1456" s="212" t="s">
        <v>2313</v>
      </c>
    </row>
    <row r="1457" spans="2:2">
      <c r="B1457" s="212" t="s">
        <v>2314</v>
      </c>
    </row>
    <row r="1458" spans="2:2">
      <c r="B1458" s="212" t="s">
        <v>2315</v>
      </c>
    </row>
    <row r="1459" spans="2:2">
      <c r="B1459" s="212" t="s">
        <v>2316</v>
      </c>
    </row>
    <row r="1460" spans="2:2">
      <c r="B1460" s="212" t="s">
        <v>2317</v>
      </c>
    </row>
    <row r="1461" spans="2:2">
      <c r="B1461" s="212" t="s">
        <v>2318</v>
      </c>
    </row>
    <row r="1462" spans="2:2">
      <c r="B1462" s="212" t="s">
        <v>2319</v>
      </c>
    </row>
    <row r="1463" spans="2:2">
      <c r="B1463" s="212" t="s">
        <v>2320</v>
      </c>
    </row>
    <row r="1464" spans="2:2">
      <c r="B1464" s="212" t="s">
        <v>2321</v>
      </c>
    </row>
    <row r="1465" spans="2:2">
      <c r="B1465" s="212" t="s">
        <v>2322</v>
      </c>
    </row>
    <row r="1466" spans="2:2">
      <c r="B1466" s="212" t="s">
        <v>2323</v>
      </c>
    </row>
    <row r="1467" spans="2:2">
      <c r="B1467" s="212" t="s">
        <v>2324</v>
      </c>
    </row>
    <row r="1468" spans="2:2">
      <c r="B1468" s="212" t="s">
        <v>2325</v>
      </c>
    </row>
    <row r="1469" spans="2:2">
      <c r="B1469" s="212" t="s">
        <v>2326</v>
      </c>
    </row>
    <row r="1470" spans="2:2">
      <c r="B1470" s="212" t="s">
        <v>2327</v>
      </c>
    </row>
    <row r="1471" spans="2:2">
      <c r="B1471" s="212" t="s">
        <v>2328</v>
      </c>
    </row>
    <row r="1472" spans="2:2">
      <c r="B1472" s="212" t="s">
        <v>2329</v>
      </c>
    </row>
    <row r="1473" spans="2:2">
      <c r="B1473" s="212" t="s">
        <v>2330</v>
      </c>
    </row>
    <row r="1474" spans="2:2">
      <c r="B1474" s="212" t="s">
        <v>2331</v>
      </c>
    </row>
    <row r="1475" spans="2:2">
      <c r="B1475" s="212" t="s">
        <v>2332</v>
      </c>
    </row>
    <row r="1476" spans="2:2">
      <c r="B1476" s="212" t="s">
        <v>2333</v>
      </c>
    </row>
    <row r="1477" spans="2:2">
      <c r="B1477" s="212" t="s">
        <v>2334</v>
      </c>
    </row>
    <row r="1478" spans="2:2">
      <c r="B1478" s="212" t="s">
        <v>2335</v>
      </c>
    </row>
    <row r="1479" spans="2:2">
      <c r="B1479" s="212" t="s">
        <v>2336</v>
      </c>
    </row>
    <row r="1480" spans="2:2">
      <c r="B1480" s="212" t="s">
        <v>2337</v>
      </c>
    </row>
    <row r="1481" spans="2:2">
      <c r="B1481" s="212" t="s">
        <v>2338</v>
      </c>
    </row>
    <row r="1482" spans="2:2">
      <c r="B1482" s="212" t="s">
        <v>2339</v>
      </c>
    </row>
    <row r="1483" spans="2:2">
      <c r="B1483" s="212" t="s">
        <v>2340</v>
      </c>
    </row>
    <row r="1484" spans="2:2">
      <c r="B1484" s="212" t="s">
        <v>2341</v>
      </c>
    </row>
    <row r="1485" spans="2:2">
      <c r="B1485" s="212" t="s">
        <v>2342</v>
      </c>
    </row>
    <row r="1486" spans="2:2">
      <c r="B1486" s="212" t="s">
        <v>2343</v>
      </c>
    </row>
    <row r="1487" spans="2:2">
      <c r="B1487" s="212" t="s">
        <v>2344</v>
      </c>
    </row>
    <row r="1488" spans="2:2">
      <c r="B1488" s="212" t="s">
        <v>2345</v>
      </c>
    </row>
    <row r="1489" spans="2:2">
      <c r="B1489" s="212" t="s">
        <v>2346</v>
      </c>
    </row>
    <row r="1490" spans="2:2">
      <c r="B1490" s="212" t="s">
        <v>2347</v>
      </c>
    </row>
    <row r="1491" spans="2:2">
      <c r="B1491" s="212" t="s">
        <v>2348</v>
      </c>
    </row>
    <row r="1492" spans="2:2">
      <c r="B1492" s="212" t="s">
        <v>2349</v>
      </c>
    </row>
    <row r="1493" spans="2:2">
      <c r="B1493" s="212" t="s">
        <v>2350</v>
      </c>
    </row>
    <row r="1494" spans="2:2">
      <c r="B1494" s="212" t="s">
        <v>2351</v>
      </c>
    </row>
    <row r="1495" spans="2:2">
      <c r="B1495" s="212" t="s">
        <v>2352</v>
      </c>
    </row>
    <row r="1496" spans="2:2">
      <c r="B1496" s="212" t="s">
        <v>2353</v>
      </c>
    </row>
    <row r="1497" spans="2:2">
      <c r="B1497" s="212" t="s">
        <v>2354</v>
      </c>
    </row>
    <row r="1498" spans="2:2">
      <c r="B1498" s="212" t="s">
        <v>2355</v>
      </c>
    </row>
    <row r="1499" spans="2:2">
      <c r="B1499" s="212" t="s">
        <v>2356</v>
      </c>
    </row>
    <row r="1500" spans="2:2">
      <c r="B1500" s="212" t="s">
        <v>2357</v>
      </c>
    </row>
    <row r="1501" spans="2:2">
      <c r="B1501" s="212" t="s">
        <v>2358</v>
      </c>
    </row>
    <row r="1502" spans="2:2">
      <c r="B1502" s="212" t="s">
        <v>2359</v>
      </c>
    </row>
    <row r="1503" spans="2:2">
      <c r="B1503" s="212" t="s">
        <v>2360</v>
      </c>
    </row>
    <row r="1504" spans="2:2">
      <c r="B1504" s="212" t="s">
        <v>2361</v>
      </c>
    </row>
    <row r="1505" spans="2:2">
      <c r="B1505" s="212" t="s">
        <v>2362</v>
      </c>
    </row>
    <row r="1506" spans="2:2">
      <c r="B1506" s="212" t="s">
        <v>2363</v>
      </c>
    </row>
    <row r="1507" spans="2:2">
      <c r="B1507" s="212" t="s">
        <v>2364</v>
      </c>
    </row>
    <row r="1508" spans="2:2">
      <c r="B1508" s="212" t="s">
        <v>2365</v>
      </c>
    </row>
    <row r="1509" spans="2:2">
      <c r="B1509" s="212" t="s">
        <v>2366</v>
      </c>
    </row>
    <row r="1510" spans="2:2">
      <c r="B1510" s="212" t="s">
        <v>2367</v>
      </c>
    </row>
    <row r="1511" spans="2:2">
      <c r="B1511" s="212" t="s">
        <v>2368</v>
      </c>
    </row>
    <row r="1512" spans="2:2">
      <c r="B1512" s="212" t="s">
        <v>2369</v>
      </c>
    </row>
    <row r="1513" spans="2:2">
      <c r="B1513" s="212" t="s">
        <v>2370</v>
      </c>
    </row>
    <row r="1514" spans="2:2">
      <c r="B1514" s="212" t="s">
        <v>2371</v>
      </c>
    </row>
    <row r="1515" spans="2:2">
      <c r="B1515" s="212" t="s">
        <v>2372</v>
      </c>
    </row>
    <row r="1516" spans="2:2">
      <c r="B1516" s="212" t="s">
        <v>2373</v>
      </c>
    </row>
    <row r="1517" spans="2:2">
      <c r="B1517" s="212" t="s">
        <v>2374</v>
      </c>
    </row>
    <row r="1518" spans="2:2">
      <c r="B1518" s="212" t="s">
        <v>2375</v>
      </c>
    </row>
    <row r="1519" spans="2:2">
      <c r="B1519" s="212" t="s">
        <v>2376</v>
      </c>
    </row>
    <row r="1520" spans="2:2">
      <c r="B1520" s="212" t="s">
        <v>2377</v>
      </c>
    </row>
    <row r="1521" spans="2:2">
      <c r="B1521" s="212" t="s">
        <v>2378</v>
      </c>
    </row>
    <row r="1522" spans="2:2">
      <c r="B1522" s="212" t="s">
        <v>2379</v>
      </c>
    </row>
    <row r="1523" spans="2:2">
      <c r="B1523" s="212" t="s">
        <v>2380</v>
      </c>
    </row>
    <row r="1524" spans="2:2">
      <c r="B1524" s="212" t="s">
        <v>2381</v>
      </c>
    </row>
    <row r="1525" spans="2:2">
      <c r="B1525" s="212" t="s">
        <v>2382</v>
      </c>
    </row>
    <row r="1526" spans="2:2">
      <c r="B1526" s="212" t="s">
        <v>2383</v>
      </c>
    </row>
    <row r="1527" spans="2:2">
      <c r="B1527" s="212" t="s">
        <v>2384</v>
      </c>
    </row>
    <row r="1528" spans="2:2">
      <c r="B1528" s="212" t="s">
        <v>2385</v>
      </c>
    </row>
    <row r="1529" spans="2:2">
      <c r="B1529" s="212" t="s">
        <v>2386</v>
      </c>
    </row>
    <row r="1530" spans="2:2">
      <c r="B1530" s="212" t="s">
        <v>2387</v>
      </c>
    </row>
    <row r="1531" spans="2:2">
      <c r="B1531" s="212" t="s">
        <v>2388</v>
      </c>
    </row>
    <row r="1532" spans="2:2">
      <c r="B1532" s="212" t="s">
        <v>2389</v>
      </c>
    </row>
    <row r="1533" spans="2:2">
      <c r="B1533" s="212" t="s">
        <v>2390</v>
      </c>
    </row>
    <row r="1534" spans="2:2">
      <c r="B1534" s="212" t="s">
        <v>2391</v>
      </c>
    </row>
    <row r="1535" spans="2:2">
      <c r="B1535" s="212" t="s">
        <v>2392</v>
      </c>
    </row>
    <row r="1536" spans="2:2">
      <c r="B1536" s="212" t="s">
        <v>2393</v>
      </c>
    </row>
    <row r="1537" spans="2:2">
      <c r="B1537" s="212" t="s">
        <v>2394</v>
      </c>
    </row>
    <row r="1538" spans="2:2">
      <c r="B1538" s="212" t="s">
        <v>2395</v>
      </c>
    </row>
    <row r="1539" spans="2:2">
      <c r="B1539" s="212" t="s">
        <v>2396</v>
      </c>
    </row>
    <row r="1540" spans="2:2">
      <c r="B1540" s="212" t="s">
        <v>2397</v>
      </c>
    </row>
    <row r="1541" spans="2:2">
      <c r="B1541" s="212" t="s">
        <v>2398</v>
      </c>
    </row>
    <row r="1542" spans="2:2">
      <c r="B1542" s="212" t="s">
        <v>2399</v>
      </c>
    </row>
    <row r="1543" spans="2:2">
      <c r="B1543" s="212" t="s">
        <v>2400</v>
      </c>
    </row>
    <row r="1544" spans="2:2">
      <c r="B1544" s="212" t="s">
        <v>2401</v>
      </c>
    </row>
    <row r="1545" spans="2:2">
      <c r="B1545" s="212" t="s">
        <v>2402</v>
      </c>
    </row>
    <row r="1546" spans="2:2">
      <c r="B1546" s="212" t="s">
        <v>2403</v>
      </c>
    </row>
    <row r="1547" spans="2:2">
      <c r="B1547" s="212" t="s">
        <v>2404</v>
      </c>
    </row>
    <row r="1548" spans="2:2">
      <c r="B1548" s="212" t="s">
        <v>2405</v>
      </c>
    </row>
    <row r="1549" spans="2:2">
      <c r="B1549" s="212" t="s">
        <v>2406</v>
      </c>
    </row>
    <row r="1550" spans="2:2">
      <c r="B1550" s="212" t="s">
        <v>2407</v>
      </c>
    </row>
    <row r="1551" spans="2:2">
      <c r="B1551" s="212" t="s">
        <v>2408</v>
      </c>
    </row>
    <row r="1552" spans="2:2">
      <c r="B1552" s="212" t="s">
        <v>2409</v>
      </c>
    </row>
    <row r="1553" spans="2:2">
      <c r="B1553" s="212" t="s">
        <v>2410</v>
      </c>
    </row>
    <row r="1554" spans="2:2">
      <c r="B1554" s="212" t="s">
        <v>2411</v>
      </c>
    </row>
    <row r="1555" spans="2:2">
      <c r="B1555" s="212" t="s">
        <v>2412</v>
      </c>
    </row>
    <row r="1556" spans="2:2">
      <c r="B1556" s="212" t="s">
        <v>2413</v>
      </c>
    </row>
    <row r="1557" spans="2:2">
      <c r="B1557" s="212" t="s">
        <v>2414</v>
      </c>
    </row>
    <row r="1558" spans="2:2">
      <c r="B1558" s="212" t="s">
        <v>2415</v>
      </c>
    </row>
    <row r="1559" spans="2:2">
      <c r="B1559" s="212" t="s">
        <v>2416</v>
      </c>
    </row>
    <row r="1560" spans="2:2">
      <c r="B1560" s="212" t="s">
        <v>2417</v>
      </c>
    </row>
    <row r="1561" spans="2:2">
      <c r="B1561" s="212" t="s">
        <v>2418</v>
      </c>
    </row>
    <row r="1562" spans="2:2">
      <c r="B1562" s="212" t="s">
        <v>2419</v>
      </c>
    </row>
    <row r="1563" spans="2:2">
      <c r="B1563" s="212" t="s">
        <v>2420</v>
      </c>
    </row>
    <row r="1564" spans="2:2">
      <c r="B1564" s="212" t="s">
        <v>2421</v>
      </c>
    </row>
    <row r="1565" spans="2:2">
      <c r="B1565" s="212" t="s">
        <v>2422</v>
      </c>
    </row>
    <row r="1566" spans="2:2">
      <c r="B1566" s="212" t="s">
        <v>2423</v>
      </c>
    </row>
    <row r="1567" spans="2:2">
      <c r="B1567" s="212" t="s">
        <v>2424</v>
      </c>
    </row>
    <row r="1568" spans="2:2">
      <c r="B1568" s="212" t="s">
        <v>2425</v>
      </c>
    </row>
    <row r="1569" spans="2:2">
      <c r="B1569" s="212" t="s">
        <v>2426</v>
      </c>
    </row>
    <row r="1570" spans="2:2">
      <c r="B1570" s="212" t="s">
        <v>2427</v>
      </c>
    </row>
    <row r="1571" spans="2:2">
      <c r="B1571" s="212" t="s">
        <v>2428</v>
      </c>
    </row>
    <row r="1572" spans="2:2">
      <c r="B1572" s="212" t="s">
        <v>2429</v>
      </c>
    </row>
    <row r="1573" spans="2:2">
      <c r="B1573" s="212" t="s">
        <v>2430</v>
      </c>
    </row>
    <row r="1574" spans="2:2">
      <c r="B1574" s="212" t="s">
        <v>2431</v>
      </c>
    </row>
    <row r="1575" spans="2:2">
      <c r="B1575" s="212" t="s">
        <v>2432</v>
      </c>
    </row>
    <row r="1576" spans="2:2">
      <c r="B1576" s="212" t="s">
        <v>2433</v>
      </c>
    </row>
    <row r="1577" spans="2:2">
      <c r="B1577" s="212" t="s">
        <v>2434</v>
      </c>
    </row>
    <row r="1578" spans="2:2">
      <c r="B1578" s="212" t="s">
        <v>2435</v>
      </c>
    </row>
    <row r="1579" spans="2:2">
      <c r="B1579" s="212" t="s">
        <v>2436</v>
      </c>
    </row>
    <row r="1580" spans="2:2">
      <c r="B1580" s="212" t="s">
        <v>2437</v>
      </c>
    </row>
    <row r="1581" spans="2:2">
      <c r="B1581" s="212" t="s">
        <v>2438</v>
      </c>
    </row>
    <row r="1582" spans="2:2">
      <c r="B1582" s="212" t="s">
        <v>2439</v>
      </c>
    </row>
    <row r="1583" spans="2:2">
      <c r="B1583" s="212" t="s">
        <v>2440</v>
      </c>
    </row>
    <row r="1584" spans="2:2">
      <c r="B1584" s="212" t="s">
        <v>2441</v>
      </c>
    </row>
    <row r="1585" spans="2:2">
      <c r="B1585" s="212" t="s">
        <v>2442</v>
      </c>
    </row>
    <row r="1586" spans="2:2">
      <c r="B1586" s="212" t="s">
        <v>2443</v>
      </c>
    </row>
    <row r="1587" spans="2:2">
      <c r="B1587" s="212" t="s">
        <v>2444</v>
      </c>
    </row>
    <row r="1588" spans="2:2">
      <c r="B1588" s="212" t="s">
        <v>2445</v>
      </c>
    </row>
    <row r="1589" spans="2:2">
      <c r="B1589" s="212" t="s">
        <v>2446</v>
      </c>
    </row>
    <row r="1590" spans="2:2">
      <c r="B1590" s="212" t="s">
        <v>2447</v>
      </c>
    </row>
    <row r="1591" spans="2:2">
      <c r="B1591" s="212" t="s">
        <v>2448</v>
      </c>
    </row>
    <row r="1592" spans="2:2">
      <c r="B1592" s="212" t="s">
        <v>2449</v>
      </c>
    </row>
    <row r="1593" spans="2:2">
      <c r="B1593" s="212" t="s">
        <v>2450</v>
      </c>
    </row>
    <row r="1594" spans="2:2">
      <c r="B1594" s="212" t="s">
        <v>2451</v>
      </c>
    </row>
    <row r="1595" spans="2:2">
      <c r="B1595" s="212" t="s">
        <v>2452</v>
      </c>
    </row>
    <row r="1596" spans="2:2">
      <c r="B1596" s="212" t="s">
        <v>2453</v>
      </c>
    </row>
    <row r="1597" spans="2:2">
      <c r="B1597" s="212" t="s">
        <v>2454</v>
      </c>
    </row>
    <row r="1598" spans="2:2">
      <c r="B1598" s="212" t="s">
        <v>2455</v>
      </c>
    </row>
    <row r="1599" spans="2:2">
      <c r="B1599" s="212" t="s">
        <v>2456</v>
      </c>
    </row>
    <row r="1600" spans="2:2">
      <c r="B1600" s="212" t="s">
        <v>2457</v>
      </c>
    </row>
    <row r="1601" spans="2:2">
      <c r="B1601" s="212" t="s">
        <v>2458</v>
      </c>
    </row>
    <row r="1602" spans="2:2">
      <c r="B1602" s="212" t="s">
        <v>2459</v>
      </c>
    </row>
    <row r="1603" spans="2:2">
      <c r="B1603" s="212" t="s">
        <v>2460</v>
      </c>
    </row>
    <row r="1604" spans="2:2">
      <c r="B1604" s="212" t="s">
        <v>2461</v>
      </c>
    </row>
    <row r="1605" spans="2:2">
      <c r="B1605" s="212" t="s">
        <v>2462</v>
      </c>
    </row>
    <row r="1606" spans="2:2">
      <c r="B1606" s="212" t="s">
        <v>2463</v>
      </c>
    </row>
    <row r="1607" spans="2:2">
      <c r="B1607" s="212" t="s">
        <v>2464</v>
      </c>
    </row>
    <row r="1608" spans="2:2">
      <c r="B1608" s="212" t="s">
        <v>2465</v>
      </c>
    </row>
    <row r="1609" spans="2:2">
      <c r="B1609" s="212" t="s">
        <v>2466</v>
      </c>
    </row>
    <row r="1610" spans="2:2">
      <c r="B1610" s="212" t="s">
        <v>2467</v>
      </c>
    </row>
    <row r="1611" spans="2:2">
      <c r="B1611" s="212" t="s">
        <v>2468</v>
      </c>
    </row>
    <row r="1612" spans="2:2">
      <c r="B1612" s="212" t="s">
        <v>2469</v>
      </c>
    </row>
    <row r="1613" spans="2:2">
      <c r="B1613" s="212" t="s">
        <v>2470</v>
      </c>
    </row>
    <row r="1614" spans="2:2">
      <c r="B1614" s="212" t="s">
        <v>2471</v>
      </c>
    </row>
    <row r="1615" spans="2:2">
      <c r="B1615" s="212" t="s">
        <v>2472</v>
      </c>
    </row>
    <row r="1616" spans="2:2">
      <c r="B1616" s="212" t="s">
        <v>2473</v>
      </c>
    </row>
    <row r="1617" spans="2:2">
      <c r="B1617" s="212" t="s">
        <v>2474</v>
      </c>
    </row>
    <row r="1618" spans="2:2">
      <c r="B1618" s="212" t="s">
        <v>2475</v>
      </c>
    </row>
    <row r="1619" spans="2:2">
      <c r="B1619" s="212" t="s">
        <v>2476</v>
      </c>
    </row>
    <row r="1620" spans="2:2">
      <c r="B1620" s="212" t="s">
        <v>2477</v>
      </c>
    </row>
    <row r="1621" spans="2:2">
      <c r="B1621" s="212" t="s">
        <v>2478</v>
      </c>
    </row>
    <row r="1622" spans="2:2">
      <c r="B1622" s="212" t="s">
        <v>2479</v>
      </c>
    </row>
    <row r="1623" spans="2:2">
      <c r="B1623" s="212" t="s">
        <v>2480</v>
      </c>
    </row>
    <row r="1624" spans="2:2">
      <c r="B1624" s="212" t="s">
        <v>2481</v>
      </c>
    </row>
    <row r="1625" spans="2:2">
      <c r="B1625" s="212" t="s">
        <v>2482</v>
      </c>
    </row>
    <row r="1626" spans="2:2">
      <c r="B1626" s="212" t="s">
        <v>2483</v>
      </c>
    </row>
    <row r="1627" spans="2:2">
      <c r="B1627" s="212" t="s">
        <v>2484</v>
      </c>
    </row>
    <row r="1628" spans="2:2">
      <c r="B1628" s="212" t="s">
        <v>2485</v>
      </c>
    </row>
    <row r="1629" spans="2:2">
      <c r="B1629" s="212" t="s">
        <v>2486</v>
      </c>
    </row>
    <row r="1630" spans="2:2">
      <c r="B1630" s="212" t="s">
        <v>2487</v>
      </c>
    </row>
    <row r="1631" spans="2:2">
      <c r="B1631" s="212" t="s">
        <v>2488</v>
      </c>
    </row>
    <row r="1632" spans="2:2">
      <c r="B1632" s="212" t="s">
        <v>2489</v>
      </c>
    </row>
    <row r="1633" spans="2:2">
      <c r="B1633" s="212" t="s">
        <v>2490</v>
      </c>
    </row>
    <row r="1634" spans="2:2">
      <c r="B1634" s="212" t="s">
        <v>2491</v>
      </c>
    </row>
    <row r="1635" spans="2:2">
      <c r="B1635" s="212" t="s">
        <v>2492</v>
      </c>
    </row>
    <row r="1636" spans="2:2">
      <c r="B1636" s="212" t="s">
        <v>2493</v>
      </c>
    </row>
    <row r="1637" spans="2:2">
      <c r="B1637" s="212" t="s">
        <v>2494</v>
      </c>
    </row>
    <row r="1638" spans="2:2">
      <c r="B1638" s="212" t="s">
        <v>2495</v>
      </c>
    </row>
    <row r="1639" spans="2:2">
      <c r="B1639" s="212" t="s">
        <v>2496</v>
      </c>
    </row>
    <row r="1640" spans="2:2">
      <c r="B1640" s="212" t="s">
        <v>2497</v>
      </c>
    </row>
    <row r="1641" spans="2:2">
      <c r="B1641" s="212" t="s">
        <v>2498</v>
      </c>
    </row>
    <row r="1642" spans="2:2">
      <c r="B1642" s="212" t="s">
        <v>2499</v>
      </c>
    </row>
    <row r="1643" spans="2:2">
      <c r="B1643" s="212" t="s">
        <v>2500</v>
      </c>
    </row>
    <row r="1644" spans="2:2">
      <c r="B1644" s="212" t="s">
        <v>2501</v>
      </c>
    </row>
    <row r="1645" spans="2:2">
      <c r="B1645" s="212" t="s">
        <v>2502</v>
      </c>
    </row>
    <row r="1646" spans="2:2">
      <c r="B1646" s="212" t="s">
        <v>2503</v>
      </c>
    </row>
    <row r="1647" spans="2:2">
      <c r="B1647" s="212" t="s">
        <v>2504</v>
      </c>
    </row>
    <row r="1648" spans="2:2">
      <c r="B1648" s="212" t="s">
        <v>2505</v>
      </c>
    </row>
    <row r="1649" spans="2:2">
      <c r="B1649" s="212" t="s">
        <v>2506</v>
      </c>
    </row>
    <row r="1650" spans="2:2">
      <c r="B1650" s="212" t="s">
        <v>2507</v>
      </c>
    </row>
    <row r="1651" spans="2:2">
      <c r="B1651" s="212" t="s">
        <v>2508</v>
      </c>
    </row>
    <row r="1652" spans="2:2">
      <c r="B1652" s="212" t="s">
        <v>2509</v>
      </c>
    </row>
    <row r="1653" spans="2:2">
      <c r="B1653" s="212" t="s">
        <v>2510</v>
      </c>
    </row>
    <row r="1654" spans="2:2">
      <c r="B1654" s="212" t="s">
        <v>2511</v>
      </c>
    </row>
    <row r="1655" spans="2:2">
      <c r="B1655" s="212" t="s">
        <v>2512</v>
      </c>
    </row>
    <row r="1656" spans="2:2">
      <c r="B1656" s="212" t="s">
        <v>2513</v>
      </c>
    </row>
    <row r="1657" spans="2:2">
      <c r="B1657" s="212" t="s">
        <v>2514</v>
      </c>
    </row>
    <row r="1658" spans="2:2">
      <c r="B1658" s="212" t="s">
        <v>2515</v>
      </c>
    </row>
    <row r="1659" spans="2:2">
      <c r="B1659" s="212" t="s">
        <v>2516</v>
      </c>
    </row>
    <row r="1660" spans="2:2">
      <c r="B1660" s="212" t="s">
        <v>2517</v>
      </c>
    </row>
    <row r="1661" spans="2:2">
      <c r="B1661" s="212" t="s">
        <v>2518</v>
      </c>
    </row>
    <row r="1662" spans="2:2">
      <c r="B1662" s="212" t="s">
        <v>2519</v>
      </c>
    </row>
    <row r="1663" spans="2:2">
      <c r="B1663" s="212" t="s">
        <v>2520</v>
      </c>
    </row>
    <row r="1664" spans="2:2">
      <c r="B1664" s="212" t="s">
        <v>2521</v>
      </c>
    </row>
    <row r="1665" spans="2:2">
      <c r="B1665" s="212" t="s">
        <v>2522</v>
      </c>
    </row>
    <row r="1666" spans="2:2">
      <c r="B1666" s="212" t="s">
        <v>2523</v>
      </c>
    </row>
    <row r="1667" spans="2:2">
      <c r="B1667" s="212" t="s">
        <v>2524</v>
      </c>
    </row>
    <row r="1668" spans="2:2">
      <c r="B1668" s="212" t="s">
        <v>2525</v>
      </c>
    </row>
    <row r="1669" spans="2:2">
      <c r="B1669" s="212" t="s">
        <v>2526</v>
      </c>
    </row>
    <row r="1670" spans="2:2">
      <c r="B1670" s="212" t="s">
        <v>2527</v>
      </c>
    </row>
    <row r="1671" spans="2:2">
      <c r="B1671" s="212" t="s">
        <v>2528</v>
      </c>
    </row>
    <row r="1672" spans="2:2">
      <c r="B1672" s="212" t="s">
        <v>2529</v>
      </c>
    </row>
    <row r="1673" spans="2:2">
      <c r="B1673" s="212" t="s">
        <v>2530</v>
      </c>
    </row>
    <row r="1674" spans="2:2">
      <c r="B1674" s="212" t="s">
        <v>2531</v>
      </c>
    </row>
    <row r="1675" spans="2:2">
      <c r="B1675" s="212" t="s">
        <v>2532</v>
      </c>
    </row>
    <row r="1676" spans="2:2">
      <c r="B1676" s="212" t="s">
        <v>2533</v>
      </c>
    </row>
    <row r="1677" spans="2:2">
      <c r="B1677" s="212" t="s">
        <v>2534</v>
      </c>
    </row>
    <row r="1678" spans="2:2">
      <c r="B1678" s="212" t="s">
        <v>2535</v>
      </c>
    </row>
    <row r="1679" spans="2:2">
      <c r="B1679" s="212" t="s">
        <v>2536</v>
      </c>
    </row>
    <row r="1680" spans="2:2">
      <c r="B1680" s="212" t="s">
        <v>2537</v>
      </c>
    </row>
    <row r="1681" spans="2:2">
      <c r="B1681" s="212" t="s">
        <v>2538</v>
      </c>
    </row>
    <row r="1682" spans="2:2">
      <c r="B1682" s="212" t="s">
        <v>2539</v>
      </c>
    </row>
    <row r="1683" spans="2:2">
      <c r="B1683" s="212" t="s">
        <v>2540</v>
      </c>
    </row>
    <row r="1684" spans="2:2">
      <c r="B1684" s="212" t="s">
        <v>2541</v>
      </c>
    </row>
    <row r="1685" spans="2:2">
      <c r="B1685" s="212" t="s">
        <v>2542</v>
      </c>
    </row>
    <row r="1686" spans="2:2">
      <c r="B1686" s="212" t="s">
        <v>2543</v>
      </c>
    </row>
    <row r="1687" spans="2:2">
      <c r="B1687" s="212" t="s">
        <v>2544</v>
      </c>
    </row>
    <row r="1688" spans="2:2">
      <c r="B1688" s="212" t="s">
        <v>2545</v>
      </c>
    </row>
    <row r="1689" spans="2:2">
      <c r="B1689" s="212" t="s">
        <v>2546</v>
      </c>
    </row>
    <row r="1690" spans="2:2">
      <c r="B1690" s="212" t="s">
        <v>2547</v>
      </c>
    </row>
    <row r="1691" spans="2:2">
      <c r="B1691" s="212" t="s">
        <v>2548</v>
      </c>
    </row>
    <row r="1692" spans="2:2">
      <c r="B1692" s="212" t="s">
        <v>2549</v>
      </c>
    </row>
    <row r="1693" spans="2:2">
      <c r="B1693" s="212" t="s">
        <v>2550</v>
      </c>
    </row>
    <row r="1694" spans="2:2">
      <c r="B1694" s="212" t="s">
        <v>2551</v>
      </c>
    </row>
    <row r="1695" spans="2:2">
      <c r="B1695" s="212" t="s">
        <v>2552</v>
      </c>
    </row>
    <row r="1696" spans="2:2">
      <c r="B1696" s="212" t="s">
        <v>2553</v>
      </c>
    </row>
    <row r="1697" spans="2:2">
      <c r="B1697" s="212" t="s">
        <v>2554</v>
      </c>
    </row>
    <row r="1698" spans="2:2">
      <c r="B1698" s="212" t="s">
        <v>2555</v>
      </c>
    </row>
    <row r="1699" spans="2:2">
      <c r="B1699" s="212" t="s">
        <v>2556</v>
      </c>
    </row>
    <row r="1700" spans="2:2">
      <c r="B1700" s="212" t="s">
        <v>2557</v>
      </c>
    </row>
    <row r="1701" spans="2:2">
      <c r="B1701" s="212" t="s">
        <v>2558</v>
      </c>
    </row>
    <row r="1702" spans="2:2">
      <c r="B1702" s="212" t="s">
        <v>2559</v>
      </c>
    </row>
    <row r="1703" spans="2:2">
      <c r="B1703" s="212" t="s">
        <v>2560</v>
      </c>
    </row>
    <row r="1704" spans="2:2">
      <c r="B1704" s="212" t="s">
        <v>2561</v>
      </c>
    </row>
    <row r="1705" spans="2:2">
      <c r="B1705" s="212" t="s">
        <v>2562</v>
      </c>
    </row>
    <row r="1706" spans="2:2">
      <c r="B1706" s="212" t="s">
        <v>2563</v>
      </c>
    </row>
    <row r="1707" spans="2:2">
      <c r="B1707" s="212" t="s">
        <v>2564</v>
      </c>
    </row>
    <row r="1708" spans="2:2">
      <c r="B1708" s="212" t="s">
        <v>2565</v>
      </c>
    </row>
    <row r="1709" spans="2:2">
      <c r="B1709" s="212" t="s">
        <v>2566</v>
      </c>
    </row>
    <row r="1710" spans="2:2">
      <c r="B1710" s="212" t="s">
        <v>2567</v>
      </c>
    </row>
    <row r="1711" spans="2:2">
      <c r="B1711" s="212" t="s">
        <v>2568</v>
      </c>
    </row>
    <row r="1712" spans="2:2">
      <c r="B1712" s="212" t="s">
        <v>2569</v>
      </c>
    </row>
    <row r="1713" spans="2:2">
      <c r="B1713" s="212" t="s">
        <v>2570</v>
      </c>
    </row>
    <row r="1714" spans="2:2">
      <c r="B1714" s="212" t="s">
        <v>2571</v>
      </c>
    </row>
    <row r="1715" spans="2:2">
      <c r="B1715" s="212" t="s">
        <v>2572</v>
      </c>
    </row>
    <row r="1716" spans="2:2">
      <c r="B1716" s="212" t="s">
        <v>2573</v>
      </c>
    </row>
    <row r="1717" spans="2:2">
      <c r="B1717" s="212" t="s">
        <v>2574</v>
      </c>
    </row>
    <row r="1718" spans="2:2">
      <c r="B1718" s="212" t="s">
        <v>2575</v>
      </c>
    </row>
    <row r="1719" spans="2:2">
      <c r="B1719" s="212" t="s">
        <v>2576</v>
      </c>
    </row>
    <row r="1720" spans="2:2">
      <c r="B1720" s="212" t="s">
        <v>2577</v>
      </c>
    </row>
    <row r="1721" spans="2:2">
      <c r="B1721" s="212" t="s">
        <v>2578</v>
      </c>
    </row>
    <row r="1722" spans="2:2">
      <c r="B1722" s="212" t="s">
        <v>2579</v>
      </c>
    </row>
    <row r="1723" spans="2:2">
      <c r="B1723" s="212" t="s">
        <v>2580</v>
      </c>
    </row>
    <row r="1724" spans="2:2">
      <c r="B1724" s="212" t="s">
        <v>2581</v>
      </c>
    </row>
    <row r="1725" spans="2:2">
      <c r="B1725" s="212" t="s">
        <v>2582</v>
      </c>
    </row>
    <row r="1726" spans="2:2">
      <c r="B1726" s="212" t="s">
        <v>2583</v>
      </c>
    </row>
    <row r="1727" spans="2:2">
      <c r="B1727" s="212" t="s">
        <v>2584</v>
      </c>
    </row>
    <row r="1728" spans="2:2">
      <c r="B1728" s="212" t="s">
        <v>2585</v>
      </c>
    </row>
    <row r="1729" spans="2:2">
      <c r="B1729" s="212" t="s">
        <v>2586</v>
      </c>
    </row>
    <row r="1730" spans="2:2">
      <c r="B1730" s="212" t="s">
        <v>2587</v>
      </c>
    </row>
    <row r="1731" spans="2:2">
      <c r="B1731" s="212" t="s">
        <v>2588</v>
      </c>
    </row>
    <row r="1732" spans="2:2">
      <c r="B1732" s="212" t="s">
        <v>2589</v>
      </c>
    </row>
    <row r="1733" spans="2:2">
      <c r="B1733" s="212" t="s">
        <v>2590</v>
      </c>
    </row>
    <row r="1734" spans="2:2">
      <c r="B1734" s="212" t="s">
        <v>2591</v>
      </c>
    </row>
    <row r="1735" spans="2:2">
      <c r="B1735" s="212" t="s">
        <v>2592</v>
      </c>
    </row>
    <row r="1736" spans="2:2">
      <c r="B1736" s="212" t="s">
        <v>2593</v>
      </c>
    </row>
    <row r="1737" spans="2:2">
      <c r="B1737" s="212" t="s">
        <v>2594</v>
      </c>
    </row>
    <row r="1738" spans="2:2">
      <c r="B1738" s="212" t="s">
        <v>2595</v>
      </c>
    </row>
    <row r="1739" spans="2:2">
      <c r="B1739" s="212" t="s">
        <v>2596</v>
      </c>
    </row>
    <row r="1740" spans="2:2">
      <c r="B1740" s="212" t="s">
        <v>2597</v>
      </c>
    </row>
    <row r="1741" spans="2:2">
      <c r="B1741" s="212" t="s">
        <v>2598</v>
      </c>
    </row>
    <row r="1742" spans="2:2">
      <c r="B1742" s="212" t="s">
        <v>2599</v>
      </c>
    </row>
    <row r="1743" spans="2:2">
      <c r="B1743" s="212" t="s">
        <v>2600</v>
      </c>
    </row>
    <row r="1744" spans="2:2">
      <c r="B1744" s="212" t="s">
        <v>2601</v>
      </c>
    </row>
    <row r="1745" spans="2:2">
      <c r="B1745" s="212" t="s">
        <v>2602</v>
      </c>
    </row>
    <row r="1746" spans="2:2">
      <c r="B1746" s="212" t="s">
        <v>2603</v>
      </c>
    </row>
    <row r="1747" spans="2:2">
      <c r="B1747" s="212" t="s">
        <v>2604</v>
      </c>
    </row>
    <row r="1748" spans="2:2">
      <c r="B1748" s="212" t="s">
        <v>2605</v>
      </c>
    </row>
    <row r="1749" spans="2:2">
      <c r="B1749" s="212" t="s">
        <v>2606</v>
      </c>
    </row>
    <row r="1750" spans="2:2">
      <c r="B1750" s="212" t="s">
        <v>2607</v>
      </c>
    </row>
    <row r="1751" spans="2:2">
      <c r="B1751" s="212" t="s">
        <v>2608</v>
      </c>
    </row>
    <row r="1752" spans="2:2">
      <c r="B1752" s="212" t="s">
        <v>2609</v>
      </c>
    </row>
    <row r="1753" spans="2:2">
      <c r="B1753" s="212" t="s">
        <v>2610</v>
      </c>
    </row>
    <row r="1754" spans="2:2">
      <c r="B1754" s="212" t="s">
        <v>2611</v>
      </c>
    </row>
    <row r="1755" spans="2:2">
      <c r="B1755" s="212" t="s">
        <v>2612</v>
      </c>
    </row>
    <row r="1756" spans="2:2">
      <c r="B1756" s="212" t="s">
        <v>2613</v>
      </c>
    </row>
    <row r="1757" spans="2:2">
      <c r="B1757" s="212" t="s">
        <v>2614</v>
      </c>
    </row>
    <row r="1758" spans="2:2">
      <c r="B1758" s="212" t="s">
        <v>2615</v>
      </c>
    </row>
    <row r="1759" spans="2:2">
      <c r="B1759" s="212" t="s">
        <v>2616</v>
      </c>
    </row>
    <row r="1760" spans="2:2">
      <c r="B1760" s="212" t="s">
        <v>2617</v>
      </c>
    </row>
    <row r="1761" spans="2:2">
      <c r="B1761" s="212" t="s">
        <v>2618</v>
      </c>
    </row>
    <row r="1762" spans="2:2">
      <c r="B1762" s="212" t="s">
        <v>2619</v>
      </c>
    </row>
    <row r="1763" spans="2:2">
      <c r="B1763" s="212" t="s">
        <v>2620</v>
      </c>
    </row>
    <row r="1764" spans="2:2">
      <c r="B1764" s="212" t="s">
        <v>2621</v>
      </c>
    </row>
    <row r="1765" spans="2:2">
      <c r="B1765" s="212" t="s">
        <v>2622</v>
      </c>
    </row>
    <row r="1766" spans="2:2">
      <c r="B1766" s="212" t="s">
        <v>2623</v>
      </c>
    </row>
    <row r="1767" spans="2:2">
      <c r="B1767" s="212" t="s">
        <v>2624</v>
      </c>
    </row>
    <row r="1768" spans="2:2">
      <c r="B1768" s="212" t="s">
        <v>2625</v>
      </c>
    </row>
    <row r="1769" spans="2:2">
      <c r="B1769" s="212" t="s">
        <v>2626</v>
      </c>
    </row>
    <row r="1770" spans="2:2">
      <c r="B1770" s="212" t="s">
        <v>2627</v>
      </c>
    </row>
    <row r="1771" spans="2:2">
      <c r="B1771" s="212" t="s">
        <v>2628</v>
      </c>
    </row>
    <row r="1772" spans="2:2">
      <c r="B1772" s="212" t="s">
        <v>2629</v>
      </c>
    </row>
    <row r="1773" spans="2:2">
      <c r="B1773" s="212" t="s">
        <v>2630</v>
      </c>
    </row>
    <row r="1774" spans="2:2">
      <c r="B1774" s="212" t="s">
        <v>2631</v>
      </c>
    </row>
    <row r="1775" spans="2:2">
      <c r="B1775" s="212" t="s">
        <v>2632</v>
      </c>
    </row>
    <row r="1776" spans="2:2">
      <c r="B1776" s="212" t="s">
        <v>2633</v>
      </c>
    </row>
    <row r="1777" spans="2:2">
      <c r="B1777" s="212" t="s">
        <v>2634</v>
      </c>
    </row>
    <row r="1778" spans="2:2">
      <c r="B1778" s="212" t="s">
        <v>2635</v>
      </c>
    </row>
    <row r="1779" spans="2:2">
      <c r="B1779" s="212" t="s">
        <v>2636</v>
      </c>
    </row>
    <row r="1780" spans="2:2">
      <c r="B1780" s="212" t="s">
        <v>2637</v>
      </c>
    </row>
    <row r="1781" spans="2:2">
      <c r="B1781" s="212" t="s">
        <v>2638</v>
      </c>
    </row>
    <row r="1782" spans="2:2">
      <c r="B1782" s="212" t="s">
        <v>2639</v>
      </c>
    </row>
    <row r="1783" spans="2:2">
      <c r="B1783" s="212" t="s">
        <v>2640</v>
      </c>
    </row>
    <row r="1784" spans="2:2">
      <c r="B1784" s="212" t="s">
        <v>2641</v>
      </c>
    </row>
    <row r="1785" spans="2:2">
      <c r="B1785" s="212" t="s">
        <v>2642</v>
      </c>
    </row>
    <row r="1786" spans="2:2">
      <c r="B1786" s="212" t="s">
        <v>2643</v>
      </c>
    </row>
    <row r="1787" spans="2:2">
      <c r="B1787" s="212" t="s">
        <v>2644</v>
      </c>
    </row>
    <row r="1788" spans="2:2">
      <c r="B1788" s="212" t="s">
        <v>2645</v>
      </c>
    </row>
    <row r="1789" spans="2:2">
      <c r="B1789" s="212" t="s">
        <v>2646</v>
      </c>
    </row>
    <row r="1790" spans="2:2">
      <c r="B1790" s="212" t="s">
        <v>2647</v>
      </c>
    </row>
    <row r="1791" spans="2:2">
      <c r="B1791" s="212" t="s">
        <v>2648</v>
      </c>
    </row>
    <row r="1792" spans="2:2">
      <c r="B1792" s="212" t="s">
        <v>2649</v>
      </c>
    </row>
    <row r="1793" spans="2:2">
      <c r="B1793" s="212" t="s">
        <v>2650</v>
      </c>
    </row>
    <row r="1794" spans="2:2">
      <c r="B1794" s="212" t="s">
        <v>2651</v>
      </c>
    </row>
    <row r="1795" spans="2:2">
      <c r="B1795" s="212" t="s">
        <v>2652</v>
      </c>
    </row>
    <row r="1796" spans="2:2">
      <c r="B1796" s="212" t="s">
        <v>2653</v>
      </c>
    </row>
    <row r="1797" spans="2:2">
      <c r="B1797" s="212" t="s">
        <v>2654</v>
      </c>
    </row>
    <row r="1798" spans="2:2">
      <c r="B1798" s="212" t="s">
        <v>2655</v>
      </c>
    </row>
    <row r="1799" spans="2:2">
      <c r="B1799" s="212" t="s">
        <v>2656</v>
      </c>
    </row>
    <row r="1800" spans="2:2">
      <c r="B1800" s="212" t="s">
        <v>2657</v>
      </c>
    </row>
    <row r="1801" spans="2:2">
      <c r="B1801" s="212" t="s">
        <v>2658</v>
      </c>
    </row>
    <row r="1802" spans="2:2">
      <c r="B1802" s="212" t="s">
        <v>2659</v>
      </c>
    </row>
    <row r="1803" spans="2:2">
      <c r="B1803" s="212" t="s">
        <v>2660</v>
      </c>
    </row>
    <row r="1804" spans="2:2">
      <c r="B1804" s="212" t="s">
        <v>2661</v>
      </c>
    </row>
    <row r="1805" spans="2:2">
      <c r="B1805" s="212" t="s">
        <v>2662</v>
      </c>
    </row>
    <row r="1806" spans="2:2">
      <c r="B1806" s="212" t="s">
        <v>2663</v>
      </c>
    </row>
    <row r="1807" spans="2:2">
      <c r="B1807" s="212" t="s">
        <v>2664</v>
      </c>
    </row>
    <row r="1808" spans="2:2">
      <c r="B1808" s="212" t="s">
        <v>2665</v>
      </c>
    </row>
    <row r="1809" spans="2:2">
      <c r="B1809" s="212" t="s">
        <v>2666</v>
      </c>
    </row>
    <row r="1810" spans="2:2">
      <c r="B1810" s="212" t="s">
        <v>2667</v>
      </c>
    </row>
    <row r="1811" spans="2:2">
      <c r="B1811" s="212" t="s">
        <v>2668</v>
      </c>
    </row>
    <row r="1812" spans="2:2">
      <c r="B1812" s="212" t="s">
        <v>2669</v>
      </c>
    </row>
    <row r="1813" spans="2:2">
      <c r="B1813" s="212" t="s">
        <v>2670</v>
      </c>
    </row>
    <row r="1814" spans="2:2">
      <c r="B1814" s="212" t="s">
        <v>2671</v>
      </c>
    </row>
    <row r="1815" spans="2:2">
      <c r="B1815" s="212" t="s">
        <v>2672</v>
      </c>
    </row>
    <row r="1816" spans="2:2">
      <c r="B1816" s="212" t="s">
        <v>2673</v>
      </c>
    </row>
    <row r="1817" spans="2:2">
      <c r="B1817" s="212" t="s">
        <v>2674</v>
      </c>
    </row>
    <row r="1818" spans="2:2">
      <c r="B1818" s="212" t="s">
        <v>2675</v>
      </c>
    </row>
    <row r="1819" spans="2:2">
      <c r="B1819" s="212" t="s">
        <v>2676</v>
      </c>
    </row>
    <row r="1820" spans="2:2">
      <c r="B1820" s="212" t="s">
        <v>2677</v>
      </c>
    </row>
    <row r="1821" spans="2:2">
      <c r="B1821" s="212" t="s">
        <v>2678</v>
      </c>
    </row>
    <row r="1822" spans="2:2">
      <c r="B1822" s="212" t="s">
        <v>2679</v>
      </c>
    </row>
    <row r="1823" spans="2:2">
      <c r="B1823" s="212" t="s">
        <v>2680</v>
      </c>
    </row>
    <row r="1824" spans="2:2">
      <c r="B1824" s="212" t="s">
        <v>2681</v>
      </c>
    </row>
    <row r="1825" spans="2:2">
      <c r="B1825" s="212" t="s">
        <v>2682</v>
      </c>
    </row>
    <row r="1826" spans="2:2">
      <c r="B1826" s="212" t="s">
        <v>2683</v>
      </c>
    </row>
    <row r="1827" spans="2:2">
      <c r="B1827" s="212" t="s">
        <v>2684</v>
      </c>
    </row>
    <row r="1828" spans="2:2">
      <c r="B1828" s="212" t="s">
        <v>2685</v>
      </c>
    </row>
    <row r="1829" spans="2:2">
      <c r="B1829" s="212" t="s">
        <v>2686</v>
      </c>
    </row>
    <row r="1830" spans="2:2">
      <c r="B1830" s="212" t="s">
        <v>2687</v>
      </c>
    </row>
    <row r="1831" spans="2:2">
      <c r="B1831" s="212" t="s">
        <v>2688</v>
      </c>
    </row>
    <row r="1832" spans="2:2">
      <c r="B1832" s="212" t="s">
        <v>2689</v>
      </c>
    </row>
    <row r="1833" spans="2:2">
      <c r="B1833" s="212" t="s">
        <v>2690</v>
      </c>
    </row>
    <row r="1834" spans="2:2">
      <c r="B1834" s="212" t="s">
        <v>2691</v>
      </c>
    </row>
    <row r="1835" spans="2:2">
      <c r="B1835" s="212" t="s">
        <v>2692</v>
      </c>
    </row>
    <row r="1836" spans="2:2">
      <c r="B1836" s="212" t="s">
        <v>2693</v>
      </c>
    </row>
    <row r="1837" spans="2:2">
      <c r="B1837" s="212" t="s">
        <v>2694</v>
      </c>
    </row>
    <row r="1838" spans="2:2">
      <c r="B1838" s="212" t="s">
        <v>2695</v>
      </c>
    </row>
    <row r="1839" spans="2:2">
      <c r="B1839" s="212" t="s">
        <v>2696</v>
      </c>
    </row>
    <row r="1840" spans="2:2">
      <c r="B1840" s="212" t="s">
        <v>2697</v>
      </c>
    </row>
    <row r="1841" spans="2:2">
      <c r="B1841" s="212" t="s">
        <v>2698</v>
      </c>
    </row>
    <row r="1842" spans="2:2">
      <c r="B1842" s="212" t="s">
        <v>2699</v>
      </c>
    </row>
    <row r="1843" spans="2:2">
      <c r="B1843" s="212" t="s">
        <v>2700</v>
      </c>
    </row>
    <row r="1844" spans="2:2">
      <c r="B1844" s="212" t="s">
        <v>2701</v>
      </c>
    </row>
    <row r="1845" spans="2:2">
      <c r="B1845" s="212" t="s">
        <v>2702</v>
      </c>
    </row>
    <row r="1846" spans="2:2">
      <c r="B1846" s="212" t="s">
        <v>2703</v>
      </c>
    </row>
    <row r="1847" spans="2:2">
      <c r="B1847" s="212" t="s">
        <v>2704</v>
      </c>
    </row>
    <row r="1848" spans="2:2">
      <c r="B1848" s="212" t="s">
        <v>2705</v>
      </c>
    </row>
    <row r="1849" spans="2:2">
      <c r="B1849" s="212" t="s">
        <v>2706</v>
      </c>
    </row>
    <row r="1850" spans="2:2">
      <c r="B1850" s="212" t="s">
        <v>2707</v>
      </c>
    </row>
    <row r="1851" spans="2:2">
      <c r="B1851" s="212" t="s">
        <v>2708</v>
      </c>
    </row>
    <row r="1852" spans="2:2">
      <c r="B1852" s="212" t="s">
        <v>2709</v>
      </c>
    </row>
    <row r="1853" spans="2:2">
      <c r="B1853" s="212" t="s">
        <v>2710</v>
      </c>
    </row>
    <row r="1854" spans="2:2">
      <c r="B1854" s="212" t="s">
        <v>2711</v>
      </c>
    </row>
    <row r="1855" spans="2:2">
      <c r="B1855" s="212" t="s">
        <v>2712</v>
      </c>
    </row>
    <row r="1856" spans="2:2">
      <c r="B1856" s="212" t="s">
        <v>2713</v>
      </c>
    </row>
    <row r="1857" spans="2:2">
      <c r="B1857" s="212" t="s">
        <v>2714</v>
      </c>
    </row>
    <row r="1858" spans="2:2">
      <c r="B1858" s="212" t="s">
        <v>2715</v>
      </c>
    </row>
    <row r="1859" spans="2:2">
      <c r="B1859" s="212" t="s">
        <v>2716</v>
      </c>
    </row>
    <row r="1860" spans="2:2">
      <c r="B1860" s="212" t="s">
        <v>2717</v>
      </c>
    </row>
    <row r="1861" spans="2:2">
      <c r="B1861" s="212" t="s">
        <v>2718</v>
      </c>
    </row>
    <row r="1862" spans="2:2">
      <c r="B1862" s="212" t="s">
        <v>2719</v>
      </c>
    </row>
    <row r="1863" spans="2:2">
      <c r="B1863" s="212" t="s">
        <v>2720</v>
      </c>
    </row>
    <row r="1864" spans="2:2">
      <c r="B1864" s="212" t="s">
        <v>2721</v>
      </c>
    </row>
    <row r="1865" spans="2:2">
      <c r="B1865" s="212" t="s">
        <v>2722</v>
      </c>
    </row>
    <row r="1866" spans="2:2">
      <c r="B1866" s="212" t="s">
        <v>2723</v>
      </c>
    </row>
    <row r="1867" spans="2:2">
      <c r="B1867" s="212" t="s">
        <v>2724</v>
      </c>
    </row>
    <row r="1868" spans="2:2">
      <c r="B1868" s="212" t="s">
        <v>2725</v>
      </c>
    </row>
    <row r="1869" spans="2:2">
      <c r="B1869" s="212" t="s">
        <v>2726</v>
      </c>
    </row>
    <row r="1870" spans="2:2">
      <c r="B1870" s="212" t="s">
        <v>2727</v>
      </c>
    </row>
    <row r="1871" spans="2:2">
      <c r="B1871" s="212" t="s">
        <v>2728</v>
      </c>
    </row>
    <row r="1872" spans="2:2">
      <c r="B1872" s="212" t="s">
        <v>2729</v>
      </c>
    </row>
    <row r="1873" spans="2:2">
      <c r="B1873" s="212" t="s">
        <v>2730</v>
      </c>
    </row>
    <row r="1874" spans="2:2">
      <c r="B1874" s="212" t="s">
        <v>2731</v>
      </c>
    </row>
    <row r="1875" spans="2:2">
      <c r="B1875" s="212" t="s">
        <v>2732</v>
      </c>
    </row>
    <row r="1876" spans="2:2">
      <c r="B1876" s="212" t="s">
        <v>2733</v>
      </c>
    </row>
    <row r="1877" spans="2:2">
      <c r="B1877" s="212" t="s">
        <v>2734</v>
      </c>
    </row>
    <row r="1878" spans="2:2">
      <c r="B1878" s="212" t="s">
        <v>2735</v>
      </c>
    </row>
    <row r="1879" spans="2:2">
      <c r="B1879" s="212" t="s">
        <v>2736</v>
      </c>
    </row>
    <row r="1880" spans="2:2">
      <c r="B1880" s="212" t="s">
        <v>2737</v>
      </c>
    </row>
    <row r="1881" spans="2:2">
      <c r="B1881" s="212" t="s">
        <v>2738</v>
      </c>
    </row>
    <row r="1882" spans="2:2">
      <c r="B1882" s="212" t="s">
        <v>2739</v>
      </c>
    </row>
    <row r="1883" spans="2:2">
      <c r="B1883" s="212" t="s">
        <v>2740</v>
      </c>
    </row>
    <row r="1884" spans="2:2">
      <c r="B1884" s="212" t="s">
        <v>2741</v>
      </c>
    </row>
    <row r="1885" spans="2:2">
      <c r="B1885" s="212" t="s">
        <v>2742</v>
      </c>
    </row>
    <row r="1886" spans="2:2">
      <c r="B1886" s="212" t="s">
        <v>2743</v>
      </c>
    </row>
    <row r="1887" spans="2:2">
      <c r="B1887" s="212" t="s">
        <v>2744</v>
      </c>
    </row>
    <row r="1888" spans="2:2">
      <c r="B1888" s="212" t="s">
        <v>2745</v>
      </c>
    </row>
    <row r="1889" spans="2:2">
      <c r="B1889" s="212" t="s">
        <v>2746</v>
      </c>
    </row>
    <row r="1890" spans="2:2">
      <c r="B1890" s="212" t="s">
        <v>2747</v>
      </c>
    </row>
    <row r="1891" spans="2:2">
      <c r="B1891" s="212" t="s">
        <v>2748</v>
      </c>
    </row>
    <row r="1892" spans="2:2">
      <c r="B1892" s="212" t="s">
        <v>2749</v>
      </c>
    </row>
    <row r="1893" spans="2:2">
      <c r="B1893" s="212" t="s">
        <v>2750</v>
      </c>
    </row>
    <row r="1894" spans="2:2">
      <c r="B1894" s="212" t="s">
        <v>2751</v>
      </c>
    </row>
    <row r="1895" spans="2:2">
      <c r="B1895" s="212" t="s">
        <v>2752</v>
      </c>
    </row>
    <row r="1896" spans="2:2">
      <c r="B1896" s="212" t="s">
        <v>2753</v>
      </c>
    </row>
    <row r="1897" spans="2:2">
      <c r="B1897" s="212" t="s">
        <v>2754</v>
      </c>
    </row>
    <row r="1898" spans="2:2">
      <c r="B1898" s="212" t="s">
        <v>2755</v>
      </c>
    </row>
    <row r="1899" spans="2:2">
      <c r="B1899" s="212" t="s">
        <v>2756</v>
      </c>
    </row>
    <row r="1900" spans="2:2">
      <c r="B1900" s="212" t="s">
        <v>2757</v>
      </c>
    </row>
    <row r="1901" spans="2:2">
      <c r="B1901" s="212" t="s">
        <v>2758</v>
      </c>
    </row>
    <row r="1902" spans="2:2">
      <c r="B1902" s="212" t="s">
        <v>2759</v>
      </c>
    </row>
    <row r="1903" spans="2:2">
      <c r="B1903" s="212" t="s">
        <v>2760</v>
      </c>
    </row>
    <row r="1904" spans="2:2">
      <c r="B1904" s="212" t="s">
        <v>2761</v>
      </c>
    </row>
    <row r="1905" spans="2:2">
      <c r="B1905" s="212" t="s">
        <v>2762</v>
      </c>
    </row>
    <row r="1906" spans="2:2">
      <c r="B1906" s="212" t="s">
        <v>2763</v>
      </c>
    </row>
    <row r="1907" spans="2:2">
      <c r="B1907" s="212" t="s">
        <v>2764</v>
      </c>
    </row>
    <row r="1908" spans="2:2">
      <c r="B1908" s="212" t="s">
        <v>2765</v>
      </c>
    </row>
    <row r="1909" spans="2:2">
      <c r="B1909" s="212" t="s">
        <v>2766</v>
      </c>
    </row>
    <row r="1910" spans="2:2">
      <c r="B1910" s="212" t="s">
        <v>2767</v>
      </c>
    </row>
    <row r="1911" spans="2:2">
      <c r="B1911" s="212" t="s">
        <v>2768</v>
      </c>
    </row>
    <row r="1912" spans="2:2">
      <c r="B1912" s="212" t="s">
        <v>2769</v>
      </c>
    </row>
    <row r="1913" spans="2:2">
      <c r="B1913" s="212" t="s">
        <v>2770</v>
      </c>
    </row>
    <row r="1914" spans="2:2">
      <c r="B1914" s="212" t="s">
        <v>2771</v>
      </c>
    </row>
    <row r="1915" spans="2:2">
      <c r="B1915" s="212" t="s">
        <v>2772</v>
      </c>
    </row>
    <row r="1916" spans="2:2">
      <c r="B1916" s="212" t="s">
        <v>2773</v>
      </c>
    </row>
    <row r="1917" spans="2:2">
      <c r="B1917" s="212" t="s">
        <v>2774</v>
      </c>
    </row>
    <row r="1918" spans="2:2">
      <c r="B1918" s="212" t="s">
        <v>2775</v>
      </c>
    </row>
    <row r="1919" spans="2:2">
      <c r="B1919" s="212" t="s">
        <v>2776</v>
      </c>
    </row>
    <row r="1920" spans="2:2">
      <c r="B1920" s="212" t="s">
        <v>2777</v>
      </c>
    </row>
    <row r="1921" spans="2:2">
      <c r="B1921" s="212" t="s">
        <v>2778</v>
      </c>
    </row>
    <row r="1922" spans="2:2">
      <c r="B1922" s="212" t="s">
        <v>2779</v>
      </c>
    </row>
    <row r="1923" spans="2:2">
      <c r="B1923" s="212" t="s">
        <v>2780</v>
      </c>
    </row>
    <row r="1924" spans="2:2">
      <c r="B1924" s="212" t="s">
        <v>2781</v>
      </c>
    </row>
    <row r="1925" spans="2:2">
      <c r="B1925" s="212" t="s">
        <v>2782</v>
      </c>
    </row>
    <row r="1926" spans="2:2">
      <c r="B1926" s="212" t="s">
        <v>2783</v>
      </c>
    </row>
    <row r="1927" spans="2:2">
      <c r="B1927" s="212" t="s">
        <v>2784</v>
      </c>
    </row>
    <row r="1928" spans="2:2">
      <c r="B1928" s="212" t="s">
        <v>2785</v>
      </c>
    </row>
    <row r="1929" spans="2:2">
      <c r="B1929" s="212" t="s">
        <v>2786</v>
      </c>
    </row>
    <row r="1930" spans="2:2">
      <c r="B1930" s="212" t="s">
        <v>2787</v>
      </c>
    </row>
    <row r="1931" spans="2:2">
      <c r="B1931" s="212" t="s">
        <v>2788</v>
      </c>
    </row>
    <row r="1932" spans="2:2">
      <c r="B1932" s="212" t="s">
        <v>2789</v>
      </c>
    </row>
    <row r="1933" spans="2:2">
      <c r="B1933" s="212" t="s">
        <v>2790</v>
      </c>
    </row>
    <row r="1934" spans="2:2">
      <c r="B1934" s="212" t="s">
        <v>2791</v>
      </c>
    </row>
    <row r="1935" spans="2:2">
      <c r="B1935" s="212" t="s">
        <v>2792</v>
      </c>
    </row>
    <row r="1936" spans="2:2">
      <c r="B1936" s="212" t="s">
        <v>2793</v>
      </c>
    </row>
    <row r="1937" spans="2:2">
      <c r="B1937" s="212" t="s">
        <v>2794</v>
      </c>
    </row>
    <row r="1938" spans="2:2">
      <c r="B1938" s="212" t="s">
        <v>2795</v>
      </c>
    </row>
    <row r="1939" spans="2:2">
      <c r="B1939" s="212" t="s">
        <v>2796</v>
      </c>
    </row>
    <row r="1940" spans="2:2">
      <c r="B1940" s="212" t="s">
        <v>2797</v>
      </c>
    </row>
    <row r="1941" spans="2:2">
      <c r="B1941" s="212" t="s">
        <v>2798</v>
      </c>
    </row>
    <row r="1942" spans="2:2">
      <c r="B1942" s="212" t="s">
        <v>2799</v>
      </c>
    </row>
    <row r="1943" spans="2:2">
      <c r="B1943" s="212" t="s">
        <v>2800</v>
      </c>
    </row>
    <row r="1944" spans="2:2">
      <c r="B1944" s="212" t="s">
        <v>2801</v>
      </c>
    </row>
    <row r="1945" spans="2:2">
      <c r="B1945" s="212" t="s">
        <v>2802</v>
      </c>
    </row>
    <row r="1946" spans="2:2">
      <c r="B1946" s="212" t="s">
        <v>2803</v>
      </c>
    </row>
    <row r="1947" spans="2:2">
      <c r="B1947" s="212" t="s">
        <v>2804</v>
      </c>
    </row>
    <row r="1948" spans="2:2">
      <c r="B1948" s="212" t="s">
        <v>2805</v>
      </c>
    </row>
    <row r="1949" spans="2:2">
      <c r="B1949" s="212" t="s">
        <v>2806</v>
      </c>
    </row>
    <row r="1950" spans="2:2">
      <c r="B1950" s="212" t="s">
        <v>2807</v>
      </c>
    </row>
    <row r="1951" spans="2:2">
      <c r="B1951" s="212" t="s">
        <v>2808</v>
      </c>
    </row>
    <row r="1952" spans="2:2">
      <c r="B1952" s="212" t="s">
        <v>2809</v>
      </c>
    </row>
    <row r="1953" spans="2:2">
      <c r="B1953" s="212" t="s">
        <v>2810</v>
      </c>
    </row>
    <row r="1954" spans="2:2">
      <c r="B1954" s="212" t="s">
        <v>2811</v>
      </c>
    </row>
    <row r="1955" spans="2:2">
      <c r="B1955" s="212" t="s">
        <v>2812</v>
      </c>
    </row>
    <row r="1956" spans="2:2">
      <c r="B1956" s="212" t="s">
        <v>2813</v>
      </c>
    </row>
    <row r="1957" spans="2:2">
      <c r="B1957" s="212" t="s">
        <v>2814</v>
      </c>
    </row>
    <row r="1958" spans="2:2">
      <c r="B1958" s="212" t="s">
        <v>2815</v>
      </c>
    </row>
    <row r="1959" spans="2:2">
      <c r="B1959" s="212" t="s">
        <v>2816</v>
      </c>
    </row>
    <row r="1960" spans="2:2">
      <c r="B1960" s="212" t="s">
        <v>2817</v>
      </c>
    </row>
    <row r="1961" spans="2:2">
      <c r="B1961" s="212" t="s">
        <v>2818</v>
      </c>
    </row>
    <row r="1962" spans="2:2">
      <c r="B1962" s="212" t="s">
        <v>2819</v>
      </c>
    </row>
    <row r="1963" spans="2:2">
      <c r="B1963" s="212" t="s">
        <v>2820</v>
      </c>
    </row>
    <row r="1964" spans="2:2">
      <c r="B1964" s="212" t="s">
        <v>2821</v>
      </c>
    </row>
    <row r="1965" spans="2:2">
      <c r="B1965" s="212" t="s">
        <v>2822</v>
      </c>
    </row>
    <row r="1966" spans="2:2">
      <c r="B1966" s="212" t="s">
        <v>2823</v>
      </c>
    </row>
    <row r="1967" spans="2:2">
      <c r="B1967" s="212" t="s">
        <v>2824</v>
      </c>
    </row>
    <row r="1968" spans="2:2">
      <c r="B1968" s="212" t="s">
        <v>2825</v>
      </c>
    </row>
    <row r="1969" spans="2:2">
      <c r="B1969" s="212" t="s">
        <v>2826</v>
      </c>
    </row>
    <row r="1970" spans="2:2">
      <c r="B1970" s="212" t="s">
        <v>2827</v>
      </c>
    </row>
    <row r="1971" spans="2:2">
      <c r="B1971" s="212" t="s">
        <v>2828</v>
      </c>
    </row>
    <row r="1972" spans="2:2">
      <c r="B1972" s="212" t="s">
        <v>2829</v>
      </c>
    </row>
    <row r="1973" spans="2:2">
      <c r="B1973" s="212" t="s">
        <v>2830</v>
      </c>
    </row>
    <row r="1974" spans="2:2">
      <c r="B1974" s="212" t="s">
        <v>2831</v>
      </c>
    </row>
    <row r="1975" spans="2:2">
      <c r="B1975" s="212" t="s">
        <v>2832</v>
      </c>
    </row>
    <row r="1976" spans="2:2">
      <c r="B1976" s="212" t="s">
        <v>2833</v>
      </c>
    </row>
    <row r="1977" spans="2:2">
      <c r="B1977" s="212" t="s">
        <v>2834</v>
      </c>
    </row>
    <row r="1978" spans="2:2">
      <c r="B1978" s="212" t="s">
        <v>2835</v>
      </c>
    </row>
    <row r="1979" spans="2:2">
      <c r="B1979" s="212" t="s">
        <v>2836</v>
      </c>
    </row>
    <row r="1980" spans="2:2">
      <c r="B1980" s="212" t="s">
        <v>2837</v>
      </c>
    </row>
    <row r="1981" spans="2:2">
      <c r="B1981" s="212" t="s">
        <v>2838</v>
      </c>
    </row>
    <row r="1982" spans="2:2">
      <c r="B1982" s="212" t="s">
        <v>2839</v>
      </c>
    </row>
    <row r="1983" spans="2:2">
      <c r="B1983" s="212" t="s">
        <v>2840</v>
      </c>
    </row>
    <row r="1984" spans="2:2">
      <c r="B1984" s="212" t="s">
        <v>2841</v>
      </c>
    </row>
    <row r="1985" spans="2:2">
      <c r="B1985" s="212" t="s">
        <v>2842</v>
      </c>
    </row>
    <row r="1986" spans="2:2">
      <c r="B1986" s="212" t="s">
        <v>2843</v>
      </c>
    </row>
    <row r="1987" spans="2:2">
      <c r="B1987" s="212" t="s">
        <v>2844</v>
      </c>
    </row>
    <row r="1988" spans="2:2">
      <c r="B1988" s="212" t="s">
        <v>2845</v>
      </c>
    </row>
    <row r="1989" spans="2:2">
      <c r="B1989" s="212" t="s">
        <v>2846</v>
      </c>
    </row>
    <row r="1990" spans="2:2">
      <c r="B1990" s="212" t="s">
        <v>2847</v>
      </c>
    </row>
    <row r="1991" spans="2:2">
      <c r="B1991" s="212" t="s">
        <v>2848</v>
      </c>
    </row>
    <row r="1992" spans="2:2">
      <c r="B1992" s="212" t="s">
        <v>2849</v>
      </c>
    </row>
    <row r="1993" spans="2:2">
      <c r="B1993" s="212" t="s">
        <v>2850</v>
      </c>
    </row>
    <row r="1994" spans="2:2">
      <c r="B1994" s="212" t="s">
        <v>2851</v>
      </c>
    </row>
    <row r="1995" spans="2:2">
      <c r="B1995" s="212" t="s">
        <v>2852</v>
      </c>
    </row>
    <row r="1996" spans="2:2">
      <c r="B1996" s="212" t="s">
        <v>2853</v>
      </c>
    </row>
    <row r="1997" spans="2:2">
      <c r="B1997" s="212" t="s">
        <v>2854</v>
      </c>
    </row>
    <row r="1998" spans="2:2">
      <c r="B1998" s="212" t="s">
        <v>2855</v>
      </c>
    </row>
    <row r="1999" spans="2:2">
      <c r="B1999" s="212" t="s">
        <v>2856</v>
      </c>
    </row>
    <row r="2000" spans="2:2">
      <c r="B2000" s="212" t="s">
        <v>2857</v>
      </c>
    </row>
    <row r="2001" spans="2:2">
      <c r="B2001" s="212" t="s">
        <v>2858</v>
      </c>
    </row>
    <row r="2002" spans="2:2">
      <c r="B2002" s="212" t="s">
        <v>2859</v>
      </c>
    </row>
    <row r="2003" spans="2:2">
      <c r="B2003" s="212" t="s">
        <v>2860</v>
      </c>
    </row>
    <row r="2004" spans="2:2">
      <c r="B2004" s="212" t="s">
        <v>2861</v>
      </c>
    </row>
    <row r="2005" spans="2:2">
      <c r="B2005" s="212" t="s">
        <v>2862</v>
      </c>
    </row>
    <row r="2006" spans="2:2">
      <c r="B2006" s="212" t="s">
        <v>2863</v>
      </c>
    </row>
    <row r="2007" spans="2:2">
      <c r="B2007" s="212" t="s">
        <v>2864</v>
      </c>
    </row>
    <row r="2008" spans="2:2">
      <c r="B2008" s="212" t="s">
        <v>2865</v>
      </c>
    </row>
    <row r="2009" spans="2:2">
      <c r="B2009" s="212" t="s">
        <v>2866</v>
      </c>
    </row>
    <row r="2010" spans="2:2">
      <c r="B2010" s="212" t="s">
        <v>2867</v>
      </c>
    </row>
    <row r="2011" spans="2:2">
      <c r="B2011" s="212" t="s">
        <v>2868</v>
      </c>
    </row>
    <row r="2012" spans="2:2">
      <c r="B2012" s="212" t="s">
        <v>2869</v>
      </c>
    </row>
    <row r="2013" spans="2:2">
      <c r="B2013" s="212" t="s">
        <v>2870</v>
      </c>
    </row>
    <row r="2014" spans="2:2">
      <c r="B2014" s="212" t="s">
        <v>2871</v>
      </c>
    </row>
    <row r="2015" spans="2:2">
      <c r="B2015" s="212" t="s">
        <v>2872</v>
      </c>
    </row>
    <row r="2016" spans="2:2">
      <c r="B2016" s="212" t="s">
        <v>2873</v>
      </c>
    </row>
    <row r="2017" spans="2:2">
      <c r="B2017" s="212" t="s">
        <v>2874</v>
      </c>
    </row>
    <row r="2018" spans="2:2">
      <c r="B2018" s="212" t="s">
        <v>2875</v>
      </c>
    </row>
    <row r="2019" spans="2:2">
      <c r="B2019" s="212" t="s">
        <v>2876</v>
      </c>
    </row>
    <row r="2020" spans="2:2">
      <c r="B2020" s="212" t="s">
        <v>2877</v>
      </c>
    </row>
    <row r="2021" spans="2:2">
      <c r="B2021" s="212" t="s">
        <v>2878</v>
      </c>
    </row>
    <row r="2022" spans="2:2">
      <c r="B2022" s="212" t="s">
        <v>2879</v>
      </c>
    </row>
    <row r="2023" spans="2:2">
      <c r="B2023" s="212" t="s">
        <v>2880</v>
      </c>
    </row>
    <row r="2024" spans="2:2">
      <c r="B2024" s="212" t="s">
        <v>2881</v>
      </c>
    </row>
    <row r="2025" spans="2:2">
      <c r="B2025" s="212" t="s">
        <v>2882</v>
      </c>
    </row>
    <row r="2026" spans="2:2">
      <c r="B2026" s="212" t="s">
        <v>2883</v>
      </c>
    </row>
    <row r="2027" spans="2:2">
      <c r="B2027" s="212" t="s">
        <v>2884</v>
      </c>
    </row>
    <row r="2028" spans="2:2">
      <c r="B2028" s="212" t="s">
        <v>2885</v>
      </c>
    </row>
    <row r="2029" spans="2:2">
      <c r="B2029" s="212" t="s">
        <v>2886</v>
      </c>
    </row>
    <row r="2030" spans="2:2">
      <c r="B2030" s="212" t="s">
        <v>2887</v>
      </c>
    </row>
    <row r="2031" spans="2:2">
      <c r="B2031" s="212" t="s">
        <v>2888</v>
      </c>
    </row>
    <row r="2032" spans="2:2">
      <c r="B2032" s="212" t="s">
        <v>2889</v>
      </c>
    </row>
    <row r="2033" spans="2:2">
      <c r="B2033" s="212" t="s">
        <v>2890</v>
      </c>
    </row>
    <row r="2034" spans="2:2">
      <c r="B2034" s="212" t="s">
        <v>2891</v>
      </c>
    </row>
    <row r="2035" spans="2:2">
      <c r="B2035" s="212" t="s">
        <v>2892</v>
      </c>
    </row>
    <row r="2036" spans="2:2">
      <c r="B2036" s="212" t="s">
        <v>2893</v>
      </c>
    </row>
    <row r="2037" spans="2:2">
      <c r="B2037" s="212" t="s">
        <v>2894</v>
      </c>
    </row>
    <row r="2038" spans="2:2">
      <c r="B2038" s="212" t="s">
        <v>2895</v>
      </c>
    </row>
    <row r="2039" spans="2:2">
      <c r="B2039" s="212" t="s">
        <v>2896</v>
      </c>
    </row>
    <row r="2040" spans="2:2">
      <c r="B2040" s="212" t="s">
        <v>2897</v>
      </c>
    </row>
    <row r="2041" spans="2:2">
      <c r="B2041" s="212" t="s">
        <v>2898</v>
      </c>
    </row>
    <row r="2042" spans="2:2">
      <c r="B2042" s="212" t="s">
        <v>2899</v>
      </c>
    </row>
    <row r="2043" spans="2:2">
      <c r="B2043" s="212" t="s">
        <v>2900</v>
      </c>
    </row>
    <row r="2044" spans="2:2">
      <c r="B2044" s="212" t="s">
        <v>2901</v>
      </c>
    </row>
    <row r="2045" spans="2:2">
      <c r="B2045" s="212" t="s">
        <v>2902</v>
      </c>
    </row>
    <row r="2046" spans="2:2">
      <c r="B2046" s="212" t="s">
        <v>2903</v>
      </c>
    </row>
    <row r="2047" spans="2:2">
      <c r="B2047" s="212" t="s">
        <v>2904</v>
      </c>
    </row>
    <row r="2048" spans="2:2">
      <c r="B2048" s="212" t="s">
        <v>2905</v>
      </c>
    </row>
    <row r="2049" spans="2:2">
      <c r="B2049" s="212" t="s">
        <v>2906</v>
      </c>
    </row>
    <row r="2050" spans="2:2">
      <c r="B2050" s="212" t="s">
        <v>2907</v>
      </c>
    </row>
    <row r="2051" spans="2:2">
      <c r="B2051" s="212" t="s">
        <v>2908</v>
      </c>
    </row>
    <row r="2052" spans="2:2">
      <c r="B2052" s="212" t="s">
        <v>2909</v>
      </c>
    </row>
    <row r="2053" spans="2:2">
      <c r="B2053" s="212" t="s">
        <v>2910</v>
      </c>
    </row>
    <row r="2054" spans="2:2">
      <c r="B2054" s="212" t="s">
        <v>2911</v>
      </c>
    </row>
    <row r="2055" spans="2:2">
      <c r="B2055" s="212" t="s">
        <v>2912</v>
      </c>
    </row>
    <row r="2056" spans="2:2">
      <c r="B2056" s="212" t="s">
        <v>2913</v>
      </c>
    </row>
    <row r="2057" spans="2:2">
      <c r="B2057" s="212" t="s">
        <v>2914</v>
      </c>
    </row>
    <row r="2058" spans="2:2">
      <c r="B2058" s="212" t="s">
        <v>2915</v>
      </c>
    </row>
    <row r="2059" spans="2:2">
      <c r="B2059" s="212" t="s">
        <v>2916</v>
      </c>
    </row>
    <row r="2060" spans="2:2">
      <c r="B2060" s="212" t="s">
        <v>2917</v>
      </c>
    </row>
    <row r="2061" spans="2:2">
      <c r="B2061" s="212" t="s">
        <v>2918</v>
      </c>
    </row>
    <row r="2062" spans="2:2">
      <c r="B2062" s="212" t="s">
        <v>2919</v>
      </c>
    </row>
    <row r="2063" spans="2:2">
      <c r="B2063" s="212" t="s">
        <v>2920</v>
      </c>
    </row>
    <row r="2064" spans="2:2">
      <c r="B2064" s="212" t="s">
        <v>2921</v>
      </c>
    </row>
    <row r="2065" spans="2:2">
      <c r="B2065" s="212" t="s">
        <v>2922</v>
      </c>
    </row>
    <row r="2066" spans="2:2">
      <c r="B2066" s="212" t="s">
        <v>2923</v>
      </c>
    </row>
    <row r="2067" spans="2:2">
      <c r="B2067" s="212" t="s">
        <v>2924</v>
      </c>
    </row>
    <row r="2068" spans="2:2">
      <c r="B2068" s="212" t="s">
        <v>2925</v>
      </c>
    </row>
    <row r="2069" spans="2:2">
      <c r="B2069" s="212" t="s">
        <v>2926</v>
      </c>
    </row>
    <row r="2070" spans="2:2">
      <c r="B2070" s="212" t="s">
        <v>2927</v>
      </c>
    </row>
    <row r="2071" spans="2:2">
      <c r="B2071" s="212" t="s">
        <v>2928</v>
      </c>
    </row>
    <row r="2072" spans="2:2">
      <c r="B2072" s="212" t="s">
        <v>2929</v>
      </c>
    </row>
    <row r="2073" spans="2:2">
      <c r="B2073" s="212" t="s">
        <v>2930</v>
      </c>
    </row>
    <row r="2074" spans="2:2">
      <c r="B2074" s="212" t="s">
        <v>2931</v>
      </c>
    </row>
    <row r="2075" spans="2:2">
      <c r="B2075" s="212" t="s">
        <v>2932</v>
      </c>
    </row>
    <row r="2076" spans="2:2">
      <c r="B2076" s="212" t="s">
        <v>2933</v>
      </c>
    </row>
    <row r="2077" spans="2:2">
      <c r="B2077" s="212" t="s">
        <v>2934</v>
      </c>
    </row>
    <row r="2078" spans="2:2">
      <c r="B2078" s="212" t="s">
        <v>2935</v>
      </c>
    </row>
    <row r="2079" spans="2:2">
      <c r="B2079" s="212" t="s">
        <v>2936</v>
      </c>
    </row>
    <row r="2080" spans="2:2">
      <c r="B2080" s="212" t="s">
        <v>2937</v>
      </c>
    </row>
    <row r="2081" spans="2:2">
      <c r="B2081" s="212" t="s">
        <v>2938</v>
      </c>
    </row>
    <row r="2082" spans="2:2">
      <c r="B2082" s="212" t="s">
        <v>2939</v>
      </c>
    </row>
    <row r="2083" spans="2:2">
      <c r="B2083" s="212" t="s">
        <v>2940</v>
      </c>
    </row>
    <row r="2084" spans="2:2">
      <c r="B2084" s="212" t="s">
        <v>2941</v>
      </c>
    </row>
    <row r="2085" spans="2:2">
      <c r="B2085" s="212" t="s">
        <v>2942</v>
      </c>
    </row>
    <row r="2086" spans="2:2">
      <c r="B2086" s="212" t="s">
        <v>2943</v>
      </c>
    </row>
    <row r="2087" spans="2:2">
      <c r="B2087" s="212" t="s">
        <v>2944</v>
      </c>
    </row>
    <row r="2088" spans="2:2">
      <c r="B2088" s="212" t="s">
        <v>2945</v>
      </c>
    </row>
    <row r="2089" spans="2:2">
      <c r="B2089" s="212" t="s">
        <v>2946</v>
      </c>
    </row>
    <row r="2090" spans="2:2">
      <c r="B2090" s="212" t="s">
        <v>2947</v>
      </c>
    </row>
    <row r="2091" spans="2:2">
      <c r="B2091" s="212" t="s">
        <v>2948</v>
      </c>
    </row>
    <row r="2092" spans="2:2">
      <c r="B2092" s="212" t="s">
        <v>2949</v>
      </c>
    </row>
    <row r="2093" spans="2:2">
      <c r="B2093" s="212" t="s">
        <v>2950</v>
      </c>
    </row>
    <row r="2094" spans="2:2">
      <c r="B2094" s="212" t="s">
        <v>2951</v>
      </c>
    </row>
    <row r="2095" spans="2:2">
      <c r="B2095" s="212" t="s">
        <v>2952</v>
      </c>
    </row>
    <row r="2096" spans="2:2">
      <c r="B2096" s="212" t="s">
        <v>2953</v>
      </c>
    </row>
    <row r="2097" spans="2:2">
      <c r="B2097" s="212" t="s">
        <v>2954</v>
      </c>
    </row>
    <row r="2098" spans="2:2">
      <c r="B2098" s="212" t="s">
        <v>2955</v>
      </c>
    </row>
    <row r="2099" spans="2:2">
      <c r="B2099" s="212" t="s">
        <v>2956</v>
      </c>
    </row>
    <row r="2100" spans="2:2">
      <c r="B2100" s="212" t="s">
        <v>2957</v>
      </c>
    </row>
    <row r="2101" spans="2:2">
      <c r="B2101" s="212" t="s">
        <v>2958</v>
      </c>
    </row>
    <row r="2102" spans="2:2">
      <c r="B2102" s="212" t="s">
        <v>2959</v>
      </c>
    </row>
    <row r="2103" spans="2:2">
      <c r="B2103" s="212" t="s">
        <v>2960</v>
      </c>
    </row>
    <row r="2104" spans="2:2">
      <c r="B2104" s="212" t="s">
        <v>2961</v>
      </c>
    </row>
    <row r="2105" spans="2:2">
      <c r="B2105" s="212" t="s">
        <v>2962</v>
      </c>
    </row>
    <row r="2106" spans="2:2">
      <c r="B2106" s="212" t="s">
        <v>2963</v>
      </c>
    </row>
    <row r="2107" spans="2:2">
      <c r="B2107" s="212" t="s">
        <v>2964</v>
      </c>
    </row>
    <row r="2108" spans="2:2">
      <c r="B2108" s="212" t="s">
        <v>2965</v>
      </c>
    </row>
    <row r="2109" spans="2:2">
      <c r="B2109" s="212" t="s">
        <v>2966</v>
      </c>
    </row>
    <row r="2110" spans="2:2">
      <c r="B2110" s="212" t="s">
        <v>2967</v>
      </c>
    </row>
    <row r="2111" spans="2:2">
      <c r="B2111" s="212" t="s">
        <v>2968</v>
      </c>
    </row>
    <row r="2112" spans="2:2">
      <c r="B2112" s="212" t="s">
        <v>2969</v>
      </c>
    </row>
    <row r="2113" spans="2:2">
      <c r="B2113" s="212" t="s">
        <v>2970</v>
      </c>
    </row>
    <row r="2114" spans="2:2">
      <c r="B2114" s="212" t="s">
        <v>2971</v>
      </c>
    </row>
    <row r="2115" spans="2:2">
      <c r="B2115" s="212" t="s">
        <v>2972</v>
      </c>
    </row>
    <row r="2116" spans="2:2">
      <c r="B2116" s="212" t="s">
        <v>2973</v>
      </c>
    </row>
    <row r="2117" spans="2:2">
      <c r="B2117" s="212" t="s">
        <v>2974</v>
      </c>
    </row>
    <row r="2118" spans="2:2">
      <c r="B2118" s="212" t="s">
        <v>2975</v>
      </c>
    </row>
    <row r="2119" spans="2:2">
      <c r="B2119" s="212" t="s">
        <v>2976</v>
      </c>
    </row>
    <row r="2120" spans="2:2">
      <c r="B2120" s="212" t="s">
        <v>2977</v>
      </c>
    </row>
    <row r="2121" spans="2:2">
      <c r="B2121" s="212" t="s">
        <v>2978</v>
      </c>
    </row>
    <row r="2122" spans="2:2">
      <c r="B2122" s="212" t="s">
        <v>2979</v>
      </c>
    </row>
    <row r="2123" spans="2:2">
      <c r="B2123" s="212" t="s">
        <v>2980</v>
      </c>
    </row>
    <row r="2124" spans="2:2">
      <c r="B2124" s="212" t="s">
        <v>2981</v>
      </c>
    </row>
    <row r="2125" spans="2:2">
      <c r="B2125" s="212" t="s">
        <v>2982</v>
      </c>
    </row>
    <row r="2126" spans="2:2">
      <c r="B2126" s="212" t="s">
        <v>2983</v>
      </c>
    </row>
    <row r="2127" spans="2:2">
      <c r="B2127" s="212" t="s">
        <v>2984</v>
      </c>
    </row>
    <row r="2128" spans="2:2">
      <c r="B2128" s="212" t="s">
        <v>2985</v>
      </c>
    </row>
    <row r="2129" spans="2:2">
      <c r="B2129" s="212" t="s">
        <v>2986</v>
      </c>
    </row>
    <row r="2130" spans="2:2">
      <c r="B2130" s="212" t="s">
        <v>2987</v>
      </c>
    </row>
    <row r="2131" spans="2:2">
      <c r="B2131" s="212" t="s">
        <v>2988</v>
      </c>
    </row>
    <row r="2132" spans="2:2">
      <c r="B2132" s="212" t="s">
        <v>2989</v>
      </c>
    </row>
    <row r="2133" spans="2:2">
      <c r="B2133" s="212" t="s">
        <v>2990</v>
      </c>
    </row>
    <row r="2134" spans="2:2">
      <c r="B2134" s="212" t="s">
        <v>2991</v>
      </c>
    </row>
    <row r="2135" spans="2:2">
      <c r="B2135" s="212" t="s">
        <v>2992</v>
      </c>
    </row>
    <row r="2136" spans="2:2">
      <c r="B2136" s="212" t="s">
        <v>2993</v>
      </c>
    </row>
    <row r="2137" spans="2:2">
      <c r="B2137" s="212" t="s">
        <v>2994</v>
      </c>
    </row>
    <row r="2138" spans="2:2">
      <c r="B2138" s="212" t="s">
        <v>2995</v>
      </c>
    </row>
    <row r="2139" spans="2:2">
      <c r="B2139" s="212" t="s">
        <v>2996</v>
      </c>
    </row>
    <row r="2140" spans="2:2">
      <c r="B2140" s="212" t="s">
        <v>2997</v>
      </c>
    </row>
    <row r="2141" spans="2:2">
      <c r="B2141" s="212" t="s">
        <v>2998</v>
      </c>
    </row>
    <row r="2142" spans="2:2">
      <c r="B2142" s="212" t="s">
        <v>2999</v>
      </c>
    </row>
    <row r="2143" spans="2:2">
      <c r="B2143" s="212" t="s">
        <v>3000</v>
      </c>
    </row>
    <row r="2144" spans="2:2">
      <c r="B2144" s="212" t="s">
        <v>3001</v>
      </c>
    </row>
    <row r="2145" spans="2:2">
      <c r="B2145" s="212" t="s">
        <v>3002</v>
      </c>
    </row>
    <row r="2146" spans="2:2">
      <c r="B2146" s="212" t="s">
        <v>3003</v>
      </c>
    </row>
    <row r="2147" spans="2:2">
      <c r="B2147" s="212" t="s">
        <v>3004</v>
      </c>
    </row>
    <row r="2148" spans="2:2">
      <c r="B2148" s="212" t="s">
        <v>3005</v>
      </c>
    </row>
    <row r="2149" spans="2:2">
      <c r="B2149" s="212" t="s">
        <v>3006</v>
      </c>
    </row>
    <row r="2150" spans="2:2">
      <c r="B2150" s="212" t="s">
        <v>3007</v>
      </c>
    </row>
    <row r="2151" spans="2:2">
      <c r="B2151" s="212" t="s">
        <v>3008</v>
      </c>
    </row>
    <row r="2152" spans="2:2">
      <c r="B2152" s="212" t="s">
        <v>3009</v>
      </c>
    </row>
    <row r="2153" spans="2:2">
      <c r="B2153" s="212" t="s">
        <v>3010</v>
      </c>
    </row>
    <row r="2154" spans="2:2">
      <c r="B2154" s="212" t="s">
        <v>3011</v>
      </c>
    </row>
    <row r="2155" spans="2:2">
      <c r="B2155" s="212" t="s">
        <v>3012</v>
      </c>
    </row>
    <row r="2156" spans="2:2">
      <c r="B2156" s="212" t="s">
        <v>3013</v>
      </c>
    </row>
    <row r="2157" spans="2:2">
      <c r="B2157" s="212" t="s">
        <v>3014</v>
      </c>
    </row>
    <row r="2158" spans="2:2">
      <c r="B2158" s="212" t="s">
        <v>3015</v>
      </c>
    </row>
    <row r="2159" spans="2:2">
      <c r="B2159" s="212" t="s">
        <v>3016</v>
      </c>
    </row>
    <row r="2160" spans="2:2">
      <c r="B2160" s="212" t="s">
        <v>3017</v>
      </c>
    </row>
    <row r="2161" spans="2:2">
      <c r="B2161" s="212" t="s">
        <v>3018</v>
      </c>
    </row>
    <row r="2162" spans="2:2">
      <c r="B2162" s="212" t="s">
        <v>3019</v>
      </c>
    </row>
    <row r="2163" spans="2:2">
      <c r="B2163" s="212" t="s">
        <v>3020</v>
      </c>
    </row>
    <row r="2164" spans="2:2">
      <c r="B2164" s="212" t="s">
        <v>3021</v>
      </c>
    </row>
    <row r="2165" spans="2:2">
      <c r="B2165" s="212" t="s">
        <v>3022</v>
      </c>
    </row>
    <row r="2166" spans="2:2">
      <c r="B2166" s="212" t="s">
        <v>3023</v>
      </c>
    </row>
    <row r="2167" spans="2:2">
      <c r="B2167" s="212" t="s">
        <v>3024</v>
      </c>
    </row>
    <row r="2168" spans="2:2">
      <c r="B2168" s="212" t="s">
        <v>3025</v>
      </c>
    </row>
    <row r="2169" spans="2:2">
      <c r="B2169" s="212" t="s">
        <v>3026</v>
      </c>
    </row>
    <row r="2170" spans="2:2">
      <c r="B2170" s="212" t="s">
        <v>3027</v>
      </c>
    </row>
    <row r="2171" spans="2:2">
      <c r="B2171" s="212" t="s">
        <v>3028</v>
      </c>
    </row>
    <row r="2172" spans="2:2">
      <c r="B2172" s="212" t="s">
        <v>3029</v>
      </c>
    </row>
    <row r="2173" spans="2:2">
      <c r="B2173" s="212" t="s">
        <v>3030</v>
      </c>
    </row>
    <row r="2174" spans="2:2">
      <c r="B2174" s="212" t="s">
        <v>3031</v>
      </c>
    </row>
    <row r="2175" spans="2:2">
      <c r="B2175" s="212" t="s">
        <v>3032</v>
      </c>
    </row>
    <row r="2176" spans="2:2">
      <c r="B2176" s="212" t="s">
        <v>3033</v>
      </c>
    </row>
    <row r="2177" spans="2:2">
      <c r="B2177" s="212" t="s">
        <v>3034</v>
      </c>
    </row>
    <row r="2178" spans="2:2">
      <c r="B2178" s="212" t="s">
        <v>3035</v>
      </c>
    </row>
    <row r="2179" spans="2:2">
      <c r="B2179" s="212" t="s">
        <v>3036</v>
      </c>
    </row>
    <row r="2180" spans="2:2">
      <c r="B2180" s="212" t="s">
        <v>3037</v>
      </c>
    </row>
    <row r="2181" spans="2:2">
      <c r="B2181" s="212" t="s">
        <v>3038</v>
      </c>
    </row>
    <row r="2182" spans="2:2">
      <c r="B2182" s="212" t="s">
        <v>3039</v>
      </c>
    </row>
    <row r="2183" spans="2:2">
      <c r="B2183" s="212" t="s">
        <v>3040</v>
      </c>
    </row>
    <row r="2184" spans="2:2">
      <c r="B2184" s="212" t="s">
        <v>3041</v>
      </c>
    </row>
    <row r="2185" spans="2:2">
      <c r="B2185" s="212" t="s">
        <v>3042</v>
      </c>
    </row>
    <row r="2186" spans="2:2">
      <c r="B2186" s="212" t="s">
        <v>3043</v>
      </c>
    </row>
    <row r="2187" spans="2:2">
      <c r="B2187" s="212" t="s">
        <v>3044</v>
      </c>
    </row>
    <row r="2188" spans="2:2">
      <c r="B2188" s="212" t="s">
        <v>3045</v>
      </c>
    </row>
    <row r="2189" spans="2:2">
      <c r="B2189" s="212" t="s">
        <v>3046</v>
      </c>
    </row>
    <row r="2190" spans="2:2">
      <c r="B2190" s="212" t="s">
        <v>3047</v>
      </c>
    </row>
    <row r="2191" spans="2:2">
      <c r="B2191" s="212" t="s">
        <v>3048</v>
      </c>
    </row>
    <row r="2192" spans="2:2">
      <c r="B2192" s="212" t="s">
        <v>3049</v>
      </c>
    </row>
    <row r="2193" spans="2:2">
      <c r="B2193" s="212" t="s">
        <v>3050</v>
      </c>
    </row>
    <row r="2194" spans="2:2">
      <c r="B2194" s="212" t="s">
        <v>3051</v>
      </c>
    </row>
    <row r="2195" spans="2:2">
      <c r="B2195" s="212" t="s">
        <v>3052</v>
      </c>
    </row>
    <row r="2196" spans="2:2">
      <c r="B2196" s="212" t="s">
        <v>3053</v>
      </c>
    </row>
    <row r="2197" spans="2:2">
      <c r="B2197" s="212" t="s">
        <v>3054</v>
      </c>
    </row>
    <row r="2198" spans="2:2">
      <c r="B2198" s="212" t="s">
        <v>3055</v>
      </c>
    </row>
    <row r="2199" spans="2:2">
      <c r="B2199" s="212" t="s">
        <v>3056</v>
      </c>
    </row>
    <row r="2200" spans="2:2">
      <c r="B2200" s="212" t="s">
        <v>3057</v>
      </c>
    </row>
    <row r="2201" spans="2:2">
      <c r="B2201" s="212" t="s">
        <v>3058</v>
      </c>
    </row>
    <row r="2202" spans="2:2">
      <c r="B2202" s="212" t="s">
        <v>3059</v>
      </c>
    </row>
    <row r="2203" spans="2:2">
      <c r="B2203" s="212" t="s">
        <v>3060</v>
      </c>
    </row>
    <row r="2204" spans="2:2">
      <c r="B2204" s="212" t="s">
        <v>3061</v>
      </c>
    </row>
    <row r="2205" spans="2:2">
      <c r="B2205" s="212" t="s">
        <v>3062</v>
      </c>
    </row>
    <row r="2206" spans="2:2">
      <c r="B2206" s="212" t="s">
        <v>3063</v>
      </c>
    </row>
    <row r="2207" spans="2:2">
      <c r="B2207" s="212" t="s">
        <v>3064</v>
      </c>
    </row>
    <row r="2208" spans="2:2">
      <c r="B2208" s="212" t="s">
        <v>3065</v>
      </c>
    </row>
    <row r="2209" spans="2:2">
      <c r="B2209" s="212" t="s">
        <v>3066</v>
      </c>
    </row>
    <row r="2210" spans="2:2">
      <c r="B2210" s="212" t="s">
        <v>3067</v>
      </c>
    </row>
    <row r="2211" spans="2:2">
      <c r="B2211" s="212" t="s">
        <v>3068</v>
      </c>
    </row>
    <row r="2212" spans="2:2">
      <c r="B2212" s="212" t="s">
        <v>3069</v>
      </c>
    </row>
    <row r="2213" spans="2:2">
      <c r="B2213" s="212" t="s">
        <v>3070</v>
      </c>
    </row>
    <row r="2214" spans="2:2">
      <c r="B2214" s="212" t="s">
        <v>3071</v>
      </c>
    </row>
    <row r="2215" spans="2:2">
      <c r="B2215" s="212" t="s">
        <v>3072</v>
      </c>
    </row>
    <row r="2216" spans="2:2">
      <c r="B2216" s="212" t="s">
        <v>3073</v>
      </c>
    </row>
    <row r="2217" spans="2:2">
      <c r="B2217" s="212" t="s">
        <v>3074</v>
      </c>
    </row>
    <row r="2218" spans="2:2">
      <c r="B2218" s="212" t="s">
        <v>3075</v>
      </c>
    </row>
    <row r="2219" spans="2:2">
      <c r="B2219" s="212" t="s">
        <v>3076</v>
      </c>
    </row>
    <row r="2220" spans="2:2">
      <c r="B2220" s="212" t="s">
        <v>3077</v>
      </c>
    </row>
    <row r="2221" spans="2:2">
      <c r="B2221" s="212" t="s">
        <v>3078</v>
      </c>
    </row>
    <row r="2222" spans="2:2">
      <c r="B2222" s="212" t="s">
        <v>3079</v>
      </c>
    </row>
    <row r="2223" spans="2:2">
      <c r="B2223" s="212" t="s">
        <v>3080</v>
      </c>
    </row>
    <row r="2224" spans="2:2">
      <c r="B2224" s="212" t="s">
        <v>3081</v>
      </c>
    </row>
    <row r="2225" spans="2:2">
      <c r="B2225" s="212" t="s">
        <v>3082</v>
      </c>
    </row>
    <row r="2226" spans="2:2">
      <c r="B2226" s="212" t="s">
        <v>3083</v>
      </c>
    </row>
    <row r="2227" spans="2:2">
      <c r="B2227" s="212" t="s">
        <v>3084</v>
      </c>
    </row>
    <row r="2228" spans="2:2">
      <c r="B2228" s="212" t="s">
        <v>3085</v>
      </c>
    </row>
    <row r="2229" spans="2:2">
      <c r="B2229" s="212" t="s">
        <v>3086</v>
      </c>
    </row>
    <row r="2230" spans="2:2">
      <c r="B2230" s="212" t="s">
        <v>3087</v>
      </c>
    </row>
    <row r="2231" spans="2:2">
      <c r="B2231" s="212" t="s">
        <v>3088</v>
      </c>
    </row>
    <row r="2232" spans="2:2">
      <c r="B2232" s="212" t="s">
        <v>3089</v>
      </c>
    </row>
    <row r="2233" spans="2:2">
      <c r="B2233" s="212" t="s">
        <v>3090</v>
      </c>
    </row>
    <row r="2234" spans="2:2">
      <c r="B2234" s="212" t="s">
        <v>3091</v>
      </c>
    </row>
    <row r="2235" spans="2:2">
      <c r="B2235" s="212" t="s">
        <v>3092</v>
      </c>
    </row>
    <row r="2236" spans="2:2">
      <c r="B2236" s="212" t="s">
        <v>3093</v>
      </c>
    </row>
    <row r="2237" spans="2:2">
      <c r="B2237" s="212" t="s">
        <v>3094</v>
      </c>
    </row>
    <row r="2238" spans="2:2">
      <c r="B2238" s="212" t="s">
        <v>3095</v>
      </c>
    </row>
    <row r="2239" spans="2:2">
      <c r="B2239" s="212" t="s">
        <v>3096</v>
      </c>
    </row>
    <row r="2240" spans="2:2">
      <c r="B2240" s="212" t="s">
        <v>3097</v>
      </c>
    </row>
    <row r="2241" spans="2:2">
      <c r="B2241" s="212" t="s">
        <v>3098</v>
      </c>
    </row>
    <row r="2242" spans="2:2">
      <c r="B2242" s="212" t="s">
        <v>3099</v>
      </c>
    </row>
    <row r="2243" spans="2:2">
      <c r="B2243" s="212" t="s">
        <v>3100</v>
      </c>
    </row>
    <row r="2244" spans="2:2">
      <c r="B2244" s="212" t="s">
        <v>3101</v>
      </c>
    </row>
    <row r="2245" spans="2:2">
      <c r="B2245" s="212" t="s">
        <v>3102</v>
      </c>
    </row>
    <row r="2246" spans="2:2">
      <c r="B2246" s="212" t="s">
        <v>3103</v>
      </c>
    </row>
    <row r="2247" spans="2:2">
      <c r="B2247" s="212" t="s">
        <v>3104</v>
      </c>
    </row>
    <row r="2248" spans="2:2">
      <c r="B2248" s="212" t="s">
        <v>3105</v>
      </c>
    </row>
    <row r="2249" spans="2:2">
      <c r="B2249" s="212" t="s">
        <v>3106</v>
      </c>
    </row>
    <row r="2250" spans="2:2">
      <c r="B2250" s="212" t="s">
        <v>3107</v>
      </c>
    </row>
    <row r="2251" spans="2:2">
      <c r="B2251" s="212" t="s">
        <v>3108</v>
      </c>
    </row>
    <row r="2252" spans="2:2">
      <c r="B2252" s="212" t="s">
        <v>3109</v>
      </c>
    </row>
    <row r="2253" spans="2:2">
      <c r="B2253" s="212" t="s">
        <v>3110</v>
      </c>
    </row>
    <row r="2254" spans="2:2">
      <c r="B2254" s="212" t="s">
        <v>3111</v>
      </c>
    </row>
    <row r="2255" spans="2:2">
      <c r="B2255" s="212" t="s">
        <v>3112</v>
      </c>
    </row>
    <row r="2256" spans="2:2">
      <c r="B2256" s="212" t="s">
        <v>3113</v>
      </c>
    </row>
    <row r="2257" spans="2:2">
      <c r="B2257" s="212" t="s">
        <v>3114</v>
      </c>
    </row>
    <row r="2258" spans="2:2">
      <c r="B2258" s="212" t="s">
        <v>3115</v>
      </c>
    </row>
    <row r="2259" spans="2:2">
      <c r="B2259" s="212" t="s">
        <v>3116</v>
      </c>
    </row>
    <row r="2260" spans="2:2">
      <c r="B2260" s="212" t="s">
        <v>3117</v>
      </c>
    </row>
    <row r="2261" spans="2:2">
      <c r="B2261" s="212" t="s">
        <v>3118</v>
      </c>
    </row>
    <row r="2262" spans="2:2">
      <c r="B2262" s="212" t="s">
        <v>3119</v>
      </c>
    </row>
    <row r="2263" spans="2:2">
      <c r="B2263" s="212" t="s">
        <v>3120</v>
      </c>
    </row>
    <row r="2264" spans="2:2">
      <c r="B2264" s="212" t="s">
        <v>3121</v>
      </c>
    </row>
    <row r="2265" spans="2:2">
      <c r="B2265" s="212" t="s">
        <v>3122</v>
      </c>
    </row>
    <row r="2266" spans="2:2">
      <c r="B2266" s="212" t="s">
        <v>3123</v>
      </c>
    </row>
    <row r="2267" spans="2:2">
      <c r="B2267" s="212" t="s">
        <v>3124</v>
      </c>
    </row>
    <row r="2268" spans="2:2">
      <c r="B2268" s="212" t="s">
        <v>3125</v>
      </c>
    </row>
    <row r="2269" spans="2:2">
      <c r="B2269" s="212" t="s">
        <v>3126</v>
      </c>
    </row>
    <row r="2270" spans="2:2">
      <c r="B2270" s="212" t="s">
        <v>3127</v>
      </c>
    </row>
    <row r="2271" spans="2:2">
      <c r="B2271" s="212" t="s">
        <v>3128</v>
      </c>
    </row>
    <row r="2272" spans="2:2">
      <c r="B2272" s="212" t="s">
        <v>3129</v>
      </c>
    </row>
    <row r="2273" spans="2:2">
      <c r="B2273" s="212" t="s">
        <v>3130</v>
      </c>
    </row>
    <row r="2274" spans="2:2">
      <c r="B2274" s="212" t="s">
        <v>3131</v>
      </c>
    </row>
    <row r="2275" spans="2:2">
      <c r="B2275" s="212" t="s">
        <v>3132</v>
      </c>
    </row>
    <row r="2276" spans="2:2">
      <c r="B2276" s="212" t="s">
        <v>3133</v>
      </c>
    </row>
    <row r="2277" spans="2:2">
      <c r="B2277" s="212" t="s">
        <v>3134</v>
      </c>
    </row>
    <row r="2278" spans="2:2">
      <c r="B2278" s="212" t="s">
        <v>3135</v>
      </c>
    </row>
    <row r="2279" spans="2:2">
      <c r="B2279" s="212" t="s">
        <v>3136</v>
      </c>
    </row>
    <row r="2280" spans="2:2">
      <c r="B2280" s="212" t="s">
        <v>3137</v>
      </c>
    </row>
    <row r="2281" spans="2:2">
      <c r="B2281" s="212" t="s">
        <v>3138</v>
      </c>
    </row>
    <row r="2282" spans="2:2">
      <c r="B2282" s="212" t="s">
        <v>3139</v>
      </c>
    </row>
    <row r="2283" spans="2:2">
      <c r="B2283" s="212" t="s">
        <v>3140</v>
      </c>
    </row>
    <row r="2284" spans="2:2">
      <c r="B2284" s="212" t="s">
        <v>3141</v>
      </c>
    </row>
    <row r="2285" spans="2:2">
      <c r="B2285" s="212" t="s">
        <v>3142</v>
      </c>
    </row>
    <row r="2286" spans="2:2">
      <c r="B2286" s="212" t="s">
        <v>3143</v>
      </c>
    </row>
    <row r="2287" spans="2:2">
      <c r="B2287" s="212" t="s">
        <v>3144</v>
      </c>
    </row>
    <row r="2288" spans="2:2">
      <c r="B2288" s="212" t="s">
        <v>3145</v>
      </c>
    </row>
    <row r="2289" spans="2:2">
      <c r="B2289" s="212" t="s">
        <v>3146</v>
      </c>
    </row>
    <row r="2290" spans="2:2">
      <c r="B2290" s="212" t="s">
        <v>3147</v>
      </c>
    </row>
    <row r="2291" spans="2:2">
      <c r="B2291" s="212" t="s">
        <v>3148</v>
      </c>
    </row>
    <row r="2292" spans="2:2">
      <c r="B2292" s="212" t="s">
        <v>3149</v>
      </c>
    </row>
    <row r="2293" spans="2:2">
      <c r="B2293" s="212" t="s">
        <v>3150</v>
      </c>
    </row>
    <row r="2294" spans="2:2">
      <c r="B2294" s="212" t="s">
        <v>3151</v>
      </c>
    </row>
    <row r="2295" spans="2:2">
      <c r="B2295" s="212" t="s">
        <v>3152</v>
      </c>
    </row>
    <row r="2296" spans="2:2">
      <c r="B2296" s="212" t="s">
        <v>3153</v>
      </c>
    </row>
    <row r="2297" spans="2:2">
      <c r="B2297" s="212" t="s">
        <v>3154</v>
      </c>
    </row>
    <row r="2298" spans="2:2">
      <c r="B2298" s="212" t="s">
        <v>3155</v>
      </c>
    </row>
    <row r="2299" spans="2:2">
      <c r="B2299" s="212" t="s">
        <v>3156</v>
      </c>
    </row>
    <row r="2300" spans="2:2">
      <c r="B2300" s="212" t="s">
        <v>3157</v>
      </c>
    </row>
    <row r="2301" spans="2:2">
      <c r="B2301" s="212" t="s">
        <v>3158</v>
      </c>
    </row>
    <row r="2302" spans="2:2">
      <c r="B2302" s="212" t="s">
        <v>3159</v>
      </c>
    </row>
    <row r="2303" spans="2:2">
      <c r="B2303" s="212" t="s">
        <v>3160</v>
      </c>
    </row>
    <row r="2304" spans="2:2">
      <c r="B2304" s="212" t="s">
        <v>3161</v>
      </c>
    </row>
    <row r="2305" spans="2:2">
      <c r="B2305" s="212" t="s">
        <v>3162</v>
      </c>
    </row>
    <row r="2306" spans="2:2">
      <c r="B2306" s="212" t="s">
        <v>3163</v>
      </c>
    </row>
    <row r="2307" spans="2:2">
      <c r="B2307" s="212" t="s">
        <v>3164</v>
      </c>
    </row>
    <row r="2308" spans="2:2">
      <c r="B2308" s="212" t="s">
        <v>3165</v>
      </c>
    </row>
    <row r="2309" spans="2:2">
      <c r="B2309" s="212" t="s">
        <v>3166</v>
      </c>
    </row>
    <row r="2310" spans="2:2">
      <c r="B2310" s="212" t="s">
        <v>3167</v>
      </c>
    </row>
    <row r="2311" spans="2:2">
      <c r="B2311" s="212" t="s">
        <v>3168</v>
      </c>
    </row>
    <row r="2312" spans="2:2">
      <c r="B2312" s="212" t="s">
        <v>3169</v>
      </c>
    </row>
    <row r="2313" spans="2:2">
      <c r="B2313" s="212" t="s">
        <v>3170</v>
      </c>
    </row>
    <row r="2314" spans="2:2">
      <c r="B2314" s="212" t="s">
        <v>3171</v>
      </c>
    </row>
    <row r="2315" spans="2:2">
      <c r="B2315" s="212" t="s">
        <v>3172</v>
      </c>
    </row>
    <row r="2316" spans="2:2">
      <c r="B2316" s="212" t="s">
        <v>3173</v>
      </c>
    </row>
    <row r="2317" spans="2:2">
      <c r="B2317" s="212" t="s">
        <v>3174</v>
      </c>
    </row>
    <row r="2318" spans="2:2">
      <c r="B2318" s="212" t="s">
        <v>3175</v>
      </c>
    </row>
    <row r="2319" spans="2:2">
      <c r="B2319" s="212" t="s">
        <v>3176</v>
      </c>
    </row>
    <row r="2320" spans="2:2">
      <c r="B2320" s="212" t="s">
        <v>3177</v>
      </c>
    </row>
    <row r="2321" spans="2:2">
      <c r="B2321" s="212" t="s">
        <v>3178</v>
      </c>
    </row>
    <row r="2322" spans="2:2">
      <c r="B2322" s="212" t="s">
        <v>3179</v>
      </c>
    </row>
    <row r="2323" spans="2:2">
      <c r="B2323" s="212" t="s">
        <v>3180</v>
      </c>
    </row>
    <row r="2324" spans="2:2">
      <c r="B2324" s="212" t="s">
        <v>3181</v>
      </c>
    </row>
    <row r="2325" spans="2:2">
      <c r="B2325" s="212" t="s">
        <v>3182</v>
      </c>
    </row>
    <row r="2326" spans="2:2">
      <c r="B2326" s="212" t="s">
        <v>3183</v>
      </c>
    </row>
    <row r="2327" spans="2:2">
      <c r="B2327" s="212" t="s">
        <v>3184</v>
      </c>
    </row>
    <row r="2328" spans="2:2">
      <c r="B2328" s="212" t="s">
        <v>3185</v>
      </c>
    </row>
    <row r="2329" spans="2:2">
      <c r="B2329" s="212" t="s">
        <v>3186</v>
      </c>
    </row>
    <row r="2330" spans="2:2">
      <c r="B2330" s="212" t="s">
        <v>3187</v>
      </c>
    </row>
    <row r="2331" spans="2:2">
      <c r="B2331" s="212" t="s">
        <v>3188</v>
      </c>
    </row>
    <row r="2332" spans="2:2">
      <c r="B2332" s="212" t="s">
        <v>3189</v>
      </c>
    </row>
    <row r="2333" spans="2:2">
      <c r="B2333" s="212" t="s">
        <v>3190</v>
      </c>
    </row>
    <row r="2334" spans="2:2">
      <c r="B2334" s="212" t="s">
        <v>3191</v>
      </c>
    </row>
    <row r="2335" spans="2:2">
      <c r="B2335" s="212" t="s">
        <v>3192</v>
      </c>
    </row>
    <row r="2336" spans="2:2">
      <c r="B2336" s="212" t="s">
        <v>3193</v>
      </c>
    </row>
    <row r="2337" spans="2:2">
      <c r="B2337" s="212" t="s">
        <v>3194</v>
      </c>
    </row>
    <row r="2338" spans="2:2">
      <c r="B2338" s="212" t="s">
        <v>3195</v>
      </c>
    </row>
    <row r="2339" spans="2:2">
      <c r="B2339" s="212" t="s">
        <v>3196</v>
      </c>
    </row>
    <row r="2340" spans="2:2">
      <c r="B2340" s="212" t="s">
        <v>3197</v>
      </c>
    </row>
    <row r="2341" spans="2:2">
      <c r="B2341" s="212" t="s">
        <v>3198</v>
      </c>
    </row>
    <row r="2342" spans="2:2">
      <c r="B2342" s="212" t="s">
        <v>3199</v>
      </c>
    </row>
    <row r="2343" spans="2:2">
      <c r="B2343" s="212" t="s">
        <v>3200</v>
      </c>
    </row>
    <row r="2344" spans="2:2">
      <c r="B2344" s="212" t="s">
        <v>3201</v>
      </c>
    </row>
    <row r="2345" spans="2:2">
      <c r="B2345" s="212" t="s">
        <v>3202</v>
      </c>
    </row>
    <row r="2346" spans="2:2">
      <c r="B2346" s="212" t="s">
        <v>3203</v>
      </c>
    </row>
    <row r="2347" spans="2:2">
      <c r="B2347" s="212" t="s">
        <v>3204</v>
      </c>
    </row>
    <row r="2348" spans="2:2">
      <c r="B2348" s="212" t="s">
        <v>3205</v>
      </c>
    </row>
    <row r="2349" spans="2:2">
      <c r="B2349" s="212" t="s">
        <v>3206</v>
      </c>
    </row>
    <row r="2350" spans="2:2">
      <c r="B2350" s="212" t="s">
        <v>3207</v>
      </c>
    </row>
    <row r="2351" spans="2:2">
      <c r="B2351" s="212" t="s">
        <v>3208</v>
      </c>
    </row>
    <row r="2352" spans="2:2">
      <c r="B2352" s="212" t="s">
        <v>3209</v>
      </c>
    </row>
    <row r="2353" spans="2:2">
      <c r="B2353" s="212" t="s">
        <v>3210</v>
      </c>
    </row>
    <row r="2354" spans="2:2">
      <c r="B2354" s="212" t="s">
        <v>3211</v>
      </c>
    </row>
    <row r="2355" spans="2:2">
      <c r="B2355" s="212" t="s">
        <v>3212</v>
      </c>
    </row>
    <row r="2356" spans="2:2">
      <c r="B2356" s="212" t="s">
        <v>3213</v>
      </c>
    </row>
    <row r="2357" spans="2:2">
      <c r="B2357" s="212" t="s">
        <v>3214</v>
      </c>
    </row>
    <row r="2358" spans="2:2">
      <c r="B2358" s="212" t="s">
        <v>3215</v>
      </c>
    </row>
    <row r="2359" spans="2:2">
      <c r="B2359" s="212" t="s">
        <v>3216</v>
      </c>
    </row>
    <row r="2360" spans="2:2">
      <c r="B2360" s="212" t="s">
        <v>3217</v>
      </c>
    </row>
    <row r="2361" spans="2:2">
      <c r="B2361" s="212" t="s">
        <v>3218</v>
      </c>
    </row>
    <row r="2362" spans="2:2">
      <c r="B2362" s="212" t="s">
        <v>3219</v>
      </c>
    </row>
    <row r="2363" spans="2:2">
      <c r="B2363" s="212" t="s">
        <v>3220</v>
      </c>
    </row>
    <row r="2364" spans="2:2">
      <c r="B2364" s="212" t="s">
        <v>3221</v>
      </c>
    </row>
    <row r="2365" spans="2:2">
      <c r="B2365" s="212" t="s">
        <v>3222</v>
      </c>
    </row>
    <row r="2366" spans="2:2">
      <c r="B2366" s="212" t="s">
        <v>3223</v>
      </c>
    </row>
    <row r="2367" spans="2:2">
      <c r="B2367" s="212" t="s">
        <v>3224</v>
      </c>
    </row>
    <row r="2368" spans="2:2">
      <c r="B2368" s="212" t="s">
        <v>3225</v>
      </c>
    </row>
    <row r="2369" spans="2:2">
      <c r="B2369" s="212" t="s">
        <v>3226</v>
      </c>
    </row>
    <row r="2370" spans="2:2">
      <c r="B2370" s="212" t="s">
        <v>3227</v>
      </c>
    </row>
    <row r="2371" spans="2:2">
      <c r="B2371" s="212" t="s">
        <v>3228</v>
      </c>
    </row>
    <row r="2372" spans="2:2">
      <c r="B2372" s="212" t="s">
        <v>3229</v>
      </c>
    </row>
    <row r="2373" spans="2:2">
      <c r="B2373" s="212" t="s">
        <v>3230</v>
      </c>
    </row>
    <row r="2374" spans="2:2">
      <c r="B2374" s="212" t="s">
        <v>3231</v>
      </c>
    </row>
    <row r="2375" spans="2:2">
      <c r="B2375" s="212" t="s">
        <v>3232</v>
      </c>
    </row>
    <row r="2376" spans="2:2">
      <c r="B2376" s="212" t="s">
        <v>3233</v>
      </c>
    </row>
    <row r="2377" spans="2:2">
      <c r="B2377" s="212" t="s">
        <v>3234</v>
      </c>
    </row>
    <row r="2378" spans="2:2">
      <c r="B2378" s="212" t="s">
        <v>3235</v>
      </c>
    </row>
    <row r="2379" spans="2:2">
      <c r="B2379" s="212" t="s">
        <v>3236</v>
      </c>
    </row>
    <row r="2380" spans="2:2">
      <c r="B2380" s="212" t="s">
        <v>3237</v>
      </c>
    </row>
    <row r="2381" spans="2:2">
      <c r="B2381" s="212" t="s">
        <v>3238</v>
      </c>
    </row>
    <row r="2382" spans="2:2">
      <c r="B2382" s="212" t="s">
        <v>3239</v>
      </c>
    </row>
    <row r="2383" spans="2:2">
      <c r="B2383" s="212" t="s">
        <v>3240</v>
      </c>
    </row>
    <row r="2384" spans="2:2">
      <c r="B2384" s="212" t="s">
        <v>3241</v>
      </c>
    </row>
    <row r="2385" spans="2:2">
      <c r="B2385" s="212" t="s">
        <v>3242</v>
      </c>
    </row>
    <row r="2386" spans="2:2">
      <c r="B2386" s="212" t="s">
        <v>3243</v>
      </c>
    </row>
    <row r="2387" spans="2:2">
      <c r="B2387" s="212" t="s">
        <v>3244</v>
      </c>
    </row>
    <row r="2388" spans="2:2">
      <c r="B2388" s="212" t="s">
        <v>3245</v>
      </c>
    </row>
    <row r="2389" spans="2:2">
      <c r="B2389" s="212" t="s">
        <v>3246</v>
      </c>
    </row>
    <row r="2390" spans="2:2">
      <c r="B2390" s="212" t="s">
        <v>3247</v>
      </c>
    </row>
    <row r="2391" spans="2:2">
      <c r="B2391" s="212" t="s">
        <v>3248</v>
      </c>
    </row>
    <row r="2392" spans="2:2">
      <c r="B2392" s="212" t="s">
        <v>3249</v>
      </c>
    </row>
    <row r="2393" spans="2:2">
      <c r="B2393" s="212" t="s">
        <v>3250</v>
      </c>
    </row>
    <row r="2394" spans="2:2">
      <c r="B2394" s="212" t="s">
        <v>3251</v>
      </c>
    </row>
    <row r="2395" spans="2:2">
      <c r="B2395" s="212" t="s">
        <v>3252</v>
      </c>
    </row>
    <row r="2396" spans="2:2">
      <c r="B2396" s="212" t="s">
        <v>3253</v>
      </c>
    </row>
    <row r="2397" spans="2:2">
      <c r="B2397" s="212" t="s">
        <v>3254</v>
      </c>
    </row>
    <row r="2398" spans="2:2">
      <c r="B2398" s="212" t="s">
        <v>3255</v>
      </c>
    </row>
    <row r="2399" spans="2:2">
      <c r="B2399" s="212" t="s">
        <v>3256</v>
      </c>
    </row>
    <row r="2400" spans="2:2">
      <c r="B2400" s="212" t="s">
        <v>3257</v>
      </c>
    </row>
    <row r="2401" spans="2:2">
      <c r="B2401" s="212" t="s">
        <v>3258</v>
      </c>
    </row>
    <row r="2402" spans="2:2">
      <c r="B2402" s="212" t="s">
        <v>3259</v>
      </c>
    </row>
    <row r="2403" spans="2:2">
      <c r="B2403" s="212" t="s">
        <v>3260</v>
      </c>
    </row>
    <row r="2404" spans="2:2">
      <c r="B2404" s="212" t="s">
        <v>3261</v>
      </c>
    </row>
    <row r="2405" spans="2:2">
      <c r="B2405" s="212" t="s">
        <v>3262</v>
      </c>
    </row>
    <row r="2406" spans="2:2">
      <c r="B2406" s="212" t="s">
        <v>3263</v>
      </c>
    </row>
    <row r="2407" spans="2:2">
      <c r="B2407" s="212" t="s">
        <v>3264</v>
      </c>
    </row>
    <row r="2408" spans="2:2">
      <c r="B2408" s="212" t="s">
        <v>3265</v>
      </c>
    </row>
    <row r="2409" spans="2:2">
      <c r="B2409" s="212" t="s">
        <v>3266</v>
      </c>
    </row>
    <row r="2410" spans="2:2">
      <c r="B2410" s="212" t="s">
        <v>3267</v>
      </c>
    </row>
    <row r="2411" spans="2:2">
      <c r="B2411" s="212" t="s">
        <v>3268</v>
      </c>
    </row>
    <row r="2412" spans="2:2">
      <c r="B2412" s="212" t="s">
        <v>3269</v>
      </c>
    </row>
    <row r="2413" spans="2:2">
      <c r="B2413" s="212" t="s">
        <v>3270</v>
      </c>
    </row>
    <row r="2414" spans="2:2">
      <c r="B2414" s="212" t="s">
        <v>3271</v>
      </c>
    </row>
    <row r="2415" spans="2:2">
      <c r="B2415" s="212" t="s">
        <v>3272</v>
      </c>
    </row>
    <row r="2416" spans="2:2">
      <c r="B2416" s="212" t="s">
        <v>3273</v>
      </c>
    </row>
    <row r="2417" spans="2:2">
      <c r="B2417" s="212" t="s">
        <v>3274</v>
      </c>
    </row>
    <row r="2418" spans="2:2">
      <c r="B2418" s="212" t="s">
        <v>3275</v>
      </c>
    </row>
    <row r="2419" spans="2:2">
      <c r="B2419" s="212" t="s">
        <v>3276</v>
      </c>
    </row>
    <row r="2420" spans="2:2">
      <c r="B2420" s="212" t="s">
        <v>3277</v>
      </c>
    </row>
    <row r="2421" spans="2:2">
      <c r="B2421" s="212" t="s">
        <v>3278</v>
      </c>
    </row>
    <row r="2422" spans="2:2">
      <c r="B2422" s="212" t="s">
        <v>3279</v>
      </c>
    </row>
    <row r="2423" spans="2:2">
      <c r="B2423" s="212" t="s">
        <v>3280</v>
      </c>
    </row>
    <row r="2424" spans="2:2">
      <c r="B2424" s="212" t="s">
        <v>3281</v>
      </c>
    </row>
    <row r="2425" spans="2:2">
      <c r="B2425" s="212" t="s">
        <v>3282</v>
      </c>
    </row>
    <row r="2426" spans="2:2">
      <c r="B2426" s="212" t="s">
        <v>3283</v>
      </c>
    </row>
    <row r="2427" spans="2:2">
      <c r="B2427" s="212" t="s">
        <v>3284</v>
      </c>
    </row>
    <row r="2428" spans="2:2">
      <c r="B2428" s="212" t="s">
        <v>3285</v>
      </c>
    </row>
    <row r="2429" spans="2:2">
      <c r="B2429" s="212" t="s">
        <v>3286</v>
      </c>
    </row>
    <row r="2430" spans="2:2">
      <c r="B2430" s="212" t="s">
        <v>3287</v>
      </c>
    </row>
    <row r="2431" spans="2:2">
      <c r="B2431" s="212" t="s">
        <v>3288</v>
      </c>
    </row>
    <row r="2432" spans="2:2">
      <c r="B2432" s="212" t="s">
        <v>3289</v>
      </c>
    </row>
    <row r="2433" spans="2:2">
      <c r="B2433" s="212" t="s">
        <v>3290</v>
      </c>
    </row>
    <row r="2434" spans="2:2">
      <c r="B2434" s="212" t="s">
        <v>3291</v>
      </c>
    </row>
    <row r="2435" spans="2:2">
      <c r="B2435" s="212" t="s">
        <v>3292</v>
      </c>
    </row>
    <row r="2436" spans="2:2">
      <c r="B2436" s="212" t="s">
        <v>3293</v>
      </c>
    </row>
    <row r="2437" spans="2:2">
      <c r="B2437" s="212" t="s">
        <v>3294</v>
      </c>
    </row>
    <row r="2438" spans="2:2">
      <c r="B2438" s="212" t="s">
        <v>3295</v>
      </c>
    </row>
    <row r="2439" spans="2:2">
      <c r="B2439" s="212" t="s">
        <v>3296</v>
      </c>
    </row>
    <row r="2440" spans="2:2">
      <c r="B2440" s="212" t="s">
        <v>3297</v>
      </c>
    </row>
    <row r="2441" spans="2:2">
      <c r="B2441" s="212" t="s">
        <v>3298</v>
      </c>
    </row>
    <row r="2442" spans="2:2">
      <c r="B2442" s="212" t="s">
        <v>3299</v>
      </c>
    </row>
    <row r="2443" spans="2:2">
      <c r="B2443" s="212" t="s">
        <v>3300</v>
      </c>
    </row>
    <row r="2444" spans="2:2">
      <c r="B2444" s="212" t="s">
        <v>3301</v>
      </c>
    </row>
    <row r="2445" spans="2:2">
      <c r="B2445" s="212" t="s">
        <v>3302</v>
      </c>
    </row>
    <row r="2446" spans="2:2">
      <c r="B2446" s="212" t="s">
        <v>3303</v>
      </c>
    </row>
    <row r="2447" spans="2:2">
      <c r="B2447" s="212" t="s">
        <v>3304</v>
      </c>
    </row>
    <row r="2448" spans="2:2">
      <c r="B2448" s="212" t="s">
        <v>3305</v>
      </c>
    </row>
    <row r="2449" spans="2:2">
      <c r="B2449" s="212" t="s">
        <v>3306</v>
      </c>
    </row>
    <row r="2450" spans="2:2">
      <c r="B2450" s="212" t="s">
        <v>3307</v>
      </c>
    </row>
    <row r="2451" spans="2:2">
      <c r="B2451" s="212" t="s">
        <v>3308</v>
      </c>
    </row>
    <row r="2452" spans="2:2">
      <c r="B2452" s="212" t="s">
        <v>3309</v>
      </c>
    </row>
    <row r="2453" spans="2:2">
      <c r="B2453" s="212" t="s">
        <v>3310</v>
      </c>
    </row>
    <row r="2454" spans="2:2">
      <c r="B2454" s="212" t="s">
        <v>3311</v>
      </c>
    </row>
    <row r="2455" spans="2:2">
      <c r="B2455" s="212" t="s">
        <v>3312</v>
      </c>
    </row>
    <row r="2456" spans="2:2">
      <c r="B2456" s="212" t="s">
        <v>3313</v>
      </c>
    </row>
    <row r="2457" spans="2:2">
      <c r="B2457" s="212" t="s">
        <v>3314</v>
      </c>
    </row>
    <row r="2458" spans="2:2">
      <c r="B2458" s="212" t="s">
        <v>3315</v>
      </c>
    </row>
    <row r="2459" spans="2:2">
      <c r="B2459" s="212" t="s">
        <v>3316</v>
      </c>
    </row>
    <row r="2460" spans="2:2">
      <c r="B2460" s="212" t="s">
        <v>3317</v>
      </c>
    </row>
    <row r="2461" spans="2:2">
      <c r="B2461" s="212" t="s">
        <v>3318</v>
      </c>
    </row>
    <row r="2462" spans="2:2">
      <c r="B2462" s="212" t="s">
        <v>3319</v>
      </c>
    </row>
    <row r="2463" spans="2:2">
      <c r="B2463" s="212" t="s">
        <v>3320</v>
      </c>
    </row>
    <row r="2464" spans="2:2">
      <c r="B2464" s="212" t="s">
        <v>3321</v>
      </c>
    </row>
    <row r="2465" spans="2:2">
      <c r="B2465" s="212" t="s">
        <v>3322</v>
      </c>
    </row>
    <row r="2466" spans="2:2">
      <c r="B2466" s="212" t="s">
        <v>3323</v>
      </c>
    </row>
    <row r="2467" spans="2:2">
      <c r="B2467" s="212" t="s">
        <v>3324</v>
      </c>
    </row>
    <row r="2468" spans="2:2">
      <c r="B2468" s="212" t="s">
        <v>3325</v>
      </c>
    </row>
    <row r="2469" spans="2:2">
      <c r="B2469" s="212" t="s">
        <v>3326</v>
      </c>
    </row>
    <row r="2470" spans="2:2">
      <c r="B2470" s="212" t="s">
        <v>3327</v>
      </c>
    </row>
    <row r="2471" spans="2:2">
      <c r="B2471" s="212" t="s">
        <v>3328</v>
      </c>
    </row>
    <row r="2472" spans="2:2">
      <c r="B2472" s="212" t="s">
        <v>3329</v>
      </c>
    </row>
    <row r="2473" spans="2:2">
      <c r="B2473" s="212" t="s">
        <v>3330</v>
      </c>
    </row>
    <row r="2474" spans="2:2">
      <c r="B2474" s="212" t="s">
        <v>3331</v>
      </c>
    </row>
    <row r="2475" spans="2:2">
      <c r="B2475" s="212" t="s">
        <v>3332</v>
      </c>
    </row>
    <row r="2476" spans="2:2">
      <c r="B2476" s="212" t="s">
        <v>3333</v>
      </c>
    </row>
    <row r="2477" spans="2:2">
      <c r="B2477" s="212" t="s">
        <v>3334</v>
      </c>
    </row>
    <row r="2478" spans="2:2">
      <c r="B2478" s="212" t="s">
        <v>3335</v>
      </c>
    </row>
    <row r="2479" spans="2:2">
      <c r="B2479" s="212" t="s">
        <v>3336</v>
      </c>
    </row>
    <row r="2480" spans="2:2">
      <c r="B2480" s="212" t="s">
        <v>3337</v>
      </c>
    </row>
    <row r="2481" spans="2:2">
      <c r="B2481" s="212" t="s">
        <v>3338</v>
      </c>
    </row>
    <row r="2482" spans="2:2">
      <c r="B2482" s="212" t="s">
        <v>3339</v>
      </c>
    </row>
    <row r="2483" spans="2:2">
      <c r="B2483" s="212" t="s">
        <v>3340</v>
      </c>
    </row>
    <row r="2484" spans="2:2">
      <c r="B2484" s="212" t="s">
        <v>3341</v>
      </c>
    </row>
    <row r="2485" spans="2:2">
      <c r="B2485" s="212" t="s">
        <v>3342</v>
      </c>
    </row>
    <row r="2486" spans="2:2">
      <c r="B2486" s="212" t="s">
        <v>3343</v>
      </c>
    </row>
    <row r="2487" spans="2:2">
      <c r="B2487" s="212" t="s">
        <v>3344</v>
      </c>
    </row>
    <row r="2488" spans="2:2">
      <c r="B2488" s="212" t="s">
        <v>3345</v>
      </c>
    </row>
    <row r="2489" spans="2:2">
      <c r="B2489" s="212" t="s">
        <v>3346</v>
      </c>
    </row>
    <row r="2490" spans="2:2">
      <c r="B2490" s="212" t="s">
        <v>3347</v>
      </c>
    </row>
    <row r="2491" spans="2:2">
      <c r="B2491" s="212" t="s">
        <v>3348</v>
      </c>
    </row>
    <row r="2492" spans="2:2">
      <c r="B2492" s="212" t="s">
        <v>3349</v>
      </c>
    </row>
    <row r="2493" spans="2:2">
      <c r="B2493" s="212" t="s">
        <v>3350</v>
      </c>
    </row>
    <row r="2494" spans="2:2">
      <c r="B2494" s="212" t="s">
        <v>3351</v>
      </c>
    </row>
    <row r="2495" spans="2:2">
      <c r="B2495" s="212" t="s">
        <v>3352</v>
      </c>
    </row>
    <row r="2496" spans="2:2">
      <c r="B2496" s="212" t="s">
        <v>3353</v>
      </c>
    </row>
    <row r="2497" spans="2:2">
      <c r="B2497" s="212" t="s">
        <v>3354</v>
      </c>
    </row>
    <row r="2498" spans="2:2">
      <c r="B2498" s="212" t="s">
        <v>3355</v>
      </c>
    </row>
    <row r="2499" spans="2:2">
      <c r="B2499" s="212" t="s">
        <v>3356</v>
      </c>
    </row>
    <row r="2500" spans="2:2">
      <c r="B2500" s="212" t="s">
        <v>3357</v>
      </c>
    </row>
    <row r="2501" spans="2:2">
      <c r="B2501" s="212" t="s">
        <v>3358</v>
      </c>
    </row>
    <row r="2502" spans="2:2">
      <c r="B2502" s="212" t="s">
        <v>3359</v>
      </c>
    </row>
    <row r="2503" spans="2:2">
      <c r="B2503" s="212" t="s">
        <v>3360</v>
      </c>
    </row>
    <row r="2504" spans="2:2">
      <c r="B2504" s="212" t="s">
        <v>3361</v>
      </c>
    </row>
    <row r="2505" spans="2:2">
      <c r="B2505" s="212" t="s">
        <v>3362</v>
      </c>
    </row>
    <row r="2506" spans="2:2">
      <c r="B2506" s="212" t="s">
        <v>3363</v>
      </c>
    </row>
    <row r="2507" spans="2:2">
      <c r="B2507" s="212" t="s">
        <v>3364</v>
      </c>
    </row>
    <row r="2508" spans="2:2">
      <c r="B2508" s="212" t="s">
        <v>3365</v>
      </c>
    </row>
    <row r="2509" spans="2:2">
      <c r="B2509" s="212" t="s">
        <v>3366</v>
      </c>
    </row>
    <row r="2510" spans="2:2">
      <c r="B2510" s="212" t="s">
        <v>3367</v>
      </c>
    </row>
    <row r="2511" spans="2:2">
      <c r="B2511" s="212" t="s">
        <v>3368</v>
      </c>
    </row>
    <row r="2512" spans="2:2">
      <c r="B2512" s="212" t="s">
        <v>3369</v>
      </c>
    </row>
    <row r="2513" spans="2:2">
      <c r="B2513" s="212" t="s">
        <v>3370</v>
      </c>
    </row>
    <row r="2514" spans="2:2">
      <c r="B2514" s="212" t="s">
        <v>3371</v>
      </c>
    </row>
    <row r="2515" spans="2:2">
      <c r="B2515" s="212" t="s">
        <v>3372</v>
      </c>
    </row>
    <row r="2516" spans="2:2">
      <c r="B2516" s="212" t="s">
        <v>3373</v>
      </c>
    </row>
    <row r="2517" spans="2:2">
      <c r="B2517" s="212" t="s">
        <v>3374</v>
      </c>
    </row>
    <row r="2518" spans="2:2">
      <c r="B2518" s="212" t="s">
        <v>3375</v>
      </c>
    </row>
    <row r="2519" spans="2:2">
      <c r="B2519" s="212" t="s">
        <v>3376</v>
      </c>
    </row>
    <row r="2520" spans="2:2">
      <c r="B2520" s="212" t="s">
        <v>3377</v>
      </c>
    </row>
    <row r="2521" spans="2:2">
      <c r="B2521" s="212" t="s">
        <v>3378</v>
      </c>
    </row>
    <row r="2522" spans="2:2">
      <c r="B2522" s="212" t="s">
        <v>3379</v>
      </c>
    </row>
    <row r="2523" spans="2:2">
      <c r="B2523" s="212" t="s">
        <v>3380</v>
      </c>
    </row>
    <row r="2524" spans="2:2">
      <c r="B2524" s="212" t="s">
        <v>3381</v>
      </c>
    </row>
    <row r="2525" spans="2:2">
      <c r="B2525" s="212" t="s">
        <v>3382</v>
      </c>
    </row>
    <row r="2526" spans="2:2">
      <c r="B2526" s="212" t="s">
        <v>3383</v>
      </c>
    </row>
    <row r="2527" spans="2:2">
      <c r="B2527" s="212" t="s">
        <v>3384</v>
      </c>
    </row>
    <row r="2528" spans="2:2">
      <c r="B2528" s="212" t="s">
        <v>3385</v>
      </c>
    </row>
    <row r="2529" spans="2:2">
      <c r="B2529" s="212" t="s">
        <v>3386</v>
      </c>
    </row>
    <row r="2530" spans="2:2">
      <c r="B2530" s="212" t="s">
        <v>3387</v>
      </c>
    </row>
    <row r="2531" spans="2:2">
      <c r="B2531" s="212" t="s">
        <v>3388</v>
      </c>
    </row>
    <row r="2532" spans="2:2">
      <c r="B2532" s="212" t="s">
        <v>3389</v>
      </c>
    </row>
    <row r="2533" spans="2:2">
      <c r="B2533" s="212" t="s">
        <v>3390</v>
      </c>
    </row>
    <row r="2534" spans="2:2">
      <c r="B2534" s="212" t="s">
        <v>3391</v>
      </c>
    </row>
    <row r="2535" spans="2:2">
      <c r="B2535" s="212" t="s">
        <v>3392</v>
      </c>
    </row>
    <row r="2536" spans="2:2">
      <c r="B2536" s="212" t="s">
        <v>3393</v>
      </c>
    </row>
    <row r="2537" spans="2:2">
      <c r="B2537" s="212" t="s">
        <v>3394</v>
      </c>
    </row>
    <row r="2538" spans="2:2">
      <c r="B2538" s="212" t="s">
        <v>3395</v>
      </c>
    </row>
    <row r="2539" spans="2:2">
      <c r="B2539" s="212" t="s">
        <v>3396</v>
      </c>
    </row>
    <row r="2540" spans="2:2">
      <c r="B2540" s="212" t="s">
        <v>3397</v>
      </c>
    </row>
    <row r="2541" spans="2:2">
      <c r="B2541" s="212" t="s">
        <v>3398</v>
      </c>
    </row>
    <row r="2542" spans="2:2">
      <c r="B2542" s="212" t="s">
        <v>3399</v>
      </c>
    </row>
    <row r="2543" spans="2:2">
      <c r="B2543" s="212" t="s">
        <v>3400</v>
      </c>
    </row>
    <row r="2544" spans="2:2">
      <c r="B2544" s="212" t="s">
        <v>3401</v>
      </c>
    </row>
    <row r="2545" spans="2:2">
      <c r="B2545" s="212" t="s">
        <v>3402</v>
      </c>
    </row>
    <row r="2546" spans="2:2">
      <c r="B2546" s="212" t="s">
        <v>3403</v>
      </c>
    </row>
    <row r="2547" spans="2:2">
      <c r="B2547" s="212" t="s">
        <v>3404</v>
      </c>
    </row>
    <row r="2548" spans="2:2">
      <c r="B2548" s="212" t="s">
        <v>3405</v>
      </c>
    </row>
    <row r="2549" spans="2:2">
      <c r="B2549" s="212" t="s">
        <v>3406</v>
      </c>
    </row>
    <row r="2550" spans="2:2">
      <c r="B2550" s="212" t="s">
        <v>3407</v>
      </c>
    </row>
    <row r="2551" spans="2:2">
      <c r="B2551" s="212" t="s">
        <v>3408</v>
      </c>
    </row>
    <row r="2552" spans="2:2">
      <c r="B2552" s="212" t="s">
        <v>3409</v>
      </c>
    </row>
    <row r="2553" spans="2:2">
      <c r="B2553" s="212" t="s">
        <v>3410</v>
      </c>
    </row>
    <row r="2554" spans="2:2">
      <c r="B2554" s="212" t="s">
        <v>3411</v>
      </c>
    </row>
    <row r="2555" spans="2:2">
      <c r="B2555" s="212" t="s">
        <v>3412</v>
      </c>
    </row>
    <row r="2556" spans="2:2">
      <c r="B2556" s="212" t="s">
        <v>3413</v>
      </c>
    </row>
    <row r="2557" spans="2:2">
      <c r="B2557" s="212" t="s">
        <v>3414</v>
      </c>
    </row>
    <row r="2558" spans="2:2">
      <c r="B2558" s="212" t="s">
        <v>3415</v>
      </c>
    </row>
    <row r="2559" spans="2:2">
      <c r="B2559" s="212" t="s">
        <v>3416</v>
      </c>
    </row>
    <row r="2560" spans="2:2">
      <c r="B2560" s="212" t="s">
        <v>3417</v>
      </c>
    </row>
    <row r="2561" spans="2:2">
      <c r="B2561" s="212" t="s">
        <v>3418</v>
      </c>
    </row>
    <row r="2562" spans="2:2">
      <c r="B2562" s="212" t="s">
        <v>3419</v>
      </c>
    </row>
    <row r="2563" spans="2:2">
      <c r="B2563" s="212" t="s">
        <v>3420</v>
      </c>
    </row>
    <row r="2564" spans="2:2">
      <c r="B2564" s="212" t="s">
        <v>3421</v>
      </c>
    </row>
    <row r="2565" spans="2:2">
      <c r="B2565" s="212" t="s">
        <v>3422</v>
      </c>
    </row>
    <row r="2566" spans="2:2">
      <c r="B2566" s="212" t="s">
        <v>3423</v>
      </c>
    </row>
    <row r="2567" spans="2:2">
      <c r="B2567" s="212" t="s">
        <v>3424</v>
      </c>
    </row>
    <row r="2568" spans="2:2">
      <c r="B2568" s="212" t="s">
        <v>3425</v>
      </c>
    </row>
    <row r="2569" spans="2:2">
      <c r="B2569" s="212" t="s">
        <v>3426</v>
      </c>
    </row>
    <row r="2570" spans="2:2">
      <c r="B2570" s="212" t="s">
        <v>3427</v>
      </c>
    </row>
    <row r="2571" spans="2:2">
      <c r="B2571" s="212" t="s">
        <v>3428</v>
      </c>
    </row>
    <row r="2572" spans="2:2">
      <c r="B2572" s="212" t="s">
        <v>3429</v>
      </c>
    </row>
    <row r="2573" spans="2:2">
      <c r="B2573" s="212" t="s">
        <v>3430</v>
      </c>
    </row>
    <row r="2574" spans="2:2">
      <c r="B2574" s="212" t="s">
        <v>3431</v>
      </c>
    </row>
    <row r="2575" spans="2:2">
      <c r="B2575" s="212" t="s">
        <v>3432</v>
      </c>
    </row>
    <row r="2576" spans="2:2">
      <c r="B2576" s="212" t="s">
        <v>3433</v>
      </c>
    </row>
    <row r="2577" spans="2:2">
      <c r="B2577" s="212" t="s">
        <v>3434</v>
      </c>
    </row>
    <row r="2578" spans="2:2">
      <c r="B2578" s="212" t="s">
        <v>3435</v>
      </c>
    </row>
    <row r="2579" spans="2:2">
      <c r="B2579" s="212" t="s">
        <v>3436</v>
      </c>
    </row>
    <row r="2580" spans="2:2">
      <c r="B2580" s="212" t="s">
        <v>3437</v>
      </c>
    </row>
    <row r="2581" spans="2:2">
      <c r="B2581" s="212" t="s">
        <v>3438</v>
      </c>
    </row>
    <row r="2582" spans="2:2">
      <c r="B2582" s="212" t="s">
        <v>3439</v>
      </c>
    </row>
    <row r="2583" spans="2:2">
      <c r="B2583" s="212" t="s">
        <v>3440</v>
      </c>
    </row>
    <row r="2584" spans="2:2">
      <c r="B2584" s="212" t="s">
        <v>3441</v>
      </c>
    </row>
    <row r="2585" spans="2:2">
      <c r="B2585" s="212" t="s">
        <v>3442</v>
      </c>
    </row>
    <row r="2586" spans="2:2">
      <c r="B2586" s="212" t="s">
        <v>3443</v>
      </c>
    </row>
    <row r="2587" spans="2:2">
      <c r="B2587" s="212" t="s">
        <v>3444</v>
      </c>
    </row>
    <row r="2588" spans="2:2">
      <c r="B2588" s="212" t="s">
        <v>3445</v>
      </c>
    </row>
    <row r="2589" spans="2:2">
      <c r="B2589" s="212" t="s">
        <v>3446</v>
      </c>
    </row>
    <row r="2590" spans="2:2">
      <c r="B2590" s="212" t="s">
        <v>3447</v>
      </c>
    </row>
    <row r="2591" spans="2:2">
      <c r="B2591" s="212" t="s">
        <v>3448</v>
      </c>
    </row>
    <row r="2592" spans="2:2">
      <c r="B2592" s="212" t="s">
        <v>3449</v>
      </c>
    </row>
    <row r="2593" spans="2:2">
      <c r="B2593" s="212" t="s">
        <v>3450</v>
      </c>
    </row>
    <row r="2594" spans="2:2">
      <c r="B2594" s="212" t="s">
        <v>3451</v>
      </c>
    </row>
    <row r="2595" spans="2:2">
      <c r="B2595" s="212" t="s">
        <v>3452</v>
      </c>
    </row>
    <row r="2596" spans="2:2">
      <c r="B2596" s="212" t="s">
        <v>3453</v>
      </c>
    </row>
    <row r="2597" spans="2:2">
      <c r="B2597" s="212" t="s">
        <v>3454</v>
      </c>
    </row>
    <row r="2598" spans="2:2">
      <c r="B2598" s="212" t="s">
        <v>3455</v>
      </c>
    </row>
    <row r="2599" spans="2:2">
      <c r="B2599" s="212" t="s">
        <v>3456</v>
      </c>
    </row>
    <row r="2600" spans="2:2">
      <c r="B2600" s="212" t="s">
        <v>3457</v>
      </c>
    </row>
    <row r="2601" spans="2:2">
      <c r="B2601" s="212" t="s">
        <v>3458</v>
      </c>
    </row>
    <row r="2602" spans="2:2">
      <c r="B2602" s="212" t="s">
        <v>3459</v>
      </c>
    </row>
    <row r="2603" spans="2:2">
      <c r="B2603" s="212" t="s">
        <v>3460</v>
      </c>
    </row>
    <row r="2604" spans="2:2">
      <c r="B2604" s="212" t="s">
        <v>3461</v>
      </c>
    </row>
    <row r="2605" spans="2:2">
      <c r="B2605" s="212" t="s">
        <v>3462</v>
      </c>
    </row>
    <row r="2606" spans="2:2">
      <c r="B2606" s="212" t="s">
        <v>3463</v>
      </c>
    </row>
    <row r="2607" spans="2:2">
      <c r="B2607" s="212" t="s">
        <v>3464</v>
      </c>
    </row>
    <row r="2608" spans="2:2">
      <c r="B2608" s="212" t="s">
        <v>3465</v>
      </c>
    </row>
    <row r="2609" spans="2:2">
      <c r="B2609" s="212" t="s">
        <v>3466</v>
      </c>
    </row>
    <row r="2610" spans="2:2">
      <c r="B2610" s="212" t="s">
        <v>3467</v>
      </c>
    </row>
    <row r="2611" spans="2:2">
      <c r="B2611" s="212" t="s">
        <v>3468</v>
      </c>
    </row>
    <row r="2612" spans="2:2">
      <c r="B2612" s="212" t="s">
        <v>3469</v>
      </c>
    </row>
    <row r="2613" spans="2:2">
      <c r="B2613" s="212" t="s">
        <v>3470</v>
      </c>
    </row>
    <row r="2614" spans="2:2">
      <c r="B2614" s="212" t="s">
        <v>3471</v>
      </c>
    </row>
    <row r="2615" spans="2:2">
      <c r="B2615" s="212" t="s">
        <v>3472</v>
      </c>
    </row>
    <row r="2616" spans="2:2">
      <c r="B2616" s="212" t="s">
        <v>3473</v>
      </c>
    </row>
    <row r="2617" spans="2:2">
      <c r="B2617" s="212" t="s">
        <v>3474</v>
      </c>
    </row>
    <row r="2618" spans="2:2">
      <c r="B2618" s="212" t="s">
        <v>3475</v>
      </c>
    </row>
    <row r="2619" spans="2:2">
      <c r="B2619" s="212" t="s">
        <v>3476</v>
      </c>
    </row>
    <row r="2620" spans="2:2">
      <c r="B2620" s="212" t="s">
        <v>3477</v>
      </c>
    </row>
    <row r="2621" spans="2:2">
      <c r="B2621" s="212" t="s">
        <v>3478</v>
      </c>
    </row>
    <row r="2622" spans="2:2">
      <c r="B2622" s="212" t="s">
        <v>3479</v>
      </c>
    </row>
    <row r="2623" spans="2:2">
      <c r="B2623" s="212" t="s">
        <v>3480</v>
      </c>
    </row>
    <row r="2624" spans="2:2">
      <c r="B2624" s="212" t="s">
        <v>3481</v>
      </c>
    </row>
    <row r="2625" spans="2:2">
      <c r="B2625" s="212" t="s">
        <v>3482</v>
      </c>
    </row>
    <row r="2626" spans="2:2">
      <c r="B2626" s="212" t="s">
        <v>3483</v>
      </c>
    </row>
    <row r="2627" spans="2:2">
      <c r="B2627" s="212" t="s">
        <v>3484</v>
      </c>
    </row>
    <row r="2628" spans="2:2">
      <c r="B2628" s="212" t="s">
        <v>3485</v>
      </c>
    </row>
    <row r="2629" spans="2:2">
      <c r="B2629" s="212" t="s">
        <v>3486</v>
      </c>
    </row>
    <row r="2630" spans="2:2">
      <c r="B2630" s="212" t="s">
        <v>3487</v>
      </c>
    </row>
    <row r="2631" spans="2:2">
      <c r="B2631" s="212" t="s">
        <v>3488</v>
      </c>
    </row>
    <row r="2632" spans="2:2">
      <c r="B2632" s="212" t="s">
        <v>3489</v>
      </c>
    </row>
    <row r="2633" spans="2:2">
      <c r="B2633" s="212" t="s">
        <v>3490</v>
      </c>
    </row>
    <row r="2634" spans="2:2">
      <c r="B2634" s="212" t="s">
        <v>3491</v>
      </c>
    </row>
    <row r="2635" spans="2:2">
      <c r="B2635" s="212" t="s">
        <v>3492</v>
      </c>
    </row>
    <row r="2636" spans="2:2">
      <c r="B2636" s="212" t="s">
        <v>3493</v>
      </c>
    </row>
    <row r="2637" spans="2:2">
      <c r="B2637" s="212" t="s">
        <v>3494</v>
      </c>
    </row>
    <row r="2638" spans="2:2">
      <c r="B2638" s="212" t="s">
        <v>3495</v>
      </c>
    </row>
    <row r="2639" spans="2:2">
      <c r="B2639" s="212" t="s">
        <v>3496</v>
      </c>
    </row>
    <row r="2640" spans="2:2">
      <c r="B2640" s="212" t="s">
        <v>3497</v>
      </c>
    </row>
    <row r="2641" spans="2:2">
      <c r="B2641" s="212" t="s">
        <v>3498</v>
      </c>
    </row>
    <row r="2642" spans="2:2">
      <c r="B2642" s="212" t="s">
        <v>3499</v>
      </c>
    </row>
    <row r="2643" spans="2:2">
      <c r="B2643" s="212" t="s">
        <v>3500</v>
      </c>
    </row>
    <row r="2644" spans="2:2">
      <c r="B2644" s="212" t="s">
        <v>3501</v>
      </c>
    </row>
    <row r="2645" spans="2:2">
      <c r="B2645" s="212" t="s">
        <v>3502</v>
      </c>
    </row>
    <row r="2646" spans="2:2">
      <c r="B2646" s="212" t="s">
        <v>3503</v>
      </c>
    </row>
    <row r="2647" spans="2:2">
      <c r="B2647" s="212" t="s">
        <v>3504</v>
      </c>
    </row>
    <row r="2648" spans="2:2">
      <c r="B2648" s="212" t="s">
        <v>3505</v>
      </c>
    </row>
    <row r="2649" spans="2:2">
      <c r="B2649" s="212" t="s">
        <v>3506</v>
      </c>
    </row>
    <row r="2650" spans="2:2">
      <c r="B2650" s="212" t="s">
        <v>3507</v>
      </c>
    </row>
    <row r="2651" spans="2:2">
      <c r="B2651" s="212" t="s">
        <v>3508</v>
      </c>
    </row>
    <row r="2652" spans="2:2">
      <c r="B2652" s="212" t="s">
        <v>3509</v>
      </c>
    </row>
    <row r="2653" spans="2:2">
      <c r="B2653" s="212" t="s">
        <v>3510</v>
      </c>
    </row>
    <row r="2654" spans="2:2">
      <c r="B2654" s="212" t="s">
        <v>3511</v>
      </c>
    </row>
    <row r="2655" spans="2:2">
      <c r="B2655" s="212" t="s">
        <v>3512</v>
      </c>
    </row>
    <row r="2656" spans="2:2">
      <c r="B2656" s="212" t="s">
        <v>3513</v>
      </c>
    </row>
    <row r="2657" spans="2:2">
      <c r="B2657" s="212" t="s">
        <v>3514</v>
      </c>
    </row>
    <row r="2658" spans="2:2">
      <c r="B2658" s="212" t="s">
        <v>3515</v>
      </c>
    </row>
    <row r="2659" spans="2:2">
      <c r="B2659" s="212" t="s">
        <v>3516</v>
      </c>
    </row>
    <row r="2660" spans="2:2">
      <c r="B2660" s="212" t="s">
        <v>3517</v>
      </c>
    </row>
    <row r="2661" spans="2:2">
      <c r="B2661" s="212" t="s">
        <v>3518</v>
      </c>
    </row>
    <row r="2662" spans="2:2">
      <c r="B2662" s="212" t="s">
        <v>3519</v>
      </c>
    </row>
    <row r="2663" spans="2:2">
      <c r="B2663" s="212" t="s">
        <v>3520</v>
      </c>
    </row>
    <row r="2664" spans="2:2">
      <c r="B2664" s="212" t="s">
        <v>3521</v>
      </c>
    </row>
    <row r="2665" spans="2:2">
      <c r="B2665" s="212" t="s">
        <v>3522</v>
      </c>
    </row>
    <row r="2666" spans="2:2">
      <c r="B2666" s="212" t="s">
        <v>3523</v>
      </c>
    </row>
    <row r="2667" spans="2:2">
      <c r="B2667" s="212" t="s">
        <v>3524</v>
      </c>
    </row>
    <row r="2668" spans="2:2">
      <c r="B2668" s="212" t="s">
        <v>3525</v>
      </c>
    </row>
    <row r="2669" spans="2:2">
      <c r="B2669" s="212" t="s">
        <v>3526</v>
      </c>
    </row>
    <row r="2670" spans="2:2">
      <c r="B2670" s="212" t="s">
        <v>3527</v>
      </c>
    </row>
    <row r="2671" spans="2:2">
      <c r="B2671" s="212" t="s">
        <v>3528</v>
      </c>
    </row>
    <row r="2672" spans="2:2">
      <c r="B2672" s="212" t="s">
        <v>3529</v>
      </c>
    </row>
    <row r="2673" spans="2:2">
      <c r="B2673" s="212" t="s">
        <v>3530</v>
      </c>
    </row>
    <row r="2674" spans="2:2">
      <c r="B2674" s="212" t="s">
        <v>3531</v>
      </c>
    </row>
    <row r="2675" spans="2:2">
      <c r="B2675" s="212" t="s">
        <v>3532</v>
      </c>
    </row>
    <row r="2676" spans="2:2">
      <c r="B2676" s="212" t="s">
        <v>3533</v>
      </c>
    </row>
    <row r="2677" spans="2:2">
      <c r="B2677" s="212" t="s">
        <v>3534</v>
      </c>
    </row>
    <row r="2678" spans="2:2">
      <c r="B2678" s="212" t="s">
        <v>3535</v>
      </c>
    </row>
    <row r="2679" spans="2:2">
      <c r="B2679" s="212" t="s">
        <v>3536</v>
      </c>
    </row>
    <row r="2680" spans="2:2">
      <c r="B2680" s="212" t="s">
        <v>3537</v>
      </c>
    </row>
    <row r="2681" spans="2:2">
      <c r="B2681" s="212" t="s">
        <v>3538</v>
      </c>
    </row>
    <row r="2682" spans="2:2">
      <c r="B2682" s="212" t="s">
        <v>3539</v>
      </c>
    </row>
    <row r="2683" spans="2:2">
      <c r="B2683" s="212" t="s">
        <v>3540</v>
      </c>
    </row>
    <row r="2684" spans="2:2">
      <c r="B2684" s="212" t="s">
        <v>3541</v>
      </c>
    </row>
    <row r="2685" spans="2:2">
      <c r="B2685" s="212" t="s">
        <v>3542</v>
      </c>
    </row>
    <row r="2686" spans="2:2">
      <c r="B2686" s="212" t="s">
        <v>3543</v>
      </c>
    </row>
    <row r="2687" spans="2:2">
      <c r="B2687" s="212" t="s">
        <v>3544</v>
      </c>
    </row>
    <row r="2688" spans="2:2">
      <c r="B2688" s="212" t="s">
        <v>3545</v>
      </c>
    </row>
    <row r="2689" spans="2:2">
      <c r="B2689" s="212" t="s">
        <v>3546</v>
      </c>
    </row>
    <row r="2690" spans="2:2">
      <c r="B2690" s="212" t="s">
        <v>3547</v>
      </c>
    </row>
    <row r="2691" spans="2:2">
      <c r="B2691" s="212" t="s">
        <v>3548</v>
      </c>
    </row>
    <row r="2692" spans="2:2">
      <c r="B2692" s="212" t="s">
        <v>3549</v>
      </c>
    </row>
    <row r="2693" spans="2:2">
      <c r="B2693" s="212" t="s">
        <v>3550</v>
      </c>
    </row>
    <row r="2694" spans="2:2">
      <c r="B2694" s="212" t="s">
        <v>3551</v>
      </c>
    </row>
    <row r="2695" spans="2:2">
      <c r="B2695" s="212" t="s">
        <v>3552</v>
      </c>
    </row>
    <row r="2696" spans="2:2">
      <c r="B2696" s="212" t="s">
        <v>3553</v>
      </c>
    </row>
    <row r="2697" spans="2:2">
      <c r="B2697" s="212" t="s">
        <v>3554</v>
      </c>
    </row>
    <row r="2698" spans="2:2">
      <c r="B2698" s="212" t="s">
        <v>3555</v>
      </c>
    </row>
    <row r="2699" spans="2:2">
      <c r="B2699" s="212" t="s">
        <v>3556</v>
      </c>
    </row>
    <row r="2700" spans="2:2">
      <c r="B2700" s="212" t="s">
        <v>3557</v>
      </c>
    </row>
    <row r="2701" spans="2:2">
      <c r="B2701" s="212" t="s">
        <v>3558</v>
      </c>
    </row>
    <row r="2702" spans="2:2">
      <c r="B2702" s="212" t="s">
        <v>3559</v>
      </c>
    </row>
    <row r="2703" spans="2:2">
      <c r="B2703" s="212" t="s">
        <v>3560</v>
      </c>
    </row>
    <row r="2704" spans="2:2">
      <c r="B2704" s="212" t="s">
        <v>3561</v>
      </c>
    </row>
    <row r="2705" spans="2:2">
      <c r="B2705" s="212" t="s">
        <v>3562</v>
      </c>
    </row>
    <row r="2706" spans="2:2">
      <c r="B2706" s="212" t="s">
        <v>3563</v>
      </c>
    </row>
    <row r="2707" spans="2:2">
      <c r="B2707" s="212" t="s">
        <v>3564</v>
      </c>
    </row>
    <row r="2708" spans="2:2">
      <c r="B2708" s="212" t="s">
        <v>3565</v>
      </c>
    </row>
    <row r="2709" spans="2:2">
      <c r="B2709" s="212" t="s">
        <v>3566</v>
      </c>
    </row>
    <row r="2710" spans="2:2">
      <c r="B2710" s="212" t="s">
        <v>3567</v>
      </c>
    </row>
    <row r="2711" spans="2:2">
      <c r="B2711" s="212" t="s">
        <v>3568</v>
      </c>
    </row>
    <row r="2712" spans="2:2">
      <c r="B2712" s="212" t="s">
        <v>3569</v>
      </c>
    </row>
    <row r="2713" spans="2:2">
      <c r="B2713" s="212" t="s">
        <v>3570</v>
      </c>
    </row>
    <row r="2714" spans="2:2">
      <c r="B2714" s="212" t="s">
        <v>3571</v>
      </c>
    </row>
    <row r="2715" spans="2:2">
      <c r="B2715" s="212" t="s">
        <v>3572</v>
      </c>
    </row>
    <row r="2716" spans="2:2">
      <c r="B2716" s="212" t="s">
        <v>3573</v>
      </c>
    </row>
    <row r="2717" spans="2:2">
      <c r="B2717" s="212" t="s">
        <v>3574</v>
      </c>
    </row>
    <row r="2718" spans="2:2">
      <c r="B2718" s="212" t="s">
        <v>3575</v>
      </c>
    </row>
    <row r="2719" spans="2:2">
      <c r="B2719" s="212" t="s">
        <v>3576</v>
      </c>
    </row>
    <row r="2720" spans="2:2">
      <c r="B2720" s="212" t="s">
        <v>3577</v>
      </c>
    </row>
    <row r="2721" spans="2:2">
      <c r="B2721" s="212" t="s">
        <v>3578</v>
      </c>
    </row>
    <row r="2722" spans="2:2">
      <c r="B2722" s="212" t="s">
        <v>3579</v>
      </c>
    </row>
    <row r="2723" spans="2:2">
      <c r="B2723" s="212" t="s">
        <v>3580</v>
      </c>
    </row>
    <row r="2724" spans="2:2">
      <c r="B2724" s="212" t="s">
        <v>3581</v>
      </c>
    </row>
    <row r="2725" spans="2:2">
      <c r="B2725" s="212" t="s">
        <v>3582</v>
      </c>
    </row>
    <row r="2726" spans="2:2">
      <c r="B2726" s="212" t="s">
        <v>3583</v>
      </c>
    </row>
    <row r="2727" spans="2:2">
      <c r="B2727" s="212" t="s">
        <v>3584</v>
      </c>
    </row>
    <row r="2728" spans="2:2">
      <c r="B2728" s="212" t="s">
        <v>3585</v>
      </c>
    </row>
    <row r="2729" spans="2:2">
      <c r="B2729" s="212" t="s">
        <v>3586</v>
      </c>
    </row>
    <row r="2730" spans="2:2">
      <c r="B2730" s="212" t="s">
        <v>3587</v>
      </c>
    </row>
    <row r="2731" spans="2:2">
      <c r="B2731" s="212" t="s">
        <v>3588</v>
      </c>
    </row>
    <row r="2732" spans="2:2">
      <c r="B2732" s="212" t="s">
        <v>3589</v>
      </c>
    </row>
    <row r="2733" spans="2:2">
      <c r="B2733" s="212" t="s">
        <v>3590</v>
      </c>
    </row>
    <row r="2734" spans="2:2">
      <c r="B2734" s="212" t="s">
        <v>3591</v>
      </c>
    </row>
    <row r="2735" spans="2:2">
      <c r="B2735" s="212" t="s">
        <v>3592</v>
      </c>
    </row>
    <row r="2736" spans="2:2">
      <c r="B2736" s="212" t="s">
        <v>3593</v>
      </c>
    </row>
    <row r="2737" spans="2:2">
      <c r="B2737" s="212" t="s">
        <v>3594</v>
      </c>
    </row>
    <row r="2738" spans="2:2">
      <c r="B2738" s="212" t="s">
        <v>3595</v>
      </c>
    </row>
    <row r="2739" spans="2:2">
      <c r="B2739" s="212" t="s">
        <v>3596</v>
      </c>
    </row>
    <row r="2740" spans="2:2">
      <c r="B2740" s="212" t="s">
        <v>3597</v>
      </c>
    </row>
    <row r="2741" spans="2:2">
      <c r="B2741" s="212" t="s">
        <v>3598</v>
      </c>
    </row>
    <row r="2742" spans="2:2">
      <c r="B2742" s="212" t="s">
        <v>3599</v>
      </c>
    </row>
    <row r="2743" spans="2:2">
      <c r="B2743" s="212" t="s">
        <v>3600</v>
      </c>
    </row>
    <row r="2744" spans="2:2">
      <c r="B2744" s="212" t="s">
        <v>3601</v>
      </c>
    </row>
    <row r="2745" spans="2:2">
      <c r="B2745" s="212" t="s">
        <v>3602</v>
      </c>
    </row>
    <row r="2746" spans="2:2">
      <c r="B2746" s="212" t="s">
        <v>3603</v>
      </c>
    </row>
    <row r="2747" spans="2:2">
      <c r="B2747" s="212" t="s">
        <v>3604</v>
      </c>
    </row>
    <row r="2748" spans="2:2">
      <c r="B2748" s="212" t="s">
        <v>3605</v>
      </c>
    </row>
    <row r="2749" spans="2:2">
      <c r="B2749" s="212" t="s">
        <v>3606</v>
      </c>
    </row>
    <row r="2750" spans="2:2">
      <c r="B2750" s="212" t="s">
        <v>3607</v>
      </c>
    </row>
    <row r="2751" spans="2:2">
      <c r="B2751" s="212" t="s">
        <v>3608</v>
      </c>
    </row>
    <row r="2752" spans="2:2">
      <c r="B2752" s="212" t="s">
        <v>3609</v>
      </c>
    </row>
    <row r="2753" spans="2:2">
      <c r="B2753" s="212" t="s">
        <v>3610</v>
      </c>
    </row>
    <row r="2754" spans="2:2">
      <c r="B2754" s="212" t="s">
        <v>3611</v>
      </c>
    </row>
    <row r="2755" spans="2:2">
      <c r="B2755" s="212" t="s">
        <v>3612</v>
      </c>
    </row>
    <row r="2756" spans="2:2">
      <c r="B2756" s="212" t="s">
        <v>3613</v>
      </c>
    </row>
    <row r="2757" spans="2:2">
      <c r="B2757" s="212" t="s">
        <v>3614</v>
      </c>
    </row>
    <row r="2758" spans="2:2">
      <c r="B2758" s="212" t="s">
        <v>3615</v>
      </c>
    </row>
    <row r="2759" spans="2:2">
      <c r="B2759" s="212" t="s">
        <v>3616</v>
      </c>
    </row>
    <row r="2760" spans="2:2">
      <c r="B2760" s="212" t="s">
        <v>3617</v>
      </c>
    </row>
    <row r="2761" spans="2:2">
      <c r="B2761" s="212" t="s">
        <v>3618</v>
      </c>
    </row>
    <row r="2762" spans="2:2">
      <c r="B2762" s="212" t="s">
        <v>3619</v>
      </c>
    </row>
    <row r="2763" spans="2:2">
      <c r="B2763" s="212" t="s">
        <v>3620</v>
      </c>
    </row>
    <row r="2764" spans="2:2">
      <c r="B2764" s="212" t="s">
        <v>3621</v>
      </c>
    </row>
    <row r="2765" spans="2:2">
      <c r="B2765" s="212" t="s">
        <v>3622</v>
      </c>
    </row>
    <row r="2766" spans="2:2">
      <c r="B2766" s="212" t="s">
        <v>3623</v>
      </c>
    </row>
    <row r="2767" spans="2:2">
      <c r="B2767" s="212" t="s">
        <v>3624</v>
      </c>
    </row>
    <row r="2768" spans="2:2">
      <c r="B2768" s="212" t="s">
        <v>3625</v>
      </c>
    </row>
    <row r="2769" spans="2:2">
      <c r="B2769" s="212" t="s">
        <v>3626</v>
      </c>
    </row>
    <row r="2770" spans="2:2">
      <c r="B2770" s="212" t="s">
        <v>3627</v>
      </c>
    </row>
    <row r="2771" spans="2:2">
      <c r="B2771" s="212" t="s">
        <v>3628</v>
      </c>
    </row>
    <row r="2772" spans="2:2">
      <c r="B2772" s="212" t="s">
        <v>3629</v>
      </c>
    </row>
    <row r="2773" spans="2:2">
      <c r="B2773" s="212" t="s">
        <v>3630</v>
      </c>
    </row>
    <row r="2774" spans="2:2">
      <c r="B2774" s="212" t="s">
        <v>3631</v>
      </c>
    </row>
    <row r="2775" spans="2:2">
      <c r="B2775" s="212" t="s">
        <v>3632</v>
      </c>
    </row>
    <row r="2776" spans="2:2">
      <c r="B2776" s="212" t="s">
        <v>3633</v>
      </c>
    </row>
    <row r="2777" spans="2:2">
      <c r="B2777" s="212" t="s">
        <v>3634</v>
      </c>
    </row>
    <row r="2778" spans="2:2">
      <c r="B2778" s="212" t="s">
        <v>3635</v>
      </c>
    </row>
    <row r="2779" spans="2:2">
      <c r="B2779" s="212" t="s">
        <v>3636</v>
      </c>
    </row>
    <row r="2780" spans="2:2">
      <c r="B2780" s="212" t="s">
        <v>3637</v>
      </c>
    </row>
    <row r="2781" spans="2:2">
      <c r="B2781" s="212" t="s">
        <v>3638</v>
      </c>
    </row>
    <row r="2782" spans="2:2">
      <c r="B2782" s="212" t="s">
        <v>3639</v>
      </c>
    </row>
    <row r="2783" spans="2:2">
      <c r="B2783" s="212" t="s">
        <v>3640</v>
      </c>
    </row>
    <row r="2784" spans="2:2">
      <c r="B2784" s="212" t="s">
        <v>3641</v>
      </c>
    </row>
    <row r="2785" spans="2:2">
      <c r="B2785" s="212" t="s">
        <v>3642</v>
      </c>
    </row>
    <row r="2786" spans="2:2">
      <c r="B2786" s="212" t="s">
        <v>3643</v>
      </c>
    </row>
    <row r="2787" spans="2:2">
      <c r="B2787" s="212" t="s">
        <v>3644</v>
      </c>
    </row>
    <row r="2788" spans="2:2">
      <c r="B2788" s="212" t="s">
        <v>3645</v>
      </c>
    </row>
    <row r="2789" spans="2:2">
      <c r="B2789" s="212" t="s">
        <v>3646</v>
      </c>
    </row>
    <row r="2790" spans="2:2">
      <c r="B2790" s="212" t="s">
        <v>3647</v>
      </c>
    </row>
    <row r="2791" spans="2:2">
      <c r="B2791" s="212" t="s">
        <v>3648</v>
      </c>
    </row>
    <row r="2792" spans="2:2">
      <c r="B2792" s="212" t="s">
        <v>3649</v>
      </c>
    </row>
    <row r="2793" spans="2:2">
      <c r="B2793" s="212" t="s">
        <v>3650</v>
      </c>
    </row>
    <row r="2794" spans="2:2">
      <c r="B2794" s="212" t="s">
        <v>3651</v>
      </c>
    </row>
    <row r="2795" spans="2:2">
      <c r="B2795" s="212" t="s">
        <v>3652</v>
      </c>
    </row>
    <row r="2796" spans="2:2">
      <c r="B2796" s="212" t="s">
        <v>3653</v>
      </c>
    </row>
    <row r="2797" spans="2:2">
      <c r="B2797" s="212" t="s">
        <v>3654</v>
      </c>
    </row>
    <row r="2798" spans="2:2">
      <c r="B2798" s="212" t="s">
        <v>3655</v>
      </c>
    </row>
    <row r="2799" spans="2:2">
      <c r="B2799" s="212" t="s">
        <v>3656</v>
      </c>
    </row>
    <row r="2800" spans="2:2">
      <c r="B2800" s="212" t="s">
        <v>3657</v>
      </c>
    </row>
    <row r="2801" spans="2:2">
      <c r="B2801" s="212" t="s">
        <v>3658</v>
      </c>
    </row>
    <row r="2802" spans="2:2">
      <c r="B2802" s="212" t="s">
        <v>3659</v>
      </c>
    </row>
    <row r="2803" spans="2:2">
      <c r="B2803" s="212" t="s">
        <v>3660</v>
      </c>
    </row>
    <row r="2804" spans="2:2">
      <c r="B2804" s="212" t="s">
        <v>3661</v>
      </c>
    </row>
    <row r="2805" spans="2:2">
      <c r="B2805" s="212" t="s">
        <v>3662</v>
      </c>
    </row>
    <row r="2806" spans="2:2">
      <c r="B2806" s="212" t="s">
        <v>3663</v>
      </c>
    </row>
    <row r="2807" spans="2:2">
      <c r="B2807" s="212" t="s">
        <v>3664</v>
      </c>
    </row>
    <row r="2808" spans="2:2">
      <c r="B2808" s="212" t="s">
        <v>3665</v>
      </c>
    </row>
    <row r="2809" spans="2:2">
      <c r="B2809" s="212" t="s">
        <v>3666</v>
      </c>
    </row>
    <row r="2810" spans="2:2">
      <c r="B2810" s="212" t="s">
        <v>3667</v>
      </c>
    </row>
    <row r="2811" spans="2:2">
      <c r="B2811" s="212" t="s">
        <v>3668</v>
      </c>
    </row>
    <row r="2812" spans="2:2">
      <c r="B2812" s="212" t="s">
        <v>3669</v>
      </c>
    </row>
    <row r="2813" spans="2:2">
      <c r="B2813" s="212" t="s">
        <v>3670</v>
      </c>
    </row>
    <row r="2814" spans="2:2">
      <c r="B2814" s="212" t="s">
        <v>3671</v>
      </c>
    </row>
    <row r="2815" spans="2:2">
      <c r="B2815" s="212" t="s">
        <v>3672</v>
      </c>
    </row>
    <row r="2816" spans="2:2">
      <c r="B2816" s="212" t="s">
        <v>3673</v>
      </c>
    </row>
    <row r="2817" spans="2:2">
      <c r="B2817" s="212" t="s">
        <v>3674</v>
      </c>
    </row>
    <row r="2818" spans="2:2">
      <c r="B2818" s="212" t="s">
        <v>3675</v>
      </c>
    </row>
    <row r="2819" spans="2:2">
      <c r="B2819" s="212" t="s">
        <v>3676</v>
      </c>
    </row>
    <row r="2820" spans="2:2">
      <c r="B2820" s="212" t="s">
        <v>3677</v>
      </c>
    </row>
    <row r="2821" spans="2:2">
      <c r="B2821" s="212" t="s">
        <v>3678</v>
      </c>
    </row>
    <row r="2822" spans="2:2">
      <c r="B2822" s="212" t="s">
        <v>3679</v>
      </c>
    </row>
    <row r="2823" spans="2:2">
      <c r="B2823" s="212" t="s">
        <v>3680</v>
      </c>
    </row>
    <row r="2824" spans="2:2">
      <c r="B2824" s="212" t="s">
        <v>3681</v>
      </c>
    </row>
    <row r="2825" spans="2:2">
      <c r="B2825" s="212" t="s">
        <v>3682</v>
      </c>
    </row>
    <row r="2826" spans="2:2">
      <c r="B2826" s="212" t="s">
        <v>3683</v>
      </c>
    </row>
    <row r="2827" spans="2:2">
      <c r="B2827" s="212" t="s">
        <v>3684</v>
      </c>
    </row>
    <row r="2828" spans="2:2">
      <c r="B2828" s="212" t="s">
        <v>3685</v>
      </c>
    </row>
    <row r="2829" spans="2:2">
      <c r="B2829" s="212" t="s">
        <v>3686</v>
      </c>
    </row>
    <row r="2830" spans="2:2">
      <c r="B2830" s="212" t="s">
        <v>3687</v>
      </c>
    </row>
    <row r="2831" spans="2:2">
      <c r="B2831" s="212" t="s">
        <v>3688</v>
      </c>
    </row>
    <row r="2832" spans="2:2">
      <c r="B2832" s="212" t="s">
        <v>3689</v>
      </c>
    </row>
    <row r="2833" spans="2:2">
      <c r="B2833" s="212" t="s">
        <v>3690</v>
      </c>
    </row>
    <row r="2834" spans="2:2">
      <c r="B2834" s="212" t="s">
        <v>3691</v>
      </c>
    </row>
    <row r="2835" spans="2:2">
      <c r="B2835" s="212" t="s">
        <v>3692</v>
      </c>
    </row>
    <row r="2836" spans="2:2">
      <c r="B2836" s="212" t="s">
        <v>3693</v>
      </c>
    </row>
    <row r="2837" spans="2:2">
      <c r="B2837" s="212" t="s">
        <v>3694</v>
      </c>
    </row>
    <row r="2838" spans="2:2">
      <c r="B2838" s="212" t="s">
        <v>3695</v>
      </c>
    </row>
    <row r="2839" spans="2:2">
      <c r="B2839" s="212" t="s">
        <v>3696</v>
      </c>
    </row>
    <row r="2840" spans="2:2">
      <c r="B2840" s="212" t="s">
        <v>3697</v>
      </c>
    </row>
    <row r="2841" spans="2:2">
      <c r="B2841" s="212" t="s">
        <v>3698</v>
      </c>
    </row>
    <row r="2842" spans="2:2">
      <c r="B2842" s="212" t="s">
        <v>3699</v>
      </c>
    </row>
    <row r="2843" spans="2:2">
      <c r="B2843" s="212" t="s">
        <v>3700</v>
      </c>
    </row>
    <row r="2844" spans="2:2">
      <c r="B2844" s="212" t="s">
        <v>3701</v>
      </c>
    </row>
    <row r="2845" spans="2:2">
      <c r="B2845" s="212" t="s">
        <v>3702</v>
      </c>
    </row>
    <row r="2846" spans="2:2">
      <c r="B2846" s="212" t="s">
        <v>3703</v>
      </c>
    </row>
    <row r="2847" spans="2:2">
      <c r="B2847" s="212" t="s">
        <v>3704</v>
      </c>
    </row>
    <row r="2848" spans="2:2">
      <c r="B2848" s="212" t="s">
        <v>3705</v>
      </c>
    </row>
    <row r="2849" spans="2:2">
      <c r="B2849" s="212" t="s">
        <v>3706</v>
      </c>
    </row>
    <row r="2850" spans="2:2">
      <c r="B2850" s="212" t="s">
        <v>3707</v>
      </c>
    </row>
    <row r="2851" spans="2:2">
      <c r="B2851" s="212" t="s">
        <v>3708</v>
      </c>
    </row>
    <row r="2852" spans="2:2">
      <c r="B2852" s="212" t="s">
        <v>3709</v>
      </c>
    </row>
    <row r="2853" spans="2:2">
      <c r="B2853" s="212" t="s">
        <v>3710</v>
      </c>
    </row>
    <row r="2854" spans="2:2">
      <c r="B2854" s="212" t="s">
        <v>3711</v>
      </c>
    </row>
    <row r="2855" spans="2:2">
      <c r="B2855" s="212" t="s">
        <v>3712</v>
      </c>
    </row>
    <row r="2856" spans="2:2">
      <c r="B2856" s="212" t="s">
        <v>3713</v>
      </c>
    </row>
    <row r="2857" spans="2:2">
      <c r="B2857" s="212" t="s">
        <v>3714</v>
      </c>
    </row>
    <row r="2858" spans="2:2">
      <c r="B2858" s="212" t="s">
        <v>3715</v>
      </c>
    </row>
    <row r="2859" spans="2:2">
      <c r="B2859" s="212" t="s">
        <v>3716</v>
      </c>
    </row>
    <row r="2860" spans="2:2">
      <c r="B2860" s="212" t="s">
        <v>3717</v>
      </c>
    </row>
    <row r="2861" spans="2:2">
      <c r="B2861" s="212" t="s">
        <v>3718</v>
      </c>
    </row>
    <row r="2862" spans="2:2">
      <c r="B2862" s="212" t="s">
        <v>3719</v>
      </c>
    </row>
    <row r="2863" spans="2:2">
      <c r="B2863" s="212" t="s">
        <v>3720</v>
      </c>
    </row>
    <row r="2864" spans="2:2">
      <c r="B2864" s="212" t="s">
        <v>3721</v>
      </c>
    </row>
    <row r="2865" spans="2:2">
      <c r="B2865" s="212" t="s">
        <v>3722</v>
      </c>
    </row>
    <row r="2866" spans="2:2">
      <c r="B2866" s="212" t="s">
        <v>3723</v>
      </c>
    </row>
    <row r="2867" spans="2:2">
      <c r="B2867" s="212" t="s">
        <v>3724</v>
      </c>
    </row>
    <row r="2868" spans="2:2">
      <c r="B2868" s="212" t="s">
        <v>3725</v>
      </c>
    </row>
    <row r="2869" spans="2:2">
      <c r="B2869" s="212" t="s">
        <v>3726</v>
      </c>
    </row>
    <row r="2870" spans="2:2">
      <c r="B2870" s="212" t="s">
        <v>3727</v>
      </c>
    </row>
    <row r="2871" spans="2:2">
      <c r="B2871" s="212" t="s">
        <v>3728</v>
      </c>
    </row>
    <row r="2872" spans="2:2">
      <c r="B2872" s="212" t="s">
        <v>3729</v>
      </c>
    </row>
    <row r="2873" spans="2:2">
      <c r="B2873" s="212" t="s">
        <v>3730</v>
      </c>
    </row>
    <row r="2874" spans="2:2">
      <c r="B2874" s="212" t="s">
        <v>3731</v>
      </c>
    </row>
    <row r="2875" spans="2:2">
      <c r="B2875" s="212" t="s">
        <v>3732</v>
      </c>
    </row>
    <row r="2876" spans="2:2">
      <c r="B2876" s="212" t="s">
        <v>3733</v>
      </c>
    </row>
    <row r="2877" spans="2:2">
      <c r="B2877" s="212" t="s">
        <v>3734</v>
      </c>
    </row>
    <row r="2878" spans="2:2">
      <c r="B2878" s="212" t="s">
        <v>3735</v>
      </c>
    </row>
    <row r="2879" spans="2:2">
      <c r="B2879" s="212" t="s">
        <v>3736</v>
      </c>
    </row>
    <row r="2880" spans="2:2">
      <c r="B2880" s="212" t="s">
        <v>3737</v>
      </c>
    </row>
    <row r="2881" spans="2:2">
      <c r="B2881" s="212" t="s">
        <v>3738</v>
      </c>
    </row>
    <row r="2882" spans="2:2">
      <c r="B2882" s="212" t="s">
        <v>3739</v>
      </c>
    </row>
    <row r="2883" spans="2:2">
      <c r="B2883" s="212" t="s">
        <v>3740</v>
      </c>
    </row>
    <row r="2884" spans="2:2">
      <c r="B2884" s="212" t="s">
        <v>3741</v>
      </c>
    </row>
    <row r="2885" spans="2:2">
      <c r="B2885" s="212" t="s">
        <v>3742</v>
      </c>
    </row>
    <row r="2886" spans="2:2">
      <c r="B2886" s="212" t="s">
        <v>3743</v>
      </c>
    </row>
    <row r="2887" spans="2:2">
      <c r="B2887" s="212" t="s">
        <v>3744</v>
      </c>
    </row>
    <row r="2888" spans="2:2">
      <c r="B2888" s="212" t="s">
        <v>3745</v>
      </c>
    </row>
    <row r="2889" spans="2:2">
      <c r="B2889" s="212" t="s">
        <v>3746</v>
      </c>
    </row>
    <row r="2890" spans="2:2">
      <c r="B2890" s="212" t="s">
        <v>3747</v>
      </c>
    </row>
    <row r="2891" spans="2:2">
      <c r="B2891" s="212" t="s">
        <v>3748</v>
      </c>
    </row>
    <row r="2892" spans="2:2">
      <c r="B2892" s="212" t="s">
        <v>3749</v>
      </c>
    </row>
    <row r="2893" spans="2:2">
      <c r="B2893" s="212" t="s">
        <v>3750</v>
      </c>
    </row>
    <row r="2894" spans="2:2">
      <c r="B2894" s="212" t="s">
        <v>3751</v>
      </c>
    </row>
    <row r="2895" spans="2:2">
      <c r="B2895" s="212" t="s">
        <v>3752</v>
      </c>
    </row>
    <row r="2896" spans="2:2">
      <c r="B2896" s="212" t="s">
        <v>3753</v>
      </c>
    </row>
    <row r="2897" spans="2:2">
      <c r="B2897" s="212" t="s">
        <v>3754</v>
      </c>
    </row>
    <row r="2898" spans="2:2">
      <c r="B2898" s="212" t="s">
        <v>3755</v>
      </c>
    </row>
    <row r="2899" spans="2:2">
      <c r="B2899" s="212" t="s">
        <v>3756</v>
      </c>
    </row>
    <row r="2900" spans="2:2">
      <c r="B2900" s="212" t="s">
        <v>3757</v>
      </c>
    </row>
    <row r="2901" spans="2:2">
      <c r="B2901" s="212" t="s">
        <v>3758</v>
      </c>
    </row>
    <row r="2902" spans="2:2">
      <c r="B2902" s="212" t="s">
        <v>3759</v>
      </c>
    </row>
    <row r="2903" spans="2:2">
      <c r="B2903" s="212" t="s">
        <v>3760</v>
      </c>
    </row>
    <row r="2904" spans="2:2">
      <c r="B2904" s="212" t="s">
        <v>3761</v>
      </c>
    </row>
    <row r="2905" spans="2:2">
      <c r="B2905" s="212" t="s">
        <v>3762</v>
      </c>
    </row>
    <row r="2906" spans="2:2">
      <c r="B2906" s="212" t="s">
        <v>3763</v>
      </c>
    </row>
    <row r="2907" spans="2:2">
      <c r="B2907" s="212" t="s">
        <v>3764</v>
      </c>
    </row>
    <row r="2908" spans="2:2">
      <c r="B2908" s="212" t="s">
        <v>3765</v>
      </c>
    </row>
    <row r="2909" spans="2:2">
      <c r="B2909" s="212" t="s">
        <v>3766</v>
      </c>
    </row>
    <row r="2910" spans="2:2">
      <c r="B2910" s="212" t="s">
        <v>3767</v>
      </c>
    </row>
    <row r="2911" spans="2:2">
      <c r="B2911" s="212" t="s">
        <v>3768</v>
      </c>
    </row>
    <row r="2912" spans="2:2">
      <c r="B2912" s="212" t="s">
        <v>3769</v>
      </c>
    </row>
    <row r="2913" spans="2:2">
      <c r="B2913" s="212" t="s">
        <v>3770</v>
      </c>
    </row>
    <row r="2914" spans="2:2">
      <c r="B2914" s="212" t="s">
        <v>3771</v>
      </c>
    </row>
    <row r="2915" spans="2:2">
      <c r="B2915" s="212" t="s">
        <v>3772</v>
      </c>
    </row>
    <row r="2916" spans="2:2">
      <c r="B2916" s="212" t="s">
        <v>3773</v>
      </c>
    </row>
    <row r="2917" spans="2:2">
      <c r="B2917" s="212" t="s">
        <v>3774</v>
      </c>
    </row>
    <row r="2918" spans="2:2">
      <c r="B2918" s="212" t="s">
        <v>3775</v>
      </c>
    </row>
    <row r="2919" spans="2:2">
      <c r="B2919" s="212" t="s">
        <v>3776</v>
      </c>
    </row>
    <row r="2920" spans="2:2">
      <c r="B2920" s="212" t="s">
        <v>3777</v>
      </c>
    </row>
    <row r="2921" spans="2:2">
      <c r="B2921" s="212" t="s">
        <v>3778</v>
      </c>
    </row>
    <row r="2922" spans="2:2">
      <c r="B2922" s="212" t="s">
        <v>3779</v>
      </c>
    </row>
    <row r="2923" spans="2:2">
      <c r="B2923" s="212" t="s">
        <v>3780</v>
      </c>
    </row>
    <row r="2924" spans="2:2">
      <c r="B2924" s="212" t="s">
        <v>3781</v>
      </c>
    </row>
    <row r="2925" spans="2:2">
      <c r="B2925" s="212" t="s">
        <v>3782</v>
      </c>
    </row>
    <row r="2926" spans="2:2">
      <c r="B2926" s="212" t="s">
        <v>3783</v>
      </c>
    </row>
    <row r="2927" spans="2:2">
      <c r="B2927" s="212" t="s">
        <v>3784</v>
      </c>
    </row>
    <row r="2928" spans="2:2">
      <c r="B2928" s="212" t="s">
        <v>3785</v>
      </c>
    </row>
    <row r="2929" spans="2:2">
      <c r="B2929" s="212" t="s">
        <v>3786</v>
      </c>
    </row>
    <row r="2930" spans="2:2">
      <c r="B2930" s="212" t="s">
        <v>3787</v>
      </c>
    </row>
    <row r="2931" spans="2:2">
      <c r="B2931" s="212" t="s">
        <v>3788</v>
      </c>
    </row>
    <row r="2932" spans="2:2">
      <c r="B2932" s="212" t="s">
        <v>3789</v>
      </c>
    </row>
    <row r="2933" spans="2:2">
      <c r="B2933" s="212" t="s">
        <v>3790</v>
      </c>
    </row>
    <row r="2934" spans="2:2">
      <c r="B2934" s="212" t="s">
        <v>3791</v>
      </c>
    </row>
    <row r="2935" spans="2:2">
      <c r="B2935" s="212" t="s">
        <v>3792</v>
      </c>
    </row>
    <row r="2936" spans="2:2">
      <c r="B2936" s="212" t="s">
        <v>3793</v>
      </c>
    </row>
    <row r="2937" spans="2:2">
      <c r="B2937" s="212" t="s">
        <v>3794</v>
      </c>
    </row>
    <row r="2938" spans="2:2">
      <c r="B2938" s="212" t="s">
        <v>3795</v>
      </c>
    </row>
    <row r="2939" spans="2:2">
      <c r="B2939" s="212" t="s">
        <v>3796</v>
      </c>
    </row>
    <row r="2940" spans="2:2">
      <c r="B2940" s="212" t="s">
        <v>3797</v>
      </c>
    </row>
    <row r="2941" spans="2:2">
      <c r="B2941" s="212" t="s">
        <v>3798</v>
      </c>
    </row>
    <row r="2942" spans="2:2">
      <c r="B2942" s="212" t="s">
        <v>3799</v>
      </c>
    </row>
    <row r="2943" spans="2:2">
      <c r="B2943" s="212" t="s">
        <v>3800</v>
      </c>
    </row>
    <row r="2944" spans="2:2">
      <c r="B2944" s="212" t="s">
        <v>3801</v>
      </c>
    </row>
    <row r="2945" spans="2:2">
      <c r="B2945" s="212" t="s">
        <v>3802</v>
      </c>
    </row>
    <row r="2946" spans="2:2">
      <c r="B2946" s="212" t="s">
        <v>3803</v>
      </c>
    </row>
    <row r="2947" spans="2:2">
      <c r="B2947" s="212" t="s">
        <v>3804</v>
      </c>
    </row>
    <row r="2948" spans="2:2">
      <c r="B2948" s="212" t="s">
        <v>3805</v>
      </c>
    </row>
    <row r="2949" spans="2:2">
      <c r="B2949" s="212" t="s">
        <v>3806</v>
      </c>
    </row>
    <row r="2950" spans="2:2">
      <c r="B2950" s="212" t="s">
        <v>3807</v>
      </c>
    </row>
    <row r="2951" spans="2:2">
      <c r="B2951" s="212" t="s">
        <v>3808</v>
      </c>
    </row>
    <row r="2952" spans="2:2">
      <c r="B2952" s="212" t="s">
        <v>3809</v>
      </c>
    </row>
    <row r="2953" spans="2:2">
      <c r="B2953" s="212" t="s">
        <v>3810</v>
      </c>
    </row>
    <row r="2954" spans="2:2">
      <c r="B2954" s="212" t="s">
        <v>3811</v>
      </c>
    </row>
    <row r="2955" spans="2:2">
      <c r="B2955" s="212" t="s">
        <v>3812</v>
      </c>
    </row>
    <row r="2956" spans="2:2">
      <c r="B2956" s="212" t="s">
        <v>3813</v>
      </c>
    </row>
    <row r="2957" spans="2:2">
      <c r="B2957" s="212" t="s">
        <v>3814</v>
      </c>
    </row>
    <row r="2958" spans="2:2">
      <c r="B2958" s="212" t="s">
        <v>3815</v>
      </c>
    </row>
    <row r="2959" spans="2:2">
      <c r="B2959" s="212" t="s">
        <v>3816</v>
      </c>
    </row>
    <row r="2960" spans="2:2">
      <c r="B2960" s="212" t="s">
        <v>3817</v>
      </c>
    </row>
    <row r="2961" spans="2:2">
      <c r="B2961" s="212" t="s">
        <v>3818</v>
      </c>
    </row>
    <row r="2962" spans="2:2">
      <c r="B2962" s="212" t="s">
        <v>3819</v>
      </c>
    </row>
    <row r="2963" spans="2:2">
      <c r="B2963" s="212" t="s">
        <v>3820</v>
      </c>
    </row>
    <row r="2964" spans="2:2">
      <c r="B2964" s="212" t="s">
        <v>3821</v>
      </c>
    </row>
    <row r="2965" spans="2:2">
      <c r="B2965" s="212" t="s">
        <v>3822</v>
      </c>
    </row>
    <row r="2966" spans="2:2">
      <c r="B2966" s="212" t="s">
        <v>3823</v>
      </c>
    </row>
    <row r="2967" spans="2:2">
      <c r="B2967" s="212" t="s">
        <v>3824</v>
      </c>
    </row>
    <row r="2968" spans="2:2">
      <c r="B2968" s="212" t="s">
        <v>3825</v>
      </c>
    </row>
    <row r="2969" spans="2:2">
      <c r="B2969" s="212" t="s">
        <v>3826</v>
      </c>
    </row>
    <row r="2970" spans="2:2">
      <c r="B2970" s="212" t="s">
        <v>3827</v>
      </c>
    </row>
    <row r="2971" spans="2:2">
      <c r="B2971" s="212" t="s">
        <v>3828</v>
      </c>
    </row>
    <row r="2972" spans="2:2">
      <c r="B2972" s="212" t="s">
        <v>3829</v>
      </c>
    </row>
    <row r="2973" spans="2:2">
      <c r="B2973" s="212" t="s">
        <v>3830</v>
      </c>
    </row>
    <row r="2974" spans="2:2">
      <c r="B2974" s="212" t="s">
        <v>3831</v>
      </c>
    </row>
    <row r="2975" spans="2:2">
      <c r="B2975" s="212" t="s">
        <v>3832</v>
      </c>
    </row>
    <row r="2976" spans="2:2">
      <c r="B2976" s="212" t="s">
        <v>3833</v>
      </c>
    </row>
    <row r="2977" spans="2:2">
      <c r="B2977" s="212" t="s">
        <v>3834</v>
      </c>
    </row>
    <row r="2978" spans="2:2">
      <c r="B2978" s="212" t="s">
        <v>3835</v>
      </c>
    </row>
    <row r="2979" spans="2:2">
      <c r="B2979" s="212" t="s">
        <v>3836</v>
      </c>
    </row>
    <row r="2980" spans="2:2">
      <c r="B2980" s="212" t="s">
        <v>3837</v>
      </c>
    </row>
    <row r="2981" spans="2:2">
      <c r="B2981" s="212" t="s">
        <v>3838</v>
      </c>
    </row>
    <row r="2982" spans="2:2">
      <c r="B2982" s="212" t="s">
        <v>3839</v>
      </c>
    </row>
    <row r="2983" spans="2:2">
      <c r="B2983" s="212" t="s">
        <v>3840</v>
      </c>
    </row>
    <row r="2984" spans="2:2">
      <c r="B2984" s="212" t="s">
        <v>3841</v>
      </c>
    </row>
    <row r="2985" spans="2:2">
      <c r="B2985" s="212" t="s">
        <v>3842</v>
      </c>
    </row>
    <row r="2986" spans="2:2">
      <c r="B2986" s="212" t="s">
        <v>3843</v>
      </c>
    </row>
    <row r="2987" spans="2:2">
      <c r="B2987" s="212" t="s">
        <v>3844</v>
      </c>
    </row>
    <row r="2988" spans="2:2">
      <c r="B2988" s="212" t="s">
        <v>3845</v>
      </c>
    </row>
    <row r="2989" spans="2:2">
      <c r="B2989" s="212" t="s">
        <v>3846</v>
      </c>
    </row>
    <row r="2990" spans="2:2">
      <c r="B2990" s="212" t="s">
        <v>3847</v>
      </c>
    </row>
    <row r="2991" spans="2:2">
      <c r="B2991" s="212" t="s">
        <v>3848</v>
      </c>
    </row>
    <row r="2992" spans="2:2">
      <c r="B2992" s="212" t="s">
        <v>3849</v>
      </c>
    </row>
    <row r="2993" spans="2:2">
      <c r="B2993" s="212" t="s">
        <v>3850</v>
      </c>
    </row>
    <row r="2994" spans="2:2">
      <c r="B2994" s="212" t="s">
        <v>3851</v>
      </c>
    </row>
    <row r="2995" spans="2:2">
      <c r="B2995" s="212" t="s">
        <v>3852</v>
      </c>
    </row>
    <row r="2996" spans="2:2">
      <c r="B2996" s="212" t="s">
        <v>3853</v>
      </c>
    </row>
    <row r="2997" spans="2:2">
      <c r="B2997" s="212" t="s">
        <v>3854</v>
      </c>
    </row>
    <row r="2998" spans="2:2">
      <c r="B2998" s="212" t="s">
        <v>3855</v>
      </c>
    </row>
    <row r="2999" spans="2:2">
      <c r="B2999" s="212" t="s">
        <v>3856</v>
      </c>
    </row>
    <row r="3000" spans="2:2">
      <c r="B3000" s="212" t="s">
        <v>3857</v>
      </c>
    </row>
    <row r="3001" spans="2:2">
      <c r="B3001" s="212" t="s">
        <v>3858</v>
      </c>
    </row>
    <row r="3002" spans="2:2">
      <c r="B3002" s="212" t="s">
        <v>3859</v>
      </c>
    </row>
    <row r="3003" spans="2:2">
      <c r="B3003" s="212" t="s">
        <v>3860</v>
      </c>
    </row>
    <row r="3004" spans="2:2">
      <c r="B3004" s="212" t="s">
        <v>3861</v>
      </c>
    </row>
    <row r="3005" spans="2:2">
      <c r="B3005" s="212" t="s">
        <v>3862</v>
      </c>
    </row>
    <row r="3006" spans="2:2">
      <c r="B3006" s="212" t="s">
        <v>3863</v>
      </c>
    </row>
    <row r="3007" spans="2:2">
      <c r="B3007" s="212" t="s">
        <v>3864</v>
      </c>
    </row>
    <row r="3008" spans="2:2">
      <c r="B3008" s="212" t="s">
        <v>3865</v>
      </c>
    </row>
    <row r="3009" spans="2:2">
      <c r="B3009" s="212" t="s">
        <v>3866</v>
      </c>
    </row>
    <row r="3010" spans="2:2">
      <c r="B3010" s="212" t="s">
        <v>3867</v>
      </c>
    </row>
    <row r="3011" spans="2:2">
      <c r="B3011" s="212" t="s">
        <v>3868</v>
      </c>
    </row>
    <row r="3012" spans="2:2">
      <c r="B3012" s="212" t="s">
        <v>3869</v>
      </c>
    </row>
    <row r="3013" spans="2:2">
      <c r="B3013" s="212" t="s">
        <v>3870</v>
      </c>
    </row>
    <row r="3014" spans="2:2">
      <c r="B3014" s="212" t="s">
        <v>3871</v>
      </c>
    </row>
    <row r="3015" spans="2:2">
      <c r="B3015" s="212" t="s">
        <v>3872</v>
      </c>
    </row>
    <row r="3016" spans="2:2">
      <c r="B3016" s="212" t="s">
        <v>3873</v>
      </c>
    </row>
    <row r="3017" spans="2:2">
      <c r="B3017" s="212" t="s">
        <v>3874</v>
      </c>
    </row>
    <row r="3018" spans="2:2">
      <c r="B3018" s="212" t="s">
        <v>3875</v>
      </c>
    </row>
    <row r="3019" spans="2:2">
      <c r="B3019" s="212" t="s">
        <v>3876</v>
      </c>
    </row>
    <row r="3020" spans="2:2">
      <c r="B3020" s="212" t="s">
        <v>3877</v>
      </c>
    </row>
    <row r="3021" spans="2:2">
      <c r="B3021" s="212" t="s">
        <v>3878</v>
      </c>
    </row>
    <row r="3022" spans="2:2">
      <c r="B3022" s="212" t="s">
        <v>3879</v>
      </c>
    </row>
    <row r="3023" spans="2:2">
      <c r="B3023" s="212" t="s">
        <v>3880</v>
      </c>
    </row>
    <row r="3024" spans="2:2">
      <c r="B3024" s="212" t="s">
        <v>3881</v>
      </c>
    </row>
    <row r="3025" spans="2:2">
      <c r="B3025" s="212" t="s">
        <v>3882</v>
      </c>
    </row>
    <row r="3026" spans="2:2">
      <c r="B3026" s="212" t="s">
        <v>3883</v>
      </c>
    </row>
    <row r="3027" spans="2:2">
      <c r="B3027" s="212" t="s">
        <v>3884</v>
      </c>
    </row>
    <row r="3028" spans="2:2">
      <c r="B3028" s="212" t="s">
        <v>3885</v>
      </c>
    </row>
    <row r="3029" spans="2:2">
      <c r="B3029" s="212" t="s">
        <v>3886</v>
      </c>
    </row>
    <row r="3030" spans="2:2">
      <c r="B3030" s="212" t="s">
        <v>3887</v>
      </c>
    </row>
    <row r="3031" spans="2:2">
      <c r="B3031" s="212" t="s">
        <v>3888</v>
      </c>
    </row>
    <row r="3032" spans="2:2">
      <c r="B3032" s="212" t="s">
        <v>3889</v>
      </c>
    </row>
    <row r="3033" spans="2:2">
      <c r="B3033" s="212" t="s">
        <v>3890</v>
      </c>
    </row>
    <row r="3034" spans="2:2">
      <c r="B3034" s="212" t="s">
        <v>3891</v>
      </c>
    </row>
    <row r="3035" spans="2:2">
      <c r="B3035" s="212" t="s">
        <v>3892</v>
      </c>
    </row>
    <row r="3036" spans="2:2">
      <c r="B3036" s="212" t="s">
        <v>3893</v>
      </c>
    </row>
    <row r="3037" spans="2:2">
      <c r="B3037" s="212" t="s">
        <v>3894</v>
      </c>
    </row>
    <row r="3038" spans="2:2">
      <c r="B3038" s="212" t="s">
        <v>3895</v>
      </c>
    </row>
    <row r="3039" spans="2:2">
      <c r="B3039" s="212" t="s">
        <v>3896</v>
      </c>
    </row>
    <row r="3040" spans="2:2">
      <c r="B3040" s="212" t="s">
        <v>3897</v>
      </c>
    </row>
    <row r="3041" spans="2:2">
      <c r="B3041" s="212" t="s">
        <v>3898</v>
      </c>
    </row>
    <row r="3042" spans="2:2">
      <c r="B3042" s="212" t="s">
        <v>3899</v>
      </c>
    </row>
    <row r="3043" spans="2:2">
      <c r="B3043" s="212" t="s">
        <v>3900</v>
      </c>
    </row>
    <row r="3044" spans="2:2">
      <c r="B3044" s="212" t="s">
        <v>3901</v>
      </c>
    </row>
    <row r="3045" spans="2:2">
      <c r="B3045" s="212" t="s">
        <v>3902</v>
      </c>
    </row>
    <row r="3046" spans="2:2">
      <c r="B3046" s="212" t="s">
        <v>3903</v>
      </c>
    </row>
    <row r="3047" spans="2:2">
      <c r="B3047" s="212" t="s">
        <v>3904</v>
      </c>
    </row>
    <row r="3048" spans="2:2">
      <c r="B3048" s="212" t="s">
        <v>3905</v>
      </c>
    </row>
    <row r="3049" spans="2:2">
      <c r="B3049" s="212" t="s">
        <v>3906</v>
      </c>
    </row>
    <row r="3050" spans="2:2">
      <c r="B3050" s="212" t="s">
        <v>3907</v>
      </c>
    </row>
    <row r="3051" spans="2:2">
      <c r="B3051" s="212" t="s">
        <v>3908</v>
      </c>
    </row>
    <row r="3052" spans="2:2">
      <c r="B3052" s="212" t="s">
        <v>3909</v>
      </c>
    </row>
    <row r="3053" spans="2:2">
      <c r="B3053" s="212" t="s">
        <v>3910</v>
      </c>
    </row>
    <row r="3054" spans="2:2">
      <c r="B3054" s="212" t="s">
        <v>3911</v>
      </c>
    </row>
    <row r="3055" spans="2:2">
      <c r="B3055" s="212" t="s">
        <v>3912</v>
      </c>
    </row>
    <row r="3056" spans="2:2">
      <c r="B3056" s="212" t="s">
        <v>3913</v>
      </c>
    </row>
    <row r="3057" spans="2:2">
      <c r="B3057" s="212" t="s">
        <v>3914</v>
      </c>
    </row>
    <row r="3058" spans="2:2">
      <c r="B3058" s="212" t="s">
        <v>3915</v>
      </c>
    </row>
    <row r="3059" spans="2:2">
      <c r="B3059" s="212" t="s">
        <v>3916</v>
      </c>
    </row>
    <row r="3060" spans="2:2">
      <c r="B3060" s="212" t="s">
        <v>3917</v>
      </c>
    </row>
    <row r="3061" spans="2:2">
      <c r="B3061" s="212" t="s">
        <v>3918</v>
      </c>
    </row>
    <row r="3062" spans="2:2">
      <c r="B3062" s="212" t="s">
        <v>3919</v>
      </c>
    </row>
    <row r="3063" spans="2:2">
      <c r="B3063" s="212" t="s">
        <v>3920</v>
      </c>
    </row>
    <row r="3064" spans="2:2">
      <c r="B3064" s="212" t="s">
        <v>3921</v>
      </c>
    </row>
    <row r="3065" spans="2:2">
      <c r="B3065" s="212" t="s">
        <v>3922</v>
      </c>
    </row>
    <row r="3066" spans="2:2">
      <c r="B3066" s="212" t="s">
        <v>3923</v>
      </c>
    </row>
    <row r="3067" spans="2:2">
      <c r="B3067" s="212" t="s">
        <v>3924</v>
      </c>
    </row>
    <row r="3068" spans="2:2">
      <c r="B3068" s="212" t="s">
        <v>3925</v>
      </c>
    </row>
    <row r="3069" spans="2:2">
      <c r="B3069" s="212" t="s">
        <v>3926</v>
      </c>
    </row>
    <row r="3070" spans="2:2">
      <c r="B3070" s="212" t="s">
        <v>3927</v>
      </c>
    </row>
    <row r="3071" spans="2:2">
      <c r="B3071" s="212" t="s">
        <v>3928</v>
      </c>
    </row>
    <row r="3072" spans="2:2">
      <c r="B3072" s="212" t="s">
        <v>3929</v>
      </c>
    </row>
    <row r="3073" spans="2:2">
      <c r="B3073" s="212" t="s">
        <v>3930</v>
      </c>
    </row>
    <row r="3074" spans="2:2">
      <c r="B3074" s="212" t="s">
        <v>3931</v>
      </c>
    </row>
    <row r="3075" spans="2:2">
      <c r="B3075" s="212" t="s">
        <v>3932</v>
      </c>
    </row>
    <row r="3076" spans="2:2">
      <c r="B3076" s="212" t="s">
        <v>3933</v>
      </c>
    </row>
    <row r="3077" spans="2:2">
      <c r="B3077" s="212" t="s">
        <v>3934</v>
      </c>
    </row>
    <row r="3078" spans="2:2">
      <c r="B3078" s="212" t="s">
        <v>3935</v>
      </c>
    </row>
    <row r="3079" spans="2:2">
      <c r="B3079" s="212" t="s">
        <v>3936</v>
      </c>
    </row>
    <row r="3080" spans="2:2">
      <c r="B3080" s="212" t="s">
        <v>3937</v>
      </c>
    </row>
    <row r="3081" spans="2:2">
      <c r="B3081" s="212" t="s">
        <v>3938</v>
      </c>
    </row>
    <row r="3082" spans="2:2">
      <c r="B3082" s="212" t="s">
        <v>3939</v>
      </c>
    </row>
    <row r="3083" spans="2:2">
      <c r="B3083" s="212" t="s">
        <v>3940</v>
      </c>
    </row>
    <row r="3084" spans="2:2">
      <c r="B3084" s="212" t="s">
        <v>3941</v>
      </c>
    </row>
    <row r="3085" spans="2:2">
      <c r="B3085" s="212" t="s">
        <v>3942</v>
      </c>
    </row>
    <row r="3086" spans="2:2">
      <c r="B3086" s="212" t="s">
        <v>3943</v>
      </c>
    </row>
    <row r="3087" spans="2:2">
      <c r="B3087" s="212" t="s">
        <v>3944</v>
      </c>
    </row>
    <row r="3088" spans="2:2">
      <c r="B3088" s="212" t="s">
        <v>3945</v>
      </c>
    </row>
    <row r="3089" spans="2:2">
      <c r="B3089" s="212" t="s">
        <v>3946</v>
      </c>
    </row>
    <row r="3090" spans="2:2">
      <c r="B3090" s="212" t="s">
        <v>3947</v>
      </c>
    </row>
    <row r="3091" spans="2:2">
      <c r="B3091" s="212" t="s">
        <v>3948</v>
      </c>
    </row>
    <row r="3092" spans="2:2">
      <c r="B3092" s="212" t="s">
        <v>3949</v>
      </c>
    </row>
    <row r="3093" spans="2:2">
      <c r="B3093" s="212" t="s">
        <v>3950</v>
      </c>
    </row>
    <row r="3094" spans="2:2">
      <c r="B3094" s="212" t="s">
        <v>3951</v>
      </c>
    </row>
    <row r="3095" spans="2:2">
      <c r="B3095" s="212" t="s">
        <v>3952</v>
      </c>
    </row>
    <row r="3096" spans="2:2">
      <c r="B3096" s="212" t="s">
        <v>3953</v>
      </c>
    </row>
    <row r="3097" spans="2:2">
      <c r="B3097" s="212" t="s">
        <v>3954</v>
      </c>
    </row>
    <row r="3098" spans="2:2">
      <c r="B3098" s="212" t="s">
        <v>3955</v>
      </c>
    </row>
    <row r="3099" spans="2:2">
      <c r="B3099" s="212" t="s">
        <v>3956</v>
      </c>
    </row>
    <row r="3100" spans="2:2">
      <c r="B3100" s="212" t="s">
        <v>3957</v>
      </c>
    </row>
    <row r="3101" spans="2:2">
      <c r="B3101" s="212" t="s">
        <v>3958</v>
      </c>
    </row>
    <row r="3102" spans="2:2">
      <c r="B3102" s="212" t="s">
        <v>3959</v>
      </c>
    </row>
    <row r="3103" spans="2:2">
      <c r="B3103" s="212" t="s">
        <v>3960</v>
      </c>
    </row>
    <row r="3104" spans="2:2">
      <c r="B3104" s="212" t="s">
        <v>3961</v>
      </c>
    </row>
    <row r="3105" spans="2:2">
      <c r="B3105" s="212" t="s">
        <v>3962</v>
      </c>
    </row>
    <row r="3106" spans="2:2">
      <c r="B3106" s="212" t="s">
        <v>3963</v>
      </c>
    </row>
    <row r="3107" spans="2:2">
      <c r="B3107" s="212" t="s">
        <v>3964</v>
      </c>
    </row>
    <row r="3108" spans="2:2">
      <c r="B3108" s="212" t="s">
        <v>3965</v>
      </c>
    </row>
    <row r="3109" spans="2:2">
      <c r="B3109" s="212" t="s">
        <v>3966</v>
      </c>
    </row>
    <row r="3110" spans="2:2">
      <c r="B3110" s="212" t="s">
        <v>3967</v>
      </c>
    </row>
    <row r="3111" spans="2:2">
      <c r="B3111" s="212" t="s">
        <v>3968</v>
      </c>
    </row>
    <row r="3112" spans="2:2">
      <c r="B3112" s="212" t="s">
        <v>3969</v>
      </c>
    </row>
    <row r="3113" spans="2:2">
      <c r="B3113" s="212" t="s">
        <v>3970</v>
      </c>
    </row>
    <row r="3114" spans="2:2">
      <c r="B3114" s="212" t="s">
        <v>3971</v>
      </c>
    </row>
    <row r="3115" spans="2:2">
      <c r="B3115" s="212" t="s">
        <v>3972</v>
      </c>
    </row>
    <row r="3116" spans="2:2">
      <c r="B3116" s="212" t="s">
        <v>3973</v>
      </c>
    </row>
    <row r="3117" spans="2:2">
      <c r="B3117" s="212" t="s">
        <v>3974</v>
      </c>
    </row>
    <row r="3118" spans="2:2">
      <c r="B3118" s="212" t="s">
        <v>3975</v>
      </c>
    </row>
    <row r="3119" spans="2:2">
      <c r="B3119" s="212" t="s">
        <v>3976</v>
      </c>
    </row>
    <row r="3120" spans="2:2">
      <c r="B3120" s="212" t="s">
        <v>3977</v>
      </c>
    </row>
    <row r="3121" spans="2:2">
      <c r="B3121" s="212" t="s">
        <v>3978</v>
      </c>
    </row>
    <row r="3122" spans="2:2">
      <c r="B3122" s="212" t="s">
        <v>3979</v>
      </c>
    </row>
    <row r="3123" spans="2:2">
      <c r="B3123" s="212" t="s">
        <v>3980</v>
      </c>
    </row>
    <row r="3124" spans="2:2">
      <c r="B3124" s="212" t="s">
        <v>3981</v>
      </c>
    </row>
    <row r="3125" spans="2:2">
      <c r="B3125" s="212" t="s">
        <v>3982</v>
      </c>
    </row>
    <row r="3126" spans="2:2">
      <c r="B3126" s="212" t="s">
        <v>3983</v>
      </c>
    </row>
    <row r="3127" spans="2:2">
      <c r="B3127" s="212" t="s">
        <v>3984</v>
      </c>
    </row>
    <row r="3128" spans="2:2">
      <c r="B3128" s="212" t="s">
        <v>3985</v>
      </c>
    </row>
    <row r="3129" spans="2:2">
      <c r="B3129" s="212" t="s">
        <v>3986</v>
      </c>
    </row>
    <row r="3130" spans="2:2">
      <c r="B3130" s="212" t="s">
        <v>3987</v>
      </c>
    </row>
    <row r="3131" spans="2:2">
      <c r="B3131" s="212" t="s">
        <v>3988</v>
      </c>
    </row>
    <row r="3132" spans="2:2">
      <c r="B3132" s="212" t="s">
        <v>3989</v>
      </c>
    </row>
    <row r="3133" spans="2:2">
      <c r="B3133" s="212" t="s">
        <v>3990</v>
      </c>
    </row>
    <row r="3134" spans="2:2">
      <c r="B3134" s="212" t="s">
        <v>3991</v>
      </c>
    </row>
    <row r="3135" spans="2:2">
      <c r="B3135" s="212" t="s">
        <v>3992</v>
      </c>
    </row>
    <row r="3136" spans="2:2">
      <c r="B3136" s="212" t="s">
        <v>3993</v>
      </c>
    </row>
    <row r="3137" spans="2:2">
      <c r="B3137" s="212" t="s">
        <v>3994</v>
      </c>
    </row>
    <row r="3138" spans="2:2">
      <c r="B3138" s="212" t="s">
        <v>3995</v>
      </c>
    </row>
    <row r="3139" spans="2:2">
      <c r="B3139" s="212" t="s">
        <v>3996</v>
      </c>
    </row>
    <row r="3140" spans="2:2">
      <c r="B3140" s="212" t="s">
        <v>3997</v>
      </c>
    </row>
    <row r="3141" spans="2:2">
      <c r="B3141" s="212" t="s">
        <v>3998</v>
      </c>
    </row>
    <row r="3142" spans="2:2">
      <c r="B3142" s="212" t="s">
        <v>3999</v>
      </c>
    </row>
    <row r="3143" spans="2:2">
      <c r="B3143" s="212" t="s">
        <v>4000</v>
      </c>
    </row>
    <row r="3144" spans="2:2">
      <c r="B3144" s="212" t="s">
        <v>4001</v>
      </c>
    </row>
    <row r="3145" spans="2:2">
      <c r="B3145" s="212" t="s">
        <v>4002</v>
      </c>
    </row>
    <row r="3146" spans="2:2">
      <c r="B3146" s="212" t="s">
        <v>4003</v>
      </c>
    </row>
    <row r="3147" spans="2:2">
      <c r="B3147" s="212" t="s">
        <v>4004</v>
      </c>
    </row>
    <row r="3148" spans="2:2">
      <c r="B3148" s="212" t="s">
        <v>4005</v>
      </c>
    </row>
    <row r="3149" spans="2:2">
      <c r="B3149" s="212" t="s">
        <v>4006</v>
      </c>
    </row>
    <row r="3150" spans="2:2">
      <c r="B3150" s="212" t="s">
        <v>4007</v>
      </c>
    </row>
    <row r="3151" spans="2:2">
      <c r="B3151" s="212" t="s">
        <v>4008</v>
      </c>
    </row>
    <row r="3152" spans="2:2">
      <c r="B3152" s="212" t="s">
        <v>4009</v>
      </c>
    </row>
    <row r="3153" spans="2:2">
      <c r="B3153" s="212" t="s">
        <v>4010</v>
      </c>
    </row>
    <row r="3154" spans="2:2">
      <c r="B3154" s="212" t="s">
        <v>4011</v>
      </c>
    </row>
    <row r="3155" spans="2:2">
      <c r="B3155" s="212" t="s">
        <v>4012</v>
      </c>
    </row>
    <row r="3156" spans="2:2">
      <c r="B3156" s="212" t="s">
        <v>4013</v>
      </c>
    </row>
    <row r="3157" spans="2:2">
      <c r="B3157" s="212" t="s">
        <v>4014</v>
      </c>
    </row>
    <row r="3158" spans="2:2">
      <c r="B3158" s="212" t="s">
        <v>4015</v>
      </c>
    </row>
    <row r="3159" spans="2:2">
      <c r="B3159" s="212" t="s">
        <v>4016</v>
      </c>
    </row>
    <row r="3160" spans="2:2">
      <c r="B3160" s="212" t="s">
        <v>4017</v>
      </c>
    </row>
    <row r="3161" spans="2:2">
      <c r="B3161" s="212" t="s">
        <v>4018</v>
      </c>
    </row>
    <row r="3162" spans="2:2">
      <c r="B3162" s="212" t="s">
        <v>4019</v>
      </c>
    </row>
    <row r="3163" spans="2:2">
      <c r="B3163" s="212" t="s">
        <v>4020</v>
      </c>
    </row>
    <row r="3164" spans="2:2">
      <c r="B3164" s="212" t="s">
        <v>4021</v>
      </c>
    </row>
    <row r="3165" spans="2:2">
      <c r="B3165" s="212" t="s">
        <v>4022</v>
      </c>
    </row>
    <row r="3166" spans="2:2">
      <c r="B3166" s="212" t="s">
        <v>4023</v>
      </c>
    </row>
    <row r="3167" spans="2:2">
      <c r="B3167" s="212" t="s">
        <v>4024</v>
      </c>
    </row>
    <row r="3168" spans="2:2">
      <c r="B3168" s="212" t="s">
        <v>4025</v>
      </c>
    </row>
    <row r="3169" spans="2:2">
      <c r="B3169" s="212" t="s">
        <v>4026</v>
      </c>
    </row>
    <row r="3170" spans="2:2">
      <c r="B3170" s="212" t="s">
        <v>4027</v>
      </c>
    </row>
    <row r="3171" spans="2:2">
      <c r="B3171" s="212" t="s">
        <v>4028</v>
      </c>
    </row>
    <row r="3172" spans="2:2">
      <c r="B3172" s="212" t="s">
        <v>4029</v>
      </c>
    </row>
    <row r="3173" spans="2:2">
      <c r="B3173" s="212" t="s">
        <v>4030</v>
      </c>
    </row>
    <row r="3174" spans="2:2">
      <c r="B3174" s="212" t="s">
        <v>4031</v>
      </c>
    </row>
    <row r="3175" spans="2:2">
      <c r="B3175" s="212" t="s">
        <v>4032</v>
      </c>
    </row>
    <row r="3176" spans="2:2">
      <c r="B3176" s="212" t="s">
        <v>4033</v>
      </c>
    </row>
    <row r="3177" spans="2:2">
      <c r="B3177" s="212" t="s">
        <v>4034</v>
      </c>
    </row>
    <row r="3178" spans="2:2">
      <c r="B3178" s="212" t="s">
        <v>4035</v>
      </c>
    </row>
    <row r="3179" spans="2:2">
      <c r="B3179" s="212" t="s">
        <v>4036</v>
      </c>
    </row>
    <row r="3180" spans="2:2">
      <c r="B3180" s="212" t="s">
        <v>4037</v>
      </c>
    </row>
    <row r="3181" spans="2:2">
      <c r="B3181" s="212" t="s">
        <v>4038</v>
      </c>
    </row>
    <row r="3182" spans="2:2">
      <c r="B3182" s="212" t="s">
        <v>4039</v>
      </c>
    </row>
    <row r="3183" spans="2:2">
      <c r="B3183" s="212" t="s">
        <v>4040</v>
      </c>
    </row>
    <row r="3184" spans="2:2">
      <c r="B3184" s="212" t="s">
        <v>4041</v>
      </c>
    </row>
    <row r="3185" spans="2:2">
      <c r="B3185" s="212" t="s">
        <v>4042</v>
      </c>
    </row>
    <row r="3186" spans="2:2">
      <c r="B3186" s="212" t="s">
        <v>4043</v>
      </c>
    </row>
    <row r="3187" spans="2:2">
      <c r="B3187" s="212" t="s">
        <v>4044</v>
      </c>
    </row>
    <row r="3188" spans="2:2">
      <c r="B3188" s="212" t="s">
        <v>4045</v>
      </c>
    </row>
    <row r="3189" spans="2:2">
      <c r="B3189" s="212" t="s">
        <v>4046</v>
      </c>
    </row>
    <row r="3190" spans="2:2">
      <c r="B3190" s="212" t="s">
        <v>4047</v>
      </c>
    </row>
    <row r="3191" spans="2:2">
      <c r="B3191" s="212" t="s">
        <v>4048</v>
      </c>
    </row>
    <row r="3192" spans="2:2">
      <c r="B3192" s="212" t="s">
        <v>4049</v>
      </c>
    </row>
    <row r="3193" spans="2:2">
      <c r="B3193" s="212" t="s">
        <v>4050</v>
      </c>
    </row>
    <row r="3194" spans="2:2">
      <c r="B3194" s="212" t="s">
        <v>4051</v>
      </c>
    </row>
    <row r="3195" spans="2:2">
      <c r="B3195" s="212" t="s">
        <v>4052</v>
      </c>
    </row>
    <row r="3196" spans="2:2">
      <c r="B3196" s="212" t="s">
        <v>4053</v>
      </c>
    </row>
    <row r="3197" spans="2:2">
      <c r="B3197" s="212" t="s">
        <v>4054</v>
      </c>
    </row>
    <row r="3198" spans="2:2">
      <c r="B3198" s="212" t="s">
        <v>4055</v>
      </c>
    </row>
    <row r="3199" spans="2:2">
      <c r="B3199" s="212" t="s">
        <v>4056</v>
      </c>
    </row>
    <row r="3200" spans="2:2">
      <c r="B3200" s="212" t="s">
        <v>4057</v>
      </c>
    </row>
    <row r="3201" spans="2:2">
      <c r="B3201" s="212" t="s">
        <v>4058</v>
      </c>
    </row>
    <row r="3202" spans="2:2">
      <c r="B3202" s="212" t="s">
        <v>4059</v>
      </c>
    </row>
    <row r="3203" spans="2:2">
      <c r="B3203" s="212" t="s">
        <v>4060</v>
      </c>
    </row>
    <row r="3204" spans="2:2">
      <c r="B3204" s="212" t="s">
        <v>4061</v>
      </c>
    </row>
    <row r="3205" spans="2:2">
      <c r="B3205" s="212" t="s">
        <v>4062</v>
      </c>
    </row>
    <row r="3206" spans="2:2">
      <c r="B3206" s="212" t="s">
        <v>4063</v>
      </c>
    </row>
    <row r="3207" spans="2:2">
      <c r="B3207" s="212" t="s">
        <v>4064</v>
      </c>
    </row>
    <row r="3208" spans="2:2">
      <c r="B3208" s="212" t="s">
        <v>4065</v>
      </c>
    </row>
    <row r="3209" spans="2:2">
      <c r="B3209" s="212" t="s">
        <v>4066</v>
      </c>
    </row>
    <row r="3210" spans="2:2">
      <c r="B3210" s="212" t="s">
        <v>4067</v>
      </c>
    </row>
    <row r="3211" spans="2:2">
      <c r="B3211" s="212" t="s">
        <v>4068</v>
      </c>
    </row>
    <row r="3212" spans="2:2">
      <c r="B3212" s="212" t="s">
        <v>4069</v>
      </c>
    </row>
    <row r="3213" spans="2:2">
      <c r="B3213" s="212" t="s">
        <v>4070</v>
      </c>
    </row>
    <row r="3214" spans="2:2">
      <c r="B3214" s="212" t="s">
        <v>4071</v>
      </c>
    </row>
    <row r="3215" spans="2:2">
      <c r="B3215" s="212" t="s">
        <v>4072</v>
      </c>
    </row>
    <row r="3216" spans="2:2">
      <c r="B3216" s="212" t="s">
        <v>4073</v>
      </c>
    </row>
    <row r="3217" spans="2:2">
      <c r="B3217" s="212" t="s">
        <v>4074</v>
      </c>
    </row>
    <row r="3218" spans="2:2">
      <c r="B3218" s="212" t="s">
        <v>4075</v>
      </c>
    </row>
    <row r="3219" spans="2:2">
      <c r="B3219" s="212" t="s">
        <v>4076</v>
      </c>
    </row>
    <row r="3220" spans="2:2">
      <c r="B3220" s="212" t="s">
        <v>4077</v>
      </c>
    </row>
    <row r="3221" spans="2:2">
      <c r="B3221" s="212" t="s">
        <v>4078</v>
      </c>
    </row>
    <row r="3222" spans="2:2">
      <c r="B3222" s="212" t="s">
        <v>4079</v>
      </c>
    </row>
    <row r="3223" spans="2:2">
      <c r="B3223" s="212" t="s">
        <v>4080</v>
      </c>
    </row>
    <row r="3224" spans="2:2">
      <c r="B3224" s="212" t="s">
        <v>4081</v>
      </c>
    </row>
    <row r="3225" spans="2:2">
      <c r="B3225" s="212" t="s">
        <v>4082</v>
      </c>
    </row>
    <row r="3226" spans="2:2">
      <c r="B3226" s="212" t="s">
        <v>4083</v>
      </c>
    </row>
    <row r="3227" spans="2:2">
      <c r="B3227" s="212" t="s">
        <v>4084</v>
      </c>
    </row>
    <row r="3228" spans="2:2">
      <c r="B3228" s="212" t="s">
        <v>4085</v>
      </c>
    </row>
    <row r="3229" spans="2:2">
      <c r="B3229" s="212" t="s">
        <v>4086</v>
      </c>
    </row>
    <row r="3230" spans="2:2">
      <c r="B3230" s="212" t="s">
        <v>4087</v>
      </c>
    </row>
    <row r="3231" spans="2:2">
      <c r="B3231" s="212" t="s">
        <v>4088</v>
      </c>
    </row>
    <row r="3232" spans="2:2">
      <c r="B3232" s="212" t="s">
        <v>4089</v>
      </c>
    </row>
    <row r="3233" spans="2:2">
      <c r="B3233" s="212" t="s">
        <v>4090</v>
      </c>
    </row>
    <row r="3234" spans="2:2">
      <c r="B3234" s="212" t="s">
        <v>4091</v>
      </c>
    </row>
    <row r="3235" spans="2:2">
      <c r="B3235" s="212" t="s">
        <v>4092</v>
      </c>
    </row>
    <row r="3236" spans="2:2">
      <c r="B3236" s="212" t="s">
        <v>4093</v>
      </c>
    </row>
    <row r="3237" spans="2:2">
      <c r="B3237" s="212" t="s">
        <v>4094</v>
      </c>
    </row>
    <row r="3238" spans="2:2">
      <c r="B3238" s="212" t="s">
        <v>4095</v>
      </c>
    </row>
    <row r="3239" spans="2:2">
      <c r="B3239" s="212" t="s">
        <v>4096</v>
      </c>
    </row>
    <row r="3240" spans="2:2">
      <c r="B3240" s="212" t="s">
        <v>4097</v>
      </c>
    </row>
    <row r="3241" spans="2:2">
      <c r="B3241" s="212" t="s">
        <v>4098</v>
      </c>
    </row>
    <row r="3242" spans="2:2">
      <c r="B3242" s="212" t="s">
        <v>4099</v>
      </c>
    </row>
    <row r="3243" spans="2:2">
      <c r="B3243" s="212" t="s">
        <v>4100</v>
      </c>
    </row>
    <row r="3244" spans="2:2">
      <c r="B3244" s="212" t="s">
        <v>4101</v>
      </c>
    </row>
    <row r="3245" spans="2:2">
      <c r="B3245" s="212" t="s">
        <v>4102</v>
      </c>
    </row>
    <row r="3246" spans="2:2">
      <c r="B3246" s="212" t="s">
        <v>4103</v>
      </c>
    </row>
    <row r="3247" spans="2:2">
      <c r="B3247" s="212" t="s">
        <v>4104</v>
      </c>
    </row>
    <row r="3248" spans="2:2">
      <c r="B3248" s="212" t="s">
        <v>4105</v>
      </c>
    </row>
    <row r="3249" spans="2:2">
      <c r="B3249" s="212" t="s">
        <v>4106</v>
      </c>
    </row>
    <row r="3250" spans="2:2">
      <c r="B3250" s="212" t="s">
        <v>4107</v>
      </c>
    </row>
    <row r="3251" spans="2:2">
      <c r="B3251" s="212" t="s">
        <v>4108</v>
      </c>
    </row>
    <row r="3252" spans="2:2">
      <c r="B3252" s="212" t="s">
        <v>4109</v>
      </c>
    </row>
    <row r="3253" spans="2:2">
      <c r="B3253" s="212" t="s">
        <v>4110</v>
      </c>
    </row>
    <row r="3254" spans="2:2">
      <c r="B3254" s="212" t="s">
        <v>4111</v>
      </c>
    </row>
    <row r="3255" spans="2:2">
      <c r="B3255" s="212" t="s">
        <v>4112</v>
      </c>
    </row>
    <row r="3256" spans="2:2">
      <c r="B3256" s="212" t="s">
        <v>4113</v>
      </c>
    </row>
    <row r="3257" spans="2:2">
      <c r="B3257" s="212" t="s">
        <v>4114</v>
      </c>
    </row>
    <row r="3258" spans="2:2">
      <c r="B3258" s="212" t="s">
        <v>4115</v>
      </c>
    </row>
    <row r="3259" spans="2:2">
      <c r="B3259" s="212" t="s">
        <v>4116</v>
      </c>
    </row>
    <row r="3260" spans="2:2">
      <c r="B3260" s="212" t="s">
        <v>4117</v>
      </c>
    </row>
    <row r="3261" spans="2:2">
      <c r="B3261" s="212" t="s">
        <v>4118</v>
      </c>
    </row>
    <row r="3262" spans="2:2">
      <c r="B3262" s="212" t="s">
        <v>4119</v>
      </c>
    </row>
    <row r="3263" spans="2:2">
      <c r="B3263" s="212" t="s">
        <v>4120</v>
      </c>
    </row>
    <row r="3264" spans="2:2">
      <c r="B3264" s="212" t="s">
        <v>4121</v>
      </c>
    </row>
    <row r="3265" spans="2:2">
      <c r="B3265" s="212" t="s">
        <v>4122</v>
      </c>
    </row>
    <row r="3266" spans="2:2">
      <c r="B3266" s="212" t="s">
        <v>4123</v>
      </c>
    </row>
    <row r="3267" spans="2:2">
      <c r="B3267" s="212" t="s">
        <v>4124</v>
      </c>
    </row>
    <row r="3268" spans="2:2">
      <c r="B3268" s="212" t="s">
        <v>4125</v>
      </c>
    </row>
    <row r="3269" spans="2:2">
      <c r="B3269" s="212" t="s">
        <v>4126</v>
      </c>
    </row>
    <row r="3270" spans="2:2">
      <c r="B3270" s="212" t="s">
        <v>4127</v>
      </c>
    </row>
    <row r="3271" spans="2:2">
      <c r="B3271" s="212" t="s">
        <v>4128</v>
      </c>
    </row>
    <row r="3272" spans="2:2">
      <c r="B3272" s="212" t="s">
        <v>4129</v>
      </c>
    </row>
    <row r="3273" spans="2:2">
      <c r="B3273" s="212" t="s">
        <v>4130</v>
      </c>
    </row>
    <row r="3274" spans="2:2">
      <c r="B3274" s="212" t="s">
        <v>4131</v>
      </c>
    </row>
    <row r="3275" spans="2:2">
      <c r="B3275" s="212" t="s">
        <v>4132</v>
      </c>
    </row>
    <row r="3276" spans="2:2">
      <c r="B3276" s="212" t="s">
        <v>4133</v>
      </c>
    </row>
    <row r="3277" spans="2:2">
      <c r="B3277" s="212" t="s">
        <v>4134</v>
      </c>
    </row>
    <row r="3278" spans="2:2">
      <c r="B3278" s="212" t="s">
        <v>4135</v>
      </c>
    </row>
    <row r="3279" spans="2:2">
      <c r="B3279" s="212" t="s">
        <v>4136</v>
      </c>
    </row>
    <row r="3280" spans="2:2">
      <c r="B3280" s="212" t="s">
        <v>4137</v>
      </c>
    </row>
    <row r="3281" spans="2:2">
      <c r="B3281" s="212" t="s">
        <v>4138</v>
      </c>
    </row>
    <row r="3282" spans="2:2">
      <c r="B3282" s="212" t="s">
        <v>4139</v>
      </c>
    </row>
    <row r="3283" spans="2:2">
      <c r="B3283" s="212" t="s">
        <v>4140</v>
      </c>
    </row>
    <row r="3284" spans="2:2">
      <c r="B3284" s="212" t="s">
        <v>4141</v>
      </c>
    </row>
    <row r="3285" spans="2:2">
      <c r="B3285" s="212" t="s">
        <v>4142</v>
      </c>
    </row>
    <row r="3286" spans="2:2">
      <c r="B3286" s="212" t="s">
        <v>4143</v>
      </c>
    </row>
    <row r="3287" spans="2:2">
      <c r="B3287" s="212" t="s">
        <v>4144</v>
      </c>
    </row>
    <row r="3288" spans="2:2">
      <c r="B3288" s="212" t="s">
        <v>4145</v>
      </c>
    </row>
    <row r="3289" spans="2:2">
      <c r="B3289" s="212" t="s">
        <v>4146</v>
      </c>
    </row>
    <row r="3290" spans="2:2">
      <c r="B3290" s="212" t="s">
        <v>4147</v>
      </c>
    </row>
    <row r="3291" spans="2:2">
      <c r="B3291" s="212" t="s">
        <v>4148</v>
      </c>
    </row>
    <row r="3292" spans="2:2">
      <c r="B3292" s="212" t="s">
        <v>4149</v>
      </c>
    </row>
    <row r="3293" spans="2:2">
      <c r="B3293" s="212" t="s">
        <v>4150</v>
      </c>
    </row>
    <row r="3294" spans="2:2">
      <c r="B3294" s="212" t="s">
        <v>4151</v>
      </c>
    </row>
    <row r="3295" spans="2:2">
      <c r="B3295" s="212" t="s">
        <v>4152</v>
      </c>
    </row>
    <row r="3296" spans="2:2">
      <c r="B3296" s="212" t="s">
        <v>4153</v>
      </c>
    </row>
    <row r="3297" spans="2:2">
      <c r="B3297" s="212" t="s">
        <v>4154</v>
      </c>
    </row>
    <row r="3298" spans="2:2">
      <c r="B3298" s="212" t="s">
        <v>4155</v>
      </c>
    </row>
    <row r="3299" spans="2:2">
      <c r="B3299" s="212" t="s">
        <v>4156</v>
      </c>
    </row>
    <row r="3300" spans="2:2">
      <c r="B3300" s="212" t="s">
        <v>4157</v>
      </c>
    </row>
    <row r="3301" spans="2:2">
      <c r="B3301" s="212" t="s">
        <v>4158</v>
      </c>
    </row>
    <row r="3302" spans="2:2">
      <c r="B3302" s="212" t="s">
        <v>4159</v>
      </c>
    </row>
    <row r="3303" spans="2:2">
      <c r="B3303" s="212" t="s">
        <v>4160</v>
      </c>
    </row>
    <row r="3304" spans="2:2">
      <c r="B3304" s="212" t="s">
        <v>4161</v>
      </c>
    </row>
    <row r="3305" spans="2:2">
      <c r="B3305" s="212" t="s">
        <v>4162</v>
      </c>
    </row>
    <row r="3306" spans="2:2">
      <c r="B3306" s="212" t="s">
        <v>4163</v>
      </c>
    </row>
    <row r="3307" spans="2:2">
      <c r="B3307" s="212" t="s">
        <v>4164</v>
      </c>
    </row>
    <row r="3308" spans="2:2">
      <c r="B3308" s="212" t="s">
        <v>4165</v>
      </c>
    </row>
    <row r="3309" spans="2:2">
      <c r="B3309" s="212" t="s">
        <v>4166</v>
      </c>
    </row>
    <row r="3310" spans="2:2">
      <c r="B3310" s="212" t="s">
        <v>4167</v>
      </c>
    </row>
    <row r="3311" spans="2:2">
      <c r="B3311" s="212" t="s">
        <v>4168</v>
      </c>
    </row>
    <row r="3312" spans="2:2">
      <c r="B3312" s="212" t="s">
        <v>4169</v>
      </c>
    </row>
    <row r="3313" spans="2:2">
      <c r="B3313" s="212" t="s">
        <v>4170</v>
      </c>
    </row>
    <row r="3314" spans="2:2">
      <c r="B3314" s="212" t="s">
        <v>4171</v>
      </c>
    </row>
    <row r="3315" spans="2:2">
      <c r="B3315" s="212" t="s">
        <v>4172</v>
      </c>
    </row>
    <row r="3316" spans="2:2">
      <c r="B3316" s="212" t="s">
        <v>4173</v>
      </c>
    </row>
    <row r="3317" spans="2:2">
      <c r="B3317" s="212" t="s">
        <v>4174</v>
      </c>
    </row>
    <row r="3318" spans="2:2">
      <c r="B3318" s="212" t="s">
        <v>4175</v>
      </c>
    </row>
    <row r="3319" spans="2:2">
      <c r="B3319" s="212" t="s">
        <v>4176</v>
      </c>
    </row>
    <row r="3320" spans="2:2">
      <c r="B3320" s="212" t="s">
        <v>4177</v>
      </c>
    </row>
    <row r="3321" spans="2:2">
      <c r="B3321" s="212" t="s">
        <v>4178</v>
      </c>
    </row>
    <row r="3322" spans="2:2">
      <c r="B3322" s="212" t="s">
        <v>4179</v>
      </c>
    </row>
    <row r="3323" spans="2:2">
      <c r="B3323" s="212" t="s">
        <v>4180</v>
      </c>
    </row>
    <row r="3324" spans="2:2">
      <c r="B3324" s="212" t="s">
        <v>4181</v>
      </c>
    </row>
    <row r="3325" spans="2:2">
      <c r="B3325" s="212" t="s">
        <v>4182</v>
      </c>
    </row>
    <row r="3326" spans="2:2">
      <c r="B3326" s="212" t="s">
        <v>4183</v>
      </c>
    </row>
    <row r="3327" spans="2:2">
      <c r="B3327" s="212" t="s">
        <v>4184</v>
      </c>
    </row>
    <row r="3328" spans="2:2">
      <c r="B3328" s="212" t="s">
        <v>4185</v>
      </c>
    </row>
    <row r="3329" spans="2:2">
      <c r="B3329" s="212" t="s">
        <v>4186</v>
      </c>
    </row>
    <row r="3330" spans="2:2">
      <c r="B3330" s="212" t="s">
        <v>4187</v>
      </c>
    </row>
    <row r="3331" spans="2:2">
      <c r="B3331" s="212" t="s">
        <v>4188</v>
      </c>
    </row>
    <row r="3332" spans="2:2">
      <c r="B3332" s="212" t="s">
        <v>4189</v>
      </c>
    </row>
    <row r="3333" spans="2:2">
      <c r="B3333" s="212" t="s">
        <v>4190</v>
      </c>
    </row>
    <row r="3334" spans="2:2">
      <c r="B3334" s="212" t="s">
        <v>4191</v>
      </c>
    </row>
    <row r="3335" spans="2:2">
      <c r="B3335" s="212" t="s">
        <v>4192</v>
      </c>
    </row>
    <row r="3336" spans="2:2">
      <c r="B3336" s="212" t="s">
        <v>4193</v>
      </c>
    </row>
    <row r="3337" spans="2:2">
      <c r="B3337" s="212" t="s">
        <v>4194</v>
      </c>
    </row>
    <row r="3338" spans="2:2">
      <c r="B3338" s="212" t="s">
        <v>4195</v>
      </c>
    </row>
    <row r="3339" spans="2:2">
      <c r="B3339" s="212" t="s">
        <v>4196</v>
      </c>
    </row>
    <row r="3340" spans="2:2">
      <c r="B3340" s="212" t="s">
        <v>4197</v>
      </c>
    </row>
    <row r="3341" spans="2:2">
      <c r="B3341" s="212" t="s">
        <v>4198</v>
      </c>
    </row>
    <row r="3342" spans="2:2">
      <c r="B3342" s="212" t="s">
        <v>4199</v>
      </c>
    </row>
    <row r="3343" spans="2:2">
      <c r="B3343" s="212" t="s">
        <v>4200</v>
      </c>
    </row>
    <row r="3344" spans="2:2">
      <c r="B3344" s="212" t="s">
        <v>4201</v>
      </c>
    </row>
    <row r="3345" spans="2:2">
      <c r="B3345" s="212" t="s">
        <v>4202</v>
      </c>
    </row>
    <row r="3346" spans="2:2">
      <c r="B3346" s="212" t="s">
        <v>4203</v>
      </c>
    </row>
    <row r="3347" spans="2:2">
      <c r="B3347" s="212" t="s">
        <v>4204</v>
      </c>
    </row>
    <row r="3348" spans="2:2">
      <c r="B3348" s="212" t="s">
        <v>4205</v>
      </c>
    </row>
    <row r="3349" spans="2:2">
      <c r="B3349" s="212" t="s">
        <v>4206</v>
      </c>
    </row>
    <row r="3350" spans="2:2">
      <c r="B3350" s="212" t="s">
        <v>4207</v>
      </c>
    </row>
    <row r="3351" spans="2:2">
      <c r="B3351" s="212" t="s">
        <v>4208</v>
      </c>
    </row>
    <row r="3352" spans="2:2">
      <c r="B3352" s="212" t="s">
        <v>4209</v>
      </c>
    </row>
    <row r="3353" spans="2:2">
      <c r="B3353" s="212" t="s">
        <v>4210</v>
      </c>
    </row>
    <row r="3354" spans="2:2">
      <c r="B3354" s="212" t="s">
        <v>4211</v>
      </c>
    </row>
    <row r="3355" spans="2:2">
      <c r="B3355" s="212" t="s">
        <v>4212</v>
      </c>
    </row>
    <row r="3356" spans="2:2">
      <c r="B3356" s="212" t="s">
        <v>4213</v>
      </c>
    </row>
    <row r="3357" spans="2:2">
      <c r="B3357" s="212" t="s">
        <v>4214</v>
      </c>
    </row>
    <row r="3358" spans="2:2">
      <c r="B3358" s="212" t="s">
        <v>4215</v>
      </c>
    </row>
    <row r="3359" spans="2:2">
      <c r="B3359" s="212" t="s">
        <v>4216</v>
      </c>
    </row>
    <row r="3360" spans="2:2">
      <c r="B3360" s="212" t="s">
        <v>4217</v>
      </c>
    </row>
    <row r="3361" spans="2:2">
      <c r="B3361" s="212" t="s">
        <v>4218</v>
      </c>
    </row>
    <row r="3362" spans="2:2">
      <c r="B3362" s="212" t="s">
        <v>4219</v>
      </c>
    </row>
    <row r="3363" spans="2:2">
      <c r="B3363" s="212" t="s">
        <v>4220</v>
      </c>
    </row>
    <row r="3364" spans="2:2">
      <c r="B3364" s="212" t="s">
        <v>4221</v>
      </c>
    </row>
    <row r="3365" spans="2:2">
      <c r="B3365" s="212" t="s">
        <v>4222</v>
      </c>
    </row>
    <row r="3366" spans="2:2">
      <c r="B3366" s="212" t="s">
        <v>4223</v>
      </c>
    </row>
    <row r="3367" spans="2:2">
      <c r="B3367" s="212" t="s">
        <v>4224</v>
      </c>
    </row>
    <row r="3368" spans="2:2">
      <c r="B3368" s="212" t="s">
        <v>4225</v>
      </c>
    </row>
    <row r="3369" spans="2:2">
      <c r="B3369" s="212" t="s">
        <v>4226</v>
      </c>
    </row>
    <row r="3370" spans="2:2">
      <c r="B3370" s="212" t="s">
        <v>4227</v>
      </c>
    </row>
    <row r="3371" spans="2:2">
      <c r="B3371" s="212" t="s">
        <v>4228</v>
      </c>
    </row>
    <row r="3372" spans="2:2">
      <c r="B3372" s="212" t="s">
        <v>4229</v>
      </c>
    </row>
    <row r="3373" spans="2:2">
      <c r="B3373" s="212" t="s">
        <v>4230</v>
      </c>
    </row>
    <row r="3374" spans="2:2">
      <c r="B3374" s="212" t="s">
        <v>4231</v>
      </c>
    </row>
    <row r="3375" spans="2:2">
      <c r="B3375" s="212" t="s">
        <v>4232</v>
      </c>
    </row>
    <row r="3376" spans="2:2">
      <c r="B3376" s="212" t="s">
        <v>4233</v>
      </c>
    </row>
    <row r="3377" spans="2:2">
      <c r="B3377" s="212" t="s">
        <v>4234</v>
      </c>
    </row>
    <row r="3378" spans="2:2">
      <c r="B3378" s="212" t="s">
        <v>4235</v>
      </c>
    </row>
    <row r="3379" spans="2:2">
      <c r="B3379" s="212" t="s">
        <v>4236</v>
      </c>
    </row>
    <row r="3380" spans="2:2">
      <c r="B3380" s="212" t="s">
        <v>4237</v>
      </c>
    </row>
    <row r="3381" spans="2:2">
      <c r="B3381" s="212" t="s">
        <v>4238</v>
      </c>
    </row>
    <row r="3382" spans="2:2">
      <c r="B3382" s="212" t="s">
        <v>4239</v>
      </c>
    </row>
    <row r="3383" spans="2:2">
      <c r="B3383" s="212" t="s">
        <v>4240</v>
      </c>
    </row>
    <row r="3384" spans="2:2">
      <c r="B3384" s="212" t="s">
        <v>4241</v>
      </c>
    </row>
    <row r="3385" spans="2:2">
      <c r="B3385" s="212" t="s">
        <v>4242</v>
      </c>
    </row>
    <row r="3386" spans="2:2">
      <c r="B3386" s="212" t="s">
        <v>4243</v>
      </c>
    </row>
    <row r="3387" spans="2:2">
      <c r="B3387" s="212" t="s">
        <v>4244</v>
      </c>
    </row>
    <row r="3388" spans="2:2">
      <c r="B3388" s="212" t="s">
        <v>4245</v>
      </c>
    </row>
    <row r="3389" spans="2:2">
      <c r="B3389" s="212" t="s">
        <v>4246</v>
      </c>
    </row>
    <row r="3390" spans="2:2">
      <c r="B3390" s="212" t="s">
        <v>4247</v>
      </c>
    </row>
    <row r="3391" spans="2:2">
      <c r="B3391" s="212" t="s">
        <v>4248</v>
      </c>
    </row>
    <row r="3392" spans="2:2">
      <c r="B3392" s="212" t="s">
        <v>4249</v>
      </c>
    </row>
    <row r="3393" spans="2:2">
      <c r="B3393" s="212" t="s">
        <v>4250</v>
      </c>
    </row>
    <row r="3394" spans="2:2">
      <c r="B3394" s="212" t="s">
        <v>4251</v>
      </c>
    </row>
    <row r="3395" spans="2:2">
      <c r="B3395" s="212" t="s">
        <v>4252</v>
      </c>
    </row>
    <row r="3396" spans="2:2">
      <c r="B3396" s="212" t="s">
        <v>4253</v>
      </c>
    </row>
    <row r="3397" spans="2:2">
      <c r="B3397" s="212" t="s">
        <v>4254</v>
      </c>
    </row>
    <row r="3398" spans="2:2">
      <c r="B3398" s="212" t="s">
        <v>4255</v>
      </c>
    </row>
    <row r="3399" spans="2:2">
      <c r="B3399" s="212" t="s">
        <v>4256</v>
      </c>
    </row>
    <row r="3400" spans="2:2">
      <c r="B3400" s="212" t="s">
        <v>4257</v>
      </c>
    </row>
    <row r="3401" spans="2:2">
      <c r="B3401" s="212" t="s">
        <v>4258</v>
      </c>
    </row>
    <row r="3402" spans="2:2">
      <c r="B3402" s="212" t="s">
        <v>4259</v>
      </c>
    </row>
    <row r="3403" spans="2:2">
      <c r="B3403" s="212" t="s">
        <v>4260</v>
      </c>
    </row>
    <row r="3404" spans="2:2">
      <c r="B3404" s="212" t="s">
        <v>4261</v>
      </c>
    </row>
    <row r="3405" spans="2:2">
      <c r="B3405" s="212" t="s">
        <v>4262</v>
      </c>
    </row>
    <row r="3406" spans="2:2">
      <c r="B3406" s="212" t="s">
        <v>4263</v>
      </c>
    </row>
    <row r="3407" spans="2:2">
      <c r="B3407" s="212" t="s">
        <v>4264</v>
      </c>
    </row>
    <row r="3408" spans="2:2">
      <c r="B3408" s="212" t="s">
        <v>4265</v>
      </c>
    </row>
    <row r="3409" spans="2:2">
      <c r="B3409" s="212" t="s">
        <v>4266</v>
      </c>
    </row>
    <row r="3410" spans="2:2">
      <c r="B3410" s="212" t="s">
        <v>4267</v>
      </c>
    </row>
    <row r="3411" spans="2:2">
      <c r="B3411" s="212" t="s">
        <v>4268</v>
      </c>
    </row>
    <row r="3412" spans="2:2">
      <c r="B3412" s="212" t="s">
        <v>4269</v>
      </c>
    </row>
    <row r="3413" spans="2:2">
      <c r="B3413" s="212" t="s">
        <v>4270</v>
      </c>
    </row>
    <row r="3414" spans="2:2">
      <c r="B3414" s="212" t="s">
        <v>4271</v>
      </c>
    </row>
    <row r="3415" spans="2:2">
      <c r="B3415" s="212" t="s">
        <v>4272</v>
      </c>
    </row>
    <row r="3416" spans="2:2">
      <c r="B3416" s="212" t="s">
        <v>4273</v>
      </c>
    </row>
    <row r="3417" spans="2:2">
      <c r="B3417" s="212" t="s">
        <v>4274</v>
      </c>
    </row>
    <row r="3418" spans="2:2">
      <c r="B3418" s="212" t="s">
        <v>4275</v>
      </c>
    </row>
    <row r="3419" spans="2:2">
      <c r="B3419" s="212" t="s">
        <v>4276</v>
      </c>
    </row>
    <row r="3420" spans="2:2">
      <c r="B3420" s="212" t="s">
        <v>4277</v>
      </c>
    </row>
    <row r="3421" spans="2:2">
      <c r="B3421" s="212" t="s">
        <v>4278</v>
      </c>
    </row>
    <row r="3422" spans="2:2">
      <c r="B3422" s="212" t="s">
        <v>4279</v>
      </c>
    </row>
    <row r="3423" spans="2:2">
      <c r="B3423" s="212" t="s">
        <v>4280</v>
      </c>
    </row>
    <row r="3424" spans="2:2">
      <c r="B3424" s="212" t="s">
        <v>4281</v>
      </c>
    </row>
    <row r="3425" spans="2:2">
      <c r="B3425" s="212" t="s">
        <v>4282</v>
      </c>
    </row>
    <row r="3426" spans="2:2">
      <c r="B3426" s="212" t="s">
        <v>4283</v>
      </c>
    </row>
    <row r="3427" spans="2:2">
      <c r="B3427" s="212" t="s">
        <v>4284</v>
      </c>
    </row>
    <row r="3428" spans="2:2">
      <c r="B3428" s="212" t="s">
        <v>4285</v>
      </c>
    </row>
    <row r="3429" spans="2:2">
      <c r="B3429" s="212" t="s">
        <v>4286</v>
      </c>
    </row>
    <row r="3430" spans="2:2">
      <c r="B3430" s="212" t="s">
        <v>4287</v>
      </c>
    </row>
    <row r="3431" spans="2:2">
      <c r="B3431" s="212" t="s">
        <v>4288</v>
      </c>
    </row>
    <row r="3432" spans="2:2">
      <c r="B3432" s="212" t="s">
        <v>4289</v>
      </c>
    </row>
    <row r="3433" spans="2:2">
      <c r="B3433" s="212" t="s">
        <v>4290</v>
      </c>
    </row>
    <row r="3434" spans="2:2">
      <c r="B3434" s="212" t="s">
        <v>4291</v>
      </c>
    </row>
    <row r="3435" spans="2:2">
      <c r="B3435" s="212" t="s">
        <v>4292</v>
      </c>
    </row>
    <row r="3436" spans="2:2">
      <c r="B3436" s="212" t="s">
        <v>4293</v>
      </c>
    </row>
    <row r="3437" spans="2:2">
      <c r="B3437" s="212" t="s">
        <v>4294</v>
      </c>
    </row>
    <row r="3438" spans="2:2">
      <c r="B3438" s="212" t="s">
        <v>4295</v>
      </c>
    </row>
    <row r="3439" spans="2:2">
      <c r="B3439" s="212" t="s">
        <v>4296</v>
      </c>
    </row>
    <row r="3440" spans="2:2">
      <c r="B3440" s="212" t="s">
        <v>4297</v>
      </c>
    </row>
    <row r="3441" spans="2:2">
      <c r="B3441" s="212" t="s">
        <v>4298</v>
      </c>
    </row>
    <row r="3442" spans="2:2">
      <c r="B3442" s="212" t="s">
        <v>4299</v>
      </c>
    </row>
    <row r="3443" spans="2:2">
      <c r="B3443" s="212" t="s">
        <v>4300</v>
      </c>
    </row>
    <row r="3444" spans="2:2">
      <c r="B3444" s="212" t="s">
        <v>4301</v>
      </c>
    </row>
    <row r="3445" spans="2:2">
      <c r="B3445" s="212" t="s">
        <v>4302</v>
      </c>
    </row>
    <row r="3446" spans="2:2">
      <c r="B3446" s="212" t="s">
        <v>4303</v>
      </c>
    </row>
    <row r="3447" spans="2:2">
      <c r="B3447" s="212" t="s">
        <v>4304</v>
      </c>
    </row>
    <row r="3448" spans="2:2">
      <c r="B3448" s="212" t="s">
        <v>4305</v>
      </c>
    </row>
    <row r="3449" spans="2:2">
      <c r="B3449" s="212" t="s">
        <v>4306</v>
      </c>
    </row>
    <row r="3450" spans="2:2">
      <c r="B3450" s="212" t="s">
        <v>4307</v>
      </c>
    </row>
    <row r="3451" spans="2:2">
      <c r="B3451" s="212" t="s">
        <v>4308</v>
      </c>
    </row>
    <row r="3452" spans="2:2">
      <c r="B3452" s="212" t="s">
        <v>4309</v>
      </c>
    </row>
    <row r="3453" spans="2:2">
      <c r="B3453" s="212" t="s">
        <v>4310</v>
      </c>
    </row>
    <row r="3454" spans="2:2">
      <c r="B3454" s="212" t="s">
        <v>4311</v>
      </c>
    </row>
    <row r="3455" spans="2:2">
      <c r="B3455" s="212" t="s">
        <v>4312</v>
      </c>
    </row>
    <row r="3456" spans="2:2">
      <c r="B3456" s="212" t="s">
        <v>4313</v>
      </c>
    </row>
    <row r="3457" spans="2:2">
      <c r="B3457" s="212" t="s">
        <v>4314</v>
      </c>
    </row>
    <row r="3458" spans="2:2">
      <c r="B3458" s="212" t="s">
        <v>4315</v>
      </c>
    </row>
    <row r="3459" spans="2:2">
      <c r="B3459" s="212" t="s">
        <v>4316</v>
      </c>
    </row>
    <row r="3460" spans="2:2">
      <c r="B3460" s="212" t="s">
        <v>4317</v>
      </c>
    </row>
    <row r="3461" spans="2:2">
      <c r="B3461" s="212" t="s">
        <v>4318</v>
      </c>
    </row>
    <row r="3462" spans="2:2">
      <c r="B3462" s="212" t="s">
        <v>4319</v>
      </c>
    </row>
    <row r="3463" spans="2:2">
      <c r="B3463" s="212" t="s">
        <v>4320</v>
      </c>
    </row>
    <row r="3464" spans="2:2">
      <c r="B3464" s="212" t="s">
        <v>4321</v>
      </c>
    </row>
    <row r="3465" spans="2:2">
      <c r="B3465" s="212" t="s">
        <v>4322</v>
      </c>
    </row>
    <row r="3466" spans="2:2">
      <c r="B3466" s="212" t="s">
        <v>4323</v>
      </c>
    </row>
    <row r="3467" spans="2:2">
      <c r="B3467" s="212" t="s">
        <v>4324</v>
      </c>
    </row>
    <row r="3468" spans="2:2">
      <c r="B3468" s="212" t="s">
        <v>4325</v>
      </c>
    </row>
    <row r="3469" spans="2:2">
      <c r="B3469" s="212" t="s">
        <v>4326</v>
      </c>
    </row>
    <row r="3470" spans="2:2">
      <c r="B3470" s="212" t="s">
        <v>4327</v>
      </c>
    </row>
    <row r="3471" spans="2:2">
      <c r="B3471" s="212" t="s">
        <v>4328</v>
      </c>
    </row>
    <row r="3472" spans="2:2">
      <c r="B3472" s="212" t="s">
        <v>4329</v>
      </c>
    </row>
    <row r="3473" spans="2:2">
      <c r="B3473" s="212" t="s">
        <v>4330</v>
      </c>
    </row>
    <row r="3474" spans="2:2">
      <c r="B3474" s="212" t="s">
        <v>4331</v>
      </c>
    </row>
    <row r="3475" spans="2:2">
      <c r="B3475" s="212" t="s">
        <v>4332</v>
      </c>
    </row>
    <row r="3476" spans="2:2">
      <c r="B3476" s="212" t="s">
        <v>4333</v>
      </c>
    </row>
    <row r="3477" spans="2:2">
      <c r="B3477" s="212" t="s">
        <v>4334</v>
      </c>
    </row>
    <row r="3478" spans="2:2">
      <c r="B3478" s="212" t="s">
        <v>4335</v>
      </c>
    </row>
    <row r="3479" spans="2:2">
      <c r="B3479" s="212" t="s">
        <v>4336</v>
      </c>
    </row>
    <row r="3480" spans="2:2">
      <c r="B3480" s="212" t="s">
        <v>4337</v>
      </c>
    </row>
    <row r="3481" spans="2:2">
      <c r="B3481" s="212" t="s">
        <v>4338</v>
      </c>
    </row>
    <row r="3482" spans="2:2">
      <c r="B3482" s="212" t="s">
        <v>4339</v>
      </c>
    </row>
    <row r="3483" spans="2:2">
      <c r="B3483" s="212" t="s">
        <v>4340</v>
      </c>
    </row>
    <row r="3484" spans="2:2">
      <c r="B3484" s="212" t="s">
        <v>4341</v>
      </c>
    </row>
    <row r="3485" spans="2:2">
      <c r="B3485" s="212" t="s">
        <v>4342</v>
      </c>
    </row>
    <row r="3486" spans="2:2">
      <c r="B3486" s="212" t="s">
        <v>4343</v>
      </c>
    </row>
    <row r="3487" spans="2:2">
      <c r="B3487" s="212" t="s">
        <v>4344</v>
      </c>
    </row>
    <row r="3488" spans="2:2">
      <c r="B3488" s="212" t="s">
        <v>4345</v>
      </c>
    </row>
    <row r="3489" spans="2:2">
      <c r="B3489" s="212" t="s">
        <v>4346</v>
      </c>
    </row>
    <row r="3490" spans="2:2">
      <c r="B3490" s="212" t="s">
        <v>4347</v>
      </c>
    </row>
    <row r="3491" spans="2:2">
      <c r="B3491" s="212" t="s">
        <v>4348</v>
      </c>
    </row>
    <row r="3492" spans="2:2">
      <c r="B3492" s="212" t="s">
        <v>4349</v>
      </c>
    </row>
    <row r="3493" spans="2:2">
      <c r="B3493" s="212" t="s">
        <v>4350</v>
      </c>
    </row>
    <row r="3494" spans="2:2">
      <c r="B3494" s="212" t="s">
        <v>4351</v>
      </c>
    </row>
    <row r="3495" spans="2:2">
      <c r="B3495" s="212" t="s">
        <v>4352</v>
      </c>
    </row>
    <row r="3496" spans="2:2">
      <c r="B3496" s="212" t="s">
        <v>4353</v>
      </c>
    </row>
    <row r="3497" spans="2:2">
      <c r="B3497" s="212" t="s">
        <v>4354</v>
      </c>
    </row>
    <row r="3498" spans="2:2">
      <c r="B3498" s="212" t="s">
        <v>4355</v>
      </c>
    </row>
    <row r="3499" spans="2:2">
      <c r="B3499" s="212" t="s">
        <v>4356</v>
      </c>
    </row>
    <row r="3500" spans="2:2">
      <c r="B3500" s="212" t="s">
        <v>4357</v>
      </c>
    </row>
    <row r="3501" spans="2:2">
      <c r="B3501" s="212" t="s">
        <v>4358</v>
      </c>
    </row>
    <row r="3502" spans="2:2">
      <c r="B3502" s="212" t="s">
        <v>4359</v>
      </c>
    </row>
    <row r="3503" spans="2:2">
      <c r="B3503" s="212" t="s">
        <v>4360</v>
      </c>
    </row>
    <row r="3504" spans="2:2">
      <c r="B3504" s="212" t="s">
        <v>4361</v>
      </c>
    </row>
    <row r="3505" spans="2:2">
      <c r="B3505" s="212" t="s">
        <v>4362</v>
      </c>
    </row>
    <row r="3506" spans="2:2">
      <c r="B3506" s="212" t="s">
        <v>4363</v>
      </c>
    </row>
    <row r="3507" spans="2:2">
      <c r="B3507" s="212" t="s">
        <v>4364</v>
      </c>
    </row>
    <row r="3508" spans="2:2">
      <c r="B3508" s="212" t="s">
        <v>4365</v>
      </c>
    </row>
    <row r="3509" spans="2:2">
      <c r="B3509" s="212" t="s">
        <v>4366</v>
      </c>
    </row>
    <row r="3510" spans="2:2">
      <c r="B3510" s="212" t="s">
        <v>4367</v>
      </c>
    </row>
    <row r="3511" spans="2:2">
      <c r="B3511" s="212" t="s">
        <v>4368</v>
      </c>
    </row>
    <row r="3512" spans="2:2">
      <c r="B3512" s="212" t="s">
        <v>4369</v>
      </c>
    </row>
    <row r="3513" spans="2:2">
      <c r="B3513" s="212" t="s">
        <v>4370</v>
      </c>
    </row>
    <row r="3514" spans="2:2">
      <c r="B3514" s="212" t="s">
        <v>4371</v>
      </c>
    </row>
    <row r="3515" spans="2:2">
      <c r="B3515" s="212" t="s">
        <v>4372</v>
      </c>
    </row>
    <row r="3516" spans="2:2">
      <c r="B3516" s="212" t="s">
        <v>4373</v>
      </c>
    </row>
    <row r="3517" spans="2:2">
      <c r="B3517" s="212" t="s">
        <v>4374</v>
      </c>
    </row>
    <row r="3518" spans="2:2">
      <c r="B3518" s="212" t="s">
        <v>4375</v>
      </c>
    </row>
    <row r="3519" spans="2:2">
      <c r="B3519" s="212" t="s">
        <v>4376</v>
      </c>
    </row>
    <row r="3520" spans="2:2">
      <c r="B3520" s="212" t="s">
        <v>4377</v>
      </c>
    </row>
    <row r="3521" spans="2:2">
      <c r="B3521" s="212" t="s">
        <v>4378</v>
      </c>
    </row>
    <row r="3522" spans="2:2">
      <c r="B3522" s="212" t="s">
        <v>4379</v>
      </c>
    </row>
    <row r="3523" spans="2:2">
      <c r="B3523" s="212" t="s">
        <v>4380</v>
      </c>
    </row>
    <row r="3524" spans="2:2">
      <c r="B3524" s="212" t="s">
        <v>4381</v>
      </c>
    </row>
    <row r="3525" spans="2:2">
      <c r="B3525" s="212" t="s">
        <v>4382</v>
      </c>
    </row>
    <row r="3526" spans="2:2">
      <c r="B3526" s="212" t="s">
        <v>4383</v>
      </c>
    </row>
    <row r="3527" spans="2:2">
      <c r="B3527" s="212" t="s">
        <v>4384</v>
      </c>
    </row>
    <row r="3528" spans="2:2">
      <c r="B3528" s="212" t="s">
        <v>4385</v>
      </c>
    </row>
    <row r="3529" spans="2:2">
      <c r="B3529" s="212" t="s">
        <v>4386</v>
      </c>
    </row>
    <row r="3530" spans="2:2">
      <c r="B3530" s="212" t="s">
        <v>4387</v>
      </c>
    </row>
    <row r="3531" spans="2:2">
      <c r="B3531" s="212" t="s">
        <v>4388</v>
      </c>
    </row>
    <row r="3532" spans="2:2">
      <c r="B3532" s="212" t="s">
        <v>4389</v>
      </c>
    </row>
    <row r="3533" spans="2:2">
      <c r="B3533" s="212" t="s">
        <v>4390</v>
      </c>
    </row>
    <row r="3534" spans="2:2">
      <c r="B3534" s="212" t="s">
        <v>4391</v>
      </c>
    </row>
    <row r="3535" spans="2:2">
      <c r="B3535" s="212" t="s">
        <v>4392</v>
      </c>
    </row>
    <row r="3536" spans="2:2">
      <c r="B3536" s="212" t="s">
        <v>4393</v>
      </c>
    </row>
    <row r="3537" spans="2:2">
      <c r="B3537" s="212" t="s">
        <v>4394</v>
      </c>
    </row>
    <row r="3538" spans="2:2">
      <c r="B3538" s="212" t="s">
        <v>4395</v>
      </c>
    </row>
    <row r="3539" spans="2:2">
      <c r="B3539" s="212" t="s">
        <v>4396</v>
      </c>
    </row>
    <row r="3540" spans="2:2">
      <c r="B3540" s="212" t="s">
        <v>4397</v>
      </c>
    </row>
    <row r="3541" spans="2:2">
      <c r="B3541" s="212" t="s">
        <v>4398</v>
      </c>
    </row>
    <row r="3542" spans="2:2">
      <c r="B3542" s="212" t="s">
        <v>4399</v>
      </c>
    </row>
    <row r="3543" spans="2:2">
      <c r="B3543" s="212" t="s">
        <v>4400</v>
      </c>
    </row>
    <row r="3544" spans="2:2">
      <c r="B3544" s="212" t="s">
        <v>4401</v>
      </c>
    </row>
    <row r="3545" spans="2:2">
      <c r="B3545" s="212" t="s">
        <v>4402</v>
      </c>
    </row>
    <row r="3546" spans="2:2">
      <c r="B3546" s="212" t="s">
        <v>4403</v>
      </c>
    </row>
    <row r="3547" spans="2:2">
      <c r="B3547" s="212" t="s">
        <v>4404</v>
      </c>
    </row>
    <row r="3548" spans="2:2">
      <c r="B3548" s="212" t="s">
        <v>4405</v>
      </c>
    </row>
    <row r="3549" spans="2:2">
      <c r="B3549" s="212" t="s">
        <v>4406</v>
      </c>
    </row>
    <row r="3550" spans="2:2">
      <c r="B3550" s="212" t="s">
        <v>4407</v>
      </c>
    </row>
    <row r="3551" spans="2:2">
      <c r="B3551" s="212" t="s">
        <v>4408</v>
      </c>
    </row>
    <row r="3552" spans="2:2">
      <c r="B3552" s="212" t="s">
        <v>4409</v>
      </c>
    </row>
    <row r="3553" spans="2:2">
      <c r="B3553" s="212" t="s">
        <v>4410</v>
      </c>
    </row>
    <row r="3554" spans="2:2">
      <c r="B3554" s="212" t="s">
        <v>4411</v>
      </c>
    </row>
    <row r="3555" spans="2:2">
      <c r="B3555" s="212" t="s">
        <v>4412</v>
      </c>
    </row>
    <row r="3556" spans="2:2">
      <c r="B3556" s="212" t="s">
        <v>4413</v>
      </c>
    </row>
    <row r="3557" spans="2:2">
      <c r="B3557" s="212" t="s">
        <v>4414</v>
      </c>
    </row>
    <row r="3558" spans="2:2">
      <c r="B3558" s="212" t="s">
        <v>4415</v>
      </c>
    </row>
    <row r="3559" spans="2:2">
      <c r="B3559" s="212" t="s">
        <v>4416</v>
      </c>
    </row>
    <row r="3560" spans="2:2">
      <c r="B3560" s="212" t="s">
        <v>4417</v>
      </c>
    </row>
    <row r="3561" spans="2:2">
      <c r="B3561" s="212" t="s">
        <v>4418</v>
      </c>
    </row>
    <row r="3562" spans="2:2">
      <c r="B3562" s="212" t="s">
        <v>4419</v>
      </c>
    </row>
    <row r="3563" spans="2:2">
      <c r="B3563" s="212" t="s">
        <v>4420</v>
      </c>
    </row>
    <row r="3564" spans="2:2">
      <c r="B3564" s="212" t="s">
        <v>4421</v>
      </c>
    </row>
    <row r="3565" spans="2:2">
      <c r="B3565" s="212" t="s">
        <v>4422</v>
      </c>
    </row>
    <row r="3566" spans="2:2">
      <c r="B3566" s="212" t="s">
        <v>4423</v>
      </c>
    </row>
    <row r="3567" spans="2:2">
      <c r="B3567" s="212" t="s">
        <v>4424</v>
      </c>
    </row>
    <row r="3568" spans="2:2">
      <c r="B3568" s="212" t="s">
        <v>4425</v>
      </c>
    </row>
    <row r="3569" spans="2:2">
      <c r="B3569" s="212" t="s">
        <v>4426</v>
      </c>
    </row>
    <row r="3570" spans="2:2">
      <c r="B3570" s="212" t="s">
        <v>4427</v>
      </c>
    </row>
    <row r="3571" spans="2:2">
      <c r="B3571" s="212" t="s">
        <v>4428</v>
      </c>
    </row>
    <row r="3572" spans="2:2">
      <c r="B3572" s="212" t="s">
        <v>4429</v>
      </c>
    </row>
    <row r="3573" spans="2:2">
      <c r="B3573" s="212" t="s">
        <v>4430</v>
      </c>
    </row>
    <row r="3574" spans="2:2">
      <c r="B3574" s="212" t="s">
        <v>4431</v>
      </c>
    </row>
    <row r="3575" spans="2:2">
      <c r="B3575" s="212" t="s">
        <v>4432</v>
      </c>
    </row>
    <row r="3576" spans="2:2">
      <c r="B3576" s="212" t="s">
        <v>4433</v>
      </c>
    </row>
    <row r="3577" spans="2:2">
      <c r="B3577" s="212" t="s">
        <v>4434</v>
      </c>
    </row>
    <row r="3578" spans="2:2">
      <c r="B3578" s="212" t="s">
        <v>4435</v>
      </c>
    </row>
    <row r="3579" spans="2:2">
      <c r="B3579" s="212" t="s">
        <v>4436</v>
      </c>
    </row>
    <row r="3580" spans="2:2">
      <c r="B3580" s="212" t="s">
        <v>4437</v>
      </c>
    </row>
    <row r="3581" spans="2:2">
      <c r="B3581" s="212" t="s">
        <v>4438</v>
      </c>
    </row>
    <row r="3582" spans="2:2">
      <c r="B3582" s="212" t="s">
        <v>4439</v>
      </c>
    </row>
    <row r="3583" spans="2:2">
      <c r="B3583" s="212" t="s">
        <v>4440</v>
      </c>
    </row>
    <row r="3584" spans="2:2">
      <c r="B3584" s="212" t="s">
        <v>4441</v>
      </c>
    </row>
    <row r="3585" spans="2:2">
      <c r="B3585" s="212" t="s">
        <v>4442</v>
      </c>
    </row>
    <row r="3586" spans="2:2">
      <c r="B3586" s="212" t="s">
        <v>4443</v>
      </c>
    </row>
    <row r="3587" spans="2:2">
      <c r="B3587" s="212" t="s">
        <v>4444</v>
      </c>
    </row>
    <row r="3588" spans="2:2">
      <c r="B3588" s="212" t="s">
        <v>4445</v>
      </c>
    </row>
    <row r="3589" spans="2:2">
      <c r="B3589" s="212" t="s">
        <v>4446</v>
      </c>
    </row>
    <row r="3590" spans="2:2">
      <c r="B3590" s="212" t="s">
        <v>4447</v>
      </c>
    </row>
    <row r="3591" spans="2:2">
      <c r="B3591" s="212" t="s">
        <v>4448</v>
      </c>
    </row>
    <row r="3592" spans="2:2">
      <c r="B3592" s="212" t="s">
        <v>4449</v>
      </c>
    </row>
    <row r="3593" spans="2:2">
      <c r="B3593" s="212" t="s">
        <v>4450</v>
      </c>
    </row>
    <row r="3594" spans="2:2">
      <c r="B3594" s="212" t="s">
        <v>4451</v>
      </c>
    </row>
    <row r="3595" spans="2:2">
      <c r="B3595" s="212" t="s">
        <v>4452</v>
      </c>
    </row>
    <row r="3596" spans="2:2">
      <c r="B3596" s="212" t="s">
        <v>4453</v>
      </c>
    </row>
    <row r="3597" spans="2:2">
      <c r="B3597" s="212" t="s">
        <v>4454</v>
      </c>
    </row>
    <row r="3598" spans="2:2">
      <c r="B3598" s="212" t="s">
        <v>4455</v>
      </c>
    </row>
    <row r="3599" spans="2:2">
      <c r="B3599" s="212" t="s">
        <v>4456</v>
      </c>
    </row>
    <row r="3600" spans="2:2">
      <c r="B3600" s="212" t="s">
        <v>4457</v>
      </c>
    </row>
    <row r="3601" spans="2:2">
      <c r="B3601" s="212" t="s">
        <v>4458</v>
      </c>
    </row>
    <row r="3602" spans="2:2">
      <c r="B3602" s="212" t="s">
        <v>4459</v>
      </c>
    </row>
    <row r="3603" spans="2:2">
      <c r="B3603" s="212" t="s">
        <v>4460</v>
      </c>
    </row>
    <row r="3604" spans="2:2">
      <c r="B3604" s="212" t="s">
        <v>4461</v>
      </c>
    </row>
    <row r="3605" spans="2:2">
      <c r="B3605" s="212" t="s">
        <v>4462</v>
      </c>
    </row>
    <row r="3606" spans="2:2">
      <c r="B3606" s="212" t="s">
        <v>4463</v>
      </c>
    </row>
    <row r="3607" spans="2:2">
      <c r="B3607" s="212" t="s">
        <v>4464</v>
      </c>
    </row>
    <row r="3608" spans="2:2">
      <c r="B3608" s="212" t="s">
        <v>4465</v>
      </c>
    </row>
    <row r="3609" spans="2:2">
      <c r="B3609" s="212" t="s">
        <v>4466</v>
      </c>
    </row>
    <row r="3610" spans="2:2">
      <c r="B3610" s="212" t="s">
        <v>4467</v>
      </c>
    </row>
    <row r="3611" spans="2:2">
      <c r="B3611" s="212" t="s">
        <v>4468</v>
      </c>
    </row>
    <row r="3612" spans="2:2">
      <c r="B3612" s="212" t="s">
        <v>4469</v>
      </c>
    </row>
    <row r="3613" spans="2:2">
      <c r="B3613" s="212" t="s">
        <v>4470</v>
      </c>
    </row>
    <row r="3614" spans="2:2">
      <c r="B3614" s="212" t="s">
        <v>4471</v>
      </c>
    </row>
    <row r="3615" spans="2:2">
      <c r="B3615" s="212" t="s">
        <v>4472</v>
      </c>
    </row>
    <row r="3616" spans="2:2">
      <c r="B3616" s="212" t="s">
        <v>4473</v>
      </c>
    </row>
    <row r="3617" spans="2:2">
      <c r="B3617" s="212" t="s">
        <v>4474</v>
      </c>
    </row>
    <row r="3618" spans="2:2">
      <c r="B3618" s="212" t="s">
        <v>4475</v>
      </c>
    </row>
    <row r="3619" spans="2:2">
      <c r="B3619" s="212" t="s">
        <v>4476</v>
      </c>
    </row>
    <row r="3620" spans="2:2">
      <c r="B3620" s="212" t="s">
        <v>4477</v>
      </c>
    </row>
    <row r="3621" spans="2:2">
      <c r="B3621" s="212" t="s">
        <v>4478</v>
      </c>
    </row>
    <row r="3622" spans="2:2">
      <c r="B3622" s="212" t="s">
        <v>4479</v>
      </c>
    </row>
    <row r="3623" spans="2:2">
      <c r="B3623" s="212" t="s">
        <v>4480</v>
      </c>
    </row>
    <row r="3624" spans="2:2">
      <c r="B3624" s="212" t="s">
        <v>4481</v>
      </c>
    </row>
    <row r="3625" spans="2:2">
      <c r="B3625" s="212" t="s">
        <v>4482</v>
      </c>
    </row>
    <row r="3626" spans="2:2">
      <c r="B3626" s="212" t="s">
        <v>4483</v>
      </c>
    </row>
    <row r="3627" spans="2:2">
      <c r="B3627" s="212" t="s">
        <v>4484</v>
      </c>
    </row>
    <row r="3628" spans="2:2">
      <c r="B3628" s="212" t="s">
        <v>4485</v>
      </c>
    </row>
    <row r="3629" spans="2:2">
      <c r="B3629" s="212" t="s">
        <v>4486</v>
      </c>
    </row>
    <row r="3630" spans="2:2">
      <c r="B3630" s="212" t="s">
        <v>4487</v>
      </c>
    </row>
    <row r="3631" spans="2:2">
      <c r="B3631" s="212" t="s">
        <v>4488</v>
      </c>
    </row>
    <row r="3632" spans="2:2">
      <c r="B3632" s="212" t="s">
        <v>4489</v>
      </c>
    </row>
    <row r="3633" spans="2:2">
      <c r="B3633" s="212" t="s">
        <v>4490</v>
      </c>
    </row>
    <row r="3634" spans="2:2">
      <c r="B3634" s="212" t="s">
        <v>4491</v>
      </c>
    </row>
    <row r="3635" spans="2:2">
      <c r="B3635" s="212" t="s">
        <v>4492</v>
      </c>
    </row>
    <row r="3636" spans="2:2">
      <c r="B3636" s="212" t="s">
        <v>4493</v>
      </c>
    </row>
    <row r="3637" spans="2:2">
      <c r="B3637" s="212" t="s">
        <v>4494</v>
      </c>
    </row>
    <row r="3638" spans="2:2">
      <c r="B3638" s="212" t="s">
        <v>4495</v>
      </c>
    </row>
    <row r="3639" spans="2:2">
      <c r="B3639" s="212" t="s">
        <v>4496</v>
      </c>
    </row>
    <row r="3640" spans="2:2">
      <c r="B3640" s="212" t="s">
        <v>4497</v>
      </c>
    </row>
    <row r="3641" spans="2:2">
      <c r="B3641" s="212" t="s">
        <v>4498</v>
      </c>
    </row>
    <row r="3642" spans="2:2">
      <c r="B3642" s="212" t="s">
        <v>4499</v>
      </c>
    </row>
    <row r="3643" spans="2:2">
      <c r="B3643" s="212" t="s">
        <v>4500</v>
      </c>
    </row>
    <row r="3644" spans="2:2">
      <c r="B3644" s="212" t="s">
        <v>4501</v>
      </c>
    </row>
    <row r="3645" spans="2:2">
      <c r="B3645" s="212" t="s">
        <v>4502</v>
      </c>
    </row>
    <row r="3646" spans="2:2">
      <c r="B3646" s="212" t="s">
        <v>4503</v>
      </c>
    </row>
    <row r="3647" spans="2:2">
      <c r="B3647" s="212" t="s">
        <v>4504</v>
      </c>
    </row>
    <row r="3648" spans="2:2">
      <c r="B3648" s="212" t="s">
        <v>4505</v>
      </c>
    </row>
    <row r="3649" spans="2:2">
      <c r="B3649" s="212" t="s">
        <v>4506</v>
      </c>
    </row>
    <row r="3650" spans="2:2">
      <c r="B3650" s="212" t="s">
        <v>4507</v>
      </c>
    </row>
    <row r="3651" spans="2:2">
      <c r="B3651" s="212" t="s">
        <v>4508</v>
      </c>
    </row>
    <row r="3652" spans="2:2">
      <c r="B3652" s="212" t="s">
        <v>4509</v>
      </c>
    </row>
    <row r="3653" spans="2:2">
      <c r="B3653" s="212" t="s">
        <v>4510</v>
      </c>
    </row>
    <row r="3654" spans="2:2">
      <c r="B3654" s="212" t="s">
        <v>4511</v>
      </c>
    </row>
    <row r="3655" spans="2:2">
      <c r="B3655" s="212" t="s">
        <v>4512</v>
      </c>
    </row>
    <row r="3656" spans="2:2">
      <c r="B3656" s="212" t="s">
        <v>4513</v>
      </c>
    </row>
    <row r="3657" spans="2:2">
      <c r="B3657" s="212" t="s">
        <v>4514</v>
      </c>
    </row>
    <row r="3658" spans="2:2">
      <c r="B3658" s="212" t="s">
        <v>4515</v>
      </c>
    </row>
    <row r="3659" spans="2:2">
      <c r="B3659" s="212" t="s">
        <v>4516</v>
      </c>
    </row>
    <row r="3660" spans="2:2">
      <c r="B3660" s="212" t="s">
        <v>4517</v>
      </c>
    </row>
    <row r="3661" spans="2:2">
      <c r="B3661" s="212" t="s">
        <v>4518</v>
      </c>
    </row>
    <row r="3662" spans="2:2">
      <c r="B3662" s="212" t="s">
        <v>4519</v>
      </c>
    </row>
    <row r="3663" spans="2:2">
      <c r="B3663" s="212" t="s">
        <v>4520</v>
      </c>
    </row>
    <row r="3664" spans="2:2">
      <c r="B3664" s="212" t="s">
        <v>4521</v>
      </c>
    </row>
    <row r="3665" spans="2:2">
      <c r="B3665" s="212" t="s">
        <v>4522</v>
      </c>
    </row>
    <row r="3666" spans="2:2">
      <c r="B3666" s="212" t="s">
        <v>4523</v>
      </c>
    </row>
    <row r="3667" spans="2:2">
      <c r="B3667" s="212" t="s">
        <v>4524</v>
      </c>
    </row>
    <row r="3668" spans="2:2">
      <c r="B3668" s="212" t="s">
        <v>4525</v>
      </c>
    </row>
    <row r="3669" spans="2:2">
      <c r="B3669" s="212" t="s">
        <v>4526</v>
      </c>
    </row>
    <row r="3670" spans="2:2">
      <c r="B3670" s="212" t="s">
        <v>4527</v>
      </c>
    </row>
    <row r="3671" spans="2:2">
      <c r="B3671" s="212" t="s">
        <v>4528</v>
      </c>
    </row>
    <row r="3672" spans="2:2">
      <c r="B3672" s="212" t="s">
        <v>4529</v>
      </c>
    </row>
    <row r="3673" spans="2:2">
      <c r="B3673" s="212" t="s">
        <v>4530</v>
      </c>
    </row>
    <row r="3674" spans="2:2">
      <c r="B3674" s="212" t="s">
        <v>4531</v>
      </c>
    </row>
    <row r="3675" spans="2:2">
      <c r="B3675" s="212" t="s">
        <v>4532</v>
      </c>
    </row>
    <row r="3676" spans="2:2">
      <c r="B3676" s="212" t="s">
        <v>4533</v>
      </c>
    </row>
    <row r="3677" spans="2:2">
      <c r="B3677" s="212" t="s">
        <v>4534</v>
      </c>
    </row>
    <row r="3678" spans="2:2">
      <c r="B3678" s="212" t="s">
        <v>4535</v>
      </c>
    </row>
    <row r="3679" spans="2:2">
      <c r="B3679" s="212" t="s">
        <v>4536</v>
      </c>
    </row>
    <row r="3680" spans="2:2">
      <c r="B3680" s="212" t="s">
        <v>4537</v>
      </c>
    </row>
    <row r="3681" spans="2:2">
      <c r="B3681" s="212" t="s">
        <v>4538</v>
      </c>
    </row>
    <row r="3682" spans="2:2">
      <c r="B3682" s="212" t="s">
        <v>4539</v>
      </c>
    </row>
    <row r="3683" spans="2:2">
      <c r="B3683" s="212" t="s">
        <v>4540</v>
      </c>
    </row>
    <row r="3684" spans="2:2">
      <c r="B3684" s="212" t="s">
        <v>4541</v>
      </c>
    </row>
    <row r="3685" spans="2:2">
      <c r="B3685" s="212" t="s">
        <v>4542</v>
      </c>
    </row>
    <row r="3686" spans="2:2">
      <c r="B3686" s="212" t="s">
        <v>4543</v>
      </c>
    </row>
    <row r="3687" spans="2:2">
      <c r="B3687" s="212" t="s">
        <v>4544</v>
      </c>
    </row>
    <row r="3688" spans="2:2">
      <c r="B3688" s="212" t="s">
        <v>4545</v>
      </c>
    </row>
    <row r="3689" spans="2:2">
      <c r="B3689" s="212" t="s">
        <v>4546</v>
      </c>
    </row>
    <row r="3690" spans="2:2">
      <c r="B3690" s="212" t="s">
        <v>4547</v>
      </c>
    </row>
    <row r="3691" spans="2:2">
      <c r="B3691" s="212" t="s">
        <v>4548</v>
      </c>
    </row>
    <row r="3692" spans="2:2">
      <c r="B3692" s="212" t="s">
        <v>4549</v>
      </c>
    </row>
    <row r="3693" spans="2:2">
      <c r="B3693" s="212" t="s">
        <v>4550</v>
      </c>
    </row>
    <row r="3694" spans="2:2">
      <c r="B3694" s="212" t="s">
        <v>4551</v>
      </c>
    </row>
    <row r="3695" spans="2:2">
      <c r="B3695" s="212" t="s">
        <v>4552</v>
      </c>
    </row>
    <row r="3696" spans="2:2">
      <c r="B3696" s="212" t="s">
        <v>4553</v>
      </c>
    </row>
    <row r="3697" spans="2:2">
      <c r="B3697" s="212" t="s">
        <v>4554</v>
      </c>
    </row>
    <row r="3698" spans="2:2">
      <c r="B3698" s="212" t="s">
        <v>4555</v>
      </c>
    </row>
    <row r="3699" spans="2:2">
      <c r="B3699" s="212" t="s">
        <v>4556</v>
      </c>
    </row>
    <row r="3700" spans="2:2">
      <c r="B3700" s="212" t="s">
        <v>4557</v>
      </c>
    </row>
    <row r="3701" spans="2:2">
      <c r="B3701" s="212" t="s">
        <v>4558</v>
      </c>
    </row>
    <row r="3702" spans="2:2">
      <c r="B3702" s="212" t="s">
        <v>4559</v>
      </c>
    </row>
    <row r="3703" spans="2:2">
      <c r="B3703" s="212" t="s">
        <v>4560</v>
      </c>
    </row>
    <row r="3704" spans="2:2">
      <c r="B3704" s="212" t="s">
        <v>4561</v>
      </c>
    </row>
    <row r="3705" spans="2:2">
      <c r="B3705" s="212" t="s">
        <v>4562</v>
      </c>
    </row>
    <row r="3706" spans="2:2">
      <c r="B3706" s="212" t="s">
        <v>4563</v>
      </c>
    </row>
    <row r="3707" spans="2:2">
      <c r="B3707" s="212" t="s">
        <v>4564</v>
      </c>
    </row>
    <row r="3708" spans="2:2">
      <c r="B3708" s="212" t="s">
        <v>4565</v>
      </c>
    </row>
    <row r="3709" spans="2:2">
      <c r="B3709" s="212" t="s">
        <v>4566</v>
      </c>
    </row>
    <row r="3710" spans="2:2">
      <c r="B3710" s="212" t="s">
        <v>4567</v>
      </c>
    </row>
    <row r="3711" spans="2:2">
      <c r="B3711" s="212" t="s">
        <v>4568</v>
      </c>
    </row>
    <row r="3712" spans="2:2">
      <c r="B3712" s="212" t="s">
        <v>4569</v>
      </c>
    </row>
    <row r="3713" spans="2:2">
      <c r="B3713" s="212" t="s">
        <v>4570</v>
      </c>
    </row>
    <row r="3714" spans="2:2">
      <c r="B3714" s="212" t="s">
        <v>4571</v>
      </c>
    </row>
    <row r="3715" spans="2:2">
      <c r="B3715" s="212" t="s">
        <v>4572</v>
      </c>
    </row>
    <row r="3716" spans="2:2">
      <c r="B3716" s="212" t="s">
        <v>4573</v>
      </c>
    </row>
    <row r="3717" spans="2:2">
      <c r="B3717" s="212" t="s">
        <v>4574</v>
      </c>
    </row>
    <row r="3718" spans="2:2">
      <c r="B3718" s="212" t="s">
        <v>4575</v>
      </c>
    </row>
    <row r="3719" spans="2:2">
      <c r="B3719" s="212" t="s">
        <v>4576</v>
      </c>
    </row>
    <row r="3720" spans="2:2">
      <c r="B3720" s="212" t="s">
        <v>4577</v>
      </c>
    </row>
    <row r="3721" spans="2:2">
      <c r="B3721" s="212" t="s">
        <v>4578</v>
      </c>
    </row>
    <row r="3722" spans="2:2">
      <c r="B3722" s="212" t="s">
        <v>4579</v>
      </c>
    </row>
    <row r="3723" spans="2:2">
      <c r="B3723" s="212" t="s">
        <v>4580</v>
      </c>
    </row>
    <row r="3724" spans="2:2">
      <c r="B3724" s="212" t="s">
        <v>4581</v>
      </c>
    </row>
    <row r="3725" spans="2:2">
      <c r="B3725" s="212" t="s">
        <v>4582</v>
      </c>
    </row>
    <row r="3726" spans="2:2">
      <c r="B3726" s="212" t="s">
        <v>4583</v>
      </c>
    </row>
    <row r="3727" spans="2:2">
      <c r="B3727" s="212" t="s">
        <v>4584</v>
      </c>
    </row>
    <row r="3728" spans="2:2">
      <c r="B3728" s="212" t="s">
        <v>4585</v>
      </c>
    </row>
    <row r="3729" spans="2:2">
      <c r="B3729" s="212" t="s">
        <v>4586</v>
      </c>
    </row>
    <row r="3730" spans="2:2">
      <c r="B3730" s="212" t="s">
        <v>4587</v>
      </c>
    </row>
    <row r="3731" spans="2:2">
      <c r="B3731" s="212" t="s">
        <v>4588</v>
      </c>
    </row>
    <row r="3732" spans="2:2">
      <c r="B3732" s="212" t="s">
        <v>4589</v>
      </c>
    </row>
    <row r="3733" spans="2:2">
      <c r="B3733" s="212" t="s">
        <v>4590</v>
      </c>
    </row>
    <row r="3734" spans="2:2">
      <c r="B3734" s="212" t="s">
        <v>4591</v>
      </c>
    </row>
    <row r="3735" spans="2:2">
      <c r="B3735" s="212" t="s">
        <v>4592</v>
      </c>
    </row>
    <row r="3736" spans="2:2">
      <c r="B3736" s="212" t="s">
        <v>4593</v>
      </c>
    </row>
    <row r="3737" spans="2:2">
      <c r="B3737" s="212" t="s">
        <v>4594</v>
      </c>
    </row>
    <row r="3738" spans="2:2">
      <c r="B3738" s="212" t="s">
        <v>4595</v>
      </c>
    </row>
    <row r="3739" spans="2:2">
      <c r="B3739" s="212" t="s">
        <v>4596</v>
      </c>
    </row>
    <row r="3740" spans="2:2">
      <c r="B3740" s="212" t="s">
        <v>4597</v>
      </c>
    </row>
    <row r="3741" spans="2:2">
      <c r="B3741" s="212" t="s">
        <v>4598</v>
      </c>
    </row>
    <row r="3742" spans="2:2">
      <c r="B3742" s="212" t="s">
        <v>4599</v>
      </c>
    </row>
    <row r="3743" spans="2:2">
      <c r="B3743" s="212" t="s">
        <v>4600</v>
      </c>
    </row>
    <row r="3744" spans="2:2">
      <c r="B3744" s="212" t="s">
        <v>4601</v>
      </c>
    </row>
    <row r="3745" spans="2:2">
      <c r="B3745" s="212" t="s">
        <v>4602</v>
      </c>
    </row>
    <row r="3746" spans="2:2">
      <c r="B3746" s="212" t="s">
        <v>4603</v>
      </c>
    </row>
    <row r="3747" spans="2:2">
      <c r="B3747" s="212" t="s">
        <v>4604</v>
      </c>
    </row>
    <row r="3748" spans="2:2">
      <c r="B3748" s="212" t="s">
        <v>4605</v>
      </c>
    </row>
    <row r="3749" spans="2:2">
      <c r="B3749" s="212" t="s">
        <v>4606</v>
      </c>
    </row>
    <row r="3750" spans="2:2">
      <c r="B3750" s="212" t="s">
        <v>4607</v>
      </c>
    </row>
    <row r="3751" spans="2:2">
      <c r="B3751" s="212" t="s">
        <v>4608</v>
      </c>
    </row>
    <row r="3752" spans="2:2">
      <c r="B3752" s="212" t="s">
        <v>4609</v>
      </c>
    </row>
    <row r="3753" spans="2:2">
      <c r="B3753" s="212" t="s">
        <v>4610</v>
      </c>
    </row>
    <row r="3754" spans="2:2">
      <c r="B3754" s="212" t="s">
        <v>4611</v>
      </c>
    </row>
    <row r="3755" spans="2:2">
      <c r="B3755" s="212" t="s">
        <v>4612</v>
      </c>
    </row>
    <row r="3756" spans="2:2">
      <c r="B3756" s="212" t="s">
        <v>4613</v>
      </c>
    </row>
    <row r="3757" spans="2:2">
      <c r="B3757" s="212" t="s">
        <v>4614</v>
      </c>
    </row>
    <row r="3758" spans="2:2">
      <c r="B3758" s="212" t="s">
        <v>4615</v>
      </c>
    </row>
    <row r="3759" spans="2:2">
      <c r="B3759" s="212" t="s">
        <v>4616</v>
      </c>
    </row>
    <row r="3760" spans="2:2">
      <c r="B3760" s="212" t="s">
        <v>4617</v>
      </c>
    </row>
    <row r="3761" spans="2:2">
      <c r="B3761" s="212" t="s">
        <v>4618</v>
      </c>
    </row>
    <row r="3762" spans="2:2">
      <c r="B3762" s="212" t="s">
        <v>4619</v>
      </c>
    </row>
    <row r="3763" spans="2:2">
      <c r="B3763" s="212" t="s">
        <v>4620</v>
      </c>
    </row>
    <row r="3764" spans="2:2">
      <c r="B3764" s="212" t="s">
        <v>4621</v>
      </c>
    </row>
    <row r="3765" spans="2:2">
      <c r="B3765" s="212" t="s">
        <v>4622</v>
      </c>
    </row>
    <row r="3766" spans="2:2">
      <c r="B3766" s="212" t="s">
        <v>4623</v>
      </c>
    </row>
    <row r="3767" spans="2:2">
      <c r="B3767" s="212" t="s">
        <v>4624</v>
      </c>
    </row>
    <row r="3768" spans="2:2">
      <c r="B3768" s="212" t="s">
        <v>4625</v>
      </c>
    </row>
    <row r="3769" spans="2:2">
      <c r="B3769" s="212" t="s">
        <v>4626</v>
      </c>
    </row>
    <row r="3770" spans="2:2">
      <c r="B3770" s="212" t="s">
        <v>4627</v>
      </c>
    </row>
    <row r="3771" spans="2:2">
      <c r="B3771" s="212" t="s">
        <v>4628</v>
      </c>
    </row>
    <row r="3772" spans="2:2">
      <c r="B3772" s="212" t="s">
        <v>4629</v>
      </c>
    </row>
    <row r="3773" spans="2:2">
      <c r="B3773" s="212" t="s">
        <v>4630</v>
      </c>
    </row>
    <row r="3774" spans="2:2">
      <c r="B3774" s="212" t="s">
        <v>4631</v>
      </c>
    </row>
    <row r="3775" spans="2:2">
      <c r="B3775" s="212" t="s">
        <v>4632</v>
      </c>
    </row>
    <row r="3776" spans="2:2">
      <c r="B3776" s="212" t="s">
        <v>4633</v>
      </c>
    </row>
    <row r="3777" spans="2:2">
      <c r="B3777" s="212" t="s">
        <v>4634</v>
      </c>
    </row>
    <row r="3778" spans="2:2">
      <c r="B3778" s="212" t="s">
        <v>4635</v>
      </c>
    </row>
    <row r="3779" spans="2:2">
      <c r="B3779" s="212" t="s">
        <v>4636</v>
      </c>
    </row>
    <row r="3780" spans="2:2">
      <c r="B3780" s="212" t="s">
        <v>4637</v>
      </c>
    </row>
    <row r="3781" spans="2:2">
      <c r="B3781" s="212" t="s">
        <v>4638</v>
      </c>
    </row>
    <row r="3782" spans="2:2">
      <c r="B3782" s="212" t="s">
        <v>4639</v>
      </c>
    </row>
    <row r="3783" spans="2:2">
      <c r="B3783" s="212" t="s">
        <v>4640</v>
      </c>
    </row>
    <row r="3784" spans="2:2">
      <c r="B3784" s="212" t="s">
        <v>4641</v>
      </c>
    </row>
    <row r="3785" spans="2:2">
      <c r="B3785" s="212" t="s">
        <v>4642</v>
      </c>
    </row>
    <row r="3786" spans="2:2">
      <c r="B3786" s="212" t="s">
        <v>4643</v>
      </c>
    </row>
    <row r="3787" spans="2:2">
      <c r="B3787" s="212" t="s">
        <v>4644</v>
      </c>
    </row>
    <row r="3788" spans="2:2">
      <c r="B3788" s="212" t="s">
        <v>4645</v>
      </c>
    </row>
    <row r="3789" spans="2:2">
      <c r="B3789" s="212" t="s">
        <v>4646</v>
      </c>
    </row>
    <row r="3790" spans="2:2">
      <c r="B3790" s="212" t="s">
        <v>4647</v>
      </c>
    </row>
    <row r="3791" spans="2:2">
      <c r="B3791" s="212" t="s">
        <v>4648</v>
      </c>
    </row>
    <row r="3792" spans="2:2">
      <c r="B3792" s="212" t="s">
        <v>4649</v>
      </c>
    </row>
    <row r="3793" spans="2:2">
      <c r="B3793" s="212" t="s">
        <v>4650</v>
      </c>
    </row>
    <row r="3794" spans="2:2">
      <c r="B3794" s="212" t="s">
        <v>4651</v>
      </c>
    </row>
    <row r="3795" spans="2:2">
      <c r="B3795" s="212" t="s">
        <v>4652</v>
      </c>
    </row>
    <row r="3796" spans="2:2">
      <c r="B3796" s="212" t="s">
        <v>4653</v>
      </c>
    </row>
    <row r="3797" spans="2:2">
      <c r="B3797" s="212" t="s">
        <v>4654</v>
      </c>
    </row>
    <row r="3798" spans="2:2">
      <c r="B3798" s="212" t="s">
        <v>4655</v>
      </c>
    </row>
    <row r="3799" spans="2:2">
      <c r="B3799" s="212" t="s">
        <v>4656</v>
      </c>
    </row>
    <row r="3800" spans="2:2">
      <c r="B3800" s="212" t="s">
        <v>4657</v>
      </c>
    </row>
    <row r="3801" spans="2:2">
      <c r="B3801" s="212" t="s">
        <v>4658</v>
      </c>
    </row>
    <row r="3802" spans="2:2">
      <c r="B3802" s="212" t="s">
        <v>4659</v>
      </c>
    </row>
    <row r="3803" spans="2:2">
      <c r="B3803" s="212" t="s">
        <v>4660</v>
      </c>
    </row>
    <row r="3804" spans="2:2">
      <c r="B3804" s="212" t="s">
        <v>4661</v>
      </c>
    </row>
    <row r="3805" spans="2:2">
      <c r="B3805" s="212" t="s">
        <v>4662</v>
      </c>
    </row>
    <row r="3806" spans="2:2">
      <c r="B3806" s="212" t="s">
        <v>4663</v>
      </c>
    </row>
    <row r="3807" spans="2:2">
      <c r="B3807" s="212" t="s">
        <v>4664</v>
      </c>
    </row>
    <row r="3808" spans="2:2">
      <c r="B3808" s="212" t="s">
        <v>4665</v>
      </c>
    </row>
    <row r="3809" spans="2:2">
      <c r="B3809" s="212" t="s">
        <v>4666</v>
      </c>
    </row>
    <row r="3810" spans="2:2">
      <c r="B3810" s="212" t="s">
        <v>4667</v>
      </c>
    </row>
    <row r="3811" spans="2:2">
      <c r="B3811" s="212" t="s">
        <v>4668</v>
      </c>
    </row>
    <row r="3812" spans="2:2">
      <c r="B3812" s="212" t="s">
        <v>4669</v>
      </c>
    </row>
    <row r="3813" spans="2:2">
      <c r="B3813" s="212" t="s">
        <v>4670</v>
      </c>
    </row>
    <row r="3814" spans="2:2">
      <c r="B3814" s="212" t="s">
        <v>4671</v>
      </c>
    </row>
    <row r="3815" spans="2:2">
      <c r="B3815" s="212" t="s">
        <v>4672</v>
      </c>
    </row>
    <row r="3816" spans="2:2">
      <c r="B3816" s="212" t="s">
        <v>4673</v>
      </c>
    </row>
    <row r="3817" spans="2:2">
      <c r="B3817" s="212" t="s">
        <v>4674</v>
      </c>
    </row>
    <row r="3818" spans="2:2">
      <c r="B3818" s="212" t="s">
        <v>4675</v>
      </c>
    </row>
    <row r="3819" spans="2:2">
      <c r="B3819" s="212" t="s">
        <v>4676</v>
      </c>
    </row>
    <row r="3820" spans="2:2">
      <c r="B3820" s="212" t="s">
        <v>4677</v>
      </c>
    </row>
    <row r="3821" spans="2:2">
      <c r="B3821" s="212" t="s">
        <v>4678</v>
      </c>
    </row>
    <row r="3822" spans="2:2">
      <c r="B3822" s="212" t="s">
        <v>4679</v>
      </c>
    </row>
    <row r="3823" spans="2:2">
      <c r="B3823" s="212" t="s">
        <v>4680</v>
      </c>
    </row>
    <row r="3824" spans="2:2">
      <c r="B3824" s="212" t="s">
        <v>4681</v>
      </c>
    </row>
    <row r="3825" spans="2:2">
      <c r="B3825" s="212" t="s">
        <v>4682</v>
      </c>
    </row>
    <row r="3826" spans="2:2">
      <c r="B3826" s="212" t="s">
        <v>4683</v>
      </c>
    </row>
    <row r="3827" spans="2:2">
      <c r="B3827" s="212" t="s">
        <v>4684</v>
      </c>
    </row>
    <row r="3828" spans="2:2">
      <c r="B3828" s="212" t="s">
        <v>4685</v>
      </c>
    </row>
    <row r="3829" spans="2:2">
      <c r="B3829" s="212" t="s">
        <v>4686</v>
      </c>
    </row>
    <row r="3830" spans="2:2">
      <c r="B3830" s="212" t="s">
        <v>4687</v>
      </c>
    </row>
    <row r="3831" spans="2:2">
      <c r="B3831" s="212" t="s">
        <v>4688</v>
      </c>
    </row>
    <row r="3832" spans="2:2">
      <c r="B3832" s="212" t="s">
        <v>4689</v>
      </c>
    </row>
    <row r="3833" spans="2:2">
      <c r="B3833" s="212" t="s">
        <v>4690</v>
      </c>
    </row>
    <row r="3834" spans="2:2">
      <c r="B3834" s="212" t="s">
        <v>4691</v>
      </c>
    </row>
    <row r="3835" spans="2:2">
      <c r="B3835" s="212" t="s">
        <v>4692</v>
      </c>
    </row>
    <row r="3836" spans="2:2">
      <c r="B3836" s="212" t="s">
        <v>4693</v>
      </c>
    </row>
    <row r="3837" spans="2:2">
      <c r="B3837" s="212" t="s">
        <v>4694</v>
      </c>
    </row>
    <row r="3838" spans="2:2">
      <c r="B3838" s="212" t="s">
        <v>4695</v>
      </c>
    </row>
    <row r="3839" spans="2:2">
      <c r="B3839" s="212" t="s">
        <v>4696</v>
      </c>
    </row>
    <row r="3840" spans="2:2">
      <c r="B3840" s="212" t="s">
        <v>4697</v>
      </c>
    </row>
    <row r="3841" spans="2:2">
      <c r="B3841" s="212" t="s">
        <v>4698</v>
      </c>
    </row>
    <row r="3842" spans="2:2">
      <c r="B3842" s="212" t="s">
        <v>4699</v>
      </c>
    </row>
    <row r="3843" spans="2:2">
      <c r="B3843" s="212" t="s">
        <v>4700</v>
      </c>
    </row>
    <row r="3844" spans="2:2">
      <c r="B3844" s="212" t="s">
        <v>4701</v>
      </c>
    </row>
    <row r="3845" spans="2:2">
      <c r="B3845" s="212" t="s">
        <v>4702</v>
      </c>
    </row>
    <row r="3846" spans="2:2">
      <c r="B3846" s="212" t="s">
        <v>4703</v>
      </c>
    </row>
    <row r="3847" spans="2:2">
      <c r="B3847" s="212" t="s">
        <v>4704</v>
      </c>
    </row>
    <row r="3848" spans="2:2">
      <c r="B3848" s="212" t="s">
        <v>4705</v>
      </c>
    </row>
    <row r="3849" spans="2:2">
      <c r="B3849" s="212" t="s">
        <v>4706</v>
      </c>
    </row>
    <row r="3850" spans="2:2">
      <c r="B3850" s="212" t="s">
        <v>4707</v>
      </c>
    </row>
    <row r="3851" spans="2:2">
      <c r="B3851" s="212" t="s">
        <v>4708</v>
      </c>
    </row>
    <row r="3852" spans="2:2">
      <c r="B3852" s="212" t="s">
        <v>4709</v>
      </c>
    </row>
    <row r="3853" spans="2:2">
      <c r="B3853" s="212" t="s">
        <v>4710</v>
      </c>
    </row>
    <row r="3854" spans="2:2">
      <c r="B3854" s="212" t="s">
        <v>4711</v>
      </c>
    </row>
    <row r="3855" spans="2:2">
      <c r="B3855" s="212" t="s">
        <v>4712</v>
      </c>
    </row>
    <row r="3856" spans="2:2">
      <c r="B3856" s="212" t="s">
        <v>4713</v>
      </c>
    </row>
    <row r="3857" spans="2:2">
      <c r="B3857" s="212" t="s">
        <v>4714</v>
      </c>
    </row>
    <row r="3858" spans="2:2">
      <c r="B3858" s="212" t="s">
        <v>4715</v>
      </c>
    </row>
    <row r="3859" spans="2:2">
      <c r="B3859" s="212" t="s">
        <v>4716</v>
      </c>
    </row>
    <row r="3860" spans="2:2">
      <c r="B3860" s="212" t="s">
        <v>4717</v>
      </c>
    </row>
    <row r="3861" spans="2:2">
      <c r="B3861" s="212" t="s">
        <v>4718</v>
      </c>
    </row>
    <row r="3862" spans="2:2">
      <c r="B3862" s="212" t="s">
        <v>4719</v>
      </c>
    </row>
    <row r="3863" spans="2:2">
      <c r="B3863" s="212" t="s">
        <v>4720</v>
      </c>
    </row>
    <row r="3864" spans="2:2">
      <c r="B3864" s="212" t="s">
        <v>4721</v>
      </c>
    </row>
    <row r="3865" spans="2:2">
      <c r="B3865" s="212" t="s">
        <v>4722</v>
      </c>
    </row>
    <row r="3866" spans="2:2">
      <c r="B3866" s="212" t="s">
        <v>4723</v>
      </c>
    </row>
    <row r="3867" spans="2:2">
      <c r="B3867" s="212" t="s">
        <v>4724</v>
      </c>
    </row>
    <row r="3868" spans="2:2">
      <c r="B3868" s="212" t="s">
        <v>4725</v>
      </c>
    </row>
    <row r="3869" spans="2:2">
      <c r="B3869" s="212" t="s">
        <v>4726</v>
      </c>
    </row>
    <row r="3870" spans="2:2">
      <c r="B3870" s="212" t="s">
        <v>4727</v>
      </c>
    </row>
    <row r="3871" spans="2:2">
      <c r="B3871" s="212" t="s">
        <v>4728</v>
      </c>
    </row>
    <row r="3872" spans="2:2">
      <c r="B3872" s="212" t="s">
        <v>4729</v>
      </c>
    </row>
    <row r="3873" spans="2:2">
      <c r="B3873" s="212" t="s">
        <v>4730</v>
      </c>
    </row>
    <row r="3874" spans="2:2">
      <c r="B3874" s="212" t="s">
        <v>4731</v>
      </c>
    </row>
    <row r="3875" spans="2:2">
      <c r="B3875" s="212" t="s">
        <v>4732</v>
      </c>
    </row>
    <row r="3876" spans="2:2">
      <c r="B3876" s="212" t="s">
        <v>4733</v>
      </c>
    </row>
    <row r="3877" spans="2:2">
      <c r="B3877" s="212" t="s">
        <v>4734</v>
      </c>
    </row>
    <row r="3878" spans="2:2">
      <c r="B3878" s="212" t="s">
        <v>4735</v>
      </c>
    </row>
    <row r="3879" spans="2:2">
      <c r="B3879" s="212" t="s">
        <v>4736</v>
      </c>
    </row>
    <row r="3880" spans="2:2">
      <c r="B3880" s="212" t="s">
        <v>4737</v>
      </c>
    </row>
    <row r="3881" spans="2:2">
      <c r="B3881" s="212" t="s">
        <v>4738</v>
      </c>
    </row>
    <row r="3882" spans="2:2">
      <c r="B3882" s="212" t="s">
        <v>4739</v>
      </c>
    </row>
    <row r="3883" spans="2:2">
      <c r="B3883" s="212" t="s">
        <v>4740</v>
      </c>
    </row>
    <row r="3884" spans="2:2">
      <c r="B3884" s="212" t="s">
        <v>4741</v>
      </c>
    </row>
    <row r="3885" spans="2:2">
      <c r="B3885" s="212" t="s">
        <v>4742</v>
      </c>
    </row>
    <row r="3886" spans="2:2">
      <c r="B3886" s="212" t="s">
        <v>4743</v>
      </c>
    </row>
    <row r="3887" spans="2:2">
      <c r="B3887" s="212" t="s">
        <v>4744</v>
      </c>
    </row>
    <row r="3888" spans="2:2">
      <c r="B3888" s="212" t="s">
        <v>4745</v>
      </c>
    </row>
    <row r="3889" spans="2:2">
      <c r="B3889" s="212" t="s">
        <v>4746</v>
      </c>
    </row>
    <row r="3890" spans="2:2">
      <c r="B3890" s="212" t="s">
        <v>4747</v>
      </c>
    </row>
    <row r="3891" spans="2:2">
      <c r="B3891" s="212" t="s">
        <v>4748</v>
      </c>
    </row>
    <row r="3892" spans="2:2">
      <c r="B3892" s="212" t="s">
        <v>4749</v>
      </c>
    </row>
    <row r="3893" spans="2:2">
      <c r="B3893" s="212" t="s">
        <v>4750</v>
      </c>
    </row>
    <row r="3894" spans="2:2">
      <c r="B3894" s="212" t="s">
        <v>4751</v>
      </c>
    </row>
    <row r="3895" spans="2:2">
      <c r="B3895" s="212" t="s">
        <v>4752</v>
      </c>
    </row>
    <row r="3896" spans="2:2">
      <c r="B3896" s="212" t="s">
        <v>4753</v>
      </c>
    </row>
    <row r="3897" spans="2:2">
      <c r="B3897" s="212" t="s">
        <v>4754</v>
      </c>
    </row>
    <row r="3898" spans="2:2">
      <c r="B3898" s="212" t="s">
        <v>4755</v>
      </c>
    </row>
    <row r="3899" spans="2:2">
      <c r="B3899" s="212" t="s">
        <v>4756</v>
      </c>
    </row>
    <row r="3900" spans="2:2">
      <c r="B3900" s="212" t="s">
        <v>4757</v>
      </c>
    </row>
    <row r="3901" spans="2:2">
      <c r="B3901" s="212" t="s">
        <v>4758</v>
      </c>
    </row>
    <row r="3902" spans="2:2">
      <c r="B3902" s="212" t="s">
        <v>4759</v>
      </c>
    </row>
    <row r="3903" spans="2:2">
      <c r="B3903" s="212" t="s">
        <v>4760</v>
      </c>
    </row>
    <row r="3904" spans="2:2">
      <c r="B3904" s="212" t="s">
        <v>4761</v>
      </c>
    </row>
    <row r="3905" spans="2:2">
      <c r="B3905" s="212" t="s">
        <v>4762</v>
      </c>
    </row>
    <row r="3906" spans="2:2">
      <c r="B3906" s="212" t="s">
        <v>4763</v>
      </c>
    </row>
    <row r="3907" spans="2:2">
      <c r="B3907" s="212" t="s">
        <v>4764</v>
      </c>
    </row>
    <row r="3908" spans="2:2">
      <c r="B3908" s="212" t="s">
        <v>4765</v>
      </c>
    </row>
    <row r="3909" spans="2:2">
      <c r="B3909" s="212" t="s">
        <v>4766</v>
      </c>
    </row>
    <row r="3910" spans="2:2">
      <c r="B3910" s="212" t="s">
        <v>4767</v>
      </c>
    </row>
    <row r="3911" spans="2:2">
      <c r="B3911" s="212" t="s">
        <v>4768</v>
      </c>
    </row>
    <row r="3912" spans="2:2">
      <c r="B3912" s="212" t="s">
        <v>4769</v>
      </c>
    </row>
    <row r="3913" spans="2:2">
      <c r="B3913" s="212" t="s">
        <v>4770</v>
      </c>
    </row>
    <row r="3914" spans="2:2">
      <c r="B3914" s="212" t="s">
        <v>4771</v>
      </c>
    </row>
    <row r="3915" spans="2:2">
      <c r="B3915" s="212" t="s">
        <v>4772</v>
      </c>
    </row>
    <row r="3916" spans="2:2">
      <c r="B3916" s="212" t="s">
        <v>4773</v>
      </c>
    </row>
    <row r="3917" spans="2:2">
      <c r="B3917" s="212" t="s">
        <v>4774</v>
      </c>
    </row>
    <row r="3918" spans="2:2">
      <c r="B3918" s="212" t="s">
        <v>4775</v>
      </c>
    </row>
    <row r="3919" spans="2:2">
      <c r="B3919" s="212" t="s">
        <v>4776</v>
      </c>
    </row>
    <row r="3920" spans="2:2">
      <c r="B3920" s="212" t="s">
        <v>4777</v>
      </c>
    </row>
    <row r="3921" spans="2:2">
      <c r="B3921" s="212" t="s">
        <v>4778</v>
      </c>
    </row>
    <row r="3922" spans="2:2">
      <c r="B3922" s="212" t="s">
        <v>4779</v>
      </c>
    </row>
    <row r="3923" spans="2:2">
      <c r="B3923" s="212" t="s">
        <v>4780</v>
      </c>
    </row>
    <row r="3924" spans="2:2">
      <c r="B3924" s="212" t="s">
        <v>4781</v>
      </c>
    </row>
    <row r="3925" spans="2:2">
      <c r="B3925" s="212" t="s">
        <v>4782</v>
      </c>
    </row>
    <row r="3926" spans="2:2">
      <c r="B3926" s="212" t="s">
        <v>4783</v>
      </c>
    </row>
    <row r="3927" spans="2:2">
      <c r="B3927" s="212" t="s">
        <v>4784</v>
      </c>
    </row>
    <row r="3928" spans="2:2">
      <c r="B3928" s="212" t="s">
        <v>4785</v>
      </c>
    </row>
    <row r="3929" spans="2:2">
      <c r="B3929" s="212" t="s">
        <v>4786</v>
      </c>
    </row>
    <row r="3930" spans="2:2">
      <c r="B3930" s="212" t="s">
        <v>4787</v>
      </c>
    </row>
    <row r="3931" spans="2:2">
      <c r="B3931" s="212" t="s">
        <v>4788</v>
      </c>
    </row>
    <row r="3932" spans="2:2">
      <c r="B3932" s="212" t="s">
        <v>4789</v>
      </c>
    </row>
    <row r="3933" spans="2:2">
      <c r="B3933" s="212" t="s">
        <v>4790</v>
      </c>
    </row>
    <row r="3934" spans="2:2">
      <c r="B3934" s="212" t="s">
        <v>4791</v>
      </c>
    </row>
    <row r="3935" spans="2:2">
      <c r="B3935" s="212" t="s">
        <v>4792</v>
      </c>
    </row>
    <row r="3936" spans="2:2">
      <c r="B3936" s="212" t="s">
        <v>4793</v>
      </c>
    </row>
    <row r="3937" spans="2:2">
      <c r="B3937" s="212" t="s">
        <v>4794</v>
      </c>
    </row>
    <row r="3938" spans="2:2">
      <c r="B3938" s="212" t="s">
        <v>4795</v>
      </c>
    </row>
    <row r="3939" spans="2:2">
      <c r="B3939" s="212" t="s">
        <v>4796</v>
      </c>
    </row>
    <row r="3940" spans="2:2">
      <c r="B3940" s="212" t="s">
        <v>4797</v>
      </c>
    </row>
    <row r="3941" spans="2:2">
      <c r="B3941" s="212" t="s">
        <v>4798</v>
      </c>
    </row>
    <row r="3942" spans="2:2">
      <c r="B3942" s="212" t="s">
        <v>4799</v>
      </c>
    </row>
    <row r="3943" spans="2:2">
      <c r="B3943" s="212" t="s">
        <v>4800</v>
      </c>
    </row>
    <row r="3944" spans="2:2">
      <c r="B3944" s="212" t="s">
        <v>4801</v>
      </c>
    </row>
    <row r="3945" spans="2:2">
      <c r="B3945" s="212" t="s">
        <v>4802</v>
      </c>
    </row>
    <row r="3946" spans="2:2">
      <c r="B3946" s="212" t="s">
        <v>4803</v>
      </c>
    </row>
    <row r="3947" spans="2:2">
      <c r="B3947" s="212" t="s">
        <v>4804</v>
      </c>
    </row>
    <row r="3948" spans="2:2">
      <c r="B3948" s="212" t="s">
        <v>4805</v>
      </c>
    </row>
    <row r="3949" spans="2:2">
      <c r="B3949" s="212" t="s">
        <v>4806</v>
      </c>
    </row>
    <row r="3950" spans="2:2">
      <c r="B3950" s="212" t="s">
        <v>4807</v>
      </c>
    </row>
    <row r="3951" spans="2:2">
      <c r="B3951" s="212" t="s">
        <v>4808</v>
      </c>
    </row>
    <row r="3952" spans="2:2">
      <c r="B3952" s="212" t="s">
        <v>4809</v>
      </c>
    </row>
    <row r="3953" spans="2:2">
      <c r="B3953" s="212" t="s">
        <v>4810</v>
      </c>
    </row>
    <row r="3954" spans="2:2">
      <c r="B3954" s="212" t="s">
        <v>4811</v>
      </c>
    </row>
    <row r="3955" spans="2:2">
      <c r="B3955" s="212" t="s">
        <v>4812</v>
      </c>
    </row>
    <row r="3956" spans="2:2">
      <c r="B3956" s="212" t="s">
        <v>4813</v>
      </c>
    </row>
    <row r="3957" spans="2:2">
      <c r="B3957" s="212" t="s">
        <v>4814</v>
      </c>
    </row>
    <row r="3958" spans="2:2">
      <c r="B3958" s="212" t="s">
        <v>4815</v>
      </c>
    </row>
    <row r="3959" spans="2:2">
      <c r="B3959" s="212" t="s">
        <v>4816</v>
      </c>
    </row>
    <row r="3960" spans="2:2">
      <c r="B3960" s="212" t="s">
        <v>4817</v>
      </c>
    </row>
    <row r="3961" spans="2:2">
      <c r="B3961" s="212" t="s">
        <v>4818</v>
      </c>
    </row>
    <row r="3962" spans="2:2">
      <c r="B3962" s="212" t="s">
        <v>4819</v>
      </c>
    </row>
    <row r="3963" spans="2:2">
      <c r="B3963" s="212" t="s">
        <v>4820</v>
      </c>
    </row>
    <row r="3964" spans="2:2">
      <c r="B3964" s="212" t="s">
        <v>4821</v>
      </c>
    </row>
    <row r="3965" spans="2:2">
      <c r="B3965" s="212" t="s">
        <v>4822</v>
      </c>
    </row>
    <row r="3966" spans="2:2">
      <c r="B3966" s="212" t="s">
        <v>4823</v>
      </c>
    </row>
    <row r="3967" spans="2:2">
      <c r="B3967" s="212" t="s">
        <v>4824</v>
      </c>
    </row>
    <row r="3968" spans="2:2">
      <c r="B3968" s="212" t="s">
        <v>4825</v>
      </c>
    </row>
    <row r="3969" spans="2:2">
      <c r="B3969" s="212" t="s">
        <v>4826</v>
      </c>
    </row>
    <row r="3970" spans="2:2">
      <c r="B3970" s="212" t="s">
        <v>4827</v>
      </c>
    </row>
    <row r="3971" spans="2:2">
      <c r="B3971" s="212" t="s">
        <v>4828</v>
      </c>
    </row>
    <row r="3972" spans="2:2">
      <c r="B3972" s="212" t="s">
        <v>4829</v>
      </c>
    </row>
    <row r="3973" spans="2:2">
      <c r="B3973" s="212" t="s">
        <v>4830</v>
      </c>
    </row>
    <row r="3974" spans="2:2">
      <c r="B3974" s="212" t="s">
        <v>4831</v>
      </c>
    </row>
    <row r="3975" spans="2:2">
      <c r="B3975" s="212" t="s">
        <v>4832</v>
      </c>
    </row>
    <row r="3976" spans="2:2">
      <c r="B3976" s="212" t="s">
        <v>4833</v>
      </c>
    </row>
    <row r="3977" spans="2:2">
      <c r="B3977" s="212" t="s">
        <v>4834</v>
      </c>
    </row>
    <row r="3978" spans="2:2">
      <c r="B3978" s="212" t="s">
        <v>4835</v>
      </c>
    </row>
    <row r="3979" spans="2:2">
      <c r="B3979" s="212" t="s">
        <v>4836</v>
      </c>
    </row>
    <row r="3980" spans="2:2">
      <c r="B3980" s="212" t="s">
        <v>4837</v>
      </c>
    </row>
    <row r="3981" spans="2:2">
      <c r="B3981" s="212" t="s">
        <v>4838</v>
      </c>
    </row>
    <row r="3982" spans="2:2">
      <c r="B3982" s="212" t="s">
        <v>4839</v>
      </c>
    </row>
    <row r="3983" spans="2:2">
      <c r="B3983" s="212" t="s">
        <v>4840</v>
      </c>
    </row>
    <row r="3984" spans="2:2">
      <c r="B3984" s="212" t="s">
        <v>4841</v>
      </c>
    </row>
    <row r="3985" spans="2:2">
      <c r="B3985" s="212" t="s">
        <v>4842</v>
      </c>
    </row>
    <row r="3986" spans="2:2">
      <c r="B3986" s="212" t="s">
        <v>4843</v>
      </c>
    </row>
    <row r="3987" spans="2:2">
      <c r="B3987" s="212" t="s">
        <v>4844</v>
      </c>
    </row>
    <row r="3988" spans="2:2">
      <c r="B3988" s="212" t="s">
        <v>4845</v>
      </c>
    </row>
    <row r="3989" spans="2:2">
      <c r="B3989" s="212" t="s">
        <v>4846</v>
      </c>
    </row>
    <row r="3990" spans="2:2">
      <c r="B3990" s="212" t="s">
        <v>4847</v>
      </c>
    </row>
    <row r="3991" spans="2:2">
      <c r="B3991" s="212" t="s">
        <v>4848</v>
      </c>
    </row>
    <row r="3992" spans="2:2">
      <c r="B3992" s="212" t="s">
        <v>4849</v>
      </c>
    </row>
    <row r="3993" spans="2:2">
      <c r="B3993" s="212" t="s">
        <v>4850</v>
      </c>
    </row>
    <row r="3994" spans="2:2">
      <c r="B3994" s="212" t="s">
        <v>4851</v>
      </c>
    </row>
    <row r="3995" spans="2:2">
      <c r="B3995" s="212" t="s">
        <v>4852</v>
      </c>
    </row>
    <row r="3996" spans="2:2">
      <c r="B3996" s="212" t="s">
        <v>4853</v>
      </c>
    </row>
    <row r="3997" spans="2:2">
      <c r="B3997" s="212" t="s">
        <v>4854</v>
      </c>
    </row>
    <row r="3998" spans="2:2">
      <c r="B3998" s="212" t="s">
        <v>4855</v>
      </c>
    </row>
    <row r="3999" spans="2:2">
      <c r="B3999" s="212" t="s">
        <v>4856</v>
      </c>
    </row>
    <row r="4000" spans="2:2">
      <c r="B4000" s="212" t="s">
        <v>4857</v>
      </c>
    </row>
    <row r="4001" spans="2:2">
      <c r="B4001" s="212" t="s">
        <v>4858</v>
      </c>
    </row>
    <row r="4002" spans="2:2">
      <c r="B4002" s="212" t="s">
        <v>4859</v>
      </c>
    </row>
    <row r="4003" spans="2:2">
      <c r="B4003" s="212" t="s">
        <v>4860</v>
      </c>
    </row>
    <row r="4004" spans="2:2">
      <c r="B4004" s="212" t="s">
        <v>4861</v>
      </c>
    </row>
    <row r="4005" spans="2:2">
      <c r="B4005" s="212" t="s">
        <v>4862</v>
      </c>
    </row>
    <row r="4006" spans="2:2">
      <c r="B4006" s="212" t="s">
        <v>4863</v>
      </c>
    </row>
    <row r="4007" spans="2:2">
      <c r="B4007" s="212" t="s">
        <v>4864</v>
      </c>
    </row>
    <row r="4008" spans="2:2">
      <c r="B4008" s="212" t="s">
        <v>4865</v>
      </c>
    </row>
    <row r="4009" spans="2:2">
      <c r="B4009" s="212" t="s">
        <v>4866</v>
      </c>
    </row>
    <row r="4010" spans="2:2">
      <c r="B4010" s="212" t="s">
        <v>4867</v>
      </c>
    </row>
    <row r="4011" spans="2:2">
      <c r="B4011" s="212" t="s">
        <v>4868</v>
      </c>
    </row>
    <row r="4012" spans="2:2">
      <c r="B4012" s="212" t="s">
        <v>4869</v>
      </c>
    </row>
    <row r="4013" spans="2:2">
      <c r="B4013" s="212" t="s">
        <v>4870</v>
      </c>
    </row>
    <row r="4014" spans="2:2">
      <c r="B4014" s="212" t="s">
        <v>4871</v>
      </c>
    </row>
    <row r="4015" spans="2:2">
      <c r="B4015" s="212" t="s">
        <v>4872</v>
      </c>
    </row>
    <row r="4016" spans="2:2">
      <c r="B4016" s="212" t="s">
        <v>4873</v>
      </c>
    </row>
    <row r="4017" spans="2:2">
      <c r="B4017" s="212" t="s">
        <v>4874</v>
      </c>
    </row>
    <row r="4018" spans="2:2">
      <c r="B4018" s="212" t="s">
        <v>4875</v>
      </c>
    </row>
    <row r="4019" spans="2:2">
      <c r="B4019" s="212" t="s">
        <v>4876</v>
      </c>
    </row>
    <row r="4020" spans="2:2">
      <c r="B4020" s="212" t="s">
        <v>4877</v>
      </c>
    </row>
    <row r="4021" spans="2:2">
      <c r="B4021" s="212" t="s">
        <v>4878</v>
      </c>
    </row>
    <row r="4022" spans="2:2">
      <c r="B4022" s="212" t="s">
        <v>4879</v>
      </c>
    </row>
    <row r="4023" spans="2:2">
      <c r="B4023" s="212" t="s">
        <v>4880</v>
      </c>
    </row>
    <row r="4024" spans="2:2">
      <c r="B4024" s="212" t="s">
        <v>4881</v>
      </c>
    </row>
    <row r="4025" spans="2:2">
      <c r="B4025" s="212" t="s">
        <v>4882</v>
      </c>
    </row>
    <row r="4026" spans="2:2">
      <c r="B4026" s="212" t="s">
        <v>4883</v>
      </c>
    </row>
    <row r="4027" spans="2:2">
      <c r="B4027" s="212" t="s">
        <v>4884</v>
      </c>
    </row>
    <row r="4028" spans="2:2">
      <c r="B4028" s="212" t="s">
        <v>4885</v>
      </c>
    </row>
    <row r="4029" spans="2:2">
      <c r="B4029" s="212" t="s">
        <v>4886</v>
      </c>
    </row>
    <row r="4030" spans="2:2">
      <c r="B4030" s="212" t="s">
        <v>4887</v>
      </c>
    </row>
    <row r="4031" spans="2:2">
      <c r="B4031" s="212" t="s">
        <v>4888</v>
      </c>
    </row>
    <row r="4032" spans="2:2">
      <c r="B4032" s="212" t="s">
        <v>4889</v>
      </c>
    </row>
    <row r="4033" spans="2:2">
      <c r="B4033" s="212" t="s">
        <v>4890</v>
      </c>
    </row>
    <row r="4034" spans="2:2">
      <c r="B4034" s="212" t="s">
        <v>4891</v>
      </c>
    </row>
    <row r="4035" spans="2:2">
      <c r="B4035" s="212" t="s">
        <v>4892</v>
      </c>
    </row>
    <row r="4036" spans="2:2">
      <c r="B4036" s="212" t="s">
        <v>4893</v>
      </c>
    </row>
    <row r="4037" spans="2:2">
      <c r="B4037" s="212" t="s">
        <v>4894</v>
      </c>
    </row>
    <row r="4038" spans="2:2">
      <c r="B4038" s="212" t="s">
        <v>4895</v>
      </c>
    </row>
    <row r="4039" spans="2:2">
      <c r="B4039" s="212" t="s">
        <v>4896</v>
      </c>
    </row>
    <row r="4040" spans="2:2">
      <c r="B4040" s="212" t="s">
        <v>4897</v>
      </c>
    </row>
    <row r="4041" spans="2:2">
      <c r="B4041" s="212" t="s">
        <v>4898</v>
      </c>
    </row>
    <row r="4042" spans="2:2">
      <c r="B4042" s="212" t="s">
        <v>4899</v>
      </c>
    </row>
    <row r="4043" spans="2:2">
      <c r="B4043" s="212" t="s">
        <v>4900</v>
      </c>
    </row>
    <row r="4044" spans="2:2">
      <c r="B4044" s="212" t="s">
        <v>4901</v>
      </c>
    </row>
    <row r="4045" spans="2:2">
      <c r="B4045" s="212" t="s">
        <v>4902</v>
      </c>
    </row>
    <row r="4046" spans="2:2">
      <c r="B4046" s="212" t="s">
        <v>4903</v>
      </c>
    </row>
    <row r="4047" spans="2:2">
      <c r="B4047" s="212" t="s">
        <v>4904</v>
      </c>
    </row>
    <row r="4048" spans="2:2">
      <c r="B4048" s="212" t="s">
        <v>4905</v>
      </c>
    </row>
    <row r="4049" spans="2:2">
      <c r="B4049" s="212" t="s">
        <v>4906</v>
      </c>
    </row>
    <row r="4050" spans="2:2">
      <c r="B4050" s="212" t="s">
        <v>4907</v>
      </c>
    </row>
    <row r="4051" spans="2:2">
      <c r="B4051" s="212" t="s">
        <v>4908</v>
      </c>
    </row>
    <row r="4052" spans="2:2">
      <c r="B4052" s="212" t="s">
        <v>4909</v>
      </c>
    </row>
    <row r="4053" spans="2:2">
      <c r="B4053" s="212" t="s">
        <v>4910</v>
      </c>
    </row>
    <row r="4054" spans="2:2">
      <c r="B4054" s="212" t="s">
        <v>4911</v>
      </c>
    </row>
    <row r="4055" spans="2:2">
      <c r="B4055" s="212" t="s">
        <v>4912</v>
      </c>
    </row>
    <row r="4056" spans="2:2">
      <c r="B4056" s="212" t="s">
        <v>4913</v>
      </c>
    </row>
    <row r="4057" spans="2:2">
      <c r="B4057" s="212" t="s">
        <v>4914</v>
      </c>
    </row>
    <row r="4058" spans="2:2">
      <c r="B4058" s="212" t="s">
        <v>4915</v>
      </c>
    </row>
    <row r="4059" spans="2:2">
      <c r="B4059" s="212" t="s">
        <v>4916</v>
      </c>
    </row>
    <row r="4060" spans="2:2">
      <c r="B4060" s="212" t="s">
        <v>4917</v>
      </c>
    </row>
    <row r="4061" spans="2:2">
      <c r="B4061" s="212" t="s">
        <v>4918</v>
      </c>
    </row>
    <row r="4062" spans="2:2">
      <c r="B4062" s="212" t="s">
        <v>4919</v>
      </c>
    </row>
    <row r="4063" spans="2:2">
      <c r="B4063" s="212" t="s">
        <v>4920</v>
      </c>
    </row>
    <row r="4064" spans="2:2">
      <c r="B4064" s="212" t="s">
        <v>4921</v>
      </c>
    </row>
    <row r="4065" spans="2:2">
      <c r="B4065" s="212" t="s">
        <v>4922</v>
      </c>
    </row>
    <row r="4066" spans="2:2">
      <c r="B4066" s="212" t="s">
        <v>4923</v>
      </c>
    </row>
    <row r="4067" spans="2:2">
      <c r="B4067" s="212" t="s">
        <v>4924</v>
      </c>
    </row>
    <row r="4068" spans="2:2">
      <c r="B4068" s="212" t="s">
        <v>4925</v>
      </c>
    </row>
    <row r="4069" spans="2:2">
      <c r="B4069" s="212" t="s">
        <v>4926</v>
      </c>
    </row>
    <row r="4070" spans="2:2">
      <c r="B4070" s="212" t="s">
        <v>4927</v>
      </c>
    </row>
    <row r="4071" spans="2:2">
      <c r="B4071" s="212" t="s">
        <v>4928</v>
      </c>
    </row>
    <row r="4072" spans="2:2">
      <c r="B4072" s="212" t="s">
        <v>4929</v>
      </c>
    </row>
    <row r="4073" spans="2:2">
      <c r="B4073" s="212" t="s">
        <v>4930</v>
      </c>
    </row>
    <row r="4074" spans="2:2">
      <c r="B4074" s="212" t="s">
        <v>4931</v>
      </c>
    </row>
    <row r="4075" spans="2:2">
      <c r="B4075" s="212" t="s">
        <v>4932</v>
      </c>
    </row>
    <row r="4076" spans="2:2">
      <c r="B4076" s="212" t="s">
        <v>4933</v>
      </c>
    </row>
    <row r="4077" spans="2:2">
      <c r="B4077" s="212" t="s">
        <v>4934</v>
      </c>
    </row>
    <row r="4078" spans="2:2">
      <c r="B4078" s="212" t="s">
        <v>4935</v>
      </c>
    </row>
    <row r="4079" spans="2:2">
      <c r="B4079" s="212" t="s">
        <v>4936</v>
      </c>
    </row>
    <row r="4080" spans="2:2">
      <c r="B4080" s="212" t="s">
        <v>4937</v>
      </c>
    </row>
    <row r="4081" spans="2:2">
      <c r="B4081" s="212" t="s">
        <v>4938</v>
      </c>
    </row>
    <row r="4082" spans="2:2">
      <c r="B4082" s="212" t="s">
        <v>4939</v>
      </c>
    </row>
    <row r="4083" spans="2:2">
      <c r="B4083" s="212" t="s">
        <v>4940</v>
      </c>
    </row>
    <row r="4084" spans="2:2">
      <c r="B4084" s="212" t="s">
        <v>4941</v>
      </c>
    </row>
    <row r="4085" spans="2:2">
      <c r="B4085" s="212" t="s">
        <v>4942</v>
      </c>
    </row>
    <row r="4086" spans="2:2">
      <c r="B4086" s="212" t="s">
        <v>4943</v>
      </c>
    </row>
    <row r="4087" spans="2:2">
      <c r="B4087" s="212" t="s">
        <v>4944</v>
      </c>
    </row>
    <row r="4088" spans="2:2">
      <c r="B4088" s="212" t="s">
        <v>4945</v>
      </c>
    </row>
    <row r="4089" spans="2:2">
      <c r="B4089" s="212" t="s">
        <v>4946</v>
      </c>
    </row>
    <row r="4090" spans="2:2">
      <c r="B4090" s="212" t="s">
        <v>4947</v>
      </c>
    </row>
    <row r="4091" spans="2:2">
      <c r="B4091" s="212" t="s">
        <v>4948</v>
      </c>
    </row>
    <row r="4092" spans="2:2">
      <c r="B4092" s="212" t="s">
        <v>4949</v>
      </c>
    </row>
    <row r="4093" spans="2:2">
      <c r="B4093" s="212" t="s">
        <v>4950</v>
      </c>
    </row>
    <row r="4094" spans="2:2">
      <c r="B4094" s="212" t="s">
        <v>4951</v>
      </c>
    </row>
    <row r="4095" spans="2:2">
      <c r="B4095" s="212" t="s">
        <v>4952</v>
      </c>
    </row>
    <row r="4096" spans="2:2">
      <c r="B4096" s="212" t="s">
        <v>4953</v>
      </c>
    </row>
    <row r="4097" spans="2:2">
      <c r="B4097" s="212" t="s">
        <v>4954</v>
      </c>
    </row>
    <row r="4098" spans="2:2">
      <c r="B4098" s="212" t="s">
        <v>4955</v>
      </c>
    </row>
    <row r="4099" spans="2:2">
      <c r="B4099" s="212" t="s">
        <v>4956</v>
      </c>
    </row>
    <row r="4100" spans="2:2">
      <c r="B4100" s="212" t="s">
        <v>4957</v>
      </c>
    </row>
    <row r="4101" spans="2:2">
      <c r="B4101" s="212" t="s">
        <v>4958</v>
      </c>
    </row>
    <row r="4102" spans="2:2">
      <c r="B4102" s="212" t="s">
        <v>4959</v>
      </c>
    </row>
    <row r="4103" spans="2:2">
      <c r="B4103" s="212" t="s">
        <v>4960</v>
      </c>
    </row>
    <row r="4104" spans="2:2">
      <c r="B4104" s="212" t="s">
        <v>4961</v>
      </c>
    </row>
    <row r="4105" spans="2:2">
      <c r="B4105" s="212" t="s">
        <v>4962</v>
      </c>
    </row>
    <row r="4106" spans="2:2">
      <c r="B4106" s="212" t="s">
        <v>4963</v>
      </c>
    </row>
    <row r="4107" spans="2:2">
      <c r="B4107" s="212" t="s">
        <v>4964</v>
      </c>
    </row>
    <row r="4108" spans="2:2">
      <c r="B4108" s="212" t="s">
        <v>4965</v>
      </c>
    </row>
    <row r="4109" spans="2:2">
      <c r="B4109" s="212" t="s">
        <v>4966</v>
      </c>
    </row>
    <row r="4110" spans="2:2">
      <c r="B4110" s="212" t="s">
        <v>4967</v>
      </c>
    </row>
    <row r="4111" spans="2:2">
      <c r="B4111" s="212" t="s">
        <v>4968</v>
      </c>
    </row>
    <row r="4112" spans="2:2">
      <c r="B4112" s="212" t="s">
        <v>4969</v>
      </c>
    </row>
    <row r="4113" spans="2:2">
      <c r="B4113" s="212" t="s">
        <v>4970</v>
      </c>
    </row>
    <row r="4114" spans="2:2">
      <c r="B4114" s="212" t="s">
        <v>4971</v>
      </c>
    </row>
    <row r="4115" spans="2:2">
      <c r="B4115" s="212" t="s">
        <v>4972</v>
      </c>
    </row>
    <row r="4116" spans="2:2">
      <c r="B4116" s="212" t="s">
        <v>4973</v>
      </c>
    </row>
    <row r="4117" spans="2:2">
      <c r="B4117" s="212" t="s">
        <v>4974</v>
      </c>
    </row>
    <row r="4118" spans="2:2">
      <c r="B4118" s="212" t="s">
        <v>4975</v>
      </c>
    </row>
    <row r="4119" spans="2:2">
      <c r="B4119" s="212" t="s">
        <v>4976</v>
      </c>
    </row>
    <row r="4120" spans="2:2">
      <c r="B4120" s="212" t="s">
        <v>4977</v>
      </c>
    </row>
    <row r="4121" spans="2:2">
      <c r="B4121" s="212" t="s">
        <v>4978</v>
      </c>
    </row>
    <row r="4122" spans="2:2">
      <c r="B4122" s="212" t="s">
        <v>4979</v>
      </c>
    </row>
    <row r="4123" spans="2:2">
      <c r="B4123" s="212" t="s">
        <v>4980</v>
      </c>
    </row>
    <row r="4124" spans="2:2">
      <c r="B4124" s="212" t="s">
        <v>4981</v>
      </c>
    </row>
    <row r="4125" spans="2:2">
      <c r="B4125" s="212" t="s">
        <v>4982</v>
      </c>
    </row>
    <row r="4126" spans="2:2">
      <c r="B4126" s="212" t="s">
        <v>4983</v>
      </c>
    </row>
    <row r="4127" spans="2:2">
      <c r="B4127" s="212" t="s">
        <v>4984</v>
      </c>
    </row>
    <row r="4128" spans="2:2">
      <c r="B4128" s="212" t="s">
        <v>4985</v>
      </c>
    </row>
    <row r="4129" spans="2:2">
      <c r="B4129" s="212" t="s">
        <v>4986</v>
      </c>
    </row>
    <row r="4130" spans="2:2">
      <c r="B4130" s="212" t="s">
        <v>4987</v>
      </c>
    </row>
    <row r="4131" spans="2:2">
      <c r="B4131" s="212" t="s">
        <v>4988</v>
      </c>
    </row>
    <row r="4132" spans="2:2">
      <c r="B4132" s="212" t="s">
        <v>4989</v>
      </c>
    </row>
    <row r="4133" spans="2:2">
      <c r="B4133" s="212" t="s">
        <v>4990</v>
      </c>
    </row>
    <row r="4134" spans="2:2">
      <c r="B4134" s="212" t="s">
        <v>4991</v>
      </c>
    </row>
    <row r="4135" spans="2:2">
      <c r="B4135" s="212" t="s">
        <v>4992</v>
      </c>
    </row>
    <row r="4136" spans="2:2">
      <c r="B4136" s="212" t="s">
        <v>4993</v>
      </c>
    </row>
    <row r="4137" spans="2:2">
      <c r="B4137" s="212" t="s">
        <v>4994</v>
      </c>
    </row>
    <row r="4138" spans="2:2">
      <c r="B4138" s="212" t="s">
        <v>4995</v>
      </c>
    </row>
    <row r="4139" spans="2:2">
      <c r="B4139" s="212" t="s">
        <v>4996</v>
      </c>
    </row>
    <row r="4140" spans="2:2">
      <c r="B4140" s="212" t="s">
        <v>4997</v>
      </c>
    </row>
    <row r="4141" spans="2:2">
      <c r="B4141" s="212" t="s">
        <v>4998</v>
      </c>
    </row>
    <row r="4142" spans="2:2">
      <c r="B4142" s="212" t="s">
        <v>4999</v>
      </c>
    </row>
    <row r="4143" spans="2:2">
      <c r="B4143" s="212" t="s">
        <v>5000</v>
      </c>
    </row>
    <row r="4144" spans="2:2">
      <c r="B4144" s="212" t="s">
        <v>5001</v>
      </c>
    </row>
    <row r="4145" spans="2:2">
      <c r="B4145" s="212" t="s">
        <v>5002</v>
      </c>
    </row>
    <row r="4146" spans="2:2">
      <c r="B4146" s="212" t="s">
        <v>5003</v>
      </c>
    </row>
    <row r="4147" spans="2:2">
      <c r="B4147" s="212" t="s">
        <v>5004</v>
      </c>
    </row>
    <row r="4148" spans="2:2">
      <c r="B4148" s="212" t="s">
        <v>5005</v>
      </c>
    </row>
    <row r="4149" spans="2:2">
      <c r="B4149" s="212" t="s">
        <v>5006</v>
      </c>
    </row>
    <row r="4150" spans="2:2">
      <c r="B4150" s="212" t="s">
        <v>5007</v>
      </c>
    </row>
    <row r="4151" spans="2:2">
      <c r="B4151" s="212" t="s">
        <v>5008</v>
      </c>
    </row>
    <row r="4152" spans="2:2">
      <c r="B4152" s="212" t="s">
        <v>5009</v>
      </c>
    </row>
    <row r="4153" spans="2:2">
      <c r="B4153" s="212" t="s">
        <v>5010</v>
      </c>
    </row>
    <row r="4154" spans="2:2">
      <c r="B4154" s="212" t="s">
        <v>5011</v>
      </c>
    </row>
    <row r="4155" spans="2:2">
      <c r="B4155" s="212" t="s">
        <v>5012</v>
      </c>
    </row>
    <row r="4156" spans="2:2">
      <c r="B4156" s="212" t="s">
        <v>5013</v>
      </c>
    </row>
    <row r="4157" spans="2:2">
      <c r="B4157" s="212" t="s">
        <v>5014</v>
      </c>
    </row>
    <row r="4158" spans="2:2">
      <c r="B4158" s="212" t="s">
        <v>5015</v>
      </c>
    </row>
    <row r="4159" spans="2:2">
      <c r="B4159" s="212" t="s">
        <v>5016</v>
      </c>
    </row>
    <row r="4160" spans="2:2">
      <c r="B4160" s="212" t="s">
        <v>5017</v>
      </c>
    </row>
    <row r="4161" spans="2:2">
      <c r="B4161" s="212" t="s">
        <v>5018</v>
      </c>
    </row>
    <row r="4162" spans="2:2">
      <c r="B4162" s="212" t="s">
        <v>5019</v>
      </c>
    </row>
    <row r="4163" spans="2:2">
      <c r="B4163" s="212" t="s">
        <v>5020</v>
      </c>
    </row>
    <row r="4164" spans="2:2">
      <c r="B4164" s="212" t="s">
        <v>5021</v>
      </c>
    </row>
    <row r="4165" spans="2:2">
      <c r="B4165" s="212" t="s">
        <v>5022</v>
      </c>
    </row>
    <row r="4166" spans="2:2">
      <c r="B4166" s="212" t="s">
        <v>5023</v>
      </c>
    </row>
    <row r="4167" spans="2:2">
      <c r="B4167" s="212" t="s">
        <v>5024</v>
      </c>
    </row>
    <row r="4168" spans="2:2">
      <c r="B4168" s="212" t="s">
        <v>5025</v>
      </c>
    </row>
    <row r="4169" spans="2:2">
      <c r="B4169" s="212" t="s">
        <v>5026</v>
      </c>
    </row>
    <row r="4170" spans="2:2">
      <c r="B4170" s="212" t="s">
        <v>5027</v>
      </c>
    </row>
    <row r="4171" spans="2:2">
      <c r="B4171" s="212" t="s">
        <v>5028</v>
      </c>
    </row>
    <row r="4172" spans="2:2">
      <c r="B4172" s="212" t="s">
        <v>5029</v>
      </c>
    </row>
    <row r="4173" spans="2:2">
      <c r="B4173" s="212" t="s">
        <v>5030</v>
      </c>
    </row>
    <row r="4174" spans="2:2">
      <c r="B4174" s="212" t="s">
        <v>5031</v>
      </c>
    </row>
    <row r="4175" spans="2:2">
      <c r="B4175" s="212" t="s">
        <v>5032</v>
      </c>
    </row>
    <row r="4176" spans="2:2">
      <c r="B4176" s="212" t="s">
        <v>5033</v>
      </c>
    </row>
    <row r="4177" spans="2:2">
      <c r="B4177" s="212" t="s">
        <v>5034</v>
      </c>
    </row>
    <row r="4178" spans="2:2">
      <c r="B4178" s="212" t="s">
        <v>5035</v>
      </c>
    </row>
    <row r="4179" spans="2:2">
      <c r="B4179" s="212" t="s">
        <v>5036</v>
      </c>
    </row>
    <row r="4180" spans="2:2">
      <c r="B4180" s="212" t="s">
        <v>5037</v>
      </c>
    </row>
    <row r="4181" spans="2:2">
      <c r="B4181" s="212" t="s">
        <v>5038</v>
      </c>
    </row>
    <row r="4182" spans="2:2">
      <c r="B4182" s="212" t="s">
        <v>5039</v>
      </c>
    </row>
    <row r="4183" spans="2:2">
      <c r="B4183" s="212" t="s">
        <v>5040</v>
      </c>
    </row>
    <row r="4184" spans="2:2">
      <c r="B4184" s="212" t="s">
        <v>5041</v>
      </c>
    </row>
    <row r="4185" spans="2:2">
      <c r="B4185" s="212" t="s">
        <v>5042</v>
      </c>
    </row>
    <row r="4186" spans="2:2">
      <c r="B4186" s="212" t="s">
        <v>5043</v>
      </c>
    </row>
    <row r="4187" spans="2:2">
      <c r="B4187" s="212" t="s">
        <v>5044</v>
      </c>
    </row>
    <row r="4188" spans="2:2">
      <c r="B4188" s="212" t="s">
        <v>5045</v>
      </c>
    </row>
    <row r="4189" spans="2:2">
      <c r="B4189" s="212" t="s">
        <v>5046</v>
      </c>
    </row>
    <row r="4190" spans="2:2">
      <c r="B4190" s="212" t="s">
        <v>5047</v>
      </c>
    </row>
    <row r="4191" spans="2:2">
      <c r="B4191" s="212" t="s">
        <v>5048</v>
      </c>
    </row>
    <row r="4192" spans="2:2">
      <c r="B4192" s="212" t="s">
        <v>5049</v>
      </c>
    </row>
    <row r="4193" spans="2:2">
      <c r="B4193" s="212" t="s">
        <v>5050</v>
      </c>
    </row>
    <row r="4194" spans="2:2">
      <c r="B4194" s="212" t="s">
        <v>5051</v>
      </c>
    </row>
    <row r="4195" spans="2:2">
      <c r="B4195" s="212" t="s">
        <v>5052</v>
      </c>
    </row>
    <row r="4196" spans="2:2">
      <c r="B4196" s="212" t="s">
        <v>5053</v>
      </c>
    </row>
    <row r="4197" spans="2:2">
      <c r="B4197" s="212" t="s">
        <v>5054</v>
      </c>
    </row>
    <row r="4198" spans="2:2">
      <c r="B4198" s="212" t="s">
        <v>5055</v>
      </c>
    </row>
    <row r="4199" spans="2:2">
      <c r="B4199" s="212" t="s">
        <v>5056</v>
      </c>
    </row>
    <row r="4200" spans="2:2">
      <c r="B4200" s="212" t="s">
        <v>5057</v>
      </c>
    </row>
    <row r="4201" spans="2:2">
      <c r="B4201" s="212" t="s">
        <v>5058</v>
      </c>
    </row>
    <row r="4202" spans="2:2">
      <c r="B4202" s="212" t="s">
        <v>5059</v>
      </c>
    </row>
    <row r="4203" spans="2:2">
      <c r="B4203" s="212" t="s">
        <v>5060</v>
      </c>
    </row>
    <row r="4204" spans="2:2">
      <c r="B4204" s="212" t="s">
        <v>5061</v>
      </c>
    </row>
    <row r="4205" spans="2:2">
      <c r="B4205" s="212" t="s">
        <v>5062</v>
      </c>
    </row>
    <row r="4206" spans="2:2">
      <c r="B4206" s="212" t="s">
        <v>5063</v>
      </c>
    </row>
    <row r="4207" spans="2:2">
      <c r="B4207" s="212" t="s">
        <v>5064</v>
      </c>
    </row>
    <row r="4208" spans="2:2">
      <c r="B4208" s="212" t="s">
        <v>5065</v>
      </c>
    </row>
    <row r="4209" spans="2:2">
      <c r="B4209" s="212" t="s">
        <v>5066</v>
      </c>
    </row>
    <row r="4210" spans="2:2">
      <c r="B4210" s="212" t="s">
        <v>5067</v>
      </c>
    </row>
    <row r="4211" spans="2:2">
      <c r="B4211" s="212" t="s">
        <v>5068</v>
      </c>
    </row>
    <row r="4212" spans="2:2">
      <c r="B4212" s="212" t="s">
        <v>5069</v>
      </c>
    </row>
    <row r="4213" spans="2:2">
      <c r="B4213" s="212" t="s">
        <v>5070</v>
      </c>
    </row>
    <row r="4214" spans="2:2">
      <c r="B4214" s="212" t="s">
        <v>5071</v>
      </c>
    </row>
    <row r="4215" spans="2:2">
      <c r="B4215" s="212" t="s">
        <v>5072</v>
      </c>
    </row>
    <row r="4216" spans="2:2">
      <c r="B4216" s="212" t="s">
        <v>5073</v>
      </c>
    </row>
    <row r="4217" spans="2:2">
      <c r="B4217" s="212" t="s">
        <v>5074</v>
      </c>
    </row>
    <row r="4218" spans="2:2">
      <c r="B4218" s="212" t="s">
        <v>5075</v>
      </c>
    </row>
    <row r="4219" spans="2:2">
      <c r="B4219" s="212" t="s">
        <v>5076</v>
      </c>
    </row>
    <row r="4220" spans="2:2">
      <c r="B4220" s="212" t="s">
        <v>5077</v>
      </c>
    </row>
    <row r="4221" spans="2:2">
      <c r="B4221" s="212" t="s">
        <v>5078</v>
      </c>
    </row>
    <row r="4222" spans="2:2">
      <c r="B4222" s="212" t="s">
        <v>5079</v>
      </c>
    </row>
    <row r="4223" spans="2:2">
      <c r="B4223" s="212" t="s">
        <v>5080</v>
      </c>
    </row>
    <row r="4224" spans="2:2">
      <c r="B4224" s="212" t="s">
        <v>5081</v>
      </c>
    </row>
    <row r="4225" spans="2:2">
      <c r="B4225" s="212" t="s">
        <v>5082</v>
      </c>
    </row>
    <row r="4226" spans="2:2">
      <c r="B4226" s="212" t="s">
        <v>5083</v>
      </c>
    </row>
    <row r="4227" spans="2:2">
      <c r="B4227" s="212" t="s">
        <v>5084</v>
      </c>
    </row>
    <row r="4228" spans="2:2">
      <c r="B4228" s="212" t="s">
        <v>5085</v>
      </c>
    </row>
    <row r="4229" spans="2:2">
      <c r="B4229" s="212" t="s">
        <v>5086</v>
      </c>
    </row>
    <row r="4230" spans="2:2">
      <c r="B4230" s="212" t="s">
        <v>5087</v>
      </c>
    </row>
    <row r="4231" spans="2:2">
      <c r="B4231" s="212" t="s">
        <v>5088</v>
      </c>
    </row>
    <row r="4232" spans="2:2">
      <c r="B4232" s="212" t="s">
        <v>5089</v>
      </c>
    </row>
    <row r="4233" spans="2:2">
      <c r="B4233" s="212" t="s">
        <v>5090</v>
      </c>
    </row>
    <row r="4234" spans="2:2">
      <c r="B4234" s="212" t="s">
        <v>5091</v>
      </c>
    </row>
    <row r="4235" spans="2:2">
      <c r="B4235" s="212" t="s">
        <v>5092</v>
      </c>
    </row>
    <row r="4236" spans="2:2">
      <c r="B4236" s="212" t="s">
        <v>5093</v>
      </c>
    </row>
    <row r="4237" spans="2:2">
      <c r="B4237" s="212" t="s">
        <v>5094</v>
      </c>
    </row>
    <row r="4238" spans="2:2">
      <c r="B4238" s="212" t="s">
        <v>5095</v>
      </c>
    </row>
    <row r="4239" spans="2:2">
      <c r="B4239" s="212" t="s">
        <v>5096</v>
      </c>
    </row>
    <row r="4240" spans="2:2">
      <c r="B4240" s="212" t="s">
        <v>5097</v>
      </c>
    </row>
    <row r="4241" spans="2:2">
      <c r="B4241" s="212" t="s">
        <v>5098</v>
      </c>
    </row>
    <row r="4242" spans="2:2">
      <c r="B4242" s="212" t="s">
        <v>5099</v>
      </c>
    </row>
    <row r="4243" spans="2:2">
      <c r="B4243" s="212" t="s">
        <v>5100</v>
      </c>
    </row>
    <row r="4244" spans="2:2">
      <c r="B4244" s="212" t="s">
        <v>5101</v>
      </c>
    </row>
    <row r="4245" spans="2:2">
      <c r="B4245" s="212" t="s">
        <v>5102</v>
      </c>
    </row>
    <row r="4246" spans="2:2">
      <c r="B4246" s="212" t="s">
        <v>5103</v>
      </c>
    </row>
    <row r="4247" spans="2:2">
      <c r="B4247" s="212" t="s">
        <v>5104</v>
      </c>
    </row>
    <row r="4248" spans="2:2">
      <c r="B4248" s="212" t="s">
        <v>5105</v>
      </c>
    </row>
    <row r="4249" spans="2:2">
      <c r="B4249" s="212" t="s">
        <v>5106</v>
      </c>
    </row>
    <row r="4250" spans="2:2">
      <c r="B4250" s="212" t="s">
        <v>5107</v>
      </c>
    </row>
    <row r="4251" spans="2:2">
      <c r="B4251" s="212" t="s">
        <v>5108</v>
      </c>
    </row>
    <row r="4252" spans="2:2">
      <c r="B4252" s="212" t="s">
        <v>5109</v>
      </c>
    </row>
    <row r="4253" spans="2:2">
      <c r="B4253" s="212" t="s">
        <v>5110</v>
      </c>
    </row>
    <row r="4254" spans="2:2">
      <c r="B4254" s="212" t="s">
        <v>5111</v>
      </c>
    </row>
    <row r="4255" spans="2:2">
      <c r="B4255" s="212" t="s">
        <v>5112</v>
      </c>
    </row>
    <row r="4256" spans="2:2">
      <c r="B4256" s="212" t="s">
        <v>5113</v>
      </c>
    </row>
    <row r="4257" spans="2:2">
      <c r="B4257" s="212" t="s">
        <v>5114</v>
      </c>
    </row>
    <row r="4258" spans="2:2">
      <c r="B4258" s="212" t="s">
        <v>5115</v>
      </c>
    </row>
    <row r="4259" spans="2:2">
      <c r="B4259" s="212" t="s">
        <v>5116</v>
      </c>
    </row>
    <row r="4260" spans="2:2">
      <c r="B4260" s="212" t="s">
        <v>5117</v>
      </c>
    </row>
    <row r="4261" spans="2:2">
      <c r="B4261" s="212" t="s">
        <v>5118</v>
      </c>
    </row>
    <row r="4262" spans="2:2">
      <c r="B4262" s="212" t="s">
        <v>5119</v>
      </c>
    </row>
    <row r="4263" spans="2:2">
      <c r="B4263" s="212" t="s">
        <v>5120</v>
      </c>
    </row>
    <row r="4264" spans="2:2">
      <c r="B4264" s="212" t="s">
        <v>5121</v>
      </c>
    </row>
    <row r="4265" spans="2:2">
      <c r="B4265" s="212" t="s">
        <v>5122</v>
      </c>
    </row>
    <row r="4266" spans="2:2">
      <c r="B4266" s="212" t="s">
        <v>5123</v>
      </c>
    </row>
    <row r="4267" spans="2:2">
      <c r="B4267" s="212" t="s">
        <v>5124</v>
      </c>
    </row>
    <row r="4268" spans="2:2">
      <c r="B4268" s="212" t="s">
        <v>5125</v>
      </c>
    </row>
    <row r="4269" spans="2:2">
      <c r="B4269" s="212" t="s">
        <v>5126</v>
      </c>
    </row>
    <row r="4270" spans="2:2">
      <c r="B4270" s="212" t="s">
        <v>5127</v>
      </c>
    </row>
    <row r="4271" spans="2:2">
      <c r="B4271" s="212" t="s">
        <v>5128</v>
      </c>
    </row>
    <row r="4272" spans="2:2">
      <c r="B4272" s="212" t="s">
        <v>5129</v>
      </c>
    </row>
    <row r="4273" spans="2:2">
      <c r="B4273" s="212" t="s">
        <v>5130</v>
      </c>
    </row>
    <row r="4274" spans="2:2">
      <c r="B4274" s="212" t="s">
        <v>5131</v>
      </c>
    </row>
    <row r="4275" spans="2:2">
      <c r="B4275" s="212" t="s">
        <v>5132</v>
      </c>
    </row>
    <row r="4276" spans="2:2">
      <c r="B4276" s="212" t="s">
        <v>5133</v>
      </c>
    </row>
    <row r="4277" spans="2:2">
      <c r="B4277" s="212" t="s">
        <v>5134</v>
      </c>
    </row>
    <row r="4278" spans="2:2">
      <c r="B4278" s="212" t="s">
        <v>5135</v>
      </c>
    </row>
    <row r="4279" spans="2:2">
      <c r="B4279" s="212" t="s">
        <v>5136</v>
      </c>
    </row>
    <row r="4280" spans="2:2">
      <c r="B4280" s="212" t="s">
        <v>5137</v>
      </c>
    </row>
    <row r="4281" spans="2:2">
      <c r="B4281" s="212" t="s">
        <v>5138</v>
      </c>
    </row>
    <row r="4282" spans="2:2">
      <c r="B4282" s="212" t="s">
        <v>5139</v>
      </c>
    </row>
    <row r="4283" spans="2:2">
      <c r="B4283" s="212" t="s">
        <v>5140</v>
      </c>
    </row>
    <row r="4284" spans="2:2">
      <c r="B4284" s="212" t="s">
        <v>5141</v>
      </c>
    </row>
    <row r="4285" spans="2:2">
      <c r="B4285" s="212" t="s">
        <v>5142</v>
      </c>
    </row>
    <row r="4286" spans="2:2">
      <c r="B4286" s="212" t="s">
        <v>5143</v>
      </c>
    </row>
    <row r="4287" spans="2:2">
      <c r="B4287" s="212" t="s">
        <v>5144</v>
      </c>
    </row>
    <row r="4288" spans="2:2">
      <c r="B4288" s="212" t="s">
        <v>5145</v>
      </c>
    </row>
    <row r="4289" spans="2:2">
      <c r="B4289" s="212" t="s">
        <v>5146</v>
      </c>
    </row>
    <row r="4290" spans="2:2">
      <c r="B4290" s="212" t="s">
        <v>5147</v>
      </c>
    </row>
    <row r="4291" spans="2:2">
      <c r="B4291" s="212" t="s">
        <v>5148</v>
      </c>
    </row>
    <row r="4292" spans="2:2">
      <c r="B4292" s="212" t="s">
        <v>5149</v>
      </c>
    </row>
    <row r="4293" spans="2:2">
      <c r="B4293" s="212" t="s">
        <v>5150</v>
      </c>
    </row>
    <row r="4294" spans="2:2">
      <c r="B4294" s="212" t="s">
        <v>5151</v>
      </c>
    </row>
    <row r="4295" spans="2:2">
      <c r="B4295" s="212" t="s">
        <v>5152</v>
      </c>
    </row>
    <row r="4296" spans="2:2">
      <c r="B4296" s="212" t="s">
        <v>5153</v>
      </c>
    </row>
    <row r="4297" spans="2:2">
      <c r="B4297" s="212" t="s">
        <v>5154</v>
      </c>
    </row>
    <row r="4298" spans="2:2">
      <c r="B4298" s="212" t="s">
        <v>5155</v>
      </c>
    </row>
    <row r="4299" spans="2:2">
      <c r="B4299" s="212" t="s">
        <v>5156</v>
      </c>
    </row>
    <row r="4300" spans="2:2">
      <c r="B4300" s="212" t="s">
        <v>5157</v>
      </c>
    </row>
    <row r="4301" spans="2:2">
      <c r="B4301" s="212" t="s">
        <v>5158</v>
      </c>
    </row>
    <row r="4302" spans="2:2">
      <c r="B4302" s="212" t="s">
        <v>5159</v>
      </c>
    </row>
    <row r="4303" spans="2:2">
      <c r="B4303" s="212" t="s">
        <v>5160</v>
      </c>
    </row>
    <row r="4304" spans="2:2">
      <c r="B4304" s="212" t="s">
        <v>5161</v>
      </c>
    </row>
    <row r="4305" spans="2:2">
      <c r="B4305" s="212" t="s">
        <v>5162</v>
      </c>
    </row>
    <row r="4306" spans="2:2">
      <c r="B4306" s="212" t="s">
        <v>5163</v>
      </c>
    </row>
    <row r="4307" spans="2:2">
      <c r="B4307" s="212" t="s">
        <v>5164</v>
      </c>
    </row>
    <row r="4308" spans="2:2">
      <c r="B4308" s="212" t="s">
        <v>5165</v>
      </c>
    </row>
    <row r="4309" spans="2:2">
      <c r="B4309" s="212" t="s">
        <v>5166</v>
      </c>
    </row>
    <row r="4310" spans="2:2">
      <c r="B4310" s="212" t="s">
        <v>5167</v>
      </c>
    </row>
    <row r="4311" spans="2:2">
      <c r="B4311" s="212" t="s">
        <v>5168</v>
      </c>
    </row>
    <row r="4312" spans="2:2">
      <c r="B4312" s="212" t="s">
        <v>5169</v>
      </c>
    </row>
    <row r="4313" spans="2:2">
      <c r="B4313" s="212" t="s">
        <v>5170</v>
      </c>
    </row>
    <row r="4314" spans="2:2">
      <c r="B4314" s="212" t="s">
        <v>5171</v>
      </c>
    </row>
    <row r="4315" spans="2:2">
      <c r="B4315" s="212" t="s">
        <v>5172</v>
      </c>
    </row>
    <row r="4316" spans="2:2">
      <c r="B4316" s="212" t="s">
        <v>5173</v>
      </c>
    </row>
    <row r="4317" spans="2:2">
      <c r="B4317" s="212" t="s">
        <v>5174</v>
      </c>
    </row>
    <row r="4318" spans="2:2">
      <c r="B4318" s="212" t="s">
        <v>5175</v>
      </c>
    </row>
    <row r="4319" spans="2:2">
      <c r="B4319" s="212" t="s">
        <v>5176</v>
      </c>
    </row>
    <row r="4320" spans="2:2">
      <c r="B4320" s="212" t="s">
        <v>5177</v>
      </c>
    </row>
    <row r="4321" spans="2:2">
      <c r="B4321" s="212" t="s">
        <v>5178</v>
      </c>
    </row>
    <row r="4322" spans="2:2">
      <c r="B4322" s="212" t="s">
        <v>5179</v>
      </c>
    </row>
    <row r="4323" spans="2:2">
      <c r="B4323" s="212" t="s">
        <v>5180</v>
      </c>
    </row>
    <row r="4324" spans="2:2">
      <c r="B4324" s="212" t="s">
        <v>5181</v>
      </c>
    </row>
    <row r="4325" spans="2:2">
      <c r="B4325" s="212" t="s">
        <v>5182</v>
      </c>
    </row>
    <row r="4326" spans="2:2">
      <c r="B4326" s="212" t="s">
        <v>5183</v>
      </c>
    </row>
    <row r="4327" spans="2:2">
      <c r="B4327" s="212" t="s">
        <v>5184</v>
      </c>
    </row>
    <row r="4328" spans="2:2">
      <c r="B4328" s="212" t="s">
        <v>5185</v>
      </c>
    </row>
    <row r="4329" spans="2:2">
      <c r="B4329" s="212" t="s">
        <v>5186</v>
      </c>
    </row>
    <row r="4330" spans="2:2">
      <c r="B4330" s="212" t="s">
        <v>5187</v>
      </c>
    </row>
    <row r="4331" spans="2:2">
      <c r="B4331" s="212" t="s">
        <v>5188</v>
      </c>
    </row>
    <row r="4332" spans="2:2">
      <c r="B4332" s="212" t="s">
        <v>5189</v>
      </c>
    </row>
    <row r="4333" spans="2:2">
      <c r="B4333" s="212" t="s">
        <v>5190</v>
      </c>
    </row>
    <row r="4334" spans="2:2">
      <c r="B4334" s="212" t="s">
        <v>5191</v>
      </c>
    </row>
    <row r="4335" spans="2:2">
      <c r="B4335" s="212" t="s">
        <v>5192</v>
      </c>
    </row>
    <row r="4336" spans="2:2">
      <c r="B4336" s="212" t="s">
        <v>5193</v>
      </c>
    </row>
    <row r="4337" spans="2:2">
      <c r="B4337" s="212" t="s">
        <v>5194</v>
      </c>
    </row>
    <row r="4338" spans="2:2">
      <c r="B4338" s="212" t="s">
        <v>5195</v>
      </c>
    </row>
    <row r="4339" spans="2:2">
      <c r="B4339" s="212" t="s">
        <v>5196</v>
      </c>
    </row>
    <row r="4340" spans="2:2">
      <c r="B4340" s="212" t="s">
        <v>5197</v>
      </c>
    </row>
    <row r="4341" spans="2:2">
      <c r="B4341" s="212" t="s">
        <v>5198</v>
      </c>
    </row>
    <row r="4342" spans="2:2">
      <c r="B4342" s="212" t="s">
        <v>5199</v>
      </c>
    </row>
    <row r="4343" spans="2:2">
      <c r="B4343" s="212" t="s">
        <v>5200</v>
      </c>
    </row>
    <row r="4344" spans="2:2">
      <c r="B4344" s="212" t="s">
        <v>5201</v>
      </c>
    </row>
    <row r="4345" spans="2:2">
      <c r="B4345" s="212" t="s">
        <v>5202</v>
      </c>
    </row>
    <row r="4346" spans="2:2">
      <c r="B4346" s="212" t="s">
        <v>5203</v>
      </c>
    </row>
    <row r="4347" spans="2:2">
      <c r="B4347" s="212" t="s">
        <v>5204</v>
      </c>
    </row>
    <row r="4348" spans="2:2">
      <c r="B4348" s="212" t="s">
        <v>5205</v>
      </c>
    </row>
    <row r="4349" spans="2:2">
      <c r="B4349" s="212" t="s">
        <v>5206</v>
      </c>
    </row>
    <row r="4350" spans="2:2">
      <c r="B4350" s="212" t="s">
        <v>5207</v>
      </c>
    </row>
    <row r="4351" spans="2:2">
      <c r="B4351" s="212" t="s">
        <v>5208</v>
      </c>
    </row>
    <row r="4352" spans="2:2">
      <c r="B4352" s="212" t="s">
        <v>5209</v>
      </c>
    </row>
    <row r="4353" spans="2:2">
      <c r="B4353" s="212" t="s">
        <v>5210</v>
      </c>
    </row>
    <row r="4354" spans="2:2">
      <c r="B4354" s="212" t="s">
        <v>5211</v>
      </c>
    </row>
    <row r="4355" spans="2:2">
      <c r="B4355" s="212" t="s">
        <v>5212</v>
      </c>
    </row>
    <row r="4356" spans="2:2">
      <c r="B4356" s="212" t="s">
        <v>5213</v>
      </c>
    </row>
    <row r="4357" spans="2:2">
      <c r="B4357" s="212" t="s">
        <v>5214</v>
      </c>
    </row>
    <row r="4358" spans="2:2">
      <c r="B4358" s="212" t="s">
        <v>5215</v>
      </c>
    </row>
    <row r="4359" spans="2:2">
      <c r="B4359" s="212" t="s">
        <v>5216</v>
      </c>
    </row>
    <row r="4360" spans="2:2">
      <c r="B4360" s="212" t="s">
        <v>5217</v>
      </c>
    </row>
    <row r="4361" spans="2:2">
      <c r="B4361" s="212" t="s">
        <v>5218</v>
      </c>
    </row>
    <row r="4362" spans="2:2">
      <c r="B4362" s="212" t="s">
        <v>5219</v>
      </c>
    </row>
    <row r="4363" spans="2:2">
      <c r="B4363" s="212" t="s">
        <v>5220</v>
      </c>
    </row>
    <row r="4364" spans="2:2">
      <c r="B4364" s="212" t="s">
        <v>5221</v>
      </c>
    </row>
    <row r="4365" spans="2:2">
      <c r="B4365" s="212" t="s">
        <v>5222</v>
      </c>
    </row>
    <row r="4366" spans="2:2">
      <c r="B4366" s="212" t="s">
        <v>5223</v>
      </c>
    </row>
    <row r="4367" spans="2:2">
      <c r="B4367" s="212" t="s">
        <v>5224</v>
      </c>
    </row>
    <row r="4368" spans="2:2">
      <c r="B4368" s="212" t="s">
        <v>5225</v>
      </c>
    </row>
    <row r="4369" spans="2:2">
      <c r="B4369" s="212" t="s">
        <v>5226</v>
      </c>
    </row>
    <row r="4370" spans="2:2">
      <c r="B4370" s="212" t="s">
        <v>5227</v>
      </c>
    </row>
    <row r="4371" spans="2:2">
      <c r="B4371" s="212" t="s">
        <v>5228</v>
      </c>
    </row>
    <row r="4372" spans="2:2">
      <c r="B4372" s="212" t="s">
        <v>5229</v>
      </c>
    </row>
    <row r="4373" spans="2:2">
      <c r="B4373" s="212" t="s">
        <v>5230</v>
      </c>
    </row>
    <row r="4374" spans="2:2">
      <c r="B4374" s="212" t="s">
        <v>5231</v>
      </c>
    </row>
    <row r="4375" spans="2:2">
      <c r="B4375" s="212" t="s">
        <v>5232</v>
      </c>
    </row>
    <row r="4376" spans="2:2">
      <c r="B4376" s="212" t="s">
        <v>5233</v>
      </c>
    </row>
    <row r="4377" spans="2:2">
      <c r="B4377" s="212" t="s">
        <v>5234</v>
      </c>
    </row>
    <row r="4378" spans="2:2">
      <c r="B4378" s="212" t="s">
        <v>5235</v>
      </c>
    </row>
    <row r="4379" spans="2:2">
      <c r="B4379" s="212" t="s">
        <v>5236</v>
      </c>
    </row>
    <row r="4380" spans="2:2">
      <c r="B4380" s="212" t="s">
        <v>5237</v>
      </c>
    </row>
    <row r="4381" spans="2:2">
      <c r="B4381" s="212" t="s">
        <v>5238</v>
      </c>
    </row>
    <row r="4382" spans="2:2">
      <c r="B4382" s="212" t="s">
        <v>5239</v>
      </c>
    </row>
    <row r="4383" spans="2:2">
      <c r="B4383" s="212" t="s">
        <v>5240</v>
      </c>
    </row>
    <row r="4384" spans="2:2">
      <c r="B4384" s="212" t="s">
        <v>5241</v>
      </c>
    </row>
    <row r="4385" spans="2:2">
      <c r="B4385" s="212" t="s">
        <v>5242</v>
      </c>
    </row>
    <row r="4386" spans="2:2">
      <c r="B4386" s="212" t="s">
        <v>5243</v>
      </c>
    </row>
    <row r="4387" spans="2:2">
      <c r="B4387" s="212" t="s">
        <v>5244</v>
      </c>
    </row>
    <row r="4388" spans="2:2">
      <c r="B4388" s="212" t="s">
        <v>5245</v>
      </c>
    </row>
    <row r="4389" spans="2:2">
      <c r="B4389" s="212" t="s">
        <v>5246</v>
      </c>
    </row>
    <row r="4390" spans="2:2">
      <c r="B4390" s="212" t="s">
        <v>5247</v>
      </c>
    </row>
    <row r="4391" spans="2:2">
      <c r="B4391" s="212" t="s">
        <v>5248</v>
      </c>
    </row>
    <row r="4392" spans="2:2">
      <c r="B4392" s="212" t="s">
        <v>5249</v>
      </c>
    </row>
    <row r="4393" spans="2:2">
      <c r="B4393" s="212" t="s">
        <v>5250</v>
      </c>
    </row>
    <row r="4394" spans="2:2">
      <c r="B4394" s="212" t="s">
        <v>5251</v>
      </c>
    </row>
    <row r="4395" spans="2:2">
      <c r="B4395" s="212" t="s">
        <v>5252</v>
      </c>
    </row>
    <row r="4396" spans="2:2">
      <c r="B4396" s="212" t="s">
        <v>5253</v>
      </c>
    </row>
    <row r="4397" spans="2:2">
      <c r="B4397" s="212" t="s">
        <v>5254</v>
      </c>
    </row>
    <row r="4398" spans="2:2">
      <c r="B4398" s="212" t="s">
        <v>5255</v>
      </c>
    </row>
    <row r="4399" spans="2:2">
      <c r="B4399" s="212" t="s">
        <v>5256</v>
      </c>
    </row>
    <row r="4400" spans="2:2">
      <c r="B4400" s="212" t="s">
        <v>5257</v>
      </c>
    </row>
    <row r="4401" spans="2:2">
      <c r="B4401" s="212" t="s">
        <v>5258</v>
      </c>
    </row>
    <row r="4402" spans="2:2">
      <c r="B4402" s="212" t="s">
        <v>5259</v>
      </c>
    </row>
    <row r="4403" spans="2:2">
      <c r="B4403" s="212" t="s">
        <v>5260</v>
      </c>
    </row>
    <row r="4404" spans="2:2">
      <c r="B4404" s="212" t="s">
        <v>5261</v>
      </c>
    </row>
    <row r="4405" spans="2:2">
      <c r="B4405" s="212" t="s">
        <v>5262</v>
      </c>
    </row>
    <row r="4406" spans="2:2">
      <c r="B4406" s="212" t="s">
        <v>5263</v>
      </c>
    </row>
    <row r="4407" spans="2:2">
      <c r="B4407" s="212" t="s">
        <v>5264</v>
      </c>
    </row>
    <row r="4408" spans="2:2">
      <c r="B4408" s="212" t="s">
        <v>5265</v>
      </c>
    </row>
    <row r="4409" spans="2:2">
      <c r="B4409" s="212" t="s">
        <v>5266</v>
      </c>
    </row>
    <row r="4410" spans="2:2">
      <c r="B4410" s="212" t="s">
        <v>5267</v>
      </c>
    </row>
    <row r="4411" spans="2:2">
      <c r="B4411" s="212" t="s">
        <v>5268</v>
      </c>
    </row>
    <row r="4412" spans="2:2">
      <c r="B4412" s="212" t="s">
        <v>5269</v>
      </c>
    </row>
    <row r="4413" spans="2:2">
      <c r="B4413" s="212" t="s">
        <v>5270</v>
      </c>
    </row>
    <row r="4414" spans="2:2">
      <c r="B4414" s="212" t="s">
        <v>5271</v>
      </c>
    </row>
    <row r="4415" spans="2:2">
      <c r="B4415" s="212" t="s">
        <v>5272</v>
      </c>
    </row>
    <row r="4416" spans="2:2">
      <c r="B4416" s="212" t="s">
        <v>5273</v>
      </c>
    </row>
    <row r="4417" spans="2:2">
      <c r="B4417" s="212" t="s">
        <v>5274</v>
      </c>
    </row>
    <row r="4418" spans="2:2">
      <c r="B4418" s="212" t="s">
        <v>5275</v>
      </c>
    </row>
    <row r="4419" spans="2:2">
      <c r="B4419" s="212" t="s">
        <v>5276</v>
      </c>
    </row>
    <row r="4420" spans="2:2">
      <c r="B4420" s="212" t="s">
        <v>5277</v>
      </c>
    </row>
    <row r="4421" spans="2:2">
      <c r="B4421" s="212" t="s">
        <v>5278</v>
      </c>
    </row>
    <row r="4422" spans="2:2">
      <c r="B4422" s="212" t="s">
        <v>5279</v>
      </c>
    </row>
    <row r="4423" spans="2:2">
      <c r="B4423" s="212" t="s">
        <v>5280</v>
      </c>
    </row>
    <row r="4424" spans="2:2">
      <c r="B4424" s="212" t="s">
        <v>5281</v>
      </c>
    </row>
    <row r="4425" spans="2:2">
      <c r="B4425" s="212" t="s">
        <v>5282</v>
      </c>
    </row>
    <row r="4426" spans="2:2">
      <c r="B4426" s="212" t="s">
        <v>5283</v>
      </c>
    </row>
    <row r="4427" spans="2:2">
      <c r="B4427" s="212" t="s">
        <v>5284</v>
      </c>
    </row>
    <row r="4428" spans="2:2">
      <c r="B4428" s="212" t="s">
        <v>5285</v>
      </c>
    </row>
    <row r="4429" spans="2:2">
      <c r="B4429" s="212" t="s">
        <v>5286</v>
      </c>
    </row>
    <row r="4430" spans="2:2">
      <c r="B4430" s="212" t="s">
        <v>5287</v>
      </c>
    </row>
    <row r="4431" spans="2:2">
      <c r="B4431" s="212" t="s">
        <v>5288</v>
      </c>
    </row>
    <row r="4432" spans="2:2">
      <c r="B4432" s="212" t="s">
        <v>5289</v>
      </c>
    </row>
    <row r="4433" spans="2:2">
      <c r="B4433" s="212" t="s">
        <v>5290</v>
      </c>
    </row>
    <row r="4434" spans="2:2">
      <c r="B4434" s="212" t="s">
        <v>5291</v>
      </c>
    </row>
    <row r="4435" spans="2:2">
      <c r="B4435" s="212" t="s">
        <v>5292</v>
      </c>
    </row>
    <row r="4436" spans="2:2">
      <c r="B4436" s="212" t="s">
        <v>5293</v>
      </c>
    </row>
    <row r="4437" spans="2:2">
      <c r="B4437" s="212" t="s">
        <v>5294</v>
      </c>
    </row>
    <row r="4438" spans="2:2">
      <c r="B4438" s="212" t="s">
        <v>5295</v>
      </c>
    </row>
    <row r="4439" spans="2:2">
      <c r="B4439" s="212" t="s">
        <v>5296</v>
      </c>
    </row>
    <row r="4440" spans="2:2">
      <c r="B4440" s="212" t="s">
        <v>5297</v>
      </c>
    </row>
    <row r="4441" spans="2:2">
      <c r="B4441" s="212" t="s">
        <v>5298</v>
      </c>
    </row>
    <row r="4442" spans="2:2">
      <c r="B4442" s="212" t="s">
        <v>5299</v>
      </c>
    </row>
    <row r="4443" spans="2:2">
      <c r="B4443" s="212" t="s">
        <v>5300</v>
      </c>
    </row>
    <row r="4444" spans="2:2">
      <c r="B4444" s="212" t="s">
        <v>5301</v>
      </c>
    </row>
    <row r="4445" spans="2:2">
      <c r="B4445" s="212" t="s">
        <v>5302</v>
      </c>
    </row>
    <row r="4446" spans="2:2">
      <c r="B4446" s="212" t="s">
        <v>5303</v>
      </c>
    </row>
    <row r="4447" spans="2:2">
      <c r="B4447" s="212" t="s">
        <v>5304</v>
      </c>
    </row>
    <row r="4448" spans="2:2">
      <c r="B4448" s="212" t="s">
        <v>5305</v>
      </c>
    </row>
    <row r="4449" spans="2:2">
      <c r="B4449" s="212" t="s">
        <v>5306</v>
      </c>
    </row>
    <row r="4450" spans="2:2">
      <c r="B4450" s="212" t="s">
        <v>5307</v>
      </c>
    </row>
    <row r="4451" spans="2:2">
      <c r="B4451" s="212" t="s">
        <v>5308</v>
      </c>
    </row>
    <row r="4452" spans="2:2">
      <c r="B4452" s="212" t="s">
        <v>5309</v>
      </c>
    </row>
    <row r="4453" spans="2:2">
      <c r="B4453" s="212" t="s">
        <v>5310</v>
      </c>
    </row>
    <row r="4454" spans="2:2">
      <c r="B4454" s="212" t="s">
        <v>5311</v>
      </c>
    </row>
    <row r="4455" spans="2:2">
      <c r="B4455" s="212" t="s">
        <v>5312</v>
      </c>
    </row>
    <row r="4456" spans="2:2">
      <c r="B4456" s="212" t="s">
        <v>5313</v>
      </c>
    </row>
    <row r="4457" spans="2:2">
      <c r="B4457" s="212" t="s">
        <v>5314</v>
      </c>
    </row>
    <row r="4458" spans="2:2">
      <c r="B4458" s="212" t="s">
        <v>5315</v>
      </c>
    </row>
    <row r="4459" spans="2:2">
      <c r="B4459" s="212" t="s">
        <v>5316</v>
      </c>
    </row>
    <row r="4460" spans="2:2">
      <c r="B4460" s="212" t="s">
        <v>5317</v>
      </c>
    </row>
    <row r="4461" spans="2:2">
      <c r="B4461" s="212" t="s">
        <v>5318</v>
      </c>
    </row>
    <row r="4462" spans="2:2">
      <c r="B4462" s="212" t="s">
        <v>5319</v>
      </c>
    </row>
    <row r="4463" spans="2:2">
      <c r="B4463" s="212" t="s">
        <v>5320</v>
      </c>
    </row>
    <row r="4464" spans="2:2">
      <c r="B4464" s="212" t="s">
        <v>5321</v>
      </c>
    </row>
    <row r="4465" spans="2:2">
      <c r="B4465" s="212" t="s">
        <v>5322</v>
      </c>
    </row>
    <row r="4466" spans="2:2">
      <c r="B4466" s="212" t="s">
        <v>5323</v>
      </c>
    </row>
    <row r="4467" spans="2:2">
      <c r="B4467" s="212" t="s">
        <v>5324</v>
      </c>
    </row>
    <row r="4468" spans="2:2">
      <c r="B4468" s="212" t="s">
        <v>5325</v>
      </c>
    </row>
    <row r="4469" spans="2:2">
      <c r="B4469" s="212" t="s">
        <v>5326</v>
      </c>
    </row>
    <row r="4470" spans="2:2">
      <c r="B4470" s="212" t="s">
        <v>5327</v>
      </c>
    </row>
    <row r="4471" spans="2:2">
      <c r="B4471" s="212" t="s">
        <v>5328</v>
      </c>
    </row>
    <row r="4472" spans="2:2">
      <c r="B4472" s="212" t="s">
        <v>5329</v>
      </c>
    </row>
    <row r="4473" spans="2:2">
      <c r="B4473" s="212" t="s">
        <v>5330</v>
      </c>
    </row>
    <row r="4474" spans="2:2">
      <c r="B4474" s="212" t="s">
        <v>5331</v>
      </c>
    </row>
    <row r="4475" spans="2:2">
      <c r="B4475" s="212" t="s">
        <v>5332</v>
      </c>
    </row>
    <row r="4476" spans="2:2">
      <c r="B4476" s="212" t="s">
        <v>5333</v>
      </c>
    </row>
    <row r="4477" spans="2:2">
      <c r="B4477" s="212" t="s">
        <v>5334</v>
      </c>
    </row>
    <row r="4478" spans="2:2">
      <c r="B4478" s="212" t="s">
        <v>5335</v>
      </c>
    </row>
    <row r="4479" spans="2:2">
      <c r="B4479" s="212" t="s">
        <v>5336</v>
      </c>
    </row>
    <row r="4480" spans="2:2">
      <c r="B4480" s="212" t="s">
        <v>5337</v>
      </c>
    </row>
    <row r="4481" spans="2:2">
      <c r="B4481" s="212" t="s">
        <v>5338</v>
      </c>
    </row>
    <row r="4482" spans="2:2">
      <c r="B4482" s="212" t="s">
        <v>5339</v>
      </c>
    </row>
    <row r="4483" spans="2:2">
      <c r="B4483" s="212" t="s">
        <v>5340</v>
      </c>
    </row>
    <row r="4484" spans="2:2">
      <c r="B4484" s="212" t="s">
        <v>5341</v>
      </c>
    </row>
    <row r="4485" spans="2:2">
      <c r="B4485" s="212" t="s">
        <v>5342</v>
      </c>
    </row>
    <row r="4486" spans="2:2">
      <c r="B4486" s="212" t="s">
        <v>5343</v>
      </c>
    </row>
    <row r="4487" spans="2:2">
      <c r="B4487" s="212" t="s">
        <v>5344</v>
      </c>
    </row>
    <row r="4488" spans="2:2">
      <c r="B4488" s="212" t="s">
        <v>5345</v>
      </c>
    </row>
    <row r="4489" spans="2:2">
      <c r="B4489" s="212" t="s">
        <v>5346</v>
      </c>
    </row>
    <row r="4490" spans="2:2">
      <c r="B4490" s="212" t="s">
        <v>5347</v>
      </c>
    </row>
    <row r="4491" spans="2:2">
      <c r="B4491" s="212" t="s">
        <v>5348</v>
      </c>
    </row>
    <row r="4492" spans="2:2">
      <c r="B4492" s="212" t="s">
        <v>5349</v>
      </c>
    </row>
    <row r="4493" spans="2:2">
      <c r="B4493" s="212" t="s">
        <v>5350</v>
      </c>
    </row>
    <row r="4494" spans="2:2">
      <c r="B4494" s="212" t="s">
        <v>5351</v>
      </c>
    </row>
    <row r="4495" spans="2:2">
      <c r="B4495" s="212" t="s">
        <v>5352</v>
      </c>
    </row>
    <row r="4496" spans="2:2">
      <c r="B4496" s="212" t="s">
        <v>5353</v>
      </c>
    </row>
    <row r="4497" spans="2:2">
      <c r="B4497" s="212" t="s">
        <v>5354</v>
      </c>
    </row>
    <row r="4498" spans="2:2">
      <c r="B4498" s="212" t="s">
        <v>5355</v>
      </c>
    </row>
    <row r="4499" spans="2:2">
      <c r="B4499" s="212" t="s">
        <v>5356</v>
      </c>
    </row>
    <row r="4500" spans="2:2">
      <c r="B4500" s="212" t="s">
        <v>5357</v>
      </c>
    </row>
    <row r="4501" spans="2:2">
      <c r="B4501" s="212" t="s">
        <v>5358</v>
      </c>
    </row>
    <row r="4502" spans="2:2">
      <c r="B4502" s="212" t="s">
        <v>5359</v>
      </c>
    </row>
    <row r="4503" spans="2:2">
      <c r="B4503" s="212" t="s">
        <v>5360</v>
      </c>
    </row>
    <row r="4504" spans="2:2">
      <c r="B4504" s="212" t="s">
        <v>5361</v>
      </c>
    </row>
    <row r="4505" spans="2:2">
      <c r="B4505" s="212" t="s">
        <v>5362</v>
      </c>
    </row>
    <row r="4506" spans="2:2">
      <c r="B4506" s="212" t="s">
        <v>5363</v>
      </c>
    </row>
    <row r="4507" spans="2:2">
      <c r="B4507" s="212" t="s">
        <v>5364</v>
      </c>
    </row>
    <row r="4508" spans="2:2">
      <c r="B4508" s="212" t="s">
        <v>5365</v>
      </c>
    </row>
    <row r="4509" spans="2:2">
      <c r="B4509" s="212" t="s">
        <v>5366</v>
      </c>
    </row>
    <row r="4510" spans="2:2">
      <c r="B4510" s="212" t="s">
        <v>5367</v>
      </c>
    </row>
    <row r="4511" spans="2:2">
      <c r="B4511" s="212" t="s">
        <v>5368</v>
      </c>
    </row>
    <row r="4512" spans="2:2">
      <c r="B4512" s="212" t="s">
        <v>5369</v>
      </c>
    </row>
    <row r="4513" spans="2:2">
      <c r="B4513" s="212" t="s">
        <v>5370</v>
      </c>
    </row>
    <row r="4514" spans="2:2">
      <c r="B4514" s="212" t="s">
        <v>5371</v>
      </c>
    </row>
    <row r="4515" spans="2:2">
      <c r="B4515" s="212" t="s">
        <v>5372</v>
      </c>
    </row>
    <row r="4516" spans="2:2">
      <c r="B4516" s="212" t="s">
        <v>5373</v>
      </c>
    </row>
    <row r="4517" spans="2:2">
      <c r="B4517" s="212" t="s">
        <v>5374</v>
      </c>
    </row>
    <row r="4518" spans="2:2">
      <c r="B4518" s="212" t="s">
        <v>5375</v>
      </c>
    </row>
    <row r="4519" spans="2:2">
      <c r="B4519" s="212" t="s">
        <v>5376</v>
      </c>
    </row>
    <row r="4520" spans="2:2">
      <c r="B4520" s="212" t="s">
        <v>5377</v>
      </c>
    </row>
    <row r="4521" spans="2:2">
      <c r="B4521" s="212" t="s">
        <v>5378</v>
      </c>
    </row>
    <row r="4522" spans="2:2">
      <c r="B4522" s="212" t="s">
        <v>5379</v>
      </c>
    </row>
    <row r="4523" spans="2:2">
      <c r="B4523" s="212" t="s">
        <v>5380</v>
      </c>
    </row>
    <row r="4524" spans="2:2">
      <c r="B4524" s="212" t="s">
        <v>5381</v>
      </c>
    </row>
    <row r="4525" spans="2:2">
      <c r="B4525" s="212" t="s">
        <v>5382</v>
      </c>
    </row>
    <row r="4526" spans="2:2">
      <c r="B4526" s="212" t="s">
        <v>5383</v>
      </c>
    </row>
    <row r="4527" spans="2:2">
      <c r="B4527" s="212" t="s">
        <v>5384</v>
      </c>
    </row>
    <row r="4528" spans="2:2">
      <c r="B4528" s="212" t="s">
        <v>5385</v>
      </c>
    </row>
    <row r="4529" spans="2:2">
      <c r="B4529" s="212" t="s">
        <v>5386</v>
      </c>
    </row>
    <row r="4530" spans="2:2">
      <c r="B4530" s="212" t="s">
        <v>5387</v>
      </c>
    </row>
    <row r="4531" spans="2:2">
      <c r="B4531" s="212" t="s">
        <v>5388</v>
      </c>
    </row>
    <row r="4532" spans="2:2">
      <c r="B4532" s="212" t="s">
        <v>5389</v>
      </c>
    </row>
    <row r="4533" spans="2:2">
      <c r="B4533" s="212" t="s">
        <v>5390</v>
      </c>
    </row>
    <row r="4534" spans="2:2">
      <c r="B4534" s="212" t="s">
        <v>5391</v>
      </c>
    </row>
    <row r="4535" spans="2:2">
      <c r="B4535" s="212" t="s">
        <v>5392</v>
      </c>
    </row>
    <row r="4536" spans="2:2">
      <c r="B4536" s="212" t="s">
        <v>5393</v>
      </c>
    </row>
    <row r="4537" spans="2:2">
      <c r="B4537" s="212" t="s">
        <v>5394</v>
      </c>
    </row>
    <row r="4538" spans="2:2">
      <c r="B4538" s="212" t="s">
        <v>5395</v>
      </c>
    </row>
    <row r="4539" spans="2:2">
      <c r="B4539" s="212" t="s">
        <v>5396</v>
      </c>
    </row>
    <row r="4540" spans="2:2">
      <c r="B4540" s="212" t="s">
        <v>5397</v>
      </c>
    </row>
    <row r="4541" spans="2:2">
      <c r="B4541" s="212" t="s">
        <v>5398</v>
      </c>
    </row>
    <row r="4542" spans="2:2">
      <c r="B4542" s="212" t="s">
        <v>5399</v>
      </c>
    </row>
    <row r="4543" spans="2:2">
      <c r="B4543" s="212" t="s">
        <v>5400</v>
      </c>
    </row>
    <row r="4544" spans="2:2">
      <c r="B4544" s="212" t="s">
        <v>5401</v>
      </c>
    </row>
    <row r="4545" spans="2:2">
      <c r="B4545" s="212" t="s">
        <v>5402</v>
      </c>
    </row>
    <row r="4546" spans="2:2">
      <c r="B4546" s="212" t="s">
        <v>5403</v>
      </c>
    </row>
    <row r="4547" spans="2:2">
      <c r="B4547" s="212" t="s">
        <v>5404</v>
      </c>
    </row>
    <row r="4548" spans="2:2">
      <c r="B4548" s="212" t="s">
        <v>5405</v>
      </c>
    </row>
    <row r="4549" spans="2:2">
      <c r="B4549" s="212" t="s">
        <v>5406</v>
      </c>
    </row>
    <row r="4550" spans="2:2">
      <c r="B4550" s="212" t="s">
        <v>5407</v>
      </c>
    </row>
    <row r="4551" spans="2:2">
      <c r="B4551" s="212" t="s">
        <v>5408</v>
      </c>
    </row>
    <row r="4552" spans="2:2">
      <c r="B4552" s="212" t="s">
        <v>5409</v>
      </c>
    </row>
    <row r="4553" spans="2:2">
      <c r="B4553" s="212" t="s">
        <v>5410</v>
      </c>
    </row>
    <row r="4554" spans="2:2">
      <c r="B4554" s="212" t="s">
        <v>5411</v>
      </c>
    </row>
    <row r="4555" spans="2:2">
      <c r="B4555" s="212" t="s">
        <v>5412</v>
      </c>
    </row>
    <row r="4556" spans="2:2">
      <c r="B4556" s="212" t="s">
        <v>5413</v>
      </c>
    </row>
    <row r="4557" spans="2:2">
      <c r="B4557" s="212" t="s">
        <v>5414</v>
      </c>
    </row>
    <row r="4558" spans="2:2">
      <c r="B4558" s="212" t="s">
        <v>5415</v>
      </c>
    </row>
    <row r="4559" spans="2:2">
      <c r="B4559" s="212" t="s">
        <v>5416</v>
      </c>
    </row>
    <row r="4560" spans="2:2">
      <c r="B4560" s="212" t="s">
        <v>5417</v>
      </c>
    </row>
    <row r="4561" spans="2:2">
      <c r="B4561" s="212" t="s">
        <v>5418</v>
      </c>
    </row>
    <row r="4562" spans="2:2">
      <c r="B4562" s="212" t="s">
        <v>5419</v>
      </c>
    </row>
    <row r="4563" spans="2:2">
      <c r="B4563" s="212" t="s">
        <v>5420</v>
      </c>
    </row>
    <row r="4564" spans="2:2">
      <c r="B4564" s="212" t="s">
        <v>5421</v>
      </c>
    </row>
    <row r="4565" spans="2:2">
      <c r="B4565" s="212" t="s">
        <v>5422</v>
      </c>
    </row>
    <row r="4566" spans="2:2">
      <c r="B4566" s="212" t="s">
        <v>5423</v>
      </c>
    </row>
    <row r="4567" spans="2:2">
      <c r="B4567" s="212" t="s">
        <v>5424</v>
      </c>
    </row>
    <row r="4568" spans="2:2">
      <c r="B4568" s="212" t="s">
        <v>5425</v>
      </c>
    </row>
    <row r="4569" spans="2:2">
      <c r="B4569" s="212" t="s">
        <v>5426</v>
      </c>
    </row>
    <row r="4570" spans="2:2">
      <c r="B4570" s="212" t="s">
        <v>5427</v>
      </c>
    </row>
    <row r="4571" spans="2:2">
      <c r="B4571" s="212" t="s">
        <v>5428</v>
      </c>
    </row>
    <row r="4572" spans="2:2">
      <c r="B4572" s="212" t="s">
        <v>5429</v>
      </c>
    </row>
    <row r="4573" spans="2:2">
      <c r="B4573" s="212" t="s">
        <v>5430</v>
      </c>
    </row>
    <row r="4574" spans="2:2">
      <c r="B4574" s="212" t="s">
        <v>5431</v>
      </c>
    </row>
    <row r="4575" spans="2:2">
      <c r="B4575" s="212" t="s">
        <v>5432</v>
      </c>
    </row>
    <row r="4576" spans="2:2">
      <c r="B4576" s="212" t="s">
        <v>5433</v>
      </c>
    </row>
    <row r="4577" spans="2:2">
      <c r="B4577" s="212" t="s">
        <v>5434</v>
      </c>
    </row>
    <row r="4578" spans="2:2">
      <c r="B4578" s="212" t="s">
        <v>5435</v>
      </c>
    </row>
    <row r="4579" spans="2:2">
      <c r="B4579" s="212" t="s">
        <v>5436</v>
      </c>
    </row>
    <row r="4580" spans="2:2">
      <c r="B4580" s="212" t="s">
        <v>5437</v>
      </c>
    </row>
    <row r="4581" spans="2:2">
      <c r="B4581" s="212" t="s">
        <v>5438</v>
      </c>
    </row>
    <row r="4582" spans="2:2">
      <c r="B4582" s="212" t="s">
        <v>5439</v>
      </c>
    </row>
    <row r="4583" spans="2:2">
      <c r="B4583" s="212" t="s">
        <v>5440</v>
      </c>
    </row>
    <row r="4584" spans="2:2">
      <c r="B4584" s="212" t="s">
        <v>5441</v>
      </c>
    </row>
    <row r="4585" spans="2:2">
      <c r="B4585" s="212" t="s">
        <v>5442</v>
      </c>
    </row>
    <row r="4586" spans="2:2">
      <c r="B4586" s="212" t="s">
        <v>5443</v>
      </c>
    </row>
    <row r="4587" spans="2:2">
      <c r="B4587" s="212" t="s">
        <v>5444</v>
      </c>
    </row>
    <row r="4588" spans="2:2">
      <c r="B4588" s="212" t="s">
        <v>5445</v>
      </c>
    </row>
    <row r="4589" spans="2:2">
      <c r="B4589" s="212" t="s">
        <v>5446</v>
      </c>
    </row>
    <row r="4590" spans="2:2">
      <c r="B4590" s="212" t="s">
        <v>5447</v>
      </c>
    </row>
    <row r="4591" spans="2:2">
      <c r="B4591" s="212" t="s">
        <v>5448</v>
      </c>
    </row>
    <row r="4592" spans="2:2">
      <c r="B4592" s="212" t="s">
        <v>5449</v>
      </c>
    </row>
    <row r="4593" spans="2:2">
      <c r="B4593" s="212" t="s">
        <v>5450</v>
      </c>
    </row>
    <row r="4594" spans="2:2">
      <c r="B4594" s="212" t="s">
        <v>5451</v>
      </c>
    </row>
    <row r="4595" spans="2:2">
      <c r="B4595" s="212" t="s">
        <v>5452</v>
      </c>
    </row>
    <row r="4596" spans="2:2">
      <c r="B4596" s="212" t="s">
        <v>5453</v>
      </c>
    </row>
    <row r="4597" spans="2:2">
      <c r="B4597" s="212" t="s">
        <v>5454</v>
      </c>
    </row>
    <row r="4598" spans="2:2">
      <c r="B4598" s="212" t="s">
        <v>5455</v>
      </c>
    </row>
    <row r="4599" spans="2:2">
      <c r="B4599" s="212" t="s">
        <v>5456</v>
      </c>
    </row>
    <row r="4600" spans="2:2">
      <c r="B4600" s="212" t="s">
        <v>5457</v>
      </c>
    </row>
    <row r="4601" spans="2:2">
      <c r="B4601" s="212" t="s">
        <v>5458</v>
      </c>
    </row>
    <row r="4602" spans="2:2">
      <c r="B4602" s="212" t="s">
        <v>5459</v>
      </c>
    </row>
    <row r="4603" spans="2:2">
      <c r="B4603" s="212" t="s">
        <v>5460</v>
      </c>
    </row>
    <row r="4604" spans="2:2">
      <c r="B4604" s="212" t="s">
        <v>5461</v>
      </c>
    </row>
    <row r="4605" spans="2:2">
      <c r="B4605" s="212" t="s">
        <v>5462</v>
      </c>
    </row>
    <row r="4606" spans="2:2">
      <c r="B4606" s="212" t="s">
        <v>5463</v>
      </c>
    </row>
    <row r="4607" spans="2:2">
      <c r="B4607" s="212" t="s">
        <v>5464</v>
      </c>
    </row>
    <row r="4608" spans="2:2">
      <c r="B4608" s="212" t="s">
        <v>5465</v>
      </c>
    </row>
    <row r="4609" spans="2:2">
      <c r="B4609" s="212" t="s">
        <v>5466</v>
      </c>
    </row>
    <row r="4610" spans="2:2">
      <c r="B4610" s="212" t="s">
        <v>5467</v>
      </c>
    </row>
    <row r="4611" spans="2:2">
      <c r="B4611" s="212" t="s">
        <v>5468</v>
      </c>
    </row>
    <row r="4612" spans="2:2">
      <c r="B4612" s="212" t="s">
        <v>5469</v>
      </c>
    </row>
    <row r="4613" spans="2:2">
      <c r="B4613" s="212" t="s">
        <v>5470</v>
      </c>
    </row>
    <row r="4614" spans="2:2">
      <c r="B4614" s="212" t="s">
        <v>5471</v>
      </c>
    </row>
    <row r="4615" spans="2:2">
      <c r="B4615" s="212" t="s">
        <v>5472</v>
      </c>
    </row>
    <row r="4616" spans="2:2">
      <c r="B4616" s="212" t="s">
        <v>5473</v>
      </c>
    </row>
    <row r="4617" spans="2:2">
      <c r="B4617" s="212" t="s">
        <v>5474</v>
      </c>
    </row>
    <row r="4618" spans="2:2">
      <c r="B4618" s="212" t="s">
        <v>5475</v>
      </c>
    </row>
    <row r="4619" spans="2:2">
      <c r="B4619" s="212" t="s">
        <v>5476</v>
      </c>
    </row>
    <row r="4620" spans="2:2">
      <c r="B4620" s="212" t="s">
        <v>5477</v>
      </c>
    </row>
    <row r="4621" spans="2:2">
      <c r="B4621" s="212" t="s">
        <v>5478</v>
      </c>
    </row>
    <row r="4622" spans="2:2">
      <c r="B4622" s="212" t="s">
        <v>5479</v>
      </c>
    </row>
    <row r="4623" spans="2:2">
      <c r="B4623" s="212" t="s">
        <v>5480</v>
      </c>
    </row>
    <row r="4624" spans="2:2">
      <c r="B4624" s="212" t="s">
        <v>5481</v>
      </c>
    </row>
    <row r="4625" spans="2:2">
      <c r="B4625" s="212" t="s">
        <v>5482</v>
      </c>
    </row>
    <row r="4626" spans="2:2">
      <c r="B4626" s="212" t="s">
        <v>5483</v>
      </c>
    </row>
    <row r="4627" spans="2:2">
      <c r="B4627" s="212" t="s">
        <v>5484</v>
      </c>
    </row>
    <row r="4628" spans="2:2">
      <c r="B4628" s="212" t="s">
        <v>5485</v>
      </c>
    </row>
    <row r="4629" spans="2:2">
      <c r="B4629" s="212" t="s">
        <v>5486</v>
      </c>
    </row>
    <row r="4630" spans="2:2">
      <c r="B4630" s="212" t="s">
        <v>5487</v>
      </c>
    </row>
    <row r="4631" spans="2:2">
      <c r="B4631" s="212" t="s">
        <v>5488</v>
      </c>
    </row>
    <row r="4632" spans="2:2">
      <c r="B4632" s="212" t="s">
        <v>5489</v>
      </c>
    </row>
    <row r="4633" spans="2:2">
      <c r="B4633" s="212" t="s">
        <v>5490</v>
      </c>
    </row>
    <row r="4634" spans="2:2">
      <c r="B4634" s="212" t="s">
        <v>5491</v>
      </c>
    </row>
    <row r="4635" spans="2:2">
      <c r="B4635" s="212" t="s">
        <v>5492</v>
      </c>
    </row>
    <row r="4636" spans="2:2">
      <c r="B4636" s="212" t="s">
        <v>5493</v>
      </c>
    </row>
    <row r="4637" spans="2:2">
      <c r="B4637" s="212" t="s">
        <v>5494</v>
      </c>
    </row>
    <row r="4638" spans="2:2">
      <c r="B4638" s="212" t="s">
        <v>5495</v>
      </c>
    </row>
    <row r="4639" spans="2:2">
      <c r="B4639" s="212" t="s">
        <v>5496</v>
      </c>
    </row>
    <row r="4640" spans="2:2">
      <c r="B4640" s="212" t="s">
        <v>5497</v>
      </c>
    </row>
    <row r="4641" spans="2:2">
      <c r="B4641" s="212" t="s">
        <v>5498</v>
      </c>
    </row>
    <row r="4642" spans="2:2">
      <c r="B4642" s="212" t="s">
        <v>5499</v>
      </c>
    </row>
    <row r="4643" spans="2:2">
      <c r="B4643" s="212" t="s">
        <v>5500</v>
      </c>
    </row>
    <row r="4644" spans="2:2">
      <c r="B4644" s="212" t="s">
        <v>5501</v>
      </c>
    </row>
    <row r="4645" spans="2:2">
      <c r="B4645" s="212" t="s">
        <v>5502</v>
      </c>
    </row>
    <row r="4646" spans="2:2">
      <c r="B4646" s="212" t="s">
        <v>5503</v>
      </c>
    </row>
    <row r="4647" spans="2:2">
      <c r="B4647" s="212" t="s">
        <v>5504</v>
      </c>
    </row>
    <row r="4648" spans="2:2">
      <c r="B4648" s="212" t="s">
        <v>5505</v>
      </c>
    </row>
    <row r="4649" spans="2:2">
      <c r="B4649" s="212" t="s">
        <v>5506</v>
      </c>
    </row>
    <row r="4650" spans="2:2">
      <c r="B4650" s="212" t="s">
        <v>5507</v>
      </c>
    </row>
    <row r="4651" spans="2:2">
      <c r="B4651" s="212" t="s">
        <v>5508</v>
      </c>
    </row>
    <row r="4652" spans="2:2">
      <c r="B4652" s="212" t="s">
        <v>5509</v>
      </c>
    </row>
    <row r="4653" spans="2:2">
      <c r="B4653" s="212" t="s">
        <v>5510</v>
      </c>
    </row>
    <row r="4654" spans="2:2">
      <c r="B4654" s="212" t="s">
        <v>5511</v>
      </c>
    </row>
    <row r="4655" spans="2:2">
      <c r="B4655" s="212" t="s">
        <v>5512</v>
      </c>
    </row>
    <row r="4656" spans="2:2">
      <c r="B4656" s="212" t="s">
        <v>5513</v>
      </c>
    </row>
    <row r="4657" spans="2:2">
      <c r="B4657" s="212" t="s">
        <v>5514</v>
      </c>
    </row>
    <row r="4658" spans="2:2">
      <c r="B4658" s="212" t="s">
        <v>5515</v>
      </c>
    </row>
    <row r="4659" spans="2:2">
      <c r="B4659" s="212" t="s">
        <v>5516</v>
      </c>
    </row>
    <row r="4660" spans="2:2">
      <c r="B4660" s="212" t="s">
        <v>5517</v>
      </c>
    </row>
    <row r="4661" spans="2:2">
      <c r="B4661" s="212" t="s">
        <v>5518</v>
      </c>
    </row>
    <row r="4662" spans="2:2">
      <c r="B4662" s="212" t="s">
        <v>5519</v>
      </c>
    </row>
    <row r="4663" spans="2:2">
      <c r="B4663" s="212" t="s">
        <v>5520</v>
      </c>
    </row>
    <row r="4664" spans="2:2">
      <c r="B4664" s="212" t="s">
        <v>5521</v>
      </c>
    </row>
    <row r="4665" spans="2:2">
      <c r="B4665" s="212" t="s">
        <v>5522</v>
      </c>
    </row>
    <row r="4666" spans="2:2">
      <c r="B4666" s="212" t="s">
        <v>5523</v>
      </c>
    </row>
    <row r="4667" spans="2:2">
      <c r="B4667" s="212" t="s">
        <v>5524</v>
      </c>
    </row>
    <row r="4668" spans="2:2">
      <c r="B4668" s="212" t="s">
        <v>5525</v>
      </c>
    </row>
    <row r="4669" spans="2:2">
      <c r="B4669" s="212" t="s">
        <v>5526</v>
      </c>
    </row>
    <row r="4670" spans="2:2">
      <c r="B4670" s="212" t="s">
        <v>5527</v>
      </c>
    </row>
    <row r="4671" spans="2:2">
      <c r="B4671" s="212" t="s">
        <v>5528</v>
      </c>
    </row>
    <row r="4672" spans="2:2">
      <c r="B4672" s="212" t="s">
        <v>5529</v>
      </c>
    </row>
    <row r="4673" spans="2:2">
      <c r="B4673" s="212" t="s">
        <v>5530</v>
      </c>
    </row>
    <row r="4674" spans="2:2">
      <c r="B4674" s="212" t="s">
        <v>5531</v>
      </c>
    </row>
    <row r="4675" spans="2:2">
      <c r="B4675" s="212" t="s">
        <v>5532</v>
      </c>
    </row>
    <row r="4676" spans="2:2">
      <c r="B4676" s="212" t="s">
        <v>5533</v>
      </c>
    </row>
    <row r="4677" spans="2:2">
      <c r="B4677" s="212" t="s">
        <v>5534</v>
      </c>
    </row>
    <row r="4678" spans="2:2">
      <c r="B4678" s="212" t="s">
        <v>5535</v>
      </c>
    </row>
    <row r="4679" spans="2:2">
      <c r="B4679" s="212" t="s">
        <v>5536</v>
      </c>
    </row>
    <row r="4680" spans="2:2">
      <c r="B4680" s="212" t="s">
        <v>5537</v>
      </c>
    </row>
    <row r="4681" spans="2:2">
      <c r="B4681" s="212" t="s">
        <v>5538</v>
      </c>
    </row>
    <row r="4682" spans="2:2">
      <c r="B4682" s="212" t="s">
        <v>5539</v>
      </c>
    </row>
    <row r="4683" spans="2:2">
      <c r="B4683" s="212" t="s">
        <v>5540</v>
      </c>
    </row>
    <row r="4684" spans="2:2">
      <c r="B4684" s="212" t="s">
        <v>5541</v>
      </c>
    </row>
    <row r="4685" spans="2:2">
      <c r="B4685" s="212" t="s">
        <v>5542</v>
      </c>
    </row>
    <row r="4686" spans="2:2">
      <c r="B4686" s="212" t="s">
        <v>5543</v>
      </c>
    </row>
    <row r="4687" spans="2:2">
      <c r="B4687" s="212" t="s">
        <v>5544</v>
      </c>
    </row>
    <row r="4688" spans="2:2">
      <c r="B4688" s="212" t="s">
        <v>5545</v>
      </c>
    </row>
    <row r="4689" spans="2:2">
      <c r="B4689" s="212" t="s">
        <v>5546</v>
      </c>
    </row>
    <row r="4690" spans="2:2">
      <c r="B4690" s="212" t="s">
        <v>5547</v>
      </c>
    </row>
    <row r="4691" spans="2:2">
      <c r="B4691" s="212" t="s">
        <v>5548</v>
      </c>
    </row>
    <row r="4692" spans="2:2">
      <c r="B4692" s="212" t="s">
        <v>5549</v>
      </c>
    </row>
    <row r="4693" spans="2:2">
      <c r="B4693" s="212" t="s">
        <v>5550</v>
      </c>
    </row>
    <row r="4694" spans="2:2">
      <c r="B4694" s="212" t="s">
        <v>5551</v>
      </c>
    </row>
    <row r="4695" spans="2:2">
      <c r="B4695" s="212" t="s">
        <v>5552</v>
      </c>
    </row>
    <row r="4696" spans="2:2">
      <c r="B4696" s="212" t="s">
        <v>5553</v>
      </c>
    </row>
    <row r="4697" spans="2:2">
      <c r="B4697" s="212" t="s">
        <v>5554</v>
      </c>
    </row>
    <row r="4698" spans="2:2">
      <c r="B4698" s="212" t="s">
        <v>5555</v>
      </c>
    </row>
    <row r="4699" spans="2:2">
      <c r="B4699" s="212" t="s">
        <v>5556</v>
      </c>
    </row>
    <row r="4700" spans="2:2">
      <c r="B4700" s="212" t="s">
        <v>5557</v>
      </c>
    </row>
    <row r="4701" spans="2:2">
      <c r="B4701" s="212" t="s">
        <v>5558</v>
      </c>
    </row>
    <row r="4702" spans="2:2">
      <c r="B4702" s="212" t="s">
        <v>5559</v>
      </c>
    </row>
    <row r="4703" spans="2:2">
      <c r="B4703" s="212" t="s">
        <v>5560</v>
      </c>
    </row>
    <row r="4704" spans="2:2">
      <c r="B4704" s="212" t="s">
        <v>5561</v>
      </c>
    </row>
    <row r="4705" spans="2:2">
      <c r="B4705" s="212" t="s">
        <v>5562</v>
      </c>
    </row>
    <row r="4706" spans="2:2">
      <c r="B4706" s="212" t="s">
        <v>5563</v>
      </c>
    </row>
    <row r="4707" spans="2:2">
      <c r="B4707" s="212" t="s">
        <v>5564</v>
      </c>
    </row>
    <row r="4708" spans="2:2">
      <c r="B4708" s="212" t="s">
        <v>5565</v>
      </c>
    </row>
    <row r="4709" spans="2:2">
      <c r="B4709" s="212" t="s">
        <v>5566</v>
      </c>
    </row>
    <row r="4710" spans="2:2">
      <c r="B4710" s="212" t="s">
        <v>5567</v>
      </c>
    </row>
    <row r="4711" spans="2:2">
      <c r="B4711" s="212" t="s">
        <v>5568</v>
      </c>
    </row>
    <row r="4712" spans="2:2">
      <c r="B4712" s="212" t="s">
        <v>5569</v>
      </c>
    </row>
    <row r="4713" spans="2:2">
      <c r="B4713" s="212" t="s">
        <v>5570</v>
      </c>
    </row>
    <row r="4714" spans="2:2">
      <c r="B4714" s="212" t="s">
        <v>5571</v>
      </c>
    </row>
    <row r="4715" spans="2:2">
      <c r="B4715" s="212" t="s">
        <v>5572</v>
      </c>
    </row>
    <row r="4716" spans="2:2">
      <c r="B4716" s="212" t="s">
        <v>5573</v>
      </c>
    </row>
    <row r="4717" spans="2:2">
      <c r="B4717" s="212" t="s">
        <v>5574</v>
      </c>
    </row>
    <row r="4718" spans="2:2">
      <c r="B4718" s="212" t="s">
        <v>5575</v>
      </c>
    </row>
    <row r="4719" spans="2:2">
      <c r="B4719" s="212" t="s">
        <v>5576</v>
      </c>
    </row>
    <row r="4720" spans="2:2">
      <c r="B4720" s="212" t="s">
        <v>5577</v>
      </c>
    </row>
    <row r="4721" spans="2:2">
      <c r="B4721" s="212" t="s">
        <v>5578</v>
      </c>
    </row>
    <row r="4722" spans="2:2">
      <c r="B4722" s="212" t="s">
        <v>5579</v>
      </c>
    </row>
    <row r="4723" spans="2:2">
      <c r="B4723" s="212" t="s">
        <v>5580</v>
      </c>
    </row>
    <row r="4724" spans="2:2">
      <c r="B4724" s="212" t="s">
        <v>5581</v>
      </c>
    </row>
    <row r="4725" spans="2:2">
      <c r="B4725" s="212" t="s">
        <v>5582</v>
      </c>
    </row>
    <row r="4726" spans="2:2">
      <c r="B4726" s="212" t="s">
        <v>5583</v>
      </c>
    </row>
    <row r="4727" spans="2:2">
      <c r="B4727" s="212" t="s">
        <v>5584</v>
      </c>
    </row>
    <row r="4728" spans="2:2">
      <c r="B4728" s="212" t="s">
        <v>5585</v>
      </c>
    </row>
    <row r="4729" spans="2:2">
      <c r="B4729" s="212" t="s">
        <v>5586</v>
      </c>
    </row>
    <row r="4730" spans="2:2">
      <c r="B4730" s="212" t="s">
        <v>5587</v>
      </c>
    </row>
    <row r="4731" spans="2:2">
      <c r="B4731" s="212" t="s">
        <v>5588</v>
      </c>
    </row>
    <row r="4732" spans="2:2">
      <c r="B4732" s="212" t="s">
        <v>5589</v>
      </c>
    </row>
    <row r="4733" spans="2:2">
      <c r="B4733" s="212" t="s">
        <v>5590</v>
      </c>
    </row>
    <row r="4734" spans="2:2">
      <c r="B4734" s="212" t="s">
        <v>5591</v>
      </c>
    </row>
    <row r="4735" spans="2:2">
      <c r="B4735" s="212" t="s">
        <v>5592</v>
      </c>
    </row>
    <row r="4736" spans="2:2">
      <c r="B4736" s="212" t="s">
        <v>5593</v>
      </c>
    </row>
    <row r="4737" spans="2:2">
      <c r="B4737" s="212" t="s">
        <v>5594</v>
      </c>
    </row>
    <row r="4738" spans="2:2">
      <c r="B4738" s="212" t="s">
        <v>5595</v>
      </c>
    </row>
    <row r="4739" spans="2:2">
      <c r="B4739" s="212" t="s">
        <v>5596</v>
      </c>
    </row>
    <row r="4740" spans="2:2">
      <c r="B4740" s="212" t="s">
        <v>5597</v>
      </c>
    </row>
    <row r="4741" spans="2:2">
      <c r="B4741" s="212" t="s">
        <v>5598</v>
      </c>
    </row>
    <row r="4742" spans="2:2">
      <c r="B4742" s="212" t="s">
        <v>5599</v>
      </c>
    </row>
    <row r="4743" spans="2:2">
      <c r="B4743" s="212" t="s">
        <v>5600</v>
      </c>
    </row>
    <row r="4744" spans="2:2">
      <c r="B4744" s="212" t="s">
        <v>5601</v>
      </c>
    </row>
    <row r="4745" spans="2:2">
      <c r="B4745" s="212" t="s">
        <v>5602</v>
      </c>
    </row>
    <row r="4746" spans="2:2">
      <c r="B4746" s="212" t="s">
        <v>5603</v>
      </c>
    </row>
    <row r="4747" spans="2:2">
      <c r="B4747" s="212" t="s">
        <v>5604</v>
      </c>
    </row>
    <row r="4748" spans="2:2">
      <c r="B4748" s="212" t="s">
        <v>5605</v>
      </c>
    </row>
    <row r="4749" spans="2:2">
      <c r="B4749" s="212" t="s">
        <v>5606</v>
      </c>
    </row>
    <row r="4750" spans="2:2">
      <c r="B4750" s="212" t="s">
        <v>5607</v>
      </c>
    </row>
    <row r="4751" spans="2:2">
      <c r="B4751" s="212" t="s">
        <v>5608</v>
      </c>
    </row>
    <row r="4752" spans="2:2">
      <c r="B4752" s="212" t="s">
        <v>5609</v>
      </c>
    </row>
    <row r="4753" spans="2:2">
      <c r="B4753" s="212" t="s">
        <v>5610</v>
      </c>
    </row>
    <row r="4754" spans="2:2">
      <c r="B4754" s="212" t="s">
        <v>5611</v>
      </c>
    </row>
    <row r="4755" spans="2:2">
      <c r="B4755" s="212" t="s">
        <v>5612</v>
      </c>
    </row>
    <row r="4756" spans="2:2">
      <c r="B4756" s="212" t="s">
        <v>5613</v>
      </c>
    </row>
    <row r="4757" spans="2:2">
      <c r="B4757" s="212" t="s">
        <v>5614</v>
      </c>
    </row>
    <row r="4758" spans="2:2">
      <c r="B4758" s="212" t="s">
        <v>5615</v>
      </c>
    </row>
    <row r="4759" spans="2:2">
      <c r="B4759" s="212" t="s">
        <v>5616</v>
      </c>
    </row>
    <row r="4760" spans="2:2">
      <c r="B4760" s="212" t="s">
        <v>5617</v>
      </c>
    </row>
    <row r="4761" spans="2:2">
      <c r="B4761" s="212" t="s">
        <v>5618</v>
      </c>
    </row>
    <row r="4762" spans="2:2">
      <c r="B4762" s="212" t="s">
        <v>5619</v>
      </c>
    </row>
    <row r="4763" spans="2:2">
      <c r="B4763" s="212" t="s">
        <v>5620</v>
      </c>
    </row>
    <row r="4764" spans="2:2">
      <c r="B4764" s="212" t="s">
        <v>5621</v>
      </c>
    </row>
    <row r="4765" spans="2:2">
      <c r="B4765" s="212" t="s">
        <v>5622</v>
      </c>
    </row>
    <row r="4766" spans="2:2">
      <c r="B4766" s="212" t="s">
        <v>5623</v>
      </c>
    </row>
    <row r="4767" spans="2:2">
      <c r="B4767" s="212" t="s">
        <v>5624</v>
      </c>
    </row>
    <row r="4768" spans="2:2">
      <c r="B4768" s="212" t="s">
        <v>5625</v>
      </c>
    </row>
    <row r="4769" spans="2:2">
      <c r="B4769" s="212" t="s">
        <v>5626</v>
      </c>
    </row>
    <row r="4770" spans="2:2">
      <c r="B4770" s="212" t="s">
        <v>5627</v>
      </c>
    </row>
    <row r="4771" spans="2:2">
      <c r="B4771" s="212" t="s">
        <v>5628</v>
      </c>
    </row>
    <row r="4772" spans="2:2">
      <c r="B4772" s="212" t="s">
        <v>5629</v>
      </c>
    </row>
    <row r="4773" spans="2:2">
      <c r="B4773" s="212" t="s">
        <v>5630</v>
      </c>
    </row>
    <row r="4774" spans="2:2">
      <c r="B4774" s="212" t="s">
        <v>5631</v>
      </c>
    </row>
    <row r="4775" spans="2:2">
      <c r="B4775" s="212" t="s">
        <v>5632</v>
      </c>
    </row>
    <row r="4776" spans="2:2">
      <c r="B4776" s="212" t="s">
        <v>5633</v>
      </c>
    </row>
    <row r="4777" spans="2:2">
      <c r="B4777" s="212" t="s">
        <v>5634</v>
      </c>
    </row>
    <row r="4778" spans="2:2">
      <c r="B4778" s="212" t="s">
        <v>5635</v>
      </c>
    </row>
    <row r="4779" spans="2:2">
      <c r="B4779" s="212" t="s">
        <v>5636</v>
      </c>
    </row>
    <row r="4780" spans="2:2">
      <c r="B4780" s="212" t="s">
        <v>5637</v>
      </c>
    </row>
    <row r="4781" spans="2:2">
      <c r="B4781" s="212" t="s">
        <v>5638</v>
      </c>
    </row>
    <row r="4782" spans="2:2">
      <c r="B4782" s="212" t="s">
        <v>5639</v>
      </c>
    </row>
    <row r="4783" spans="2:2">
      <c r="B4783" s="212" t="s">
        <v>5640</v>
      </c>
    </row>
    <row r="4784" spans="2:2">
      <c r="B4784" s="212" t="s">
        <v>5641</v>
      </c>
    </row>
    <row r="4785" spans="2:2">
      <c r="B4785" s="212" t="s">
        <v>5642</v>
      </c>
    </row>
    <row r="4786" spans="2:2">
      <c r="B4786" s="212" t="s">
        <v>5643</v>
      </c>
    </row>
    <row r="4787" spans="2:2">
      <c r="B4787" s="212" t="s">
        <v>5644</v>
      </c>
    </row>
    <row r="4788" spans="2:2">
      <c r="B4788" s="212" t="s">
        <v>5645</v>
      </c>
    </row>
    <row r="4789" spans="2:2">
      <c r="B4789" s="212" t="s">
        <v>5646</v>
      </c>
    </row>
    <row r="4790" spans="2:2">
      <c r="B4790" s="212" t="s">
        <v>5647</v>
      </c>
    </row>
    <row r="4791" spans="2:2">
      <c r="B4791" s="212" t="s">
        <v>5648</v>
      </c>
    </row>
    <row r="4792" spans="2:2">
      <c r="B4792" s="212" t="s">
        <v>5649</v>
      </c>
    </row>
    <row r="4793" spans="2:2">
      <c r="B4793" s="212" t="s">
        <v>5650</v>
      </c>
    </row>
    <row r="4794" spans="2:2">
      <c r="B4794" s="212" t="s">
        <v>5651</v>
      </c>
    </row>
    <row r="4795" spans="2:2">
      <c r="B4795" s="212" t="s">
        <v>5652</v>
      </c>
    </row>
    <row r="4796" spans="2:2">
      <c r="B4796" s="212" t="s">
        <v>5653</v>
      </c>
    </row>
    <row r="4797" spans="2:2">
      <c r="B4797" s="212" t="s">
        <v>5654</v>
      </c>
    </row>
    <row r="4798" spans="2:2">
      <c r="B4798" s="212" t="s">
        <v>5655</v>
      </c>
    </row>
    <row r="4799" spans="2:2">
      <c r="B4799" s="212" t="s">
        <v>5656</v>
      </c>
    </row>
    <row r="4800" spans="2:2">
      <c r="B4800" s="212" t="s">
        <v>5657</v>
      </c>
    </row>
    <row r="4801" spans="2:2">
      <c r="B4801" s="212" t="s">
        <v>5658</v>
      </c>
    </row>
    <row r="4802" spans="2:2">
      <c r="B4802" s="212" t="s">
        <v>5659</v>
      </c>
    </row>
    <row r="4803" spans="2:2">
      <c r="B4803" s="212" t="s">
        <v>5660</v>
      </c>
    </row>
    <row r="4804" spans="2:2">
      <c r="B4804" s="212" t="s">
        <v>5661</v>
      </c>
    </row>
    <row r="4805" spans="2:2">
      <c r="B4805" s="212" t="s">
        <v>5662</v>
      </c>
    </row>
    <row r="4806" spans="2:2">
      <c r="B4806" s="212" t="s">
        <v>5663</v>
      </c>
    </row>
    <row r="4807" spans="2:2">
      <c r="B4807" s="212" t="s">
        <v>5664</v>
      </c>
    </row>
    <row r="4808" spans="2:2">
      <c r="B4808" s="212" t="s">
        <v>5665</v>
      </c>
    </row>
    <row r="4809" spans="2:2">
      <c r="B4809" s="212" t="s">
        <v>5666</v>
      </c>
    </row>
    <row r="4810" spans="2:2">
      <c r="B4810" s="212" t="s">
        <v>5667</v>
      </c>
    </row>
    <row r="4811" spans="2:2">
      <c r="B4811" s="212" t="s">
        <v>5668</v>
      </c>
    </row>
    <row r="4812" spans="2:2">
      <c r="B4812" s="212" t="s">
        <v>5669</v>
      </c>
    </row>
    <row r="4813" spans="2:2">
      <c r="B4813" s="212" t="s">
        <v>5670</v>
      </c>
    </row>
    <row r="4814" spans="2:2">
      <c r="B4814" s="212" t="s">
        <v>5671</v>
      </c>
    </row>
    <row r="4815" spans="2:2">
      <c r="B4815" s="212" t="s">
        <v>5672</v>
      </c>
    </row>
    <row r="4816" spans="2:2">
      <c r="B4816" s="212" t="s">
        <v>5673</v>
      </c>
    </row>
    <row r="4817" spans="2:2">
      <c r="B4817" s="212" t="s">
        <v>5674</v>
      </c>
    </row>
    <row r="4818" spans="2:2">
      <c r="B4818" s="212" t="s">
        <v>5675</v>
      </c>
    </row>
    <row r="4819" spans="2:2">
      <c r="B4819" s="212" t="s">
        <v>5676</v>
      </c>
    </row>
    <row r="4820" spans="2:2">
      <c r="B4820" s="212" t="s">
        <v>5677</v>
      </c>
    </row>
    <row r="4821" spans="2:2">
      <c r="B4821" s="212" t="s">
        <v>5678</v>
      </c>
    </row>
    <row r="4822" spans="2:2">
      <c r="B4822" s="212" t="s">
        <v>5679</v>
      </c>
    </row>
    <row r="4823" spans="2:2">
      <c r="B4823" s="212" t="s">
        <v>5680</v>
      </c>
    </row>
    <row r="4824" spans="2:2">
      <c r="B4824" s="212" t="s">
        <v>5681</v>
      </c>
    </row>
    <row r="4825" spans="2:2">
      <c r="B4825" s="212" t="s">
        <v>5682</v>
      </c>
    </row>
    <row r="4826" spans="2:2">
      <c r="B4826" s="212" t="s">
        <v>5683</v>
      </c>
    </row>
    <row r="4827" spans="2:2">
      <c r="B4827" s="212" t="s">
        <v>5684</v>
      </c>
    </row>
    <row r="4828" spans="2:2">
      <c r="B4828" s="212" t="s">
        <v>5685</v>
      </c>
    </row>
    <row r="4829" spans="2:2">
      <c r="B4829" s="212" t="s">
        <v>5686</v>
      </c>
    </row>
    <row r="4830" spans="2:2">
      <c r="B4830" s="212" t="s">
        <v>5687</v>
      </c>
    </row>
    <row r="4831" spans="2:2">
      <c r="B4831" s="212" t="s">
        <v>5688</v>
      </c>
    </row>
    <row r="4832" spans="2:2">
      <c r="B4832" s="212" t="s">
        <v>5689</v>
      </c>
    </row>
    <row r="4833" spans="2:2">
      <c r="B4833" s="212" t="s">
        <v>5690</v>
      </c>
    </row>
    <row r="4834" spans="2:2">
      <c r="B4834" s="212" t="s">
        <v>5691</v>
      </c>
    </row>
    <row r="4835" spans="2:2">
      <c r="B4835" s="212" t="s">
        <v>5692</v>
      </c>
    </row>
    <row r="4836" spans="2:2">
      <c r="B4836" s="212" t="s">
        <v>5693</v>
      </c>
    </row>
    <row r="4837" spans="2:2">
      <c r="B4837" s="212" t="s">
        <v>5694</v>
      </c>
    </row>
    <row r="4838" spans="2:2">
      <c r="B4838" s="212" t="s">
        <v>5695</v>
      </c>
    </row>
    <row r="4839" spans="2:2">
      <c r="B4839" s="212" t="s">
        <v>5696</v>
      </c>
    </row>
    <row r="4840" spans="2:2">
      <c r="B4840" s="212" t="s">
        <v>5697</v>
      </c>
    </row>
    <row r="4841" spans="2:2">
      <c r="B4841" s="212" t="s">
        <v>5698</v>
      </c>
    </row>
    <row r="4842" spans="2:2">
      <c r="B4842" s="212" t="s">
        <v>5699</v>
      </c>
    </row>
    <row r="4843" spans="2:2">
      <c r="B4843" s="212" t="s">
        <v>5700</v>
      </c>
    </row>
    <row r="4844" spans="2:2">
      <c r="B4844" s="212" t="s">
        <v>5701</v>
      </c>
    </row>
    <row r="4845" spans="2:2">
      <c r="B4845" s="212" t="s">
        <v>5702</v>
      </c>
    </row>
    <row r="4846" spans="2:2">
      <c r="B4846" s="212" t="s">
        <v>5703</v>
      </c>
    </row>
    <row r="4847" spans="2:2">
      <c r="B4847" s="212" t="s">
        <v>5704</v>
      </c>
    </row>
    <row r="4848" spans="2:2">
      <c r="B4848" s="212" t="s">
        <v>5705</v>
      </c>
    </row>
    <row r="4849" spans="2:2">
      <c r="B4849" s="212" t="s">
        <v>5706</v>
      </c>
    </row>
    <row r="4850" spans="2:2">
      <c r="B4850" s="212" t="s">
        <v>5707</v>
      </c>
    </row>
    <row r="4851" spans="2:2">
      <c r="B4851" s="212" t="s">
        <v>5708</v>
      </c>
    </row>
    <row r="4852" spans="2:2">
      <c r="B4852" s="212" t="s">
        <v>5709</v>
      </c>
    </row>
    <row r="4853" spans="2:2">
      <c r="B4853" s="212" t="s">
        <v>5710</v>
      </c>
    </row>
    <row r="4854" spans="2:2">
      <c r="B4854" s="212" t="s">
        <v>5711</v>
      </c>
    </row>
    <row r="4855" spans="2:2">
      <c r="B4855" s="212" t="s">
        <v>5712</v>
      </c>
    </row>
    <row r="4856" spans="2:2">
      <c r="B4856" s="212" t="s">
        <v>5713</v>
      </c>
    </row>
    <row r="4857" spans="2:2">
      <c r="B4857" s="212" t="s">
        <v>5714</v>
      </c>
    </row>
    <row r="4858" spans="2:2">
      <c r="B4858" s="212" t="s">
        <v>5715</v>
      </c>
    </row>
    <row r="4859" spans="2:2">
      <c r="B4859" s="212" t="s">
        <v>5716</v>
      </c>
    </row>
    <row r="4860" spans="2:2">
      <c r="B4860" s="212" t="s">
        <v>5717</v>
      </c>
    </row>
    <row r="4861" spans="2:2">
      <c r="B4861" s="212" t="s">
        <v>5718</v>
      </c>
    </row>
    <row r="4862" spans="2:2">
      <c r="B4862" s="212" t="s">
        <v>5719</v>
      </c>
    </row>
    <row r="4863" spans="2:2">
      <c r="B4863" s="212" t="s">
        <v>5720</v>
      </c>
    </row>
    <row r="4864" spans="2:2">
      <c r="B4864" s="212" t="s">
        <v>5721</v>
      </c>
    </row>
    <row r="4865" spans="2:2">
      <c r="B4865" s="212" t="s">
        <v>5722</v>
      </c>
    </row>
    <row r="4866" spans="2:2">
      <c r="B4866" s="212" t="s">
        <v>5723</v>
      </c>
    </row>
    <row r="4867" spans="2:2">
      <c r="B4867" s="212" t="s">
        <v>5724</v>
      </c>
    </row>
    <row r="4868" spans="2:2">
      <c r="B4868" s="212" t="s">
        <v>5725</v>
      </c>
    </row>
    <row r="4869" spans="2:2">
      <c r="B4869" s="212" t="s">
        <v>5726</v>
      </c>
    </row>
    <row r="4870" spans="2:2">
      <c r="B4870" s="212" t="s">
        <v>5727</v>
      </c>
    </row>
    <row r="4871" spans="2:2">
      <c r="B4871" s="212" t="s">
        <v>5728</v>
      </c>
    </row>
    <row r="4872" spans="2:2">
      <c r="B4872" s="212" t="s">
        <v>5729</v>
      </c>
    </row>
    <row r="4873" spans="2:2">
      <c r="B4873" s="212" t="s">
        <v>5730</v>
      </c>
    </row>
    <row r="4874" spans="2:2">
      <c r="B4874" s="212" t="s">
        <v>5731</v>
      </c>
    </row>
    <row r="4875" spans="2:2">
      <c r="B4875" s="212" t="s">
        <v>5732</v>
      </c>
    </row>
    <row r="4876" spans="2:2">
      <c r="B4876" s="212" t="s">
        <v>5733</v>
      </c>
    </row>
    <row r="4877" spans="2:2">
      <c r="B4877" s="212" t="s">
        <v>5734</v>
      </c>
    </row>
    <row r="4878" spans="2:2">
      <c r="B4878" s="212" t="s">
        <v>5735</v>
      </c>
    </row>
    <row r="4879" spans="2:2">
      <c r="B4879" s="212" t="s">
        <v>5736</v>
      </c>
    </row>
    <row r="4880" spans="2:2">
      <c r="B4880" s="212" t="s">
        <v>5737</v>
      </c>
    </row>
    <row r="4881" spans="2:2">
      <c r="B4881" s="212" t="s">
        <v>5738</v>
      </c>
    </row>
    <row r="4882" spans="2:2">
      <c r="B4882" s="212" t="s">
        <v>5739</v>
      </c>
    </row>
    <row r="4883" spans="2:2">
      <c r="B4883" s="212" t="s">
        <v>5740</v>
      </c>
    </row>
    <row r="4884" spans="2:2">
      <c r="B4884" s="212" t="s">
        <v>5741</v>
      </c>
    </row>
    <row r="4885" spans="2:2">
      <c r="B4885" s="212" t="s">
        <v>5742</v>
      </c>
    </row>
    <row r="4886" spans="2:2">
      <c r="B4886" s="212" t="s">
        <v>5743</v>
      </c>
    </row>
    <row r="4887" spans="2:2">
      <c r="B4887" s="212" t="s">
        <v>5744</v>
      </c>
    </row>
    <row r="4888" spans="2:2">
      <c r="B4888" s="212" t="s">
        <v>5745</v>
      </c>
    </row>
    <row r="4889" spans="2:2">
      <c r="B4889" s="212" t="s">
        <v>5746</v>
      </c>
    </row>
    <row r="4890" spans="2:2">
      <c r="B4890" s="212" t="s">
        <v>5747</v>
      </c>
    </row>
    <row r="4891" spans="2:2">
      <c r="B4891" s="212" t="s">
        <v>5748</v>
      </c>
    </row>
    <row r="4892" spans="2:2">
      <c r="B4892" s="212" t="s">
        <v>5749</v>
      </c>
    </row>
    <row r="4893" spans="2:2">
      <c r="B4893" s="212" t="s">
        <v>5750</v>
      </c>
    </row>
    <row r="4894" spans="2:2">
      <c r="B4894" s="212" t="s">
        <v>5751</v>
      </c>
    </row>
    <row r="4895" spans="2:2">
      <c r="B4895" s="212" t="s">
        <v>5752</v>
      </c>
    </row>
    <row r="4896" spans="2:2">
      <c r="B4896" s="212" t="s">
        <v>5753</v>
      </c>
    </row>
    <row r="4897" spans="2:2">
      <c r="B4897" s="212" t="s">
        <v>5754</v>
      </c>
    </row>
    <row r="4898" spans="2:2">
      <c r="B4898" s="212" t="s">
        <v>5755</v>
      </c>
    </row>
    <row r="4899" spans="2:2">
      <c r="B4899" s="212" t="s">
        <v>5756</v>
      </c>
    </row>
    <row r="4900" spans="2:2">
      <c r="B4900" s="212" t="s">
        <v>5757</v>
      </c>
    </row>
    <row r="4901" spans="2:2">
      <c r="B4901" s="212" t="s">
        <v>5758</v>
      </c>
    </row>
    <row r="4902" spans="2:2">
      <c r="B4902" s="212" t="s">
        <v>5759</v>
      </c>
    </row>
    <row r="4903" spans="2:2">
      <c r="B4903" s="212" t="s">
        <v>5760</v>
      </c>
    </row>
    <row r="4904" spans="2:2">
      <c r="B4904" s="212" t="s">
        <v>5761</v>
      </c>
    </row>
    <row r="4905" spans="2:2">
      <c r="B4905" s="212" t="s">
        <v>5762</v>
      </c>
    </row>
    <row r="4906" spans="2:2">
      <c r="B4906" s="212" t="s">
        <v>5763</v>
      </c>
    </row>
    <row r="4907" spans="2:2">
      <c r="B4907" s="212" t="s">
        <v>5764</v>
      </c>
    </row>
    <row r="4908" spans="2:2">
      <c r="B4908" s="212" t="s">
        <v>5765</v>
      </c>
    </row>
    <row r="4909" spans="2:2">
      <c r="B4909" s="212" t="s">
        <v>5766</v>
      </c>
    </row>
    <row r="4910" spans="2:2">
      <c r="B4910" s="212" t="s">
        <v>5767</v>
      </c>
    </row>
    <row r="4911" spans="2:2">
      <c r="B4911" s="212" t="s">
        <v>5768</v>
      </c>
    </row>
    <row r="4912" spans="2:2">
      <c r="B4912" s="212" t="s">
        <v>5769</v>
      </c>
    </row>
    <row r="4913" spans="2:2">
      <c r="B4913" s="212" t="s">
        <v>5770</v>
      </c>
    </row>
    <row r="4914" spans="2:2">
      <c r="B4914" s="212" t="s">
        <v>5771</v>
      </c>
    </row>
    <row r="4915" spans="2:2">
      <c r="B4915" s="212" t="s">
        <v>5772</v>
      </c>
    </row>
    <row r="4916" spans="2:2">
      <c r="B4916" s="212" t="s">
        <v>5773</v>
      </c>
    </row>
    <row r="4917" spans="2:2">
      <c r="B4917" s="212" t="s">
        <v>5774</v>
      </c>
    </row>
    <row r="4918" spans="2:2">
      <c r="B4918" s="212" t="s">
        <v>5775</v>
      </c>
    </row>
    <row r="4919" spans="2:2">
      <c r="B4919" s="212" t="s">
        <v>5776</v>
      </c>
    </row>
    <row r="4920" spans="2:2">
      <c r="B4920" s="212" t="s">
        <v>5777</v>
      </c>
    </row>
    <row r="4921" spans="2:2">
      <c r="B4921" s="212" t="s">
        <v>5778</v>
      </c>
    </row>
    <row r="4922" spans="2:2">
      <c r="B4922" s="212" t="s">
        <v>5779</v>
      </c>
    </row>
    <row r="4923" spans="2:2">
      <c r="B4923" s="212" t="s">
        <v>5780</v>
      </c>
    </row>
    <row r="4924" spans="2:2">
      <c r="B4924" s="212" t="s">
        <v>5781</v>
      </c>
    </row>
    <row r="4925" spans="2:2">
      <c r="B4925" s="212" t="s">
        <v>5782</v>
      </c>
    </row>
    <row r="4926" spans="2:2">
      <c r="B4926" s="212" t="s">
        <v>5783</v>
      </c>
    </row>
    <row r="4927" spans="2:2">
      <c r="B4927" s="212" t="s">
        <v>5784</v>
      </c>
    </row>
    <row r="4928" spans="2:2">
      <c r="B4928" s="212" t="s">
        <v>5785</v>
      </c>
    </row>
    <row r="4929" spans="2:2">
      <c r="B4929" s="212" t="s">
        <v>5786</v>
      </c>
    </row>
    <row r="4930" spans="2:2">
      <c r="B4930" s="212" t="s">
        <v>5787</v>
      </c>
    </row>
    <row r="4931" spans="2:2">
      <c r="B4931" s="212" t="s">
        <v>5788</v>
      </c>
    </row>
    <row r="4932" spans="2:2">
      <c r="B4932" s="212" t="s">
        <v>5789</v>
      </c>
    </row>
    <row r="4933" spans="2:2">
      <c r="B4933" s="212" t="s">
        <v>5790</v>
      </c>
    </row>
    <row r="4934" spans="2:2">
      <c r="B4934" s="212" t="s">
        <v>5791</v>
      </c>
    </row>
    <row r="4935" spans="2:2">
      <c r="B4935" s="212" t="s">
        <v>5792</v>
      </c>
    </row>
    <row r="4936" spans="2:2">
      <c r="B4936" s="212" t="s">
        <v>5793</v>
      </c>
    </row>
    <row r="4937" spans="2:2">
      <c r="B4937" s="212" t="s">
        <v>5794</v>
      </c>
    </row>
    <row r="4938" spans="2:2">
      <c r="B4938" s="212" t="s">
        <v>5795</v>
      </c>
    </row>
    <row r="4939" spans="2:2">
      <c r="B4939" s="212" t="s">
        <v>5796</v>
      </c>
    </row>
    <row r="4940" spans="2:2">
      <c r="B4940" s="212" t="s">
        <v>5797</v>
      </c>
    </row>
    <row r="4941" spans="2:2">
      <c r="B4941" s="212" t="s">
        <v>5798</v>
      </c>
    </row>
    <row r="4942" spans="2:2">
      <c r="B4942" s="212" t="s">
        <v>5799</v>
      </c>
    </row>
    <row r="4943" spans="2:2">
      <c r="B4943" s="212" t="s">
        <v>5800</v>
      </c>
    </row>
    <row r="4944" spans="2:2">
      <c r="B4944" s="212" t="s">
        <v>5801</v>
      </c>
    </row>
    <row r="4945" spans="2:2">
      <c r="B4945" s="212" t="s">
        <v>5802</v>
      </c>
    </row>
    <row r="4946" spans="2:2">
      <c r="B4946" s="212" t="s">
        <v>5803</v>
      </c>
    </row>
    <row r="4947" spans="2:2">
      <c r="B4947" s="212" t="s">
        <v>5804</v>
      </c>
    </row>
    <row r="4948" spans="2:2">
      <c r="B4948" s="212" t="s">
        <v>5805</v>
      </c>
    </row>
    <row r="4949" spans="2:2">
      <c r="B4949" s="212" t="s">
        <v>5806</v>
      </c>
    </row>
    <row r="4950" spans="2:2">
      <c r="B4950" s="212" t="s">
        <v>5807</v>
      </c>
    </row>
    <row r="4951" spans="2:2">
      <c r="B4951" s="212" t="s">
        <v>5808</v>
      </c>
    </row>
    <row r="4952" spans="2:2">
      <c r="B4952" s="212" t="s">
        <v>5809</v>
      </c>
    </row>
    <row r="4953" spans="2:2">
      <c r="B4953" s="212" t="s">
        <v>5810</v>
      </c>
    </row>
    <row r="4954" spans="2:2">
      <c r="B4954" s="212" t="s">
        <v>5811</v>
      </c>
    </row>
    <row r="4955" spans="2:2">
      <c r="B4955" s="212" t="s">
        <v>5812</v>
      </c>
    </row>
    <row r="4956" spans="2:2">
      <c r="B4956" s="212" t="s">
        <v>5813</v>
      </c>
    </row>
    <row r="4957" spans="2:2">
      <c r="B4957" s="212" t="s">
        <v>5814</v>
      </c>
    </row>
    <row r="4958" spans="2:2">
      <c r="B4958" s="212" t="s">
        <v>5815</v>
      </c>
    </row>
    <row r="4959" spans="2:2">
      <c r="B4959" s="212" t="s">
        <v>5816</v>
      </c>
    </row>
    <row r="4960" spans="2:2">
      <c r="B4960" s="212" t="s">
        <v>5817</v>
      </c>
    </row>
    <row r="4961" spans="2:2">
      <c r="B4961" s="212" t="s">
        <v>5818</v>
      </c>
    </row>
    <row r="4962" spans="2:2">
      <c r="B4962" s="212" t="s">
        <v>5819</v>
      </c>
    </row>
    <row r="4963" spans="2:2">
      <c r="B4963" s="212" t="s">
        <v>5820</v>
      </c>
    </row>
    <row r="4964" spans="2:2">
      <c r="B4964" s="212" t="s">
        <v>5821</v>
      </c>
    </row>
    <row r="4965" spans="2:2">
      <c r="B4965" s="212" t="s">
        <v>5822</v>
      </c>
    </row>
    <row r="4966" spans="2:2">
      <c r="B4966" s="212" t="s">
        <v>5823</v>
      </c>
    </row>
    <row r="4967" spans="2:2">
      <c r="B4967" s="212" t="s">
        <v>5824</v>
      </c>
    </row>
    <row r="4968" spans="2:2">
      <c r="B4968" s="212" t="s">
        <v>5825</v>
      </c>
    </row>
    <row r="4969" spans="2:2">
      <c r="B4969" s="212" t="s">
        <v>5826</v>
      </c>
    </row>
    <row r="4970" spans="2:2">
      <c r="B4970" s="212" t="s">
        <v>5827</v>
      </c>
    </row>
    <row r="4971" spans="2:2">
      <c r="B4971" s="212" t="s">
        <v>5828</v>
      </c>
    </row>
    <row r="4972" spans="2:2">
      <c r="B4972" s="212" t="s">
        <v>5829</v>
      </c>
    </row>
    <row r="4973" spans="2:2">
      <c r="B4973" s="212" t="s">
        <v>5830</v>
      </c>
    </row>
    <row r="4974" spans="2:2">
      <c r="B4974" s="212" t="s">
        <v>5831</v>
      </c>
    </row>
    <row r="4975" spans="2:2">
      <c r="B4975" s="212" t="s">
        <v>5832</v>
      </c>
    </row>
    <row r="4976" spans="2:2">
      <c r="B4976" s="212" t="s">
        <v>5833</v>
      </c>
    </row>
    <row r="4977" spans="2:2">
      <c r="B4977" s="212" t="s">
        <v>5834</v>
      </c>
    </row>
    <row r="4978" spans="2:2">
      <c r="B4978" s="212" t="s">
        <v>5835</v>
      </c>
    </row>
    <row r="4979" spans="2:2">
      <c r="B4979" s="212" t="s">
        <v>5836</v>
      </c>
    </row>
    <row r="4980" spans="2:2">
      <c r="B4980" s="212" t="s">
        <v>5837</v>
      </c>
    </row>
    <row r="4981" spans="2:2">
      <c r="B4981" s="212" t="s">
        <v>5838</v>
      </c>
    </row>
    <row r="4982" spans="2:2">
      <c r="B4982" s="212" t="s">
        <v>5839</v>
      </c>
    </row>
    <row r="4983" spans="2:2">
      <c r="B4983" s="212" t="s">
        <v>5840</v>
      </c>
    </row>
    <row r="4984" spans="2:2">
      <c r="B4984" s="212" t="s">
        <v>5841</v>
      </c>
    </row>
    <row r="4985" spans="2:2">
      <c r="B4985" s="212" t="s">
        <v>5842</v>
      </c>
    </row>
    <row r="4986" spans="2:2">
      <c r="B4986" s="212" t="s">
        <v>5843</v>
      </c>
    </row>
    <row r="4987" spans="2:2">
      <c r="B4987" s="212" t="s">
        <v>5844</v>
      </c>
    </row>
    <row r="4988" spans="2:2">
      <c r="B4988" s="212" t="s">
        <v>5845</v>
      </c>
    </row>
    <row r="4989" spans="2:2">
      <c r="B4989" s="212" t="s">
        <v>5846</v>
      </c>
    </row>
    <row r="4990" spans="2:2">
      <c r="B4990" s="212" t="s">
        <v>5847</v>
      </c>
    </row>
    <row r="4991" spans="2:2">
      <c r="B4991" s="212" t="s">
        <v>5848</v>
      </c>
    </row>
    <row r="4992" spans="2:2">
      <c r="B4992" s="212" t="s">
        <v>5849</v>
      </c>
    </row>
    <row r="4993" spans="2:33">
      <c r="B4993" s="212" t="s">
        <v>5850</v>
      </c>
    </row>
    <row r="4994" spans="2:33">
      <c r="B4994" s="212" t="s">
        <v>5851</v>
      </c>
    </row>
    <row r="4995" spans="2:33">
      <c r="B4995" s="212" t="s">
        <v>5852</v>
      </c>
    </row>
    <row r="4996" spans="2:33">
      <c r="B4996" s="212" t="s">
        <v>5853</v>
      </c>
    </row>
    <row r="4997" spans="2:33">
      <c r="B4997" s="212" t="s">
        <v>5854</v>
      </c>
    </row>
    <row r="4998" spans="2:33">
      <c r="B4998" s="212" t="s">
        <v>5855</v>
      </c>
    </row>
    <row r="4999" spans="2:33">
      <c r="B4999" s="212" t="s">
        <v>5856</v>
      </c>
    </row>
    <row r="5000" spans="2:33">
      <c r="B5000" s="212" t="s">
        <v>5857</v>
      </c>
    </row>
    <row r="5001" spans="2:33">
      <c r="B5001" s="212" t="s">
        <v>5858</v>
      </c>
    </row>
    <row r="5002" spans="2:33">
      <c r="B5002" s="212" t="s">
        <v>536</v>
      </c>
      <c r="D5002" s="142" t="s">
        <v>537</v>
      </c>
      <c r="AC5002" s="140" t="s">
        <v>893</v>
      </c>
      <c r="AG5002" s="140" t="s">
        <v>893</v>
      </c>
    </row>
    <row r="5003" spans="2:33">
      <c r="B5003" s="212" t="s">
        <v>540</v>
      </c>
      <c r="D5003" s="142" t="s">
        <v>541</v>
      </c>
      <c r="AC5003" s="140" t="s">
        <v>893</v>
      </c>
      <c r="AG5003" s="140" t="s">
        <v>893</v>
      </c>
    </row>
    <row r="5004" spans="2:33">
      <c r="B5004" s="212" t="s">
        <v>546</v>
      </c>
      <c r="D5004" s="142" t="s">
        <v>547</v>
      </c>
      <c r="AC5004" s="140" t="s">
        <v>893</v>
      </c>
      <c r="AG5004" s="140" t="s">
        <v>893</v>
      </c>
    </row>
    <row r="5005" spans="2:33">
      <c r="B5005" s="212" t="s">
        <v>5859</v>
      </c>
      <c r="D5005" s="142" t="s">
        <v>5860</v>
      </c>
      <c r="AC5005" s="215"/>
      <c r="AG5005" s="140" t="s">
        <v>893</v>
      </c>
    </row>
    <row r="5006" spans="2:33">
      <c r="B5006" s="212" t="s">
        <v>5861</v>
      </c>
      <c r="D5006" s="142" t="s">
        <v>5862</v>
      </c>
      <c r="AG5006" s="140" t="s">
        <v>893</v>
      </c>
    </row>
    <row r="5007" spans="2:33">
      <c r="B5007" s="212" t="s">
        <v>5863</v>
      </c>
      <c r="D5007" s="142" t="s">
        <v>5864</v>
      </c>
      <c r="AG5007" s="140" t="s">
        <v>893</v>
      </c>
    </row>
    <row r="5008" spans="2:33">
      <c r="B5008" s="212" t="s">
        <v>5865</v>
      </c>
      <c r="D5008" s="142" t="s">
        <v>5866</v>
      </c>
      <c r="AG5008" s="140" t="s">
        <v>893</v>
      </c>
    </row>
    <row r="5009" spans="2:33">
      <c r="B5009" s="212" t="s">
        <v>5867</v>
      </c>
      <c r="D5009" s="142" t="s">
        <v>5868</v>
      </c>
      <c r="AG5009" s="140" t="s">
        <v>893</v>
      </c>
    </row>
    <row r="5010" spans="2:33">
      <c r="B5010" s="212" t="s">
        <v>5869</v>
      </c>
      <c r="D5010" s="142" t="s">
        <v>5870</v>
      </c>
      <c r="AG5010" s="140" t="s">
        <v>893</v>
      </c>
    </row>
    <row r="5011" spans="2:33">
      <c r="B5011" s="212" t="s">
        <v>5871</v>
      </c>
      <c r="D5011" s="142" t="s">
        <v>5872</v>
      </c>
      <c r="AG5011" s="140" t="s">
        <v>893</v>
      </c>
    </row>
    <row r="5012" spans="2:33">
      <c r="B5012" s="212" t="s">
        <v>5873</v>
      </c>
      <c r="D5012" s="142" t="s">
        <v>5874</v>
      </c>
      <c r="AG5012" s="140" t="s">
        <v>893</v>
      </c>
    </row>
    <row r="5013" spans="2:33">
      <c r="B5013" s="212" t="s">
        <v>5875</v>
      </c>
      <c r="D5013" s="142" t="s">
        <v>5876</v>
      </c>
      <c r="AG5013" s="140" t="s">
        <v>893</v>
      </c>
    </row>
    <row r="5014" spans="2:33">
      <c r="B5014" s="212" t="s">
        <v>5877</v>
      </c>
      <c r="D5014" s="142" t="s">
        <v>5878</v>
      </c>
      <c r="AG5014" s="140" t="s">
        <v>893</v>
      </c>
    </row>
    <row r="5015" spans="2:33">
      <c r="B5015" s="212" t="s">
        <v>5879</v>
      </c>
      <c r="D5015" s="142" t="s">
        <v>5880</v>
      </c>
      <c r="AG5015" s="140" t="s">
        <v>893</v>
      </c>
    </row>
    <row r="5016" spans="2:33">
      <c r="B5016" s="212" t="s">
        <v>5881</v>
      </c>
      <c r="D5016" s="142" t="s">
        <v>5882</v>
      </c>
      <c r="AG5016" s="140" t="s">
        <v>893</v>
      </c>
    </row>
    <row r="5017" spans="2:33">
      <c r="B5017" s="212" t="s">
        <v>5883</v>
      </c>
      <c r="D5017" s="142" t="s">
        <v>5884</v>
      </c>
      <c r="AG5017" s="140" t="s">
        <v>893</v>
      </c>
    </row>
    <row r="5018" spans="2:33">
      <c r="B5018" s="212" t="s">
        <v>5885</v>
      </c>
      <c r="D5018" s="142" t="s">
        <v>5886</v>
      </c>
      <c r="AG5018" s="140" t="s">
        <v>893</v>
      </c>
    </row>
    <row r="5019" spans="2:33">
      <c r="B5019" s="212" t="s">
        <v>5887</v>
      </c>
      <c r="D5019" s="142" t="s">
        <v>5888</v>
      </c>
      <c r="AG5019" s="140" t="s">
        <v>893</v>
      </c>
    </row>
    <row r="5020" spans="2:33">
      <c r="B5020" s="212" t="s">
        <v>549</v>
      </c>
      <c r="D5020" s="142" t="s">
        <v>550</v>
      </c>
      <c r="AC5020" s="140" t="s">
        <v>893</v>
      </c>
      <c r="AG5020" s="140" t="s">
        <v>893</v>
      </c>
    </row>
    <row r="5021" spans="2:33">
      <c r="B5021" s="212" t="s">
        <v>552</v>
      </c>
      <c r="D5021" s="142" t="s">
        <v>553</v>
      </c>
      <c r="AC5021" s="140" t="s">
        <v>893</v>
      </c>
      <c r="AG5021" s="140" t="s">
        <v>893</v>
      </c>
    </row>
    <row r="5022" spans="2:33">
      <c r="B5022" s="212" t="s">
        <v>543</v>
      </c>
      <c r="D5022" s="142" t="s">
        <v>544</v>
      </c>
      <c r="AC5022" s="140" t="s">
        <v>893</v>
      </c>
      <c r="AG5022" s="140" t="s">
        <v>893</v>
      </c>
    </row>
    <row r="5023" spans="2:33">
      <c r="B5023" s="212" t="s">
        <v>5889</v>
      </c>
      <c r="D5023" s="220" t="s">
        <v>5890</v>
      </c>
      <c r="AC5023" s="215"/>
    </row>
    <row r="5024" spans="2:33">
      <c r="B5024" s="212" t="s">
        <v>5891</v>
      </c>
      <c r="D5024" s="220" t="s">
        <v>5890</v>
      </c>
    </row>
    <row r="5025" spans="2:33">
      <c r="B5025" s="212" t="s">
        <v>5892</v>
      </c>
      <c r="D5025" s="220" t="s">
        <v>5890</v>
      </c>
    </row>
    <row r="5026" spans="2:33">
      <c r="B5026" s="212" t="s">
        <v>5893</v>
      </c>
      <c r="D5026" s="142" t="s">
        <v>5894</v>
      </c>
      <c r="AG5026" s="140" t="s">
        <v>893</v>
      </c>
    </row>
    <row r="5027" spans="2:33">
      <c r="B5027" s="212" t="s">
        <v>5895</v>
      </c>
      <c r="D5027" s="142" t="s">
        <v>5896</v>
      </c>
      <c r="AG5027" s="140" t="s">
        <v>893</v>
      </c>
    </row>
    <row r="5028" spans="2:33">
      <c r="B5028" s="212" t="s">
        <v>5897</v>
      </c>
      <c r="D5028" s="142" t="s">
        <v>5898</v>
      </c>
      <c r="AG5028" s="140" t="s">
        <v>893</v>
      </c>
    </row>
    <row r="5029" spans="2:33">
      <c r="B5029" s="212" t="s">
        <v>5899</v>
      </c>
      <c r="D5029" s="142" t="s">
        <v>5900</v>
      </c>
      <c r="AG5029" s="140" t="s">
        <v>893</v>
      </c>
    </row>
    <row r="5030" spans="2:33">
      <c r="B5030" s="212" t="s">
        <v>5901</v>
      </c>
      <c r="D5030" s="142" t="s">
        <v>5902</v>
      </c>
      <c r="AG5030" s="140" t="s">
        <v>893</v>
      </c>
    </row>
    <row r="5031" spans="2:33">
      <c r="B5031" s="212" t="s">
        <v>5903</v>
      </c>
      <c r="D5031" s="142" t="s">
        <v>5904</v>
      </c>
      <c r="AG5031" s="140" t="s">
        <v>893</v>
      </c>
    </row>
    <row r="5032" spans="2:33">
      <c r="B5032" s="212" t="s">
        <v>5905</v>
      </c>
      <c r="D5032" s="142" t="s">
        <v>5906</v>
      </c>
      <c r="AG5032" s="140" t="s">
        <v>893</v>
      </c>
    </row>
    <row r="5033" spans="2:33">
      <c r="B5033" s="212" t="s">
        <v>5907</v>
      </c>
      <c r="D5033" s="142" t="s">
        <v>5908</v>
      </c>
      <c r="AG5033" s="140" t="s">
        <v>893</v>
      </c>
    </row>
    <row r="5034" spans="2:33">
      <c r="B5034" s="212" t="s">
        <v>5909</v>
      </c>
      <c r="D5034" s="142" t="s">
        <v>5910</v>
      </c>
      <c r="AG5034" s="140" t="s">
        <v>893</v>
      </c>
    </row>
    <row r="5035" spans="2:33">
      <c r="B5035" s="212" t="s">
        <v>5911</v>
      </c>
      <c r="D5035" s="142" t="s">
        <v>5912</v>
      </c>
      <c r="AG5035" s="140" t="s">
        <v>893</v>
      </c>
    </row>
    <row r="5036" spans="2:33">
      <c r="B5036" s="212" t="s">
        <v>5913</v>
      </c>
      <c r="D5036" s="142" t="s">
        <v>5914</v>
      </c>
      <c r="AG5036" s="140" t="s">
        <v>893</v>
      </c>
    </row>
    <row r="5037" spans="2:33">
      <c r="B5037" s="212" t="s">
        <v>5915</v>
      </c>
      <c r="D5037" s="142" t="s">
        <v>5916</v>
      </c>
      <c r="AG5037" s="140" t="s">
        <v>893</v>
      </c>
    </row>
    <row r="5038" spans="2:33">
      <c r="B5038" s="212" t="s">
        <v>5917</v>
      </c>
      <c r="D5038" s="142" t="s">
        <v>5918</v>
      </c>
      <c r="AG5038" s="140" t="s">
        <v>893</v>
      </c>
    </row>
    <row r="5039" spans="2:33">
      <c r="B5039" s="212" t="s">
        <v>5919</v>
      </c>
      <c r="D5039" s="142" t="s">
        <v>5920</v>
      </c>
      <c r="AG5039" s="140" t="s">
        <v>893</v>
      </c>
    </row>
    <row r="5040" spans="2:33">
      <c r="B5040" s="212" t="s">
        <v>5921</v>
      </c>
      <c r="D5040" s="142" t="s">
        <v>5922</v>
      </c>
      <c r="AG5040" s="140" t="s">
        <v>893</v>
      </c>
    </row>
    <row r="5041" spans="2:33">
      <c r="B5041" s="212" t="s">
        <v>555</v>
      </c>
      <c r="D5041" s="142" t="s">
        <v>556</v>
      </c>
      <c r="AC5041" s="140" t="s">
        <v>893</v>
      </c>
      <c r="AG5041" s="140" t="s">
        <v>893</v>
      </c>
    </row>
    <row r="5042" spans="2:33">
      <c r="B5042" s="212" t="s">
        <v>558</v>
      </c>
      <c r="D5042" s="142" t="s">
        <v>559</v>
      </c>
      <c r="AC5042" s="140" t="s">
        <v>893</v>
      </c>
      <c r="AG5042" s="140" t="s">
        <v>893</v>
      </c>
    </row>
    <row r="5043" spans="2:33">
      <c r="B5043" s="212" t="s">
        <v>561</v>
      </c>
      <c r="D5043" s="142" t="s">
        <v>562</v>
      </c>
      <c r="AC5043" s="140" t="s">
        <v>893</v>
      </c>
      <c r="AG5043" s="140" t="s">
        <v>893</v>
      </c>
    </row>
    <row r="5044" spans="2:33">
      <c r="B5044" s="212" t="s">
        <v>5923</v>
      </c>
      <c r="D5044" s="220" t="s">
        <v>5890</v>
      </c>
      <c r="AC5044" s="215"/>
    </row>
    <row r="5045" spans="2:33">
      <c r="B5045" s="212" t="s">
        <v>5924</v>
      </c>
      <c r="D5045" s="220" t="s">
        <v>5890</v>
      </c>
    </row>
    <row r="5046" spans="2:33">
      <c r="B5046" s="212" t="s">
        <v>5925</v>
      </c>
      <c r="D5046" s="220" t="s">
        <v>5890</v>
      </c>
    </row>
    <row r="5047" spans="2:33">
      <c r="B5047" s="212" t="s">
        <v>5926</v>
      </c>
      <c r="D5047" s="142" t="s">
        <v>5927</v>
      </c>
      <c r="AG5047" s="140" t="s">
        <v>893</v>
      </c>
    </row>
    <row r="5048" spans="2:33">
      <c r="B5048" s="212" t="s">
        <v>5928</v>
      </c>
      <c r="D5048" s="142" t="s">
        <v>5929</v>
      </c>
      <c r="AG5048" s="140" t="s">
        <v>893</v>
      </c>
    </row>
    <row r="5049" spans="2:33">
      <c r="B5049" s="212" t="s">
        <v>5930</v>
      </c>
      <c r="D5049" s="142" t="s">
        <v>5931</v>
      </c>
      <c r="AG5049" s="140" t="s">
        <v>893</v>
      </c>
    </row>
    <row r="5050" spans="2:33">
      <c r="B5050" s="212" t="s">
        <v>5932</v>
      </c>
      <c r="D5050" s="142" t="s">
        <v>5933</v>
      </c>
      <c r="AG5050" s="140" t="s">
        <v>893</v>
      </c>
    </row>
    <row r="5051" spans="2:33">
      <c r="B5051" s="212" t="s">
        <v>5934</v>
      </c>
      <c r="D5051" s="142" t="s">
        <v>5935</v>
      </c>
      <c r="AG5051" s="140" t="s">
        <v>893</v>
      </c>
    </row>
    <row r="5052" spans="2:33">
      <c r="B5052" s="212" t="s">
        <v>5936</v>
      </c>
      <c r="D5052" s="142" t="s">
        <v>5937</v>
      </c>
      <c r="AG5052" s="140" t="s">
        <v>893</v>
      </c>
    </row>
    <row r="5053" spans="2:33">
      <c r="B5053" s="212" t="s">
        <v>5938</v>
      </c>
      <c r="D5053" s="142" t="s">
        <v>5939</v>
      </c>
      <c r="AG5053" s="140" t="s">
        <v>893</v>
      </c>
    </row>
    <row r="5054" spans="2:33">
      <c r="B5054" s="212" t="s">
        <v>5940</v>
      </c>
      <c r="D5054" s="142" t="s">
        <v>5941</v>
      </c>
      <c r="AG5054" s="140" t="s">
        <v>893</v>
      </c>
    </row>
    <row r="5055" spans="2:33">
      <c r="B5055" s="212" t="s">
        <v>5942</v>
      </c>
      <c r="D5055" s="142" t="s">
        <v>5943</v>
      </c>
      <c r="AG5055" s="140" t="s">
        <v>893</v>
      </c>
    </row>
    <row r="5056" spans="2:33">
      <c r="B5056" s="212" t="s">
        <v>5944</v>
      </c>
      <c r="D5056" s="142" t="s">
        <v>5945</v>
      </c>
      <c r="AG5056" s="140" t="s">
        <v>893</v>
      </c>
    </row>
    <row r="5057" spans="2:33">
      <c r="B5057" s="212" t="s">
        <v>5946</v>
      </c>
      <c r="D5057" s="142" t="s">
        <v>5947</v>
      </c>
      <c r="AG5057" s="140" t="s">
        <v>893</v>
      </c>
    </row>
    <row r="5058" spans="2:33">
      <c r="B5058" s="212" t="s">
        <v>5948</v>
      </c>
      <c r="D5058" s="142" t="s">
        <v>5949</v>
      </c>
      <c r="AG5058" s="140" t="s">
        <v>893</v>
      </c>
    </row>
    <row r="5059" spans="2:33">
      <c r="B5059" s="212" t="s">
        <v>5950</v>
      </c>
      <c r="D5059" s="142" t="s">
        <v>5951</v>
      </c>
      <c r="AG5059" s="140" t="s">
        <v>893</v>
      </c>
    </row>
    <row r="5060" spans="2:33">
      <c r="B5060" s="212" t="s">
        <v>5952</v>
      </c>
      <c r="D5060" s="142" t="s">
        <v>5953</v>
      </c>
      <c r="AG5060" s="140" t="s">
        <v>893</v>
      </c>
    </row>
    <row r="5061" spans="2:33">
      <c r="B5061" s="212" t="s">
        <v>5954</v>
      </c>
      <c r="D5061" s="142" t="s">
        <v>5955</v>
      </c>
      <c r="AG5061" s="140" t="s">
        <v>893</v>
      </c>
    </row>
    <row r="5062" spans="2:33">
      <c r="B5062" s="212" t="s">
        <v>564</v>
      </c>
      <c r="D5062" s="142" t="s">
        <v>565</v>
      </c>
      <c r="AC5062" s="140" t="s">
        <v>893</v>
      </c>
      <c r="AG5062" s="140" t="s">
        <v>893</v>
      </c>
    </row>
    <row r="5063" spans="2:33">
      <c r="B5063" s="212" t="s">
        <v>567</v>
      </c>
      <c r="D5063" s="142" t="s">
        <v>568</v>
      </c>
      <c r="AC5063" s="140" t="s">
        <v>893</v>
      </c>
      <c r="AG5063" s="140" t="s">
        <v>893</v>
      </c>
    </row>
    <row r="5064" spans="2:33">
      <c r="B5064" s="212" t="s">
        <v>570</v>
      </c>
      <c r="D5064" s="142" t="s">
        <v>571</v>
      </c>
      <c r="AC5064" s="140" t="s">
        <v>893</v>
      </c>
      <c r="AG5064" s="140" t="s">
        <v>893</v>
      </c>
    </row>
    <row r="5065" spans="2:33">
      <c r="B5065" s="212" t="s">
        <v>5956</v>
      </c>
      <c r="D5065" s="220" t="s">
        <v>5890</v>
      </c>
      <c r="AC5065" s="215"/>
    </row>
    <row r="5066" spans="2:33">
      <c r="B5066" s="212" t="s">
        <v>5957</v>
      </c>
      <c r="D5066" s="220" t="s">
        <v>5890</v>
      </c>
    </row>
    <row r="5067" spans="2:33">
      <c r="B5067" s="212" t="s">
        <v>5958</v>
      </c>
      <c r="D5067" s="220" t="s">
        <v>5890</v>
      </c>
    </row>
    <row r="5068" spans="2:33">
      <c r="B5068" s="212" t="s">
        <v>5959</v>
      </c>
      <c r="D5068" s="142" t="s">
        <v>5960</v>
      </c>
      <c r="AG5068" s="140" t="s">
        <v>893</v>
      </c>
    </row>
    <row r="5069" spans="2:33">
      <c r="B5069" s="212" t="s">
        <v>5961</v>
      </c>
      <c r="D5069" s="142" t="s">
        <v>5962</v>
      </c>
      <c r="AG5069" s="140" t="s">
        <v>893</v>
      </c>
    </row>
    <row r="5070" spans="2:33">
      <c r="B5070" s="212" t="s">
        <v>5963</v>
      </c>
      <c r="D5070" s="142" t="s">
        <v>5964</v>
      </c>
      <c r="AG5070" s="140" t="s">
        <v>893</v>
      </c>
    </row>
    <row r="5071" spans="2:33">
      <c r="B5071" s="212" t="s">
        <v>5965</v>
      </c>
      <c r="D5071" s="142" t="s">
        <v>5966</v>
      </c>
      <c r="AG5071" s="140" t="s">
        <v>893</v>
      </c>
    </row>
    <row r="5072" spans="2:33">
      <c r="B5072" s="212" t="s">
        <v>5967</v>
      </c>
      <c r="D5072" s="142" t="s">
        <v>5968</v>
      </c>
      <c r="AG5072" s="140" t="s">
        <v>893</v>
      </c>
    </row>
    <row r="5073" spans="2:33">
      <c r="B5073" s="212" t="s">
        <v>5969</v>
      </c>
      <c r="D5073" s="142" t="s">
        <v>5970</v>
      </c>
      <c r="AG5073" s="140" t="s">
        <v>893</v>
      </c>
    </row>
    <row r="5074" spans="2:33">
      <c r="B5074" s="212" t="s">
        <v>5971</v>
      </c>
      <c r="D5074" s="142" t="s">
        <v>5972</v>
      </c>
      <c r="AG5074" s="140" t="s">
        <v>893</v>
      </c>
    </row>
    <row r="5075" spans="2:33">
      <c r="B5075" s="212" t="s">
        <v>5973</v>
      </c>
      <c r="D5075" s="142" t="s">
        <v>5974</v>
      </c>
      <c r="AG5075" s="140" t="s">
        <v>893</v>
      </c>
    </row>
    <row r="5076" spans="2:33">
      <c r="B5076" s="212" t="s">
        <v>5975</v>
      </c>
      <c r="D5076" s="142" t="s">
        <v>5976</v>
      </c>
      <c r="AG5076" s="140" t="s">
        <v>893</v>
      </c>
    </row>
    <row r="5077" spans="2:33">
      <c r="B5077" s="212" t="s">
        <v>5977</v>
      </c>
      <c r="D5077" s="142" t="s">
        <v>5978</v>
      </c>
      <c r="AG5077" s="140" t="s">
        <v>893</v>
      </c>
    </row>
    <row r="5078" spans="2:33">
      <c r="B5078" s="212" t="s">
        <v>5979</v>
      </c>
      <c r="D5078" s="142" t="s">
        <v>5980</v>
      </c>
      <c r="AG5078" s="140" t="s">
        <v>893</v>
      </c>
    </row>
    <row r="5079" spans="2:33">
      <c r="B5079" s="212" t="s">
        <v>5981</v>
      </c>
      <c r="D5079" s="142" t="s">
        <v>5982</v>
      </c>
      <c r="AG5079" s="140" t="s">
        <v>893</v>
      </c>
    </row>
    <row r="5080" spans="2:33">
      <c r="B5080" s="212" t="s">
        <v>5983</v>
      </c>
      <c r="D5080" s="142" t="s">
        <v>5984</v>
      </c>
      <c r="AG5080" s="140" t="s">
        <v>893</v>
      </c>
    </row>
    <row r="5081" spans="2:33">
      <c r="B5081" s="212" t="s">
        <v>5985</v>
      </c>
      <c r="D5081" s="142" t="s">
        <v>5986</v>
      </c>
      <c r="AG5081" s="140" t="s">
        <v>893</v>
      </c>
    </row>
    <row r="5082" spans="2:33">
      <c r="B5082" s="212" t="s">
        <v>5987</v>
      </c>
      <c r="D5082" s="142" t="s">
        <v>5988</v>
      </c>
      <c r="AG5082" s="140" t="s">
        <v>893</v>
      </c>
    </row>
    <row r="5083" spans="2:33">
      <c r="B5083" s="212" t="s">
        <v>573</v>
      </c>
      <c r="D5083" s="142" t="s">
        <v>574</v>
      </c>
      <c r="AC5083" s="140" t="s">
        <v>893</v>
      </c>
      <c r="AG5083" s="140" t="s">
        <v>893</v>
      </c>
    </row>
    <row r="5084" spans="2:33">
      <c r="B5084" s="212" t="s">
        <v>576</v>
      </c>
      <c r="D5084" s="142" t="s">
        <v>577</v>
      </c>
      <c r="AC5084" s="140" t="s">
        <v>893</v>
      </c>
      <c r="AG5084" s="140" t="s">
        <v>893</v>
      </c>
    </row>
    <row r="5085" spans="2:33">
      <c r="B5085" s="212" t="s">
        <v>579</v>
      </c>
      <c r="D5085" s="142" t="s">
        <v>580</v>
      </c>
      <c r="AC5085" s="140" t="s">
        <v>893</v>
      </c>
      <c r="AG5085" s="140" t="s">
        <v>893</v>
      </c>
    </row>
    <row r="5086" spans="2:33">
      <c r="B5086" s="212" t="s">
        <v>613</v>
      </c>
      <c r="D5086" s="142" t="s">
        <v>614</v>
      </c>
      <c r="AC5086" s="140" t="s">
        <v>893</v>
      </c>
      <c r="AG5086" s="140" t="s">
        <v>893</v>
      </c>
    </row>
    <row r="5087" spans="2:33">
      <c r="B5087" s="212" t="s">
        <v>617</v>
      </c>
      <c r="D5087" s="142" t="s">
        <v>618</v>
      </c>
      <c r="AC5087" s="140" t="s">
        <v>893</v>
      </c>
      <c r="AG5087" s="140" t="s">
        <v>893</v>
      </c>
    </row>
    <row r="5088" spans="2:33">
      <c r="B5088" s="212" t="s">
        <v>621</v>
      </c>
      <c r="D5088" s="142" t="s">
        <v>622</v>
      </c>
      <c r="AC5088" s="140" t="s">
        <v>893</v>
      </c>
      <c r="AG5088" s="140" t="s">
        <v>893</v>
      </c>
    </row>
    <row r="5089" spans="2:33">
      <c r="B5089" s="212" t="s">
        <v>5989</v>
      </c>
      <c r="D5089" s="142" t="s">
        <v>5990</v>
      </c>
      <c r="AC5089" s="215"/>
      <c r="AG5089" s="140" t="s">
        <v>893</v>
      </c>
    </row>
    <row r="5090" spans="2:33">
      <c r="B5090" s="212" t="s">
        <v>5991</v>
      </c>
      <c r="D5090" s="142" t="s">
        <v>5992</v>
      </c>
      <c r="AG5090" s="140" t="s">
        <v>893</v>
      </c>
    </row>
    <row r="5091" spans="2:33">
      <c r="B5091" s="212" t="s">
        <v>5993</v>
      </c>
      <c r="D5091" s="142" t="s">
        <v>5994</v>
      </c>
      <c r="AG5091" s="140" t="s">
        <v>893</v>
      </c>
    </row>
    <row r="5092" spans="2:33">
      <c r="B5092" s="212" t="s">
        <v>5995</v>
      </c>
      <c r="D5092" s="142" t="s">
        <v>5996</v>
      </c>
      <c r="AG5092" s="140" t="s">
        <v>893</v>
      </c>
    </row>
    <row r="5093" spans="2:33">
      <c r="B5093" s="212" t="s">
        <v>5997</v>
      </c>
      <c r="D5093" s="142" t="s">
        <v>5998</v>
      </c>
      <c r="AG5093" s="140" t="s">
        <v>893</v>
      </c>
    </row>
    <row r="5094" spans="2:33">
      <c r="B5094" s="212" t="s">
        <v>5999</v>
      </c>
      <c r="D5094" s="142" t="s">
        <v>6000</v>
      </c>
      <c r="AG5094" s="140" t="s">
        <v>893</v>
      </c>
    </row>
    <row r="5095" spans="2:33">
      <c r="B5095" s="212" t="s">
        <v>6001</v>
      </c>
      <c r="D5095" s="142" t="s">
        <v>6002</v>
      </c>
      <c r="AG5095" s="140" t="s">
        <v>893</v>
      </c>
    </row>
    <row r="5096" spans="2:33">
      <c r="B5096" s="212" t="s">
        <v>6003</v>
      </c>
      <c r="D5096" s="142" t="s">
        <v>6004</v>
      </c>
      <c r="AG5096" s="140" t="s">
        <v>893</v>
      </c>
    </row>
    <row r="5097" spans="2:33">
      <c r="B5097" s="212" t="s">
        <v>6005</v>
      </c>
      <c r="D5097" s="142" t="s">
        <v>6006</v>
      </c>
      <c r="AG5097" s="140" t="s">
        <v>893</v>
      </c>
    </row>
    <row r="5098" spans="2:33">
      <c r="B5098" s="212" t="s">
        <v>6007</v>
      </c>
      <c r="D5098" s="142" t="s">
        <v>6008</v>
      </c>
      <c r="AG5098" s="140" t="s">
        <v>893</v>
      </c>
    </row>
    <row r="5099" spans="2:33">
      <c r="B5099" s="212" t="s">
        <v>6009</v>
      </c>
      <c r="D5099" s="142" t="s">
        <v>6010</v>
      </c>
      <c r="AG5099" s="140" t="s">
        <v>893</v>
      </c>
    </row>
    <row r="5100" spans="2:33">
      <c r="B5100" s="212" t="s">
        <v>6011</v>
      </c>
      <c r="D5100" s="142" t="s">
        <v>6012</v>
      </c>
      <c r="AG5100" s="140" t="s">
        <v>893</v>
      </c>
    </row>
    <row r="5101" spans="2:33">
      <c r="B5101" s="212" t="s">
        <v>6013</v>
      </c>
      <c r="D5101" s="142" t="s">
        <v>6014</v>
      </c>
      <c r="AG5101" s="140" t="s">
        <v>893</v>
      </c>
    </row>
    <row r="5102" spans="2:33">
      <c r="B5102" s="212" t="s">
        <v>6015</v>
      </c>
      <c r="D5102" s="142" t="s">
        <v>6016</v>
      </c>
      <c r="AG5102" s="140" t="s">
        <v>893</v>
      </c>
    </row>
    <row r="5103" spans="2:33">
      <c r="B5103" s="212" t="s">
        <v>6017</v>
      </c>
      <c r="D5103" s="142" t="s">
        <v>6018</v>
      </c>
      <c r="AG5103" s="140" t="s">
        <v>893</v>
      </c>
    </row>
    <row r="5104" spans="2:33">
      <c r="B5104" s="212" t="s">
        <v>624</v>
      </c>
      <c r="D5104" s="142" t="s">
        <v>625</v>
      </c>
      <c r="AC5104" s="140" t="s">
        <v>893</v>
      </c>
      <c r="AG5104" s="140" t="s">
        <v>893</v>
      </c>
    </row>
    <row r="5105" spans="2:33">
      <c r="B5105" s="212" t="s">
        <v>627</v>
      </c>
      <c r="D5105" s="142" t="s">
        <v>628</v>
      </c>
      <c r="AC5105" s="140" t="s">
        <v>893</v>
      </c>
      <c r="AG5105" s="140" t="s">
        <v>893</v>
      </c>
    </row>
    <row r="5106" spans="2:33">
      <c r="B5106" s="212" t="s">
        <v>630</v>
      </c>
      <c r="D5106" s="142" t="s">
        <v>631</v>
      </c>
      <c r="AC5106" s="140" t="s">
        <v>893</v>
      </c>
      <c r="AG5106" s="140" t="s">
        <v>893</v>
      </c>
    </row>
    <row r="5107" spans="2:33">
      <c r="B5107" s="212" t="s">
        <v>6019</v>
      </c>
      <c r="D5107" s="220" t="s">
        <v>5890</v>
      </c>
      <c r="AC5107" s="215"/>
    </row>
    <row r="5108" spans="2:33">
      <c r="B5108" s="212" t="s">
        <v>6020</v>
      </c>
      <c r="D5108" s="220" t="s">
        <v>5890</v>
      </c>
    </row>
    <row r="5109" spans="2:33">
      <c r="B5109" s="212" t="s">
        <v>6021</v>
      </c>
      <c r="D5109" s="220" t="s">
        <v>5890</v>
      </c>
    </row>
    <row r="5110" spans="2:33">
      <c r="B5110" s="212" t="s">
        <v>6022</v>
      </c>
      <c r="D5110" s="142" t="s">
        <v>6023</v>
      </c>
      <c r="AG5110" s="140" t="s">
        <v>893</v>
      </c>
    </row>
    <row r="5111" spans="2:33">
      <c r="B5111" s="212" t="s">
        <v>6024</v>
      </c>
      <c r="D5111" s="142" t="s">
        <v>6025</v>
      </c>
      <c r="AG5111" s="140" t="s">
        <v>893</v>
      </c>
    </row>
    <row r="5112" spans="2:33">
      <c r="B5112" s="212" t="s">
        <v>6026</v>
      </c>
      <c r="D5112" s="142" t="s">
        <v>6027</v>
      </c>
      <c r="AG5112" s="140" t="s">
        <v>893</v>
      </c>
    </row>
    <row r="5113" spans="2:33">
      <c r="B5113" s="212" t="s">
        <v>6028</v>
      </c>
      <c r="D5113" s="142" t="s">
        <v>6029</v>
      </c>
      <c r="AG5113" s="140" t="s">
        <v>893</v>
      </c>
    </row>
    <row r="5114" spans="2:33">
      <c r="B5114" s="212" t="s">
        <v>6030</v>
      </c>
      <c r="D5114" s="142" t="s">
        <v>6031</v>
      </c>
      <c r="AG5114" s="140" t="s">
        <v>893</v>
      </c>
    </row>
    <row r="5115" spans="2:33">
      <c r="B5115" s="212" t="s">
        <v>6032</v>
      </c>
      <c r="D5115" s="142" t="s">
        <v>6033</v>
      </c>
      <c r="AG5115" s="140" t="s">
        <v>893</v>
      </c>
    </row>
    <row r="5116" spans="2:33">
      <c r="B5116" s="212" t="s">
        <v>6034</v>
      </c>
      <c r="D5116" s="142" t="s">
        <v>6035</v>
      </c>
      <c r="AG5116" s="140" t="s">
        <v>893</v>
      </c>
    </row>
    <row r="5117" spans="2:33">
      <c r="B5117" s="212" t="s">
        <v>6036</v>
      </c>
      <c r="D5117" s="142" t="s">
        <v>6037</v>
      </c>
      <c r="AG5117" s="140" t="s">
        <v>893</v>
      </c>
    </row>
    <row r="5118" spans="2:33">
      <c r="B5118" s="212" t="s">
        <v>6038</v>
      </c>
      <c r="D5118" s="142" t="s">
        <v>6039</v>
      </c>
      <c r="AG5118" s="140" t="s">
        <v>893</v>
      </c>
    </row>
    <row r="5119" spans="2:33">
      <c r="B5119" s="212" t="s">
        <v>6040</v>
      </c>
      <c r="D5119" s="142" t="s">
        <v>6041</v>
      </c>
      <c r="AG5119" s="140" t="s">
        <v>893</v>
      </c>
    </row>
    <row r="5120" spans="2:33">
      <c r="B5120" s="212" t="s">
        <v>6042</v>
      </c>
      <c r="D5120" s="142" t="s">
        <v>6043</v>
      </c>
      <c r="AG5120" s="140" t="s">
        <v>893</v>
      </c>
    </row>
    <row r="5121" spans="2:33">
      <c r="B5121" s="212" t="s">
        <v>6044</v>
      </c>
      <c r="D5121" s="142" t="s">
        <v>6045</v>
      </c>
      <c r="AG5121" s="140" t="s">
        <v>893</v>
      </c>
    </row>
    <row r="5122" spans="2:33">
      <c r="B5122" s="212" t="s">
        <v>6046</v>
      </c>
      <c r="D5122" s="142" t="s">
        <v>6047</v>
      </c>
      <c r="AG5122" s="140" t="s">
        <v>893</v>
      </c>
    </row>
    <row r="5123" spans="2:33">
      <c r="B5123" s="212" t="s">
        <v>6048</v>
      </c>
      <c r="D5123" s="142" t="s">
        <v>6049</v>
      </c>
      <c r="AG5123" s="140" t="s">
        <v>893</v>
      </c>
    </row>
    <row r="5124" spans="2:33">
      <c r="B5124" s="212" t="s">
        <v>6050</v>
      </c>
      <c r="D5124" s="142" t="s">
        <v>6051</v>
      </c>
      <c r="AG5124" s="140" t="s">
        <v>893</v>
      </c>
    </row>
    <row r="5125" spans="2:33">
      <c r="B5125" s="212" t="s">
        <v>645</v>
      </c>
      <c r="D5125" s="142" t="s">
        <v>646</v>
      </c>
      <c r="AC5125" s="140" t="s">
        <v>893</v>
      </c>
      <c r="AG5125" s="140" t="s">
        <v>893</v>
      </c>
    </row>
    <row r="5126" spans="2:33">
      <c r="B5126" s="212" t="s">
        <v>652</v>
      </c>
      <c r="D5126" s="142" t="s">
        <v>653</v>
      </c>
      <c r="AC5126" s="140" t="s">
        <v>893</v>
      </c>
      <c r="AG5126" s="140" t="s">
        <v>893</v>
      </c>
    </row>
    <row r="5127" spans="2:33">
      <c r="B5127" s="212" t="s">
        <v>648</v>
      </c>
      <c r="D5127" s="142" t="s">
        <v>649</v>
      </c>
      <c r="AC5127" s="140" t="s">
        <v>893</v>
      </c>
      <c r="AG5127" s="140" t="s">
        <v>893</v>
      </c>
    </row>
    <row r="5128" spans="2:33">
      <c r="B5128" s="212" t="s">
        <v>6052</v>
      </c>
      <c r="D5128" s="220" t="s">
        <v>5890</v>
      </c>
      <c r="AC5128" s="215"/>
    </row>
    <row r="5129" spans="2:33">
      <c r="B5129" s="212" t="s">
        <v>6053</v>
      </c>
      <c r="D5129" s="220" t="s">
        <v>5890</v>
      </c>
    </row>
    <row r="5130" spans="2:33">
      <c r="B5130" s="212" t="s">
        <v>6054</v>
      </c>
      <c r="D5130" s="220" t="s">
        <v>5890</v>
      </c>
    </row>
    <row r="5131" spans="2:33">
      <c r="B5131" s="212" t="s">
        <v>6055</v>
      </c>
      <c r="D5131" s="142" t="s">
        <v>6056</v>
      </c>
      <c r="AG5131" s="140" t="s">
        <v>893</v>
      </c>
    </row>
    <row r="5132" spans="2:33">
      <c r="B5132" s="212" t="s">
        <v>6057</v>
      </c>
      <c r="D5132" s="142" t="s">
        <v>6058</v>
      </c>
      <c r="AG5132" s="140" t="s">
        <v>893</v>
      </c>
    </row>
    <row r="5133" spans="2:33">
      <c r="B5133" s="212" t="s">
        <v>6059</v>
      </c>
      <c r="D5133" s="142" t="s">
        <v>6060</v>
      </c>
      <c r="AG5133" s="140" t="s">
        <v>893</v>
      </c>
    </row>
    <row r="5134" spans="2:33">
      <c r="B5134" s="212" t="s">
        <v>6061</v>
      </c>
      <c r="D5134" s="142" t="s">
        <v>6062</v>
      </c>
      <c r="AG5134" s="140" t="s">
        <v>893</v>
      </c>
    </row>
    <row r="5135" spans="2:33">
      <c r="B5135" s="212" t="s">
        <v>6063</v>
      </c>
      <c r="D5135" s="142" t="s">
        <v>6064</v>
      </c>
      <c r="AG5135" s="140" t="s">
        <v>893</v>
      </c>
    </row>
    <row r="5136" spans="2:33">
      <c r="B5136" s="212" t="s">
        <v>6065</v>
      </c>
      <c r="D5136" s="142" t="s">
        <v>6066</v>
      </c>
      <c r="AG5136" s="140" t="s">
        <v>893</v>
      </c>
    </row>
    <row r="5137" spans="2:33">
      <c r="B5137" s="212" t="s">
        <v>6067</v>
      </c>
      <c r="D5137" s="142" t="s">
        <v>6068</v>
      </c>
      <c r="AG5137" s="140" t="s">
        <v>893</v>
      </c>
    </row>
    <row r="5138" spans="2:33">
      <c r="B5138" s="212" t="s">
        <v>6069</v>
      </c>
      <c r="D5138" s="142" t="s">
        <v>6070</v>
      </c>
      <c r="AG5138" s="140" t="s">
        <v>893</v>
      </c>
    </row>
    <row r="5139" spans="2:33">
      <c r="B5139" s="212" t="s">
        <v>6071</v>
      </c>
      <c r="D5139" s="142" t="s">
        <v>6072</v>
      </c>
      <c r="AG5139" s="140" t="s">
        <v>893</v>
      </c>
    </row>
    <row r="5140" spans="2:33">
      <c r="B5140" s="212" t="s">
        <v>6073</v>
      </c>
      <c r="D5140" s="142" t="s">
        <v>6074</v>
      </c>
      <c r="AG5140" s="140" t="s">
        <v>893</v>
      </c>
    </row>
    <row r="5141" spans="2:33">
      <c r="B5141" s="212" t="s">
        <v>6075</v>
      </c>
      <c r="D5141" s="142" t="s">
        <v>6076</v>
      </c>
      <c r="AG5141" s="140" t="s">
        <v>893</v>
      </c>
    </row>
    <row r="5142" spans="2:33">
      <c r="B5142" s="212" t="s">
        <v>6077</v>
      </c>
      <c r="D5142" s="142" t="s">
        <v>6078</v>
      </c>
      <c r="AG5142" s="140" t="s">
        <v>893</v>
      </c>
    </row>
    <row r="5143" spans="2:33">
      <c r="B5143" s="212" t="s">
        <v>6079</v>
      </c>
      <c r="D5143" s="142" t="s">
        <v>6080</v>
      </c>
      <c r="AG5143" s="140" t="s">
        <v>893</v>
      </c>
    </row>
    <row r="5144" spans="2:33">
      <c r="B5144" s="212" t="s">
        <v>6081</v>
      </c>
      <c r="D5144" s="142" t="s">
        <v>6082</v>
      </c>
      <c r="AG5144" s="140" t="s">
        <v>893</v>
      </c>
    </row>
    <row r="5145" spans="2:33">
      <c r="B5145" s="212" t="s">
        <v>6083</v>
      </c>
      <c r="D5145" s="142" t="s">
        <v>6084</v>
      </c>
      <c r="AG5145" s="140" t="s">
        <v>893</v>
      </c>
    </row>
    <row r="5146" spans="2:33">
      <c r="B5146" s="212" t="s">
        <v>655</v>
      </c>
      <c r="D5146" s="142" t="s">
        <v>656</v>
      </c>
      <c r="AC5146" s="140" t="s">
        <v>893</v>
      </c>
      <c r="AG5146" s="140" t="s">
        <v>893</v>
      </c>
    </row>
    <row r="5147" spans="2:33">
      <c r="B5147" s="212" t="s">
        <v>658</v>
      </c>
      <c r="D5147" s="142" t="s">
        <v>659</v>
      </c>
      <c r="AC5147" s="140" t="s">
        <v>893</v>
      </c>
      <c r="AG5147" s="140" t="s">
        <v>893</v>
      </c>
    </row>
    <row r="5148" spans="2:33">
      <c r="B5148" s="212" t="s">
        <v>661</v>
      </c>
      <c r="D5148" s="142" t="s">
        <v>662</v>
      </c>
      <c r="AC5148" s="140" t="s">
        <v>893</v>
      </c>
      <c r="AG5148" s="140" t="s">
        <v>893</v>
      </c>
    </row>
    <row r="5149" spans="2:33">
      <c r="B5149" s="212" t="s">
        <v>6085</v>
      </c>
      <c r="D5149" s="220" t="s">
        <v>5890</v>
      </c>
      <c r="AC5149" s="215"/>
    </row>
    <row r="5150" spans="2:33">
      <c r="B5150" s="212" t="s">
        <v>6086</v>
      </c>
      <c r="D5150" s="220" t="s">
        <v>5890</v>
      </c>
    </row>
    <row r="5151" spans="2:33">
      <c r="B5151" s="212" t="s">
        <v>6087</v>
      </c>
      <c r="D5151" s="220" t="s">
        <v>5890</v>
      </c>
    </row>
    <row r="5152" spans="2:33">
      <c r="B5152" s="212" t="s">
        <v>6088</v>
      </c>
      <c r="D5152" s="142" t="s">
        <v>6089</v>
      </c>
      <c r="AG5152" s="140" t="s">
        <v>893</v>
      </c>
    </row>
    <row r="5153" spans="2:33">
      <c r="B5153" s="212" t="s">
        <v>6090</v>
      </c>
      <c r="D5153" s="142" t="s">
        <v>6091</v>
      </c>
      <c r="AG5153" s="140" t="s">
        <v>893</v>
      </c>
    </row>
    <row r="5154" spans="2:33">
      <c r="B5154" s="212" t="s">
        <v>6092</v>
      </c>
      <c r="D5154" s="142" t="s">
        <v>6093</v>
      </c>
      <c r="AG5154" s="140" t="s">
        <v>893</v>
      </c>
    </row>
    <row r="5155" spans="2:33">
      <c r="B5155" s="212" t="s">
        <v>6094</v>
      </c>
      <c r="D5155" s="142" t="s">
        <v>6095</v>
      </c>
      <c r="AG5155" s="140" t="s">
        <v>893</v>
      </c>
    </row>
    <row r="5156" spans="2:33">
      <c r="B5156" s="212" t="s">
        <v>6096</v>
      </c>
      <c r="D5156" s="142" t="s">
        <v>6097</v>
      </c>
      <c r="AG5156" s="140" t="s">
        <v>893</v>
      </c>
    </row>
    <row r="5157" spans="2:33">
      <c r="B5157" s="212" t="s">
        <v>6098</v>
      </c>
      <c r="D5157" s="142" t="s">
        <v>6099</v>
      </c>
      <c r="AG5157" s="140" t="s">
        <v>893</v>
      </c>
    </row>
    <row r="5158" spans="2:33">
      <c r="B5158" s="212" t="s">
        <v>6100</v>
      </c>
      <c r="D5158" s="142" t="s">
        <v>6101</v>
      </c>
      <c r="AG5158" s="140" t="s">
        <v>893</v>
      </c>
    </row>
    <row r="5159" spans="2:33">
      <c r="B5159" s="212" t="s">
        <v>6102</v>
      </c>
      <c r="D5159" s="142" t="s">
        <v>6103</v>
      </c>
      <c r="AG5159" s="140" t="s">
        <v>893</v>
      </c>
    </row>
    <row r="5160" spans="2:33">
      <c r="B5160" s="212" t="s">
        <v>6104</v>
      </c>
      <c r="D5160" s="142" t="s">
        <v>6105</v>
      </c>
      <c r="AG5160" s="140" t="s">
        <v>893</v>
      </c>
    </row>
    <row r="5161" spans="2:33">
      <c r="B5161" s="212" t="s">
        <v>6106</v>
      </c>
      <c r="D5161" s="142" t="s">
        <v>6107</v>
      </c>
      <c r="AG5161" s="140" t="s">
        <v>893</v>
      </c>
    </row>
    <row r="5162" spans="2:33">
      <c r="B5162" s="212" t="s">
        <v>6108</v>
      </c>
      <c r="D5162" s="142" t="s">
        <v>6109</v>
      </c>
      <c r="AG5162" s="140" t="s">
        <v>893</v>
      </c>
    </row>
    <row r="5163" spans="2:33">
      <c r="B5163" s="212" t="s">
        <v>6110</v>
      </c>
      <c r="D5163" s="142" t="s">
        <v>6111</v>
      </c>
      <c r="AG5163" s="140" t="s">
        <v>893</v>
      </c>
    </row>
    <row r="5164" spans="2:33">
      <c r="B5164" s="212" t="s">
        <v>6112</v>
      </c>
      <c r="D5164" s="142" t="s">
        <v>6113</v>
      </c>
      <c r="AG5164" s="140" t="s">
        <v>893</v>
      </c>
    </row>
    <row r="5165" spans="2:33">
      <c r="B5165" s="212" t="s">
        <v>6114</v>
      </c>
      <c r="D5165" s="142" t="s">
        <v>6115</v>
      </c>
      <c r="AG5165" s="140" t="s">
        <v>893</v>
      </c>
    </row>
    <row r="5166" spans="2:33">
      <c r="B5166" s="212" t="s">
        <v>6116</v>
      </c>
      <c r="D5166" s="142" t="s">
        <v>6117</v>
      </c>
      <c r="AG5166" s="140" t="s">
        <v>893</v>
      </c>
    </row>
    <row r="5167" spans="2:33">
      <c r="B5167" s="212" t="s">
        <v>664</v>
      </c>
      <c r="D5167" s="142" t="s">
        <v>665</v>
      </c>
      <c r="AC5167" s="140" t="s">
        <v>893</v>
      </c>
      <c r="AG5167" s="140" t="s">
        <v>893</v>
      </c>
    </row>
    <row r="5168" spans="2:33">
      <c r="B5168" s="212" t="s">
        <v>668</v>
      </c>
      <c r="D5168" s="142" t="s">
        <v>669</v>
      </c>
      <c r="AC5168" s="140" t="s">
        <v>893</v>
      </c>
      <c r="AG5168" s="140" t="s">
        <v>893</v>
      </c>
    </row>
    <row r="5169" spans="2:33">
      <c r="B5169" s="212" t="s">
        <v>671</v>
      </c>
      <c r="D5169" s="142" t="s">
        <v>672</v>
      </c>
      <c r="AC5169" s="140" t="s">
        <v>893</v>
      </c>
      <c r="AG5169" s="140" t="s">
        <v>893</v>
      </c>
    </row>
    <row r="5170" spans="2:33">
      <c r="B5170" s="212" t="s">
        <v>6118</v>
      </c>
      <c r="D5170" s="215"/>
      <c r="AC5170" s="215"/>
      <c r="AG5170" s="215"/>
    </row>
    <row r="5171" spans="2:33">
      <c r="B5171" s="212" t="s">
        <v>6119</v>
      </c>
    </row>
    <row r="5172" spans="2:33">
      <c r="B5172" s="212" t="s">
        <v>6120</v>
      </c>
    </row>
    <row r="5173" spans="2:33">
      <c r="B5173" s="212" t="s">
        <v>6121</v>
      </c>
    </row>
    <row r="5174" spans="2:33">
      <c r="B5174" s="212" t="s">
        <v>6122</v>
      </c>
    </row>
    <row r="5175" spans="2:33">
      <c r="B5175" s="212" t="s">
        <v>6123</v>
      </c>
    </row>
    <row r="5176" spans="2:33">
      <c r="B5176" s="212" t="s">
        <v>6124</v>
      </c>
    </row>
    <row r="5177" spans="2:33">
      <c r="B5177" s="212" t="s">
        <v>6125</v>
      </c>
    </row>
    <row r="5178" spans="2:33">
      <c r="B5178" s="212" t="s">
        <v>6126</v>
      </c>
    </row>
    <row r="5179" spans="2:33">
      <c r="B5179" s="212" t="s">
        <v>6127</v>
      </c>
      <c r="C5179" s="215"/>
    </row>
    <row r="5180" spans="2:33">
      <c r="B5180" s="212" t="s">
        <v>6128</v>
      </c>
      <c r="C5180" s="215"/>
    </row>
    <row r="5181" spans="2:33">
      <c r="B5181" s="212" t="s">
        <v>6129</v>
      </c>
      <c r="C5181" s="215"/>
    </row>
    <row r="5182" spans="2:33">
      <c r="B5182" s="212" t="s">
        <v>6130</v>
      </c>
      <c r="C5182" s="215"/>
    </row>
    <row r="5183" spans="2:33">
      <c r="B5183" s="212" t="s">
        <v>6131</v>
      </c>
      <c r="C5183" s="215"/>
    </row>
    <row r="5184" spans="2:33">
      <c r="B5184" s="212" t="s">
        <v>6132</v>
      </c>
      <c r="C5184" s="215"/>
    </row>
    <row r="5185" spans="2:2">
      <c r="B5185" s="212" t="s">
        <v>6133</v>
      </c>
    </row>
    <row r="5186" spans="2:2">
      <c r="B5186" s="212" t="s">
        <v>6134</v>
      </c>
    </row>
    <row r="5187" spans="2:2">
      <c r="B5187" s="212" t="s">
        <v>6135</v>
      </c>
    </row>
    <row r="5188" spans="2:2">
      <c r="B5188" s="212" t="s">
        <v>6136</v>
      </c>
    </row>
    <row r="5189" spans="2:2">
      <c r="B5189" s="212" t="s">
        <v>6137</v>
      </c>
    </row>
    <row r="5190" spans="2:2">
      <c r="B5190" s="212" t="s">
        <v>6138</v>
      </c>
    </row>
    <row r="5191" spans="2:2">
      <c r="B5191" s="212" t="s">
        <v>6139</v>
      </c>
    </row>
    <row r="5192" spans="2:2">
      <c r="B5192" s="212" t="s">
        <v>6140</v>
      </c>
    </row>
    <row r="5193" spans="2:2">
      <c r="B5193" s="212" t="s">
        <v>6141</v>
      </c>
    </row>
    <row r="5194" spans="2:2">
      <c r="B5194" s="212" t="s">
        <v>6142</v>
      </c>
    </row>
    <row r="5195" spans="2:2">
      <c r="B5195" s="212" t="s">
        <v>6143</v>
      </c>
    </row>
    <row r="5196" spans="2:2">
      <c r="B5196" s="212" t="s">
        <v>6144</v>
      </c>
    </row>
    <row r="5197" spans="2:2">
      <c r="B5197" s="212" t="s">
        <v>6145</v>
      </c>
    </row>
    <row r="5198" spans="2:2">
      <c r="B5198" s="212" t="s">
        <v>6146</v>
      </c>
    </row>
    <row r="5199" spans="2:2">
      <c r="B5199" s="212" t="s">
        <v>6147</v>
      </c>
    </row>
    <row r="5200" spans="2:2">
      <c r="B5200" s="212" t="s">
        <v>6148</v>
      </c>
    </row>
    <row r="5201" spans="2:33">
      <c r="B5201" s="212" t="s">
        <v>6149</v>
      </c>
    </row>
    <row r="5202" spans="2:33">
      <c r="B5202" s="212" t="s">
        <v>674</v>
      </c>
      <c r="D5202" s="142" t="s">
        <v>537</v>
      </c>
      <c r="AC5202" s="140" t="s">
        <v>893</v>
      </c>
      <c r="AG5202" s="140" t="s">
        <v>893</v>
      </c>
    </row>
    <row r="5203" spans="2:33">
      <c r="B5203" s="212" t="s">
        <v>677</v>
      </c>
      <c r="D5203" s="142" t="s">
        <v>541</v>
      </c>
      <c r="AC5203" s="140" t="s">
        <v>893</v>
      </c>
      <c r="AG5203" s="140" t="s">
        <v>893</v>
      </c>
    </row>
    <row r="5204" spans="2:33">
      <c r="B5204" s="212" t="s">
        <v>679</v>
      </c>
      <c r="D5204" s="142" t="s">
        <v>547</v>
      </c>
      <c r="AC5204" s="140" t="s">
        <v>893</v>
      </c>
      <c r="AG5204" s="140" t="s">
        <v>893</v>
      </c>
    </row>
    <row r="5205" spans="2:33">
      <c r="B5205" s="212" t="s">
        <v>6150</v>
      </c>
      <c r="D5205" s="142" t="s">
        <v>5860</v>
      </c>
      <c r="AG5205" s="140" t="s">
        <v>893</v>
      </c>
    </row>
    <row r="5206" spans="2:33">
      <c r="B5206" s="212" t="s">
        <v>6151</v>
      </c>
      <c r="D5206" s="142" t="s">
        <v>5862</v>
      </c>
      <c r="AG5206" s="140" t="s">
        <v>893</v>
      </c>
    </row>
    <row r="5207" spans="2:33">
      <c r="B5207" s="212" t="s">
        <v>6152</v>
      </c>
      <c r="D5207" s="142" t="s">
        <v>5864</v>
      </c>
      <c r="AG5207" s="140" t="s">
        <v>893</v>
      </c>
    </row>
    <row r="5208" spans="2:33">
      <c r="B5208" s="212" t="s">
        <v>6153</v>
      </c>
      <c r="D5208" s="142" t="s">
        <v>5866</v>
      </c>
      <c r="AG5208" s="140" t="s">
        <v>893</v>
      </c>
    </row>
    <row r="5209" spans="2:33">
      <c r="B5209" s="212" t="s">
        <v>6154</v>
      </c>
      <c r="D5209" s="142" t="s">
        <v>5868</v>
      </c>
      <c r="AG5209" s="140" t="s">
        <v>893</v>
      </c>
    </row>
    <row r="5210" spans="2:33">
      <c r="B5210" s="212" t="s">
        <v>6155</v>
      </c>
      <c r="D5210" s="142" t="s">
        <v>5870</v>
      </c>
      <c r="AG5210" s="140" t="s">
        <v>893</v>
      </c>
    </row>
    <row r="5211" spans="2:33">
      <c r="B5211" s="212" t="s">
        <v>6156</v>
      </c>
      <c r="D5211" s="142" t="s">
        <v>5872</v>
      </c>
      <c r="AG5211" s="140" t="s">
        <v>893</v>
      </c>
    </row>
    <row r="5212" spans="2:33">
      <c r="B5212" s="212" t="s">
        <v>6157</v>
      </c>
      <c r="D5212" s="142" t="s">
        <v>5874</v>
      </c>
      <c r="AG5212" s="140" t="s">
        <v>893</v>
      </c>
    </row>
    <row r="5213" spans="2:33">
      <c r="B5213" s="212" t="s">
        <v>6158</v>
      </c>
      <c r="D5213" s="142" t="s">
        <v>5876</v>
      </c>
      <c r="AG5213" s="140" t="s">
        <v>893</v>
      </c>
    </row>
    <row r="5214" spans="2:33">
      <c r="B5214" s="212" t="s">
        <v>6159</v>
      </c>
      <c r="D5214" s="142" t="s">
        <v>5878</v>
      </c>
      <c r="AG5214" s="140" t="s">
        <v>893</v>
      </c>
    </row>
    <row r="5215" spans="2:33">
      <c r="B5215" s="212" t="s">
        <v>6160</v>
      </c>
      <c r="D5215" s="142" t="s">
        <v>5880</v>
      </c>
      <c r="AG5215" s="140" t="s">
        <v>893</v>
      </c>
    </row>
    <row r="5216" spans="2:33">
      <c r="B5216" s="212" t="s">
        <v>6161</v>
      </c>
      <c r="D5216" s="142" t="s">
        <v>5882</v>
      </c>
      <c r="AG5216" s="140" t="s">
        <v>893</v>
      </c>
    </row>
    <row r="5217" spans="2:33">
      <c r="B5217" s="212" t="s">
        <v>6162</v>
      </c>
      <c r="D5217" s="142" t="s">
        <v>5884</v>
      </c>
      <c r="AG5217" s="140" t="s">
        <v>893</v>
      </c>
    </row>
    <row r="5218" spans="2:33">
      <c r="B5218" s="212" t="s">
        <v>6163</v>
      </c>
      <c r="D5218" s="142" t="s">
        <v>5886</v>
      </c>
      <c r="AG5218" s="140" t="s">
        <v>893</v>
      </c>
    </row>
    <row r="5219" spans="2:33">
      <c r="B5219" s="212" t="s">
        <v>6164</v>
      </c>
      <c r="D5219" s="142" t="s">
        <v>5888</v>
      </c>
      <c r="AG5219" s="140" t="s">
        <v>893</v>
      </c>
    </row>
    <row r="5220" spans="2:33">
      <c r="B5220" s="212" t="s">
        <v>681</v>
      </c>
      <c r="D5220" s="142" t="s">
        <v>550</v>
      </c>
      <c r="AC5220" s="140" t="s">
        <v>893</v>
      </c>
      <c r="AG5220" s="140" t="s">
        <v>893</v>
      </c>
    </row>
    <row r="5221" spans="2:33">
      <c r="B5221" s="212" t="s">
        <v>683</v>
      </c>
      <c r="D5221" s="142" t="s">
        <v>553</v>
      </c>
      <c r="AC5221" s="140" t="s">
        <v>893</v>
      </c>
      <c r="AG5221" s="140" t="s">
        <v>893</v>
      </c>
    </row>
    <row r="5222" spans="2:33">
      <c r="B5222" s="212" t="s">
        <v>685</v>
      </c>
      <c r="D5222" s="142" t="s">
        <v>544</v>
      </c>
      <c r="AC5222" s="140" t="s">
        <v>893</v>
      </c>
      <c r="AG5222" s="140" t="s">
        <v>893</v>
      </c>
    </row>
    <row r="5223" spans="2:33">
      <c r="B5223" s="212" t="s">
        <v>6165</v>
      </c>
      <c r="D5223" s="142" t="s">
        <v>5894</v>
      </c>
      <c r="AG5223" s="140" t="s">
        <v>893</v>
      </c>
    </row>
    <row r="5224" spans="2:33">
      <c r="B5224" s="212" t="s">
        <v>6166</v>
      </c>
      <c r="D5224" s="142" t="s">
        <v>5896</v>
      </c>
      <c r="AG5224" s="140" t="s">
        <v>893</v>
      </c>
    </row>
    <row r="5225" spans="2:33">
      <c r="B5225" s="212" t="s">
        <v>6167</v>
      </c>
      <c r="D5225" s="142" t="s">
        <v>5898</v>
      </c>
      <c r="AG5225" s="140" t="s">
        <v>893</v>
      </c>
    </row>
    <row r="5226" spans="2:33">
      <c r="B5226" s="212" t="s">
        <v>6168</v>
      </c>
      <c r="D5226" s="142" t="s">
        <v>5900</v>
      </c>
      <c r="AG5226" s="140" t="s">
        <v>893</v>
      </c>
    </row>
    <row r="5227" spans="2:33">
      <c r="B5227" s="212" t="s">
        <v>6169</v>
      </c>
      <c r="D5227" s="142" t="s">
        <v>5902</v>
      </c>
      <c r="AG5227" s="140" t="s">
        <v>893</v>
      </c>
    </row>
    <row r="5228" spans="2:33">
      <c r="B5228" s="212" t="s">
        <v>6170</v>
      </c>
      <c r="D5228" s="142" t="s">
        <v>5904</v>
      </c>
      <c r="AG5228" s="140" t="s">
        <v>893</v>
      </c>
    </row>
    <row r="5229" spans="2:33">
      <c r="B5229" s="212" t="s">
        <v>6171</v>
      </c>
      <c r="D5229" s="142" t="s">
        <v>5906</v>
      </c>
      <c r="AG5229" s="140" t="s">
        <v>893</v>
      </c>
    </row>
    <row r="5230" spans="2:33">
      <c r="B5230" s="212" t="s">
        <v>6172</v>
      </c>
      <c r="D5230" s="142" t="s">
        <v>5908</v>
      </c>
      <c r="AG5230" s="140" t="s">
        <v>893</v>
      </c>
    </row>
    <row r="5231" spans="2:33">
      <c r="B5231" s="212" t="s">
        <v>6173</v>
      </c>
      <c r="D5231" s="142" t="s">
        <v>5910</v>
      </c>
      <c r="AG5231" s="140" t="s">
        <v>893</v>
      </c>
    </row>
    <row r="5232" spans="2:33">
      <c r="B5232" s="212" t="s">
        <v>6174</v>
      </c>
      <c r="D5232" s="142" t="s">
        <v>5912</v>
      </c>
      <c r="AG5232" s="140" t="s">
        <v>893</v>
      </c>
    </row>
    <row r="5233" spans="2:33">
      <c r="B5233" s="212" t="s">
        <v>6175</v>
      </c>
      <c r="D5233" s="142" t="s">
        <v>5914</v>
      </c>
      <c r="AG5233" s="140" t="s">
        <v>893</v>
      </c>
    </row>
    <row r="5234" spans="2:33">
      <c r="B5234" s="212" t="s">
        <v>6176</v>
      </c>
      <c r="D5234" s="142" t="s">
        <v>5916</v>
      </c>
      <c r="AG5234" s="140" t="s">
        <v>893</v>
      </c>
    </row>
    <row r="5235" spans="2:33">
      <c r="B5235" s="212" t="s">
        <v>6177</v>
      </c>
      <c r="D5235" s="142" t="s">
        <v>5918</v>
      </c>
      <c r="AG5235" s="140" t="s">
        <v>893</v>
      </c>
    </row>
    <row r="5236" spans="2:33">
      <c r="B5236" s="212" t="s">
        <v>6178</v>
      </c>
      <c r="D5236" s="142" t="s">
        <v>5920</v>
      </c>
      <c r="AG5236" s="140" t="s">
        <v>893</v>
      </c>
    </row>
    <row r="5237" spans="2:33">
      <c r="B5237" s="212" t="s">
        <v>6179</v>
      </c>
      <c r="D5237" s="142" t="s">
        <v>5922</v>
      </c>
      <c r="AG5237" s="140" t="s">
        <v>893</v>
      </c>
    </row>
    <row r="5238" spans="2:33">
      <c r="B5238" s="212" t="s">
        <v>687</v>
      </c>
      <c r="D5238" s="142" t="s">
        <v>556</v>
      </c>
      <c r="AC5238" s="140" t="s">
        <v>893</v>
      </c>
      <c r="AG5238" s="140" t="s">
        <v>893</v>
      </c>
    </row>
    <row r="5239" spans="2:33">
      <c r="B5239" s="212" t="s">
        <v>689</v>
      </c>
      <c r="D5239" s="142" t="s">
        <v>559</v>
      </c>
      <c r="AC5239" s="140" t="s">
        <v>893</v>
      </c>
      <c r="AG5239" s="140" t="s">
        <v>893</v>
      </c>
    </row>
    <row r="5240" spans="2:33">
      <c r="B5240" s="212" t="s">
        <v>704</v>
      </c>
      <c r="D5240" s="142" t="s">
        <v>562</v>
      </c>
      <c r="AC5240" s="140" t="s">
        <v>893</v>
      </c>
      <c r="AG5240" s="140" t="s">
        <v>893</v>
      </c>
    </row>
    <row r="5241" spans="2:33">
      <c r="B5241" s="212" t="s">
        <v>6180</v>
      </c>
      <c r="D5241" s="142" t="s">
        <v>5927</v>
      </c>
      <c r="AG5241" s="140" t="s">
        <v>893</v>
      </c>
    </row>
    <row r="5242" spans="2:33">
      <c r="B5242" s="212" t="s">
        <v>6181</v>
      </c>
      <c r="D5242" s="142" t="s">
        <v>5929</v>
      </c>
      <c r="AG5242" s="140" t="s">
        <v>893</v>
      </c>
    </row>
    <row r="5243" spans="2:33">
      <c r="B5243" s="212" t="s">
        <v>6182</v>
      </c>
      <c r="D5243" s="142" t="s">
        <v>5931</v>
      </c>
      <c r="AG5243" s="140" t="s">
        <v>893</v>
      </c>
    </row>
    <row r="5244" spans="2:33">
      <c r="B5244" s="212" t="s">
        <v>6183</v>
      </c>
      <c r="D5244" s="142" t="s">
        <v>5933</v>
      </c>
      <c r="AG5244" s="140" t="s">
        <v>893</v>
      </c>
    </row>
    <row r="5245" spans="2:33">
      <c r="B5245" s="212" t="s">
        <v>6184</v>
      </c>
      <c r="D5245" s="142" t="s">
        <v>5935</v>
      </c>
      <c r="AG5245" s="140" t="s">
        <v>893</v>
      </c>
    </row>
    <row r="5246" spans="2:33">
      <c r="B5246" s="212" t="s">
        <v>6185</v>
      </c>
      <c r="D5246" s="142" t="s">
        <v>5937</v>
      </c>
      <c r="AG5246" s="140" t="s">
        <v>893</v>
      </c>
    </row>
    <row r="5247" spans="2:33">
      <c r="B5247" s="212" t="s">
        <v>6186</v>
      </c>
      <c r="D5247" s="142" t="s">
        <v>5939</v>
      </c>
      <c r="AG5247" s="140" t="s">
        <v>893</v>
      </c>
    </row>
    <row r="5248" spans="2:33">
      <c r="B5248" s="212" t="s">
        <v>6187</v>
      </c>
      <c r="D5248" s="142" t="s">
        <v>5941</v>
      </c>
      <c r="AG5248" s="140" t="s">
        <v>893</v>
      </c>
    </row>
    <row r="5249" spans="2:33">
      <c r="B5249" s="212" t="s">
        <v>6188</v>
      </c>
      <c r="D5249" s="142" t="s">
        <v>5943</v>
      </c>
      <c r="AG5249" s="140" t="s">
        <v>893</v>
      </c>
    </row>
    <row r="5250" spans="2:33">
      <c r="B5250" s="212" t="s">
        <v>6189</v>
      </c>
      <c r="D5250" s="142" t="s">
        <v>5945</v>
      </c>
      <c r="AG5250" s="140" t="s">
        <v>893</v>
      </c>
    </row>
    <row r="5251" spans="2:33">
      <c r="B5251" s="212" t="s">
        <v>6190</v>
      </c>
      <c r="D5251" s="142" t="s">
        <v>5947</v>
      </c>
      <c r="AG5251" s="140" t="s">
        <v>893</v>
      </c>
    </row>
    <row r="5252" spans="2:33">
      <c r="B5252" s="212" t="s">
        <v>6191</v>
      </c>
      <c r="D5252" s="142" t="s">
        <v>5949</v>
      </c>
      <c r="AG5252" s="140" t="s">
        <v>893</v>
      </c>
    </row>
    <row r="5253" spans="2:33">
      <c r="B5253" s="212" t="s">
        <v>6192</v>
      </c>
      <c r="D5253" s="142" t="s">
        <v>5951</v>
      </c>
      <c r="AG5253" s="140" t="s">
        <v>893</v>
      </c>
    </row>
    <row r="5254" spans="2:33">
      <c r="B5254" s="212" t="s">
        <v>6193</v>
      </c>
      <c r="D5254" s="142" t="s">
        <v>5953</v>
      </c>
      <c r="AG5254" s="140" t="s">
        <v>893</v>
      </c>
    </row>
    <row r="5255" spans="2:33">
      <c r="B5255" s="212" t="s">
        <v>6194</v>
      </c>
      <c r="D5255" s="142" t="s">
        <v>5955</v>
      </c>
      <c r="AG5255" s="140" t="s">
        <v>893</v>
      </c>
    </row>
    <row r="5256" spans="2:33">
      <c r="B5256" s="212" t="s">
        <v>706</v>
      </c>
      <c r="D5256" s="142" t="s">
        <v>565</v>
      </c>
      <c r="AC5256" s="140" t="s">
        <v>893</v>
      </c>
      <c r="AG5256" s="140" t="s">
        <v>893</v>
      </c>
    </row>
    <row r="5257" spans="2:33">
      <c r="B5257" s="212" t="s">
        <v>708</v>
      </c>
      <c r="D5257" s="142" t="s">
        <v>568</v>
      </c>
      <c r="AC5257" s="140" t="s">
        <v>893</v>
      </c>
      <c r="AG5257" s="140" t="s">
        <v>893</v>
      </c>
    </row>
    <row r="5258" spans="2:33">
      <c r="B5258" s="212" t="s">
        <v>710</v>
      </c>
      <c r="D5258" s="142" t="s">
        <v>571</v>
      </c>
      <c r="AC5258" s="140" t="s">
        <v>893</v>
      </c>
      <c r="AG5258" s="140" t="s">
        <v>893</v>
      </c>
    </row>
    <row r="5259" spans="2:33">
      <c r="B5259" s="212" t="s">
        <v>6195</v>
      </c>
      <c r="D5259" s="142" t="s">
        <v>5960</v>
      </c>
      <c r="AG5259" s="140" t="s">
        <v>893</v>
      </c>
    </row>
    <row r="5260" spans="2:33">
      <c r="B5260" s="212" t="s">
        <v>6196</v>
      </c>
      <c r="D5260" s="142" t="s">
        <v>5962</v>
      </c>
      <c r="AG5260" s="140" t="s">
        <v>893</v>
      </c>
    </row>
    <row r="5261" spans="2:33">
      <c r="B5261" s="212" t="s">
        <v>6197</v>
      </c>
      <c r="D5261" s="142" t="s">
        <v>5964</v>
      </c>
      <c r="AG5261" s="140" t="s">
        <v>893</v>
      </c>
    </row>
    <row r="5262" spans="2:33">
      <c r="B5262" s="212" t="s">
        <v>6198</v>
      </c>
      <c r="D5262" s="142" t="s">
        <v>5966</v>
      </c>
      <c r="AG5262" s="140" t="s">
        <v>893</v>
      </c>
    </row>
    <row r="5263" spans="2:33">
      <c r="B5263" s="212" t="s">
        <v>6199</v>
      </c>
      <c r="D5263" s="142" t="s">
        <v>5968</v>
      </c>
      <c r="AG5263" s="140" t="s">
        <v>893</v>
      </c>
    </row>
    <row r="5264" spans="2:33">
      <c r="B5264" s="212" t="s">
        <v>6200</v>
      </c>
      <c r="D5264" s="142" t="s">
        <v>5970</v>
      </c>
      <c r="AG5264" s="140" t="s">
        <v>893</v>
      </c>
    </row>
    <row r="5265" spans="2:33">
      <c r="B5265" s="212" t="s">
        <v>6201</v>
      </c>
      <c r="D5265" s="142" t="s">
        <v>5972</v>
      </c>
      <c r="AG5265" s="140" t="s">
        <v>893</v>
      </c>
    </row>
    <row r="5266" spans="2:33">
      <c r="B5266" s="212" t="s">
        <v>6202</v>
      </c>
      <c r="D5266" s="142" t="s">
        <v>5974</v>
      </c>
      <c r="AG5266" s="140" t="s">
        <v>893</v>
      </c>
    </row>
    <row r="5267" spans="2:33">
      <c r="B5267" s="212" t="s">
        <v>6203</v>
      </c>
      <c r="D5267" s="142" t="s">
        <v>5976</v>
      </c>
      <c r="AG5267" s="140" t="s">
        <v>893</v>
      </c>
    </row>
    <row r="5268" spans="2:33">
      <c r="B5268" s="212" t="s">
        <v>6204</v>
      </c>
      <c r="D5268" s="142" t="s">
        <v>5978</v>
      </c>
      <c r="AG5268" s="140" t="s">
        <v>893</v>
      </c>
    </row>
    <row r="5269" spans="2:33">
      <c r="B5269" s="212" t="s">
        <v>6205</v>
      </c>
      <c r="D5269" s="142" t="s">
        <v>5980</v>
      </c>
      <c r="AG5269" s="140" t="s">
        <v>893</v>
      </c>
    </row>
    <row r="5270" spans="2:33">
      <c r="B5270" s="212" t="s">
        <v>6206</v>
      </c>
      <c r="D5270" s="142" t="s">
        <v>5982</v>
      </c>
      <c r="AG5270" s="140" t="s">
        <v>893</v>
      </c>
    </row>
    <row r="5271" spans="2:33">
      <c r="B5271" s="212" t="s">
        <v>6207</v>
      </c>
      <c r="D5271" s="142" t="s">
        <v>5984</v>
      </c>
      <c r="AG5271" s="140" t="s">
        <v>893</v>
      </c>
    </row>
    <row r="5272" spans="2:33">
      <c r="B5272" s="212" t="s">
        <v>6208</v>
      </c>
      <c r="D5272" s="142" t="s">
        <v>5986</v>
      </c>
      <c r="AG5272" s="140" t="s">
        <v>893</v>
      </c>
    </row>
    <row r="5273" spans="2:33">
      <c r="B5273" s="212" t="s">
        <v>6209</v>
      </c>
      <c r="D5273" s="142" t="s">
        <v>5988</v>
      </c>
      <c r="AG5273" s="140" t="s">
        <v>893</v>
      </c>
    </row>
    <row r="5274" spans="2:33">
      <c r="B5274" s="212" t="s">
        <v>712</v>
      </c>
      <c r="D5274" s="142" t="s">
        <v>574</v>
      </c>
      <c r="AC5274" s="140" t="s">
        <v>893</v>
      </c>
      <c r="AG5274" s="140" t="s">
        <v>893</v>
      </c>
    </row>
    <row r="5275" spans="2:33">
      <c r="B5275" s="212" t="s">
        <v>714</v>
      </c>
      <c r="D5275" s="142" t="s">
        <v>577</v>
      </c>
      <c r="AC5275" s="140" t="s">
        <v>893</v>
      </c>
      <c r="AG5275" s="140" t="s">
        <v>893</v>
      </c>
    </row>
    <row r="5276" spans="2:33">
      <c r="B5276" s="212" t="s">
        <v>716</v>
      </c>
      <c r="D5276" s="142" t="s">
        <v>580</v>
      </c>
      <c r="AC5276" s="140" t="s">
        <v>893</v>
      </c>
      <c r="AG5276" s="140" t="s">
        <v>893</v>
      </c>
    </row>
    <row r="5277" spans="2:33">
      <c r="B5277" s="212" t="s">
        <v>6210</v>
      </c>
      <c r="D5277" s="215"/>
    </row>
    <row r="5278" spans="2:33">
      <c r="B5278" s="212" t="s">
        <v>6211</v>
      </c>
      <c r="D5278" s="215"/>
    </row>
    <row r="5279" spans="2:33">
      <c r="B5279" s="212" t="s">
        <v>6212</v>
      </c>
      <c r="D5279" s="215"/>
    </row>
    <row r="5280" spans="2:33">
      <c r="B5280" s="212" t="s">
        <v>6213</v>
      </c>
      <c r="D5280" s="215"/>
    </row>
    <row r="5281" spans="2:4">
      <c r="B5281" s="212" t="s">
        <v>6214</v>
      </c>
      <c r="D5281" s="215"/>
    </row>
    <row r="5282" spans="2:4">
      <c r="B5282" s="212" t="s">
        <v>6215</v>
      </c>
      <c r="D5282" s="215"/>
    </row>
    <row r="5283" spans="2:4">
      <c r="B5283" s="212" t="s">
        <v>6216</v>
      </c>
      <c r="D5283" s="215"/>
    </row>
    <row r="5284" spans="2:4">
      <c r="B5284" s="212" t="s">
        <v>6217</v>
      </c>
      <c r="D5284" s="215"/>
    </row>
    <row r="5285" spans="2:4">
      <c r="B5285" s="212" t="s">
        <v>6218</v>
      </c>
      <c r="D5285" s="215"/>
    </row>
    <row r="5286" spans="2:4">
      <c r="B5286" s="212" t="s">
        <v>6219</v>
      </c>
    </row>
    <row r="5287" spans="2:4">
      <c r="B5287" s="212" t="s">
        <v>6220</v>
      </c>
    </row>
    <row r="5288" spans="2:4">
      <c r="B5288" s="212" t="s">
        <v>6221</v>
      </c>
    </row>
    <row r="5289" spans="2:4">
      <c r="B5289" s="212" t="s">
        <v>6222</v>
      </c>
    </row>
    <row r="5290" spans="2:4">
      <c r="B5290" s="212" t="s">
        <v>6223</v>
      </c>
    </row>
    <row r="5291" spans="2:4">
      <c r="B5291" s="212" t="s">
        <v>6224</v>
      </c>
    </row>
    <row r="5292" spans="2:4">
      <c r="B5292" s="212" t="s">
        <v>6225</v>
      </c>
    </row>
    <row r="5293" spans="2:4">
      <c r="B5293" s="212" t="s">
        <v>6226</v>
      </c>
    </row>
    <row r="5294" spans="2:4">
      <c r="B5294" s="212" t="s">
        <v>6227</v>
      </c>
    </row>
    <row r="5295" spans="2:4">
      <c r="B5295" s="212" t="s">
        <v>6228</v>
      </c>
    </row>
    <row r="5296" spans="2:4">
      <c r="B5296" s="212" t="s">
        <v>6229</v>
      </c>
    </row>
    <row r="5297" spans="2:33">
      <c r="B5297" s="212" t="s">
        <v>6230</v>
      </c>
    </row>
    <row r="5298" spans="2:33">
      <c r="B5298" s="212" t="s">
        <v>6231</v>
      </c>
    </row>
    <row r="5299" spans="2:33">
      <c r="B5299" s="212" t="s">
        <v>6232</v>
      </c>
    </row>
    <row r="5300" spans="2:33">
      <c r="B5300" s="212" t="s">
        <v>6233</v>
      </c>
    </row>
    <row r="5301" spans="2:33">
      <c r="B5301" s="212" t="s">
        <v>6234</v>
      </c>
    </row>
    <row r="5302" spans="2:33">
      <c r="B5302" s="212" t="s">
        <v>786</v>
      </c>
      <c r="D5302" s="142" t="s">
        <v>537</v>
      </c>
      <c r="AC5302" s="142" t="s">
        <v>896</v>
      </c>
      <c r="AG5302" s="140" t="s">
        <v>896</v>
      </c>
    </row>
    <row r="5303" spans="2:33">
      <c r="B5303" s="212" t="s">
        <v>789</v>
      </c>
      <c r="D5303" s="142" t="s">
        <v>541</v>
      </c>
      <c r="AC5303" s="142" t="s">
        <v>896</v>
      </c>
      <c r="AG5303" s="140" t="s">
        <v>896</v>
      </c>
    </row>
    <row r="5304" spans="2:33">
      <c r="B5304" s="212" t="s">
        <v>791</v>
      </c>
      <c r="D5304" s="142" t="s">
        <v>547</v>
      </c>
      <c r="AC5304" s="142" t="s">
        <v>896</v>
      </c>
      <c r="AG5304" s="140" t="s">
        <v>896</v>
      </c>
    </row>
    <row r="5305" spans="2:33">
      <c r="B5305" s="212" t="s">
        <v>6235</v>
      </c>
      <c r="D5305" s="142" t="s">
        <v>5860</v>
      </c>
      <c r="AC5305" s="215"/>
      <c r="AG5305" s="140" t="s">
        <v>896</v>
      </c>
    </row>
    <row r="5306" spans="2:33">
      <c r="B5306" s="212" t="s">
        <v>6236</v>
      </c>
      <c r="D5306" s="142" t="s">
        <v>5862</v>
      </c>
      <c r="AC5306" s="215"/>
      <c r="AG5306" s="140" t="s">
        <v>896</v>
      </c>
    </row>
    <row r="5307" spans="2:33">
      <c r="B5307" s="212" t="s">
        <v>6237</v>
      </c>
      <c r="D5307" s="142" t="s">
        <v>5864</v>
      </c>
      <c r="AC5307" s="215"/>
      <c r="AG5307" s="140" t="s">
        <v>896</v>
      </c>
    </row>
    <row r="5308" spans="2:33">
      <c r="B5308" s="212" t="s">
        <v>6238</v>
      </c>
      <c r="D5308" s="142" t="s">
        <v>5866</v>
      </c>
      <c r="AC5308" s="215"/>
      <c r="AG5308" s="140" t="s">
        <v>896</v>
      </c>
    </row>
    <row r="5309" spans="2:33">
      <c r="B5309" s="212" t="s">
        <v>6239</v>
      </c>
      <c r="D5309" s="142" t="s">
        <v>5868</v>
      </c>
      <c r="AC5309" s="215"/>
      <c r="AG5309" s="140" t="s">
        <v>896</v>
      </c>
    </row>
    <row r="5310" spans="2:33">
      <c r="B5310" s="212" t="s">
        <v>6240</v>
      </c>
      <c r="D5310" s="142" t="s">
        <v>5870</v>
      </c>
      <c r="AC5310" s="215"/>
      <c r="AG5310" s="140" t="s">
        <v>896</v>
      </c>
    </row>
    <row r="5311" spans="2:33">
      <c r="B5311" s="212" t="s">
        <v>6241</v>
      </c>
      <c r="D5311" s="142" t="s">
        <v>5872</v>
      </c>
      <c r="AC5311" s="215"/>
      <c r="AG5311" s="140" t="s">
        <v>896</v>
      </c>
    </row>
    <row r="5312" spans="2:33">
      <c r="B5312" s="212" t="s">
        <v>6242</v>
      </c>
      <c r="D5312" s="142" t="s">
        <v>5874</v>
      </c>
      <c r="AC5312" s="215"/>
      <c r="AG5312" s="140" t="s">
        <v>896</v>
      </c>
    </row>
    <row r="5313" spans="2:33">
      <c r="B5313" s="212" t="s">
        <v>6243</v>
      </c>
      <c r="D5313" s="142" t="s">
        <v>5876</v>
      </c>
      <c r="AC5313" s="215"/>
      <c r="AG5313" s="140" t="s">
        <v>896</v>
      </c>
    </row>
    <row r="5314" spans="2:33">
      <c r="B5314" s="212" t="s">
        <v>6244</v>
      </c>
      <c r="D5314" s="142" t="s">
        <v>5878</v>
      </c>
      <c r="AC5314" s="215"/>
      <c r="AG5314" s="140" t="s">
        <v>896</v>
      </c>
    </row>
    <row r="5315" spans="2:33">
      <c r="B5315" s="212" t="s">
        <v>6245</v>
      </c>
      <c r="D5315" s="142" t="s">
        <v>5880</v>
      </c>
      <c r="AC5315" s="215"/>
      <c r="AG5315" s="140" t="s">
        <v>896</v>
      </c>
    </row>
    <row r="5316" spans="2:33">
      <c r="B5316" s="212" t="s">
        <v>6246</v>
      </c>
      <c r="D5316" s="142" t="s">
        <v>5882</v>
      </c>
      <c r="AC5316" s="215"/>
      <c r="AG5316" s="140" t="s">
        <v>896</v>
      </c>
    </row>
    <row r="5317" spans="2:33">
      <c r="B5317" s="212" t="s">
        <v>6247</v>
      </c>
      <c r="D5317" s="142" t="s">
        <v>5884</v>
      </c>
      <c r="AC5317" s="215"/>
      <c r="AG5317" s="140" t="s">
        <v>896</v>
      </c>
    </row>
    <row r="5318" spans="2:33">
      <c r="B5318" s="212" t="s">
        <v>6248</v>
      </c>
      <c r="D5318" s="142" t="s">
        <v>5886</v>
      </c>
      <c r="AC5318" s="215"/>
      <c r="AG5318" s="140" t="s">
        <v>896</v>
      </c>
    </row>
    <row r="5319" spans="2:33">
      <c r="B5319" s="212" t="s">
        <v>6249</v>
      </c>
      <c r="D5319" s="142" t="s">
        <v>5888</v>
      </c>
      <c r="AC5319" s="215"/>
      <c r="AG5319" s="140" t="s">
        <v>896</v>
      </c>
    </row>
    <row r="5320" spans="2:33">
      <c r="B5320" s="212" t="s">
        <v>793</v>
      </c>
      <c r="D5320" s="142" t="s">
        <v>550</v>
      </c>
      <c r="AC5320" s="142" t="s">
        <v>896</v>
      </c>
      <c r="AG5320" s="140" t="s">
        <v>896</v>
      </c>
    </row>
    <row r="5321" spans="2:33">
      <c r="B5321" s="212" t="s">
        <v>796</v>
      </c>
      <c r="D5321" s="142" t="s">
        <v>553</v>
      </c>
      <c r="AC5321" s="142" t="s">
        <v>896</v>
      </c>
      <c r="AG5321" s="140" t="s">
        <v>896</v>
      </c>
    </row>
    <row r="5322" spans="2:33">
      <c r="B5322" s="212" t="s">
        <v>798</v>
      </c>
      <c r="D5322" s="142" t="s">
        <v>544</v>
      </c>
      <c r="AC5322" s="142" t="s">
        <v>896</v>
      </c>
      <c r="AG5322" s="140" t="s">
        <v>896</v>
      </c>
    </row>
    <row r="5323" spans="2:33">
      <c r="B5323" s="212" t="s">
        <v>6250</v>
      </c>
      <c r="D5323" s="142" t="s">
        <v>5894</v>
      </c>
      <c r="AC5323" s="215"/>
      <c r="AG5323" s="140" t="s">
        <v>896</v>
      </c>
    </row>
    <row r="5324" spans="2:33">
      <c r="B5324" s="212" t="s">
        <v>6251</v>
      </c>
      <c r="D5324" s="142" t="s">
        <v>5896</v>
      </c>
      <c r="AC5324" s="215"/>
      <c r="AG5324" s="140" t="s">
        <v>896</v>
      </c>
    </row>
    <row r="5325" spans="2:33">
      <c r="B5325" s="212" t="s">
        <v>6252</v>
      </c>
      <c r="D5325" s="142" t="s">
        <v>5898</v>
      </c>
      <c r="AC5325" s="215"/>
      <c r="AG5325" s="140" t="s">
        <v>896</v>
      </c>
    </row>
    <row r="5326" spans="2:33">
      <c r="B5326" s="212" t="s">
        <v>6253</v>
      </c>
      <c r="D5326" s="142" t="s">
        <v>5900</v>
      </c>
      <c r="AC5326" s="215"/>
      <c r="AG5326" s="140" t="s">
        <v>896</v>
      </c>
    </row>
    <row r="5327" spans="2:33">
      <c r="B5327" s="212" t="s">
        <v>6254</v>
      </c>
      <c r="D5327" s="142" t="s">
        <v>5902</v>
      </c>
      <c r="AC5327" s="215"/>
      <c r="AG5327" s="140" t="s">
        <v>896</v>
      </c>
    </row>
    <row r="5328" spans="2:33">
      <c r="B5328" s="212" t="s">
        <v>6255</v>
      </c>
      <c r="D5328" s="142" t="s">
        <v>5904</v>
      </c>
      <c r="AC5328" s="215"/>
      <c r="AG5328" s="140" t="s">
        <v>896</v>
      </c>
    </row>
    <row r="5329" spans="2:33">
      <c r="B5329" s="212" t="s">
        <v>6256</v>
      </c>
      <c r="D5329" s="142" t="s">
        <v>5906</v>
      </c>
      <c r="AC5329" s="215"/>
      <c r="AG5329" s="140" t="s">
        <v>896</v>
      </c>
    </row>
    <row r="5330" spans="2:33">
      <c r="B5330" s="212" t="s">
        <v>6257</v>
      </c>
      <c r="D5330" s="142" t="s">
        <v>5908</v>
      </c>
      <c r="AC5330" s="215"/>
      <c r="AG5330" s="140" t="s">
        <v>896</v>
      </c>
    </row>
    <row r="5331" spans="2:33">
      <c r="B5331" s="212" t="s">
        <v>6258</v>
      </c>
      <c r="D5331" s="142" t="s">
        <v>5910</v>
      </c>
      <c r="AC5331" s="215"/>
      <c r="AG5331" s="140" t="s">
        <v>896</v>
      </c>
    </row>
    <row r="5332" spans="2:33">
      <c r="B5332" s="212" t="s">
        <v>6259</v>
      </c>
      <c r="D5332" s="142" t="s">
        <v>5912</v>
      </c>
      <c r="AC5332" s="215"/>
      <c r="AG5332" s="140" t="s">
        <v>896</v>
      </c>
    </row>
    <row r="5333" spans="2:33">
      <c r="B5333" s="212" t="s">
        <v>6260</v>
      </c>
      <c r="D5333" s="142" t="s">
        <v>5914</v>
      </c>
      <c r="AC5333" s="215"/>
      <c r="AG5333" s="140" t="s">
        <v>896</v>
      </c>
    </row>
    <row r="5334" spans="2:33">
      <c r="B5334" s="212" t="s">
        <v>6261</v>
      </c>
      <c r="D5334" s="142" t="s">
        <v>5916</v>
      </c>
      <c r="AC5334" s="215"/>
      <c r="AG5334" s="140" t="s">
        <v>896</v>
      </c>
    </row>
    <row r="5335" spans="2:33">
      <c r="B5335" s="212" t="s">
        <v>6262</v>
      </c>
      <c r="D5335" s="142" t="s">
        <v>5918</v>
      </c>
      <c r="AC5335" s="215"/>
      <c r="AG5335" s="140" t="s">
        <v>896</v>
      </c>
    </row>
    <row r="5336" spans="2:33">
      <c r="B5336" s="212" t="s">
        <v>6263</v>
      </c>
      <c r="D5336" s="142" t="s">
        <v>5920</v>
      </c>
      <c r="AC5336" s="215"/>
      <c r="AG5336" s="140" t="s">
        <v>896</v>
      </c>
    </row>
    <row r="5337" spans="2:33">
      <c r="B5337" s="212" t="s">
        <v>6264</v>
      </c>
      <c r="D5337" s="142" t="s">
        <v>5922</v>
      </c>
      <c r="AC5337" s="215"/>
      <c r="AG5337" s="140" t="s">
        <v>896</v>
      </c>
    </row>
    <row r="5338" spans="2:33">
      <c r="B5338" s="212" t="s">
        <v>800</v>
      </c>
      <c r="D5338" s="142" t="s">
        <v>556</v>
      </c>
      <c r="AC5338" s="142" t="s">
        <v>896</v>
      </c>
      <c r="AG5338" s="140" t="s">
        <v>896</v>
      </c>
    </row>
    <row r="5339" spans="2:33">
      <c r="B5339" s="212" t="s">
        <v>802</v>
      </c>
      <c r="D5339" s="142" t="s">
        <v>559</v>
      </c>
      <c r="AC5339" s="142" t="s">
        <v>896</v>
      </c>
      <c r="AG5339" s="140" t="s">
        <v>896</v>
      </c>
    </row>
    <row r="5340" spans="2:33">
      <c r="B5340" s="212" t="s">
        <v>804</v>
      </c>
      <c r="D5340" s="142" t="s">
        <v>562</v>
      </c>
      <c r="AC5340" s="142" t="s">
        <v>896</v>
      </c>
      <c r="AG5340" s="140" t="s">
        <v>896</v>
      </c>
    </row>
    <row r="5341" spans="2:33">
      <c r="B5341" s="212" t="s">
        <v>6265</v>
      </c>
      <c r="D5341" s="142" t="s">
        <v>5927</v>
      </c>
      <c r="AC5341" s="215"/>
      <c r="AG5341" s="140" t="s">
        <v>896</v>
      </c>
    </row>
    <row r="5342" spans="2:33">
      <c r="B5342" s="212" t="s">
        <v>6266</v>
      </c>
      <c r="D5342" s="142" t="s">
        <v>5929</v>
      </c>
      <c r="AC5342" s="215"/>
      <c r="AG5342" s="140" t="s">
        <v>896</v>
      </c>
    </row>
    <row r="5343" spans="2:33">
      <c r="B5343" s="212" t="s">
        <v>6267</v>
      </c>
      <c r="D5343" s="142" t="s">
        <v>5931</v>
      </c>
      <c r="AC5343" s="215"/>
      <c r="AG5343" s="140" t="s">
        <v>896</v>
      </c>
    </row>
    <row r="5344" spans="2:33">
      <c r="B5344" s="212" t="s">
        <v>6268</v>
      </c>
      <c r="D5344" s="142" t="s">
        <v>5933</v>
      </c>
      <c r="AC5344" s="215"/>
      <c r="AG5344" s="140" t="s">
        <v>896</v>
      </c>
    </row>
    <row r="5345" spans="2:33">
      <c r="B5345" s="212" t="s">
        <v>6269</v>
      </c>
      <c r="D5345" s="142" t="s">
        <v>5935</v>
      </c>
      <c r="AC5345" s="215"/>
      <c r="AG5345" s="140" t="s">
        <v>896</v>
      </c>
    </row>
    <row r="5346" spans="2:33">
      <c r="B5346" s="212" t="s">
        <v>6270</v>
      </c>
      <c r="D5346" s="142" t="s">
        <v>5937</v>
      </c>
      <c r="AC5346" s="215"/>
      <c r="AG5346" s="140" t="s">
        <v>896</v>
      </c>
    </row>
    <row r="5347" spans="2:33">
      <c r="B5347" s="212" t="s">
        <v>6271</v>
      </c>
      <c r="D5347" s="142" t="s">
        <v>5939</v>
      </c>
      <c r="AC5347" s="215"/>
      <c r="AG5347" s="140" t="s">
        <v>896</v>
      </c>
    </row>
    <row r="5348" spans="2:33">
      <c r="B5348" s="212" t="s">
        <v>6272</v>
      </c>
      <c r="D5348" s="142" t="s">
        <v>5941</v>
      </c>
      <c r="AC5348" s="215"/>
      <c r="AG5348" s="140" t="s">
        <v>896</v>
      </c>
    </row>
    <row r="5349" spans="2:33">
      <c r="B5349" s="212" t="s">
        <v>6273</v>
      </c>
      <c r="D5349" s="142" t="s">
        <v>5943</v>
      </c>
      <c r="AC5349" s="215"/>
      <c r="AG5349" s="140" t="s">
        <v>896</v>
      </c>
    </row>
    <row r="5350" spans="2:33">
      <c r="B5350" s="212" t="s">
        <v>6274</v>
      </c>
      <c r="D5350" s="142" t="s">
        <v>5945</v>
      </c>
      <c r="AC5350" s="215"/>
      <c r="AG5350" s="140" t="s">
        <v>896</v>
      </c>
    </row>
    <row r="5351" spans="2:33">
      <c r="B5351" s="212" t="s">
        <v>6275</v>
      </c>
      <c r="D5351" s="142" t="s">
        <v>5947</v>
      </c>
      <c r="AC5351" s="215"/>
      <c r="AG5351" s="140" t="s">
        <v>896</v>
      </c>
    </row>
    <row r="5352" spans="2:33">
      <c r="B5352" s="212" t="s">
        <v>6276</v>
      </c>
      <c r="D5352" s="142" t="s">
        <v>5949</v>
      </c>
      <c r="AC5352" s="215"/>
      <c r="AG5352" s="140" t="s">
        <v>896</v>
      </c>
    </row>
    <row r="5353" spans="2:33">
      <c r="B5353" s="212" t="s">
        <v>6277</v>
      </c>
      <c r="D5353" s="142" t="s">
        <v>5951</v>
      </c>
      <c r="AC5353" s="215"/>
      <c r="AG5353" s="140" t="s">
        <v>896</v>
      </c>
    </row>
    <row r="5354" spans="2:33">
      <c r="B5354" s="212" t="s">
        <v>6278</v>
      </c>
      <c r="D5354" s="142" t="s">
        <v>5953</v>
      </c>
      <c r="AC5354" s="215"/>
      <c r="AG5354" s="140" t="s">
        <v>896</v>
      </c>
    </row>
    <row r="5355" spans="2:33">
      <c r="B5355" s="212" t="s">
        <v>6279</v>
      </c>
      <c r="D5355" s="142" t="s">
        <v>5955</v>
      </c>
      <c r="AC5355" s="215"/>
      <c r="AG5355" s="140" t="s">
        <v>896</v>
      </c>
    </row>
    <row r="5356" spans="2:33">
      <c r="B5356" s="212" t="s">
        <v>806</v>
      </c>
      <c r="D5356" s="142" t="s">
        <v>565</v>
      </c>
      <c r="AC5356" s="142" t="s">
        <v>896</v>
      </c>
      <c r="AG5356" s="140" t="s">
        <v>896</v>
      </c>
    </row>
    <row r="5357" spans="2:33">
      <c r="B5357" s="212" t="s">
        <v>808</v>
      </c>
      <c r="D5357" s="142" t="s">
        <v>568</v>
      </c>
      <c r="AC5357" s="142" t="s">
        <v>896</v>
      </c>
      <c r="AG5357" s="140" t="s">
        <v>896</v>
      </c>
    </row>
    <row r="5358" spans="2:33">
      <c r="B5358" s="212" t="s">
        <v>810</v>
      </c>
      <c r="D5358" s="142" t="s">
        <v>571</v>
      </c>
      <c r="AC5358" s="142" t="s">
        <v>896</v>
      </c>
      <c r="AG5358" s="140" t="s">
        <v>896</v>
      </c>
    </row>
    <row r="5359" spans="2:33">
      <c r="B5359" s="212" t="s">
        <v>6280</v>
      </c>
      <c r="D5359" s="142" t="s">
        <v>5960</v>
      </c>
      <c r="AC5359" s="215"/>
      <c r="AG5359" s="140" t="s">
        <v>896</v>
      </c>
    </row>
    <row r="5360" spans="2:33">
      <c r="B5360" s="212" t="s">
        <v>6281</v>
      </c>
      <c r="D5360" s="142" t="s">
        <v>5962</v>
      </c>
      <c r="AC5360" s="215"/>
      <c r="AG5360" s="140" t="s">
        <v>896</v>
      </c>
    </row>
    <row r="5361" spans="2:33">
      <c r="B5361" s="212" t="s">
        <v>6282</v>
      </c>
      <c r="D5361" s="142" t="s">
        <v>5964</v>
      </c>
      <c r="AC5361" s="215"/>
      <c r="AG5361" s="140" t="s">
        <v>896</v>
      </c>
    </row>
    <row r="5362" spans="2:33">
      <c r="B5362" s="212" t="s">
        <v>6283</v>
      </c>
      <c r="D5362" s="142" t="s">
        <v>5966</v>
      </c>
      <c r="AC5362" s="215"/>
      <c r="AG5362" s="140" t="s">
        <v>896</v>
      </c>
    </row>
    <row r="5363" spans="2:33">
      <c r="B5363" s="212" t="s">
        <v>6284</v>
      </c>
      <c r="D5363" s="142" t="s">
        <v>5968</v>
      </c>
      <c r="AC5363" s="215"/>
      <c r="AG5363" s="140" t="s">
        <v>896</v>
      </c>
    </row>
    <row r="5364" spans="2:33">
      <c r="B5364" s="212" t="s">
        <v>6285</v>
      </c>
      <c r="D5364" s="142" t="s">
        <v>5970</v>
      </c>
      <c r="AC5364" s="215"/>
      <c r="AG5364" s="140" t="s">
        <v>896</v>
      </c>
    </row>
    <row r="5365" spans="2:33">
      <c r="B5365" s="212" t="s">
        <v>6286</v>
      </c>
      <c r="D5365" s="142" t="s">
        <v>5972</v>
      </c>
      <c r="AC5365" s="215"/>
      <c r="AG5365" s="140" t="s">
        <v>896</v>
      </c>
    </row>
    <row r="5366" spans="2:33">
      <c r="B5366" s="212" t="s">
        <v>6287</v>
      </c>
      <c r="D5366" s="142" t="s">
        <v>5974</v>
      </c>
      <c r="AC5366" s="215"/>
      <c r="AG5366" s="140" t="s">
        <v>896</v>
      </c>
    </row>
    <row r="5367" spans="2:33">
      <c r="B5367" s="212" t="s">
        <v>6288</v>
      </c>
      <c r="D5367" s="142" t="s">
        <v>5976</v>
      </c>
      <c r="AC5367" s="215"/>
      <c r="AG5367" s="140" t="s">
        <v>896</v>
      </c>
    </row>
    <row r="5368" spans="2:33">
      <c r="B5368" s="212" t="s">
        <v>6289</v>
      </c>
      <c r="D5368" s="142" t="s">
        <v>5978</v>
      </c>
      <c r="AC5368" s="215"/>
      <c r="AG5368" s="140" t="s">
        <v>896</v>
      </c>
    </row>
    <row r="5369" spans="2:33">
      <c r="B5369" s="212" t="s">
        <v>6290</v>
      </c>
      <c r="D5369" s="142" t="s">
        <v>5980</v>
      </c>
      <c r="AC5369" s="215"/>
      <c r="AG5369" s="140" t="s">
        <v>896</v>
      </c>
    </row>
    <row r="5370" spans="2:33">
      <c r="B5370" s="212" t="s">
        <v>6291</v>
      </c>
      <c r="D5370" s="142" t="s">
        <v>5982</v>
      </c>
      <c r="AC5370" s="215"/>
      <c r="AG5370" s="140" t="s">
        <v>896</v>
      </c>
    </row>
    <row r="5371" spans="2:33">
      <c r="B5371" s="212" t="s">
        <v>6292</v>
      </c>
      <c r="D5371" s="142" t="s">
        <v>5984</v>
      </c>
      <c r="AC5371" s="215"/>
      <c r="AG5371" s="140" t="s">
        <v>896</v>
      </c>
    </row>
    <row r="5372" spans="2:33">
      <c r="B5372" s="212" t="s">
        <v>6293</v>
      </c>
      <c r="D5372" s="142" t="s">
        <v>5986</v>
      </c>
      <c r="AC5372" s="215"/>
      <c r="AG5372" s="140" t="s">
        <v>896</v>
      </c>
    </row>
    <row r="5373" spans="2:33">
      <c r="B5373" s="212" t="s">
        <v>6294</v>
      </c>
      <c r="D5373" s="142" t="s">
        <v>5988</v>
      </c>
      <c r="AC5373" s="215"/>
      <c r="AG5373" s="140" t="s">
        <v>896</v>
      </c>
    </row>
    <row r="5374" spans="2:33">
      <c r="B5374" s="212" t="s">
        <v>812</v>
      </c>
      <c r="D5374" s="142" t="s">
        <v>574</v>
      </c>
      <c r="AC5374" s="142" t="s">
        <v>896</v>
      </c>
      <c r="AG5374" s="140" t="s">
        <v>896</v>
      </c>
    </row>
    <row r="5375" spans="2:33">
      <c r="B5375" s="212" t="s">
        <v>814</v>
      </c>
      <c r="D5375" s="142" t="s">
        <v>577</v>
      </c>
      <c r="AC5375" s="142" t="s">
        <v>896</v>
      </c>
      <c r="AG5375" s="140" t="s">
        <v>896</v>
      </c>
    </row>
    <row r="5376" spans="2:33">
      <c r="B5376" s="212" t="s">
        <v>816</v>
      </c>
      <c r="D5376" s="142" t="s">
        <v>580</v>
      </c>
      <c r="AC5376" s="142" t="s">
        <v>896</v>
      </c>
      <c r="AG5376" s="140" t="s">
        <v>896</v>
      </c>
    </row>
    <row r="5377" spans="2:33">
      <c r="B5377" s="212" t="s">
        <v>6295</v>
      </c>
      <c r="D5377" s="142" t="s">
        <v>614</v>
      </c>
      <c r="AC5377" s="142" t="s">
        <v>896</v>
      </c>
      <c r="AG5377" s="140" t="s">
        <v>896</v>
      </c>
    </row>
    <row r="5378" spans="2:33">
      <c r="B5378" s="212" t="s">
        <v>6296</v>
      </c>
      <c r="D5378" s="142" t="s">
        <v>618</v>
      </c>
      <c r="AC5378" s="142" t="s">
        <v>896</v>
      </c>
      <c r="AG5378" s="140" t="s">
        <v>896</v>
      </c>
    </row>
    <row r="5379" spans="2:33">
      <c r="B5379" s="212" t="s">
        <v>6297</v>
      </c>
      <c r="D5379" s="142" t="s">
        <v>622</v>
      </c>
      <c r="AC5379" s="142" t="s">
        <v>896</v>
      </c>
      <c r="AG5379" s="140" t="s">
        <v>896</v>
      </c>
    </row>
    <row r="5380" spans="2:33">
      <c r="B5380" s="212" t="s">
        <v>6298</v>
      </c>
      <c r="D5380" s="142" t="s">
        <v>5990</v>
      </c>
      <c r="AC5380" s="215"/>
      <c r="AG5380" s="140" t="s">
        <v>896</v>
      </c>
    </row>
    <row r="5381" spans="2:33">
      <c r="B5381" s="212" t="s">
        <v>6299</v>
      </c>
      <c r="D5381" s="142" t="s">
        <v>5992</v>
      </c>
      <c r="AC5381" s="215"/>
      <c r="AG5381" s="140" t="s">
        <v>896</v>
      </c>
    </row>
    <row r="5382" spans="2:33">
      <c r="B5382" s="212" t="s">
        <v>6300</v>
      </c>
      <c r="D5382" s="142" t="s">
        <v>5994</v>
      </c>
      <c r="AC5382" s="215"/>
      <c r="AG5382" s="140" t="s">
        <v>896</v>
      </c>
    </row>
    <row r="5383" spans="2:33">
      <c r="B5383" s="212" t="s">
        <v>6301</v>
      </c>
      <c r="D5383" s="142" t="s">
        <v>5996</v>
      </c>
      <c r="AC5383" s="215"/>
      <c r="AG5383" s="140" t="s">
        <v>896</v>
      </c>
    </row>
    <row r="5384" spans="2:33">
      <c r="B5384" s="212" t="s">
        <v>6302</v>
      </c>
      <c r="D5384" s="142" t="s">
        <v>5998</v>
      </c>
      <c r="AC5384" s="215"/>
      <c r="AG5384" s="140" t="s">
        <v>896</v>
      </c>
    </row>
    <row r="5385" spans="2:33">
      <c r="B5385" s="212" t="s">
        <v>6303</v>
      </c>
      <c r="D5385" s="142" t="s">
        <v>6000</v>
      </c>
      <c r="AC5385" s="215"/>
      <c r="AG5385" s="140" t="s">
        <v>896</v>
      </c>
    </row>
    <row r="5386" spans="2:33">
      <c r="B5386" s="212" t="s">
        <v>6304</v>
      </c>
      <c r="D5386" s="142" t="s">
        <v>6002</v>
      </c>
      <c r="AC5386" s="215"/>
      <c r="AG5386" s="140" t="s">
        <v>896</v>
      </c>
    </row>
    <row r="5387" spans="2:33">
      <c r="B5387" s="212" t="s">
        <v>6305</v>
      </c>
      <c r="D5387" s="142" t="s">
        <v>6004</v>
      </c>
      <c r="AC5387" s="215"/>
      <c r="AG5387" s="140" t="s">
        <v>896</v>
      </c>
    </row>
    <row r="5388" spans="2:33">
      <c r="B5388" s="212" t="s">
        <v>6306</v>
      </c>
      <c r="D5388" s="142" t="s">
        <v>6006</v>
      </c>
      <c r="AC5388" s="215"/>
      <c r="AG5388" s="140" t="s">
        <v>896</v>
      </c>
    </row>
    <row r="5389" spans="2:33">
      <c r="B5389" s="212" t="s">
        <v>6307</v>
      </c>
      <c r="D5389" s="142" t="s">
        <v>6008</v>
      </c>
      <c r="AC5389" s="215"/>
      <c r="AG5389" s="140" t="s">
        <v>896</v>
      </c>
    </row>
    <row r="5390" spans="2:33">
      <c r="B5390" s="212" t="s">
        <v>6308</v>
      </c>
      <c r="D5390" s="142" t="s">
        <v>6010</v>
      </c>
      <c r="AC5390" s="215"/>
      <c r="AG5390" s="140" t="s">
        <v>896</v>
      </c>
    </row>
    <row r="5391" spans="2:33">
      <c r="B5391" s="212" t="s">
        <v>6309</v>
      </c>
      <c r="D5391" s="142" t="s">
        <v>6012</v>
      </c>
      <c r="AC5391" s="215"/>
      <c r="AG5391" s="140" t="s">
        <v>896</v>
      </c>
    </row>
    <row r="5392" spans="2:33">
      <c r="B5392" s="212" t="s">
        <v>6310</v>
      </c>
      <c r="D5392" s="142" t="s">
        <v>6014</v>
      </c>
      <c r="AC5392" s="215"/>
      <c r="AG5392" s="140" t="s">
        <v>896</v>
      </c>
    </row>
    <row r="5393" spans="2:33">
      <c r="B5393" s="212" t="s">
        <v>6311</v>
      </c>
      <c r="D5393" s="142" t="s">
        <v>6016</v>
      </c>
      <c r="AC5393" s="215"/>
      <c r="AG5393" s="140" t="s">
        <v>896</v>
      </c>
    </row>
    <row r="5394" spans="2:33">
      <c r="B5394" s="212" t="s">
        <v>6312</v>
      </c>
      <c r="D5394" s="142" t="s">
        <v>6018</v>
      </c>
      <c r="AC5394" s="215"/>
      <c r="AG5394" s="140" t="s">
        <v>896</v>
      </c>
    </row>
    <row r="5395" spans="2:33">
      <c r="B5395" s="212" t="s">
        <v>6313</v>
      </c>
      <c r="D5395" s="142" t="s">
        <v>625</v>
      </c>
      <c r="AC5395" s="142" t="s">
        <v>896</v>
      </c>
      <c r="AG5395" s="140" t="s">
        <v>896</v>
      </c>
    </row>
    <row r="5396" spans="2:33">
      <c r="B5396" s="212" t="s">
        <v>6314</v>
      </c>
      <c r="D5396" s="142" t="s">
        <v>628</v>
      </c>
      <c r="AC5396" s="142" t="s">
        <v>896</v>
      </c>
      <c r="AG5396" s="140" t="s">
        <v>896</v>
      </c>
    </row>
    <row r="5397" spans="2:33">
      <c r="B5397" s="212" t="s">
        <v>6315</v>
      </c>
      <c r="D5397" s="142" t="s">
        <v>631</v>
      </c>
      <c r="AC5397" s="142" t="s">
        <v>896</v>
      </c>
      <c r="AG5397" s="140" t="s">
        <v>896</v>
      </c>
    </row>
    <row r="5398" spans="2:33">
      <c r="B5398" s="212" t="s">
        <v>6316</v>
      </c>
      <c r="D5398" s="142" t="s">
        <v>6023</v>
      </c>
      <c r="AC5398" s="215"/>
      <c r="AG5398" s="140" t="s">
        <v>896</v>
      </c>
    </row>
    <row r="5399" spans="2:33">
      <c r="B5399" s="212" t="s">
        <v>6317</v>
      </c>
      <c r="D5399" s="142" t="s">
        <v>6025</v>
      </c>
      <c r="AC5399" s="215"/>
      <c r="AG5399" s="140" t="s">
        <v>896</v>
      </c>
    </row>
    <row r="5400" spans="2:33">
      <c r="B5400" s="212" t="s">
        <v>6318</v>
      </c>
      <c r="D5400" s="142" t="s">
        <v>6027</v>
      </c>
      <c r="AC5400" s="215"/>
      <c r="AG5400" s="140" t="s">
        <v>896</v>
      </c>
    </row>
    <row r="5401" spans="2:33">
      <c r="B5401" s="212" t="s">
        <v>6319</v>
      </c>
      <c r="D5401" s="142" t="s">
        <v>6029</v>
      </c>
      <c r="AC5401" s="215"/>
      <c r="AG5401" s="140" t="s">
        <v>896</v>
      </c>
    </row>
    <row r="5402" spans="2:33">
      <c r="B5402" s="212" t="s">
        <v>6320</v>
      </c>
      <c r="D5402" s="142" t="s">
        <v>6031</v>
      </c>
      <c r="AC5402" s="215"/>
      <c r="AG5402" s="140" t="s">
        <v>896</v>
      </c>
    </row>
    <row r="5403" spans="2:33">
      <c r="B5403" s="212" t="s">
        <v>6321</v>
      </c>
      <c r="D5403" s="142" t="s">
        <v>6033</v>
      </c>
      <c r="AC5403" s="215"/>
      <c r="AG5403" s="140" t="s">
        <v>896</v>
      </c>
    </row>
    <row r="5404" spans="2:33">
      <c r="B5404" s="212" t="s">
        <v>6322</v>
      </c>
      <c r="D5404" s="142" t="s">
        <v>6035</v>
      </c>
      <c r="AC5404" s="215"/>
      <c r="AG5404" s="140" t="s">
        <v>896</v>
      </c>
    </row>
    <row r="5405" spans="2:33">
      <c r="B5405" s="212" t="s">
        <v>6323</v>
      </c>
      <c r="D5405" s="142" t="s">
        <v>6037</v>
      </c>
      <c r="AC5405" s="215"/>
      <c r="AG5405" s="140" t="s">
        <v>896</v>
      </c>
    </row>
    <row r="5406" spans="2:33">
      <c r="B5406" s="212" t="s">
        <v>6324</v>
      </c>
      <c r="D5406" s="142" t="s">
        <v>6039</v>
      </c>
      <c r="AC5406" s="215"/>
      <c r="AG5406" s="140" t="s">
        <v>896</v>
      </c>
    </row>
    <row r="5407" spans="2:33">
      <c r="B5407" s="212" t="s">
        <v>6325</v>
      </c>
      <c r="D5407" s="142" t="s">
        <v>6041</v>
      </c>
      <c r="AC5407" s="215"/>
      <c r="AG5407" s="140" t="s">
        <v>896</v>
      </c>
    </row>
    <row r="5408" spans="2:33">
      <c r="B5408" s="212" t="s">
        <v>6326</v>
      </c>
      <c r="D5408" s="142" t="s">
        <v>6043</v>
      </c>
      <c r="AC5408" s="215"/>
      <c r="AG5408" s="140" t="s">
        <v>896</v>
      </c>
    </row>
    <row r="5409" spans="2:33">
      <c r="B5409" s="212" t="s">
        <v>6327</v>
      </c>
      <c r="D5409" s="142" t="s">
        <v>6045</v>
      </c>
      <c r="AC5409" s="215"/>
      <c r="AG5409" s="140" t="s">
        <v>896</v>
      </c>
    </row>
    <row r="5410" spans="2:33">
      <c r="B5410" s="212" t="s">
        <v>6328</v>
      </c>
      <c r="D5410" s="142" t="s">
        <v>6047</v>
      </c>
      <c r="AC5410" s="215"/>
      <c r="AG5410" s="140" t="s">
        <v>896</v>
      </c>
    </row>
    <row r="5411" spans="2:33">
      <c r="B5411" s="212" t="s">
        <v>6329</v>
      </c>
      <c r="D5411" s="142" t="s">
        <v>6049</v>
      </c>
      <c r="AC5411" s="215"/>
      <c r="AG5411" s="140" t="s">
        <v>896</v>
      </c>
    </row>
    <row r="5412" spans="2:33">
      <c r="B5412" s="212" t="s">
        <v>6330</v>
      </c>
      <c r="D5412" s="142" t="s">
        <v>6051</v>
      </c>
      <c r="AC5412" s="215"/>
      <c r="AG5412" s="140" t="s">
        <v>896</v>
      </c>
    </row>
    <row r="5413" spans="2:33">
      <c r="B5413" s="212" t="s">
        <v>6331</v>
      </c>
      <c r="D5413" s="142" t="s">
        <v>646</v>
      </c>
      <c r="AC5413" s="142" t="s">
        <v>896</v>
      </c>
      <c r="AG5413" s="140" t="s">
        <v>896</v>
      </c>
    </row>
    <row r="5414" spans="2:33">
      <c r="B5414" s="212" t="s">
        <v>6332</v>
      </c>
      <c r="D5414" s="142" t="s">
        <v>653</v>
      </c>
      <c r="AC5414" s="142" t="s">
        <v>896</v>
      </c>
      <c r="AG5414" s="140" t="s">
        <v>896</v>
      </c>
    </row>
    <row r="5415" spans="2:33">
      <c r="B5415" s="212" t="s">
        <v>6333</v>
      </c>
      <c r="D5415" s="142" t="s">
        <v>649</v>
      </c>
      <c r="AC5415" s="142" t="s">
        <v>896</v>
      </c>
      <c r="AG5415" s="140" t="s">
        <v>896</v>
      </c>
    </row>
    <row r="5416" spans="2:33">
      <c r="B5416" s="212" t="s">
        <v>6334</v>
      </c>
      <c r="D5416" s="142" t="s">
        <v>6056</v>
      </c>
      <c r="AC5416" s="215"/>
      <c r="AG5416" s="140" t="s">
        <v>896</v>
      </c>
    </row>
    <row r="5417" spans="2:33">
      <c r="B5417" s="212" t="s">
        <v>6335</v>
      </c>
      <c r="D5417" s="142" t="s">
        <v>6058</v>
      </c>
      <c r="AC5417" s="215"/>
      <c r="AG5417" s="140" t="s">
        <v>896</v>
      </c>
    </row>
    <row r="5418" spans="2:33">
      <c r="B5418" s="212" t="s">
        <v>6336</v>
      </c>
      <c r="D5418" s="142" t="s">
        <v>6060</v>
      </c>
      <c r="AC5418" s="215"/>
      <c r="AG5418" s="140" t="s">
        <v>896</v>
      </c>
    </row>
    <row r="5419" spans="2:33">
      <c r="B5419" s="212" t="s">
        <v>6337</v>
      </c>
      <c r="D5419" s="142" t="s">
        <v>6062</v>
      </c>
      <c r="AC5419" s="215"/>
      <c r="AG5419" s="140" t="s">
        <v>896</v>
      </c>
    </row>
    <row r="5420" spans="2:33">
      <c r="B5420" s="212" t="s">
        <v>6338</v>
      </c>
      <c r="D5420" s="142" t="s">
        <v>6064</v>
      </c>
      <c r="AC5420" s="215"/>
      <c r="AG5420" s="140" t="s">
        <v>896</v>
      </c>
    </row>
    <row r="5421" spans="2:33">
      <c r="B5421" s="212" t="s">
        <v>6339</v>
      </c>
      <c r="D5421" s="142" t="s">
        <v>6066</v>
      </c>
      <c r="AC5421" s="215"/>
      <c r="AG5421" s="140" t="s">
        <v>896</v>
      </c>
    </row>
    <row r="5422" spans="2:33">
      <c r="B5422" s="212" t="s">
        <v>6340</v>
      </c>
      <c r="D5422" s="142" t="s">
        <v>6068</v>
      </c>
      <c r="AC5422" s="215"/>
      <c r="AG5422" s="140" t="s">
        <v>896</v>
      </c>
    </row>
    <row r="5423" spans="2:33">
      <c r="B5423" s="212" t="s">
        <v>6341</v>
      </c>
      <c r="D5423" s="142" t="s">
        <v>6070</v>
      </c>
      <c r="AC5423" s="215"/>
      <c r="AG5423" s="140" t="s">
        <v>896</v>
      </c>
    </row>
    <row r="5424" spans="2:33">
      <c r="B5424" s="212" t="s">
        <v>6342</v>
      </c>
      <c r="D5424" s="142" t="s">
        <v>6072</v>
      </c>
      <c r="AC5424" s="215"/>
      <c r="AG5424" s="140" t="s">
        <v>896</v>
      </c>
    </row>
    <row r="5425" spans="2:33">
      <c r="B5425" s="212" t="s">
        <v>6343</v>
      </c>
      <c r="D5425" s="142" t="s">
        <v>6074</v>
      </c>
      <c r="AC5425" s="215"/>
      <c r="AG5425" s="140" t="s">
        <v>896</v>
      </c>
    </row>
    <row r="5426" spans="2:33">
      <c r="B5426" s="212" t="s">
        <v>6344</v>
      </c>
      <c r="D5426" s="142" t="s">
        <v>6076</v>
      </c>
      <c r="AC5426" s="215"/>
      <c r="AG5426" s="140" t="s">
        <v>896</v>
      </c>
    </row>
    <row r="5427" spans="2:33">
      <c r="B5427" s="212" t="s">
        <v>6345</v>
      </c>
      <c r="D5427" s="142" t="s">
        <v>6078</v>
      </c>
      <c r="AC5427" s="215"/>
      <c r="AG5427" s="140" t="s">
        <v>896</v>
      </c>
    </row>
    <row r="5428" spans="2:33">
      <c r="B5428" s="212" t="s">
        <v>6346</v>
      </c>
      <c r="D5428" s="142" t="s">
        <v>6080</v>
      </c>
      <c r="AC5428" s="215"/>
      <c r="AG5428" s="140" t="s">
        <v>896</v>
      </c>
    </row>
    <row r="5429" spans="2:33">
      <c r="B5429" s="212" t="s">
        <v>6347</v>
      </c>
      <c r="D5429" s="142" t="s">
        <v>6082</v>
      </c>
      <c r="AC5429" s="215"/>
      <c r="AG5429" s="140" t="s">
        <v>896</v>
      </c>
    </row>
    <row r="5430" spans="2:33">
      <c r="B5430" s="212" t="s">
        <v>6348</v>
      </c>
      <c r="D5430" s="142" t="s">
        <v>6084</v>
      </c>
      <c r="AC5430" s="215"/>
      <c r="AG5430" s="140" t="s">
        <v>896</v>
      </c>
    </row>
    <row r="5431" spans="2:33">
      <c r="B5431" s="212" t="s">
        <v>6349</v>
      </c>
      <c r="D5431" s="142" t="s">
        <v>656</v>
      </c>
      <c r="AC5431" s="142" t="s">
        <v>896</v>
      </c>
      <c r="AG5431" s="140" t="s">
        <v>896</v>
      </c>
    </row>
    <row r="5432" spans="2:33">
      <c r="B5432" s="212" t="s">
        <v>6350</v>
      </c>
      <c r="D5432" s="142" t="s">
        <v>659</v>
      </c>
      <c r="AC5432" s="142" t="s">
        <v>896</v>
      </c>
      <c r="AG5432" s="140" t="s">
        <v>896</v>
      </c>
    </row>
    <row r="5433" spans="2:33">
      <c r="B5433" s="212" t="s">
        <v>6351</v>
      </c>
      <c r="D5433" s="142" t="s">
        <v>662</v>
      </c>
      <c r="AC5433" s="142" t="s">
        <v>896</v>
      </c>
      <c r="AG5433" s="140" t="s">
        <v>896</v>
      </c>
    </row>
    <row r="5434" spans="2:33">
      <c r="B5434" s="212" t="s">
        <v>6352</v>
      </c>
      <c r="D5434" s="142" t="s">
        <v>6089</v>
      </c>
      <c r="AC5434" s="215"/>
      <c r="AG5434" s="140" t="s">
        <v>896</v>
      </c>
    </row>
    <row r="5435" spans="2:33">
      <c r="B5435" s="212" t="s">
        <v>6353</v>
      </c>
      <c r="D5435" s="142" t="s">
        <v>6091</v>
      </c>
      <c r="AC5435" s="215"/>
      <c r="AG5435" s="140" t="s">
        <v>896</v>
      </c>
    </row>
    <row r="5436" spans="2:33">
      <c r="B5436" s="212" t="s">
        <v>6354</v>
      </c>
      <c r="D5436" s="142" t="s">
        <v>6093</v>
      </c>
      <c r="AC5436" s="215"/>
      <c r="AG5436" s="140" t="s">
        <v>896</v>
      </c>
    </row>
    <row r="5437" spans="2:33">
      <c r="B5437" s="212" t="s">
        <v>6355</v>
      </c>
      <c r="D5437" s="142" t="s">
        <v>6095</v>
      </c>
      <c r="AC5437" s="215"/>
      <c r="AG5437" s="140" t="s">
        <v>896</v>
      </c>
    </row>
    <row r="5438" spans="2:33">
      <c r="B5438" s="212" t="s">
        <v>6356</v>
      </c>
      <c r="D5438" s="142" t="s">
        <v>6097</v>
      </c>
      <c r="AC5438" s="215"/>
      <c r="AG5438" s="140" t="s">
        <v>896</v>
      </c>
    </row>
    <row r="5439" spans="2:33">
      <c r="B5439" s="212" t="s">
        <v>6357</v>
      </c>
      <c r="D5439" s="142" t="s">
        <v>6099</v>
      </c>
      <c r="AC5439" s="215"/>
      <c r="AG5439" s="140" t="s">
        <v>896</v>
      </c>
    </row>
    <row r="5440" spans="2:33">
      <c r="B5440" s="212" t="s">
        <v>6358</v>
      </c>
      <c r="D5440" s="142" t="s">
        <v>6101</v>
      </c>
      <c r="AC5440" s="215"/>
      <c r="AG5440" s="140" t="s">
        <v>896</v>
      </c>
    </row>
    <row r="5441" spans="2:33">
      <c r="B5441" s="212" t="s">
        <v>6359</v>
      </c>
      <c r="D5441" s="142" t="s">
        <v>6103</v>
      </c>
      <c r="AC5441" s="215"/>
      <c r="AG5441" s="140" t="s">
        <v>896</v>
      </c>
    </row>
    <row r="5442" spans="2:33">
      <c r="B5442" s="212" t="s">
        <v>6360</v>
      </c>
      <c r="D5442" s="142" t="s">
        <v>6105</v>
      </c>
      <c r="AC5442" s="215"/>
      <c r="AG5442" s="140" t="s">
        <v>896</v>
      </c>
    </row>
    <row r="5443" spans="2:33">
      <c r="B5443" s="212" t="s">
        <v>6361</v>
      </c>
      <c r="D5443" s="142" t="s">
        <v>6107</v>
      </c>
      <c r="AC5443" s="215"/>
      <c r="AG5443" s="140" t="s">
        <v>896</v>
      </c>
    </row>
    <row r="5444" spans="2:33">
      <c r="B5444" s="212" t="s">
        <v>6362</v>
      </c>
      <c r="D5444" s="142" t="s">
        <v>6109</v>
      </c>
      <c r="AC5444" s="215"/>
      <c r="AG5444" s="140" t="s">
        <v>896</v>
      </c>
    </row>
    <row r="5445" spans="2:33">
      <c r="B5445" s="212" t="s">
        <v>6363</v>
      </c>
      <c r="D5445" s="142" t="s">
        <v>6111</v>
      </c>
      <c r="AC5445" s="215"/>
      <c r="AG5445" s="140" t="s">
        <v>896</v>
      </c>
    </row>
    <row r="5446" spans="2:33">
      <c r="B5446" s="212" t="s">
        <v>6364</v>
      </c>
      <c r="D5446" s="142" t="s">
        <v>6113</v>
      </c>
      <c r="AC5446" s="215"/>
      <c r="AG5446" s="140" t="s">
        <v>896</v>
      </c>
    </row>
    <row r="5447" spans="2:33">
      <c r="B5447" s="212" t="s">
        <v>6365</v>
      </c>
      <c r="D5447" s="142" t="s">
        <v>6115</v>
      </c>
      <c r="AC5447" s="215"/>
      <c r="AG5447" s="140" t="s">
        <v>896</v>
      </c>
    </row>
    <row r="5448" spans="2:33">
      <c r="B5448" s="212" t="s">
        <v>6366</v>
      </c>
      <c r="D5448" s="142" t="s">
        <v>6117</v>
      </c>
      <c r="AC5448" s="215"/>
      <c r="AG5448" s="140" t="s">
        <v>896</v>
      </c>
    </row>
    <row r="5449" spans="2:33">
      <c r="B5449" s="212" t="s">
        <v>6367</v>
      </c>
      <c r="D5449" s="142" t="s">
        <v>665</v>
      </c>
      <c r="AC5449" s="142" t="s">
        <v>896</v>
      </c>
      <c r="AG5449" s="140" t="s">
        <v>896</v>
      </c>
    </row>
    <row r="5450" spans="2:33">
      <c r="B5450" s="212" t="s">
        <v>6368</v>
      </c>
      <c r="D5450" s="142" t="s">
        <v>669</v>
      </c>
      <c r="AC5450" s="142" t="s">
        <v>896</v>
      </c>
      <c r="AG5450" s="140" t="s">
        <v>896</v>
      </c>
    </row>
    <row r="5451" spans="2:33">
      <c r="B5451" s="212" t="s">
        <v>6369</v>
      </c>
      <c r="D5451" s="142" t="s">
        <v>672</v>
      </c>
      <c r="AC5451" s="142" t="s">
        <v>896</v>
      </c>
      <c r="AG5451" s="140" t="s">
        <v>896</v>
      </c>
    </row>
    <row r="5452" spans="2:33">
      <c r="B5452" s="212" t="s">
        <v>6370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008000"/>
  </sheetPr>
  <dimension ref="A1:AC131"/>
  <sheetViews>
    <sheetView workbookViewId="0">
      <pane ySplit="3" topLeftCell="A4" activePane="bottomLeft" state="frozen"/>
      <selection pane="bottomLeft" activeCell="S2" sqref="S1:Z2"/>
    </sheetView>
  </sheetViews>
  <sheetFormatPr baseColWidth="10" defaultColWidth="8.83203125" defaultRowHeight="14" x14ac:dyDescent="0"/>
  <cols>
    <col min="1" max="1" width="14.5" customWidth="1"/>
    <col min="2" max="2" width="10.5" style="82" customWidth="1"/>
    <col min="3" max="3" width="8.83203125" customWidth="1"/>
    <col min="4" max="4" width="9.5" customWidth="1"/>
    <col min="5" max="5" width="9.83203125" customWidth="1"/>
    <col min="6" max="6" width="9.5" customWidth="1"/>
    <col min="7" max="7" width="11.6640625" style="83" customWidth="1"/>
    <col min="8" max="8" width="10.5" style="83" customWidth="1"/>
    <col min="9" max="9" width="13.5" customWidth="1"/>
    <col min="10" max="10" width="13.83203125" customWidth="1"/>
    <col min="11" max="11" width="13.33203125" customWidth="1"/>
    <col min="12" max="13" width="10.5" customWidth="1"/>
    <col min="14" max="14" width="13.83203125" customWidth="1"/>
    <col min="15" max="16" width="12.33203125" customWidth="1"/>
    <col min="17" max="17" width="10.5" customWidth="1"/>
    <col min="18" max="18" width="12.33203125" customWidth="1"/>
    <col min="19" max="19" width="19.83203125" customWidth="1"/>
    <col min="20" max="20" width="12.6640625" customWidth="1"/>
    <col min="21" max="21" width="14.1640625" customWidth="1"/>
    <col min="22" max="22" width="11.83203125" customWidth="1"/>
    <col min="23" max="24" width="11.5" style="84" customWidth="1"/>
    <col min="25" max="25" width="12.1640625" customWidth="1"/>
    <col min="26" max="26" width="13.83203125" style="80" customWidth="1"/>
  </cols>
  <sheetData>
    <row r="1" spans="1:29">
      <c r="A1" s="1"/>
      <c r="B1" s="2"/>
      <c r="C1" s="1"/>
      <c r="D1" s="1" t="s">
        <v>4</v>
      </c>
      <c r="E1" s="1"/>
      <c r="F1" s="1"/>
      <c r="G1" s="3"/>
      <c r="H1" s="3"/>
      <c r="I1" s="1"/>
      <c r="J1" s="1"/>
      <c r="K1" s="1"/>
      <c r="L1" s="278" t="s">
        <v>5</v>
      </c>
      <c r="M1" s="279"/>
      <c r="N1" s="279"/>
      <c r="O1" s="279"/>
      <c r="P1" s="279"/>
      <c r="Q1" s="279"/>
      <c r="R1" s="280"/>
      <c r="S1" s="281" t="s">
        <v>6</v>
      </c>
      <c r="T1" s="282"/>
      <c r="U1" s="282"/>
      <c r="V1" s="283"/>
      <c r="W1" s="284" t="s">
        <v>7</v>
      </c>
      <c r="X1" s="285"/>
      <c r="Y1" s="285"/>
      <c r="Z1" s="286"/>
      <c r="AA1" s="4"/>
    </row>
    <row r="2" spans="1:29" s="13" customFormat="1">
      <c r="A2" s="5"/>
      <c r="B2" s="6"/>
      <c r="C2" s="7"/>
      <c r="D2" s="5"/>
      <c r="E2" s="5"/>
      <c r="F2" s="5"/>
      <c r="G2" s="6"/>
      <c r="H2" s="6"/>
      <c r="I2" s="5"/>
      <c r="J2" s="5" t="s">
        <v>8</v>
      </c>
      <c r="K2" s="5" t="s">
        <v>9</v>
      </c>
      <c r="L2" s="8" t="s">
        <v>10</v>
      </c>
      <c r="M2" s="8" t="s">
        <v>11</v>
      </c>
      <c r="N2" s="8" t="s">
        <v>12</v>
      </c>
      <c r="O2" s="8" t="s">
        <v>13</v>
      </c>
      <c r="P2" s="8" t="s">
        <v>14</v>
      </c>
      <c r="Q2" s="8" t="s">
        <v>15</v>
      </c>
      <c r="R2" s="8" t="s">
        <v>16</v>
      </c>
      <c r="S2" s="9" t="s">
        <v>17</v>
      </c>
      <c r="T2" s="9" t="s">
        <v>18</v>
      </c>
      <c r="U2" s="9" t="s">
        <v>19</v>
      </c>
      <c r="V2" s="10" t="s">
        <v>20</v>
      </c>
      <c r="W2" s="11" t="s">
        <v>21</v>
      </c>
      <c r="X2" s="11" t="s">
        <v>22</v>
      </c>
      <c r="Y2" s="12" t="s">
        <v>23</v>
      </c>
      <c r="Z2" s="11" t="s">
        <v>24</v>
      </c>
    </row>
    <row r="3" spans="1:29" s="13" customFormat="1" ht="17" thickBot="1">
      <c r="A3" s="14" t="s">
        <v>25</v>
      </c>
      <c r="B3" s="15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15" t="s">
        <v>31</v>
      </c>
      <c r="H3" s="15" t="s">
        <v>32</v>
      </c>
      <c r="I3" s="14" t="s">
        <v>33</v>
      </c>
      <c r="J3" s="14" t="s">
        <v>34</v>
      </c>
      <c r="K3" s="14" t="s">
        <v>34</v>
      </c>
      <c r="L3" s="16" t="s">
        <v>35</v>
      </c>
      <c r="M3" s="16" t="s">
        <v>36</v>
      </c>
      <c r="N3" s="16" t="s">
        <v>36</v>
      </c>
      <c r="O3" s="16" t="s">
        <v>37</v>
      </c>
      <c r="P3" s="16" t="s">
        <v>38</v>
      </c>
      <c r="Q3" s="16" t="s">
        <v>39</v>
      </c>
      <c r="R3" s="16" t="s">
        <v>40</v>
      </c>
      <c r="S3" s="17" t="s">
        <v>41</v>
      </c>
      <c r="T3" s="17" t="s">
        <v>42</v>
      </c>
      <c r="U3" s="17" t="s">
        <v>42</v>
      </c>
      <c r="V3" s="18" t="s">
        <v>43</v>
      </c>
      <c r="W3" s="19" t="s">
        <v>41</v>
      </c>
      <c r="X3" s="19" t="s">
        <v>41</v>
      </c>
      <c r="Y3" s="20" t="s">
        <v>41</v>
      </c>
      <c r="Z3" s="19" t="s">
        <v>41</v>
      </c>
    </row>
    <row r="4" spans="1:29">
      <c r="A4" s="21">
        <v>41786</v>
      </c>
      <c r="B4" s="22" t="s">
        <v>44</v>
      </c>
      <c r="C4" s="23">
        <v>0.53263888888888888</v>
      </c>
      <c r="D4" s="24">
        <v>0.53472222222222221</v>
      </c>
      <c r="E4" s="25" t="s">
        <v>45</v>
      </c>
      <c r="F4" s="25" t="s">
        <v>46</v>
      </c>
      <c r="G4" s="26"/>
      <c r="H4" s="27">
        <v>1</v>
      </c>
      <c r="I4" s="28" t="s">
        <v>47</v>
      </c>
      <c r="J4" s="29">
        <v>4.88</v>
      </c>
      <c r="K4" s="30">
        <v>0.9</v>
      </c>
      <c r="L4" s="31">
        <v>21.420439999999999</v>
      </c>
      <c r="M4" s="31">
        <v>348.78707500000002</v>
      </c>
      <c r="N4" s="31">
        <v>375.64099999999996</v>
      </c>
      <c r="O4" s="31">
        <v>4.8650000000000002</v>
      </c>
      <c r="P4" s="31">
        <v>29.634300000000003</v>
      </c>
      <c r="Q4" s="32">
        <v>11.733333999999999</v>
      </c>
      <c r="R4" s="33">
        <v>275.64666666666676</v>
      </c>
      <c r="S4" s="34">
        <v>3.23</v>
      </c>
      <c r="T4" s="34">
        <v>1.577</v>
      </c>
      <c r="U4" s="35">
        <v>409.6</v>
      </c>
      <c r="V4" s="35">
        <v>5.44</v>
      </c>
      <c r="W4" s="36" t="s">
        <v>48</v>
      </c>
      <c r="X4" s="36"/>
      <c r="Y4" s="37">
        <v>3.1450222349999994</v>
      </c>
      <c r="Z4" s="37">
        <v>67.2</v>
      </c>
    </row>
    <row r="5" spans="1:29">
      <c r="A5" s="21">
        <v>41786</v>
      </c>
      <c r="B5" s="38" t="s">
        <v>49</v>
      </c>
      <c r="C5" s="39">
        <v>0.50972222222222219</v>
      </c>
      <c r="D5" s="40">
        <v>0.51180555555555551</v>
      </c>
      <c r="E5" s="41" t="s">
        <v>50</v>
      </c>
      <c r="F5" s="41" t="s">
        <v>51</v>
      </c>
      <c r="G5" s="42"/>
      <c r="H5" s="43" t="s">
        <v>52</v>
      </c>
      <c r="I5" s="44" t="s">
        <v>47</v>
      </c>
      <c r="J5" s="30">
        <v>8.11</v>
      </c>
      <c r="K5" s="30">
        <v>2</v>
      </c>
      <c r="L5" s="31">
        <v>19.379340000000003</v>
      </c>
      <c r="M5" s="31">
        <v>240.64685030000001</v>
      </c>
      <c r="N5" s="31">
        <v>271.09880000000004</v>
      </c>
      <c r="O5" s="31">
        <v>0.97239999999999982</v>
      </c>
      <c r="P5" s="31">
        <v>78.423610000000011</v>
      </c>
      <c r="Q5" s="32">
        <v>8.4088130000000003</v>
      </c>
      <c r="R5" s="33">
        <v>533.41285714285709</v>
      </c>
      <c r="S5" s="34">
        <v>0.65600000000000003</v>
      </c>
      <c r="T5" s="34">
        <v>0.23599999999999999</v>
      </c>
      <c r="U5" s="35">
        <v>101</v>
      </c>
      <c r="V5" s="35">
        <v>1.3</v>
      </c>
      <c r="W5" s="36" t="s">
        <v>48</v>
      </c>
      <c r="X5" s="36"/>
      <c r="Y5" s="37">
        <v>0.12741227999999999</v>
      </c>
      <c r="Z5" s="37">
        <v>5.6703999999999999</v>
      </c>
    </row>
    <row r="6" spans="1:29">
      <c r="A6" s="21">
        <v>41786</v>
      </c>
      <c r="B6" s="38" t="s">
        <v>53</v>
      </c>
      <c r="C6" s="39">
        <v>0.44930555555555557</v>
      </c>
      <c r="D6" s="40">
        <v>0.45624999999999999</v>
      </c>
      <c r="E6" s="41" t="s">
        <v>54</v>
      </c>
      <c r="F6" s="41" t="s">
        <v>55</v>
      </c>
      <c r="G6" s="42"/>
      <c r="H6" s="43" t="s">
        <v>56</v>
      </c>
      <c r="I6" s="44" t="s">
        <v>47</v>
      </c>
      <c r="J6" s="30">
        <v>2.59</v>
      </c>
      <c r="K6" s="30">
        <v>0.6</v>
      </c>
      <c r="L6" s="31">
        <v>22.121442857142856</v>
      </c>
      <c r="M6" s="31">
        <v>446.71909871428574</v>
      </c>
      <c r="N6" s="31">
        <v>473.95742857142858</v>
      </c>
      <c r="O6" s="31">
        <v>8.0099428571428568</v>
      </c>
      <c r="P6" s="31">
        <v>13.500985714285717</v>
      </c>
      <c r="Q6" s="32">
        <v>9.7413285714285696</v>
      </c>
      <c r="R6" s="33">
        <v>131.54533333333333</v>
      </c>
      <c r="S6" s="34">
        <v>4.3899999999999997</v>
      </c>
      <c r="T6" s="34">
        <v>2.3780000000000001</v>
      </c>
      <c r="U6" s="35">
        <v>647.5</v>
      </c>
      <c r="V6" s="35">
        <v>11.2</v>
      </c>
      <c r="W6" s="36">
        <v>0.12</v>
      </c>
      <c r="X6" s="36"/>
      <c r="Y6" s="37">
        <v>1.9655217899999997</v>
      </c>
      <c r="Z6" s="37">
        <v>50.623999999999995</v>
      </c>
    </row>
    <row r="7" spans="1:29">
      <c r="A7" s="21">
        <v>41786</v>
      </c>
      <c r="B7" s="38" t="s">
        <v>57</v>
      </c>
      <c r="C7" s="39">
        <v>0.41944444444444445</v>
      </c>
      <c r="D7" s="40">
        <v>0.43124999999999997</v>
      </c>
      <c r="E7" s="41" t="s">
        <v>58</v>
      </c>
      <c r="F7" s="41" t="s">
        <v>59</v>
      </c>
      <c r="G7" s="42" t="s">
        <v>60</v>
      </c>
      <c r="H7" s="43" t="s">
        <v>56</v>
      </c>
      <c r="I7" s="44" t="s">
        <v>61</v>
      </c>
      <c r="J7" s="30">
        <v>5.2</v>
      </c>
      <c r="K7" s="30">
        <v>2</v>
      </c>
      <c r="L7" s="31">
        <v>20.494450000000004</v>
      </c>
      <c r="M7" s="31">
        <v>322.99911300000002</v>
      </c>
      <c r="N7" s="31">
        <v>354.94912500000004</v>
      </c>
      <c r="O7" s="31">
        <v>0.82852499999999996</v>
      </c>
      <c r="P7" s="31">
        <v>81.291787499999998</v>
      </c>
      <c r="Q7" s="32">
        <v>8.512105</v>
      </c>
      <c r="R7" s="33">
        <v>576.91571428571422</v>
      </c>
      <c r="S7" s="34">
        <v>0.30599999999999999</v>
      </c>
      <c r="T7" s="34">
        <v>0.39900000000000002</v>
      </c>
      <c r="U7" s="45">
        <v>41.01</v>
      </c>
      <c r="V7" s="45">
        <v>1.46</v>
      </c>
      <c r="W7" s="36" t="s">
        <v>48</v>
      </c>
      <c r="X7" s="36"/>
      <c r="Y7" s="37">
        <v>0.20873129399999998</v>
      </c>
      <c r="Z7" s="37">
        <v>4.3103999999999996</v>
      </c>
    </row>
    <row r="8" spans="1:29">
      <c r="A8" s="21">
        <v>41786</v>
      </c>
      <c r="B8" s="38" t="s">
        <v>62</v>
      </c>
      <c r="C8" s="39">
        <v>0.4694444444444445</v>
      </c>
      <c r="D8" s="40">
        <v>0.47569444444444442</v>
      </c>
      <c r="E8" s="41" t="s">
        <v>63</v>
      </c>
      <c r="F8" s="41" t="s">
        <v>64</v>
      </c>
      <c r="G8" s="42"/>
      <c r="H8" s="43" t="s">
        <v>56</v>
      </c>
      <c r="I8" s="44" t="s">
        <v>47</v>
      </c>
      <c r="J8" s="30">
        <v>7</v>
      </c>
      <c r="K8" s="30">
        <v>3</v>
      </c>
      <c r="L8" s="256">
        <v>19.379389999999997</v>
      </c>
      <c r="M8" s="256">
        <v>228.44657450000005</v>
      </c>
      <c r="N8" s="256">
        <v>257.35109999999997</v>
      </c>
      <c r="O8" s="256">
        <v>0.50153999999999999</v>
      </c>
      <c r="P8" s="256">
        <v>88.219759999999994</v>
      </c>
      <c r="Q8" s="257">
        <v>8.2626629999999999</v>
      </c>
      <c r="R8" s="258">
        <v>772.38857142857137</v>
      </c>
      <c r="S8" s="34">
        <v>0.32</v>
      </c>
      <c r="T8" s="34">
        <v>0.24</v>
      </c>
      <c r="U8" s="35">
        <v>51.8</v>
      </c>
      <c r="V8" s="35">
        <v>1.1000000000000001</v>
      </c>
      <c r="W8" s="36" t="s">
        <v>48</v>
      </c>
      <c r="X8" s="36"/>
      <c r="Y8" s="37">
        <v>9.8557145999999984E-2</v>
      </c>
      <c r="Z8" s="37">
        <v>3.8592</v>
      </c>
    </row>
    <row r="9" spans="1:29" ht="15" thickBot="1">
      <c r="A9" s="46">
        <v>41786</v>
      </c>
      <c r="B9" s="47" t="s">
        <v>65</v>
      </c>
      <c r="C9" s="48">
        <v>0.48888888888888887</v>
      </c>
      <c r="D9" s="49">
        <v>0.49513888888888885</v>
      </c>
      <c r="E9" s="50" t="s">
        <v>66</v>
      </c>
      <c r="F9" s="50" t="s">
        <v>67</v>
      </c>
      <c r="G9" s="51"/>
      <c r="H9" s="52" t="s">
        <v>52</v>
      </c>
      <c r="I9" s="53" t="s">
        <v>68</v>
      </c>
      <c r="J9" s="54">
        <v>8.5299999999999994</v>
      </c>
      <c r="K9" s="54">
        <v>3</v>
      </c>
      <c r="L9" s="259">
        <v>18.818077777777777</v>
      </c>
      <c r="M9" s="259">
        <v>224.16681488888889</v>
      </c>
      <c r="N9" s="259">
        <v>255.77033333333333</v>
      </c>
      <c r="O9" s="259">
        <v>0.36702222222222219</v>
      </c>
      <c r="P9" s="259">
        <v>91.234788888888886</v>
      </c>
      <c r="Q9" s="260">
        <v>9.1243488888888873</v>
      </c>
      <c r="R9" s="261">
        <v>641.9457142857143</v>
      </c>
      <c r="S9" s="55">
        <v>0.39</v>
      </c>
      <c r="T9" s="55">
        <v>0.34300000000000003</v>
      </c>
      <c r="U9" s="56">
        <v>61.49</v>
      </c>
      <c r="V9" s="56">
        <v>0.76200000000000001</v>
      </c>
      <c r="W9" s="57" t="s">
        <v>48</v>
      </c>
      <c r="X9" s="57"/>
      <c r="Y9" s="58">
        <v>6.9327269999999996E-2</v>
      </c>
      <c r="Z9" s="58">
        <v>3.52</v>
      </c>
      <c r="AC9" s="59"/>
    </row>
    <row r="10" spans="1:29">
      <c r="A10" s="21">
        <v>41806</v>
      </c>
      <c r="B10" s="38" t="s">
        <v>44</v>
      </c>
      <c r="C10" s="39">
        <v>0.44097222222222227</v>
      </c>
      <c r="D10" s="40">
        <v>0.45624999999999999</v>
      </c>
      <c r="E10" s="41" t="s">
        <v>69</v>
      </c>
      <c r="F10" s="41" t="s">
        <v>70</v>
      </c>
      <c r="G10" s="42" t="s">
        <v>60</v>
      </c>
      <c r="H10" s="43">
        <v>1</v>
      </c>
      <c r="I10" s="44" t="s">
        <v>71</v>
      </c>
      <c r="J10" s="30">
        <v>5.0999999999999996</v>
      </c>
      <c r="K10" s="60">
        <v>0.9</v>
      </c>
      <c r="L10" s="256">
        <v>22.3977</v>
      </c>
      <c r="M10" s="256">
        <v>275.53110100000004</v>
      </c>
      <c r="N10" s="256">
        <v>290.62549999999999</v>
      </c>
      <c r="O10" s="256">
        <v>5.6076250000000005</v>
      </c>
      <c r="P10" s="256">
        <v>24.624174999999997</v>
      </c>
      <c r="Q10" s="257">
        <v>8.9023675000000004</v>
      </c>
      <c r="R10" s="258">
        <v>131.38000000000002</v>
      </c>
      <c r="S10" s="34">
        <v>0.56899999999999995</v>
      </c>
      <c r="T10" s="34">
        <v>0.92800000000000005</v>
      </c>
      <c r="U10" s="35">
        <v>63.38</v>
      </c>
      <c r="V10" s="35">
        <v>10.1</v>
      </c>
      <c r="W10" s="36" t="s">
        <v>48</v>
      </c>
      <c r="X10" s="36"/>
      <c r="Y10" s="37">
        <v>0.30916214999999997</v>
      </c>
      <c r="Z10" s="37">
        <v>10.719999999999999</v>
      </c>
      <c r="AC10" s="59"/>
    </row>
    <row r="11" spans="1:29">
      <c r="A11" s="21">
        <v>41806</v>
      </c>
      <c r="B11" s="38" t="s">
        <v>49</v>
      </c>
      <c r="C11" s="39">
        <v>0.5625</v>
      </c>
      <c r="D11" s="40">
        <v>0.5756944444444444</v>
      </c>
      <c r="E11" s="41" t="s">
        <v>72</v>
      </c>
      <c r="F11" s="41" t="s">
        <v>73</v>
      </c>
      <c r="G11" s="42">
        <v>5</v>
      </c>
      <c r="H11" s="43">
        <v>0</v>
      </c>
      <c r="I11" s="44" t="s">
        <v>71</v>
      </c>
      <c r="J11" s="30">
        <v>8.5</v>
      </c>
      <c r="K11" s="60">
        <v>4</v>
      </c>
      <c r="L11" s="256">
        <v>22.525863636363638</v>
      </c>
      <c r="M11" s="256">
        <v>267.74779218181817</v>
      </c>
      <c r="N11" s="256">
        <v>281.6526818181818</v>
      </c>
      <c r="O11" s="256">
        <v>4.1140909090909089E-2</v>
      </c>
      <c r="P11" s="256">
        <v>99.000027272727266</v>
      </c>
      <c r="Q11" s="257">
        <v>7.1969940909090919</v>
      </c>
      <c r="R11" s="258">
        <v>1801.4950000000003</v>
      </c>
      <c r="S11" s="34">
        <v>0.29799999999999999</v>
      </c>
      <c r="T11" s="34">
        <v>0.25900000000000001</v>
      </c>
      <c r="U11" s="45">
        <v>35.56</v>
      </c>
      <c r="V11" s="45">
        <v>1.34</v>
      </c>
      <c r="W11" s="36" t="s">
        <v>48</v>
      </c>
      <c r="X11" s="36"/>
      <c r="Y11" s="37">
        <v>0.43891656749999997</v>
      </c>
      <c r="Z11" s="37">
        <v>12.2624</v>
      </c>
      <c r="AC11" s="59"/>
    </row>
    <row r="12" spans="1:29" s="64" customFormat="1">
      <c r="A12" s="21">
        <v>41806</v>
      </c>
      <c r="B12" s="38" t="s">
        <v>53</v>
      </c>
      <c r="C12" s="39">
        <v>0.47361111111111115</v>
      </c>
      <c r="D12" s="40">
        <v>0.48541666666666666</v>
      </c>
      <c r="E12" s="41" t="s">
        <v>74</v>
      </c>
      <c r="F12" s="41" t="s">
        <v>75</v>
      </c>
      <c r="G12" s="42">
        <v>5</v>
      </c>
      <c r="H12" s="43">
        <v>1</v>
      </c>
      <c r="I12" s="44" t="s">
        <v>76</v>
      </c>
      <c r="J12" s="30">
        <v>2.8</v>
      </c>
      <c r="K12" s="61">
        <v>0.4</v>
      </c>
      <c r="L12" s="31">
        <v>23.30422857142857</v>
      </c>
      <c r="M12" s="31">
        <v>456.85000600000001</v>
      </c>
      <c r="N12" s="31">
        <v>472.83357142857142</v>
      </c>
      <c r="O12" s="31">
        <v>6.3423857142857134</v>
      </c>
      <c r="P12" s="31">
        <v>20.482671428571425</v>
      </c>
      <c r="Q12" s="32">
        <v>7.7253857142857134</v>
      </c>
      <c r="R12" s="33">
        <v>209.9025</v>
      </c>
      <c r="S12" s="62">
        <v>0.84199999999999997</v>
      </c>
      <c r="T12" s="62">
        <v>1.048</v>
      </c>
      <c r="U12" s="63">
        <v>156</v>
      </c>
      <c r="V12" s="63">
        <v>11.4</v>
      </c>
      <c r="W12" s="36">
        <v>0.32</v>
      </c>
      <c r="X12" s="36"/>
      <c r="Y12" s="37">
        <v>1.8193724099999997</v>
      </c>
      <c r="Z12" s="37">
        <v>23.04</v>
      </c>
      <c r="AC12" s="59"/>
    </row>
    <row r="13" spans="1:29" s="64" customFormat="1">
      <c r="A13" s="21">
        <v>41806</v>
      </c>
      <c r="B13" s="38" t="s">
        <v>57</v>
      </c>
      <c r="C13" s="39">
        <v>0.59722222222222221</v>
      </c>
      <c r="D13" s="40">
        <v>0.60833333333333328</v>
      </c>
      <c r="E13" s="41" t="s">
        <v>77</v>
      </c>
      <c r="F13" s="41" t="s">
        <v>78</v>
      </c>
      <c r="G13" s="42">
        <v>5</v>
      </c>
      <c r="H13" s="43">
        <v>0</v>
      </c>
      <c r="I13" s="44" t="s">
        <v>71</v>
      </c>
      <c r="J13" s="30">
        <v>4.4000000000000004</v>
      </c>
      <c r="K13" s="61">
        <v>1.4</v>
      </c>
      <c r="L13" s="31">
        <v>23.301491304347831</v>
      </c>
      <c r="M13" s="31">
        <v>414.4509024782609</v>
      </c>
      <c r="N13" s="31">
        <v>428.97534782608699</v>
      </c>
      <c r="O13" s="31">
        <v>0.75898260869565204</v>
      </c>
      <c r="P13" s="31">
        <v>82.721165217391302</v>
      </c>
      <c r="Q13" s="32">
        <v>6.3361395652173913</v>
      </c>
      <c r="R13" s="33">
        <v>165.57523809523809</v>
      </c>
      <c r="S13" s="62">
        <v>0.16500000000000001</v>
      </c>
      <c r="T13" s="62">
        <v>0.31</v>
      </c>
      <c r="U13" s="63">
        <v>33.35</v>
      </c>
      <c r="V13" s="63">
        <v>3.47</v>
      </c>
      <c r="W13" s="36">
        <v>0.25</v>
      </c>
      <c r="X13" s="36"/>
      <c r="Y13" s="37">
        <v>1.4455672650000002</v>
      </c>
      <c r="Z13" s="37">
        <v>5.7376000000000005</v>
      </c>
      <c r="AC13" s="59"/>
    </row>
    <row r="14" spans="1:29" s="64" customFormat="1">
      <c r="A14" s="21">
        <v>41806</v>
      </c>
      <c r="B14" s="38" t="s">
        <v>62</v>
      </c>
      <c r="C14" s="39">
        <v>0.5083333333333333</v>
      </c>
      <c r="D14" s="40">
        <v>0.51874999999999993</v>
      </c>
      <c r="E14" s="41" t="s">
        <v>79</v>
      </c>
      <c r="F14" s="41" t="s">
        <v>80</v>
      </c>
      <c r="G14" s="42" t="s">
        <v>60</v>
      </c>
      <c r="H14" s="43">
        <v>0</v>
      </c>
      <c r="I14" s="44" t="s">
        <v>61</v>
      </c>
      <c r="J14" s="30">
        <v>6.1</v>
      </c>
      <c r="K14" s="61">
        <v>0.9</v>
      </c>
      <c r="L14" s="31">
        <v>23.297646153846156</v>
      </c>
      <c r="M14" s="31">
        <v>290.23009000000002</v>
      </c>
      <c r="N14" s="31">
        <v>300.42953846153847</v>
      </c>
      <c r="O14" s="31">
        <v>7.914823076923077</v>
      </c>
      <c r="P14" s="31">
        <v>13.838100000000001</v>
      </c>
      <c r="Q14" s="32">
        <v>7.5922815384615392</v>
      </c>
      <c r="R14" s="33">
        <v>284.82066666666663</v>
      </c>
      <c r="S14" s="62">
        <v>0.80800000000000005</v>
      </c>
      <c r="T14" s="62">
        <v>1.355</v>
      </c>
      <c r="U14" s="63">
        <v>167</v>
      </c>
      <c r="V14" s="63">
        <v>11.9</v>
      </c>
      <c r="W14" s="36" t="s">
        <v>48</v>
      </c>
      <c r="X14" s="36"/>
      <c r="Y14" s="37">
        <v>1.0614567149999998</v>
      </c>
      <c r="Z14" s="37">
        <v>34.367999999999995</v>
      </c>
      <c r="AC14" s="59"/>
    </row>
    <row r="15" spans="1:29" s="64" customFormat="1" ht="15" thickBot="1">
      <c r="A15" s="65">
        <v>41806</v>
      </c>
      <c r="B15" s="47" t="s">
        <v>65</v>
      </c>
      <c r="C15" s="48">
        <v>0.54027777777777775</v>
      </c>
      <c r="D15" s="49">
        <v>0.54722222222222217</v>
      </c>
      <c r="E15" s="50" t="s">
        <v>81</v>
      </c>
      <c r="F15" s="50" t="s">
        <v>82</v>
      </c>
      <c r="G15" s="51" t="s">
        <v>60</v>
      </c>
      <c r="H15" s="52">
        <v>0</v>
      </c>
      <c r="I15" s="53" t="s">
        <v>76</v>
      </c>
      <c r="J15" s="54">
        <v>8.4</v>
      </c>
      <c r="K15" s="66">
        <v>2</v>
      </c>
      <c r="L15" s="67">
        <v>22.844263157894737</v>
      </c>
      <c r="M15" s="67">
        <v>291.76824963157895</v>
      </c>
      <c r="N15" s="67">
        <v>304.88257894736836</v>
      </c>
      <c r="O15" s="67">
        <v>1.8519631578947364</v>
      </c>
      <c r="P15" s="67">
        <v>62.943768421052638</v>
      </c>
      <c r="Q15" s="68">
        <v>6.8977747368421074</v>
      </c>
      <c r="R15" s="69">
        <v>1135.6333333333334</v>
      </c>
      <c r="S15" s="70">
        <v>0.16400000000000001</v>
      </c>
      <c r="T15" s="70">
        <v>0.46400000000000002</v>
      </c>
      <c r="U15" s="71">
        <v>49.12</v>
      </c>
      <c r="V15" s="71">
        <v>3.13</v>
      </c>
      <c r="W15" s="57" t="s">
        <v>48</v>
      </c>
      <c r="X15" s="57"/>
      <c r="Y15" s="58">
        <v>0.20517124499999995</v>
      </c>
      <c r="Z15" s="58">
        <v>5.0880000000000001</v>
      </c>
      <c r="AC15" s="59"/>
    </row>
    <row r="16" spans="1:29">
      <c r="A16" s="21">
        <v>41820</v>
      </c>
      <c r="B16" s="38" t="s">
        <v>44</v>
      </c>
      <c r="C16" s="39">
        <v>0.42499999999999999</v>
      </c>
      <c r="D16" s="40">
        <v>0.44305555555555554</v>
      </c>
      <c r="E16" s="41" t="s">
        <v>83</v>
      </c>
      <c r="F16" s="41" t="s">
        <v>84</v>
      </c>
      <c r="G16" s="42" t="s">
        <v>85</v>
      </c>
      <c r="H16" s="43" t="s">
        <v>86</v>
      </c>
      <c r="I16" s="44" t="s">
        <v>61</v>
      </c>
      <c r="J16" s="30">
        <v>4.9000000000000004</v>
      </c>
      <c r="K16" s="60">
        <v>1.3</v>
      </c>
      <c r="L16" s="256">
        <v>24.690700000000003</v>
      </c>
      <c r="M16" s="256">
        <v>289.74016818181821</v>
      </c>
      <c r="N16" s="256">
        <v>291.50900000000001</v>
      </c>
      <c r="O16" s="256">
        <v>3.1469636363636369</v>
      </c>
      <c r="P16" s="256">
        <v>45.956390909090914</v>
      </c>
      <c r="Q16" s="257">
        <v>8.199645454545454</v>
      </c>
      <c r="R16" s="258">
        <v>313.42444444444442</v>
      </c>
      <c r="S16" s="34">
        <v>0.98</v>
      </c>
      <c r="T16" s="34">
        <v>0.52300000000000002</v>
      </c>
      <c r="U16" s="35">
        <v>201.7</v>
      </c>
      <c r="V16" s="35">
        <v>4.8099999999999996</v>
      </c>
      <c r="W16" s="36" t="s">
        <v>48</v>
      </c>
      <c r="X16" s="36"/>
      <c r="Y16" s="37">
        <v>1.6874632259999998</v>
      </c>
      <c r="Z16" s="37">
        <v>19.938560000000003</v>
      </c>
      <c r="AC16" s="59"/>
    </row>
    <row r="17" spans="1:29">
      <c r="A17" s="21">
        <v>41820</v>
      </c>
      <c r="B17" s="38" t="s">
        <v>49</v>
      </c>
      <c r="C17" s="39">
        <v>0.53333333333333333</v>
      </c>
      <c r="D17" s="40">
        <v>0.54375000000000007</v>
      </c>
      <c r="E17" s="41" t="s">
        <v>87</v>
      </c>
      <c r="F17" s="41" t="s">
        <v>88</v>
      </c>
      <c r="G17" s="42" t="s">
        <v>85</v>
      </c>
      <c r="H17" s="43" t="s">
        <v>86</v>
      </c>
      <c r="I17" s="44" t="s">
        <v>76</v>
      </c>
      <c r="J17" s="30">
        <v>8</v>
      </c>
      <c r="K17" s="60">
        <v>2</v>
      </c>
      <c r="L17" s="256">
        <v>24.847842857142858</v>
      </c>
      <c r="M17" s="256">
        <v>310.88319792857146</v>
      </c>
      <c r="N17" s="256">
        <v>311.7948571428571</v>
      </c>
      <c r="O17" s="256">
        <v>0.80895714285714304</v>
      </c>
      <c r="P17" s="256">
        <v>81.69059285714286</v>
      </c>
      <c r="Q17" s="257">
        <v>7.8097785714285708</v>
      </c>
      <c r="R17" s="258">
        <v>203.85538461538459</v>
      </c>
      <c r="S17" s="34">
        <v>0.47</v>
      </c>
      <c r="T17" s="34">
        <v>0.371</v>
      </c>
      <c r="U17" s="45">
        <v>69.2</v>
      </c>
      <c r="V17" s="45">
        <v>1.79</v>
      </c>
      <c r="W17" s="36" t="s">
        <v>48</v>
      </c>
      <c r="X17" s="36"/>
      <c r="Y17" s="37">
        <v>1.5892808220000001</v>
      </c>
      <c r="Z17" s="37">
        <v>12.929279999999999</v>
      </c>
      <c r="AC17" s="59"/>
    </row>
    <row r="18" spans="1:29" s="64" customFormat="1">
      <c r="A18" s="21">
        <v>41820</v>
      </c>
      <c r="B18" s="38" t="s">
        <v>53</v>
      </c>
      <c r="C18" s="39">
        <v>0.46180555555555558</v>
      </c>
      <c r="D18" s="40">
        <v>0.47083333333333338</v>
      </c>
      <c r="E18" s="41" t="s">
        <v>89</v>
      </c>
      <c r="F18" s="41" t="s">
        <v>90</v>
      </c>
      <c r="G18" s="42" t="s">
        <v>85</v>
      </c>
      <c r="H18" s="43" t="s">
        <v>91</v>
      </c>
      <c r="I18" s="44" t="s">
        <v>61</v>
      </c>
      <c r="J18" s="30">
        <v>2.5</v>
      </c>
      <c r="K18" s="61">
        <v>0.9</v>
      </c>
      <c r="L18" s="31">
        <v>26.06148823529411</v>
      </c>
      <c r="M18" s="31">
        <v>413.96283058823525</v>
      </c>
      <c r="N18" s="31">
        <v>405.30747058823528</v>
      </c>
      <c r="O18" s="31">
        <v>2.4616882352941176</v>
      </c>
      <c r="P18" s="31">
        <v>54.045770588235278</v>
      </c>
      <c r="Q18" s="32">
        <v>7.7917058823529413</v>
      </c>
      <c r="R18" s="33">
        <v>281.94850000000008</v>
      </c>
      <c r="S18" s="62">
        <v>2.02</v>
      </c>
      <c r="T18" s="62">
        <v>1.04</v>
      </c>
      <c r="U18" s="63">
        <v>193.9</v>
      </c>
      <c r="V18" s="63">
        <v>8.39</v>
      </c>
      <c r="W18" s="36">
        <v>0.4</v>
      </c>
      <c r="X18" s="36"/>
      <c r="Y18" s="37">
        <v>6.5733494219999988</v>
      </c>
      <c r="Z18" s="37">
        <v>29.813119999999998</v>
      </c>
      <c r="AC18" s="59"/>
    </row>
    <row r="19" spans="1:29" s="64" customFormat="1">
      <c r="A19" s="21">
        <v>41820</v>
      </c>
      <c r="B19" s="38" t="s">
        <v>57</v>
      </c>
      <c r="C19" s="39">
        <v>0.56736111111111109</v>
      </c>
      <c r="D19" s="40">
        <v>0.57708333333333328</v>
      </c>
      <c r="E19" s="41" t="s">
        <v>92</v>
      </c>
      <c r="F19" s="41" t="s">
        <v>93</v>
      </c>
      <c r="G19" s="42" t="s">
        <v>85</v>
      </c>
      <c r="H19" s="43" t="s">
        <v>86</v>
      </c>
      <c r="I19" s="44" t="s">
        <v>76</v>
      </c>
      <c r="J19" s="30">
        <v>4.2</v>
      </c>
      <c r="K19" s="61">
        <v>1</v>
      </c>
      <c r="L19" s="31">
        <v>25.935047368421046</v>
      </c>
      <c r="M19" s="31">
        <v>408.50499815789459</v>
      </c>
      <c r="N19" s="31">
        <v>400.95678947368418</v>
      </c>
      <c r="O19" s="31">
        <v>4.1655684210526314</v>
      </c>
      <c r="P19" s="31">
        <v>35.596315789473685</v>
      </c>
      <c r="Q19" s="32">
        <v>8.5257157894736846</v>
      </c>
      <c r="R19" s="33">
        <v>96.2241111111111</v>
      </c>
      <c r="S19" s="62">
        <v>1.68</v>
      </c>
      <c r="T19" s="62">
        <v>1.36</v>
      </c>
      <c r="U19" s="63">
        <v>257</v>
      </c>
      <c r="V19" s="63">
        <v>8.6199999999999992</v>
      </c>
      <c r="W19" s="36">
        <v>0.1</v>
      </c>
      <c r="X19" s="36"/>
      <c r="Y19" s="37">
        <v>4.4886596759999993</v>
      </c>
      <c r="Z19" s="37">
        <v>35.969920000000002</v>
      </c>
      <c r="AC19" s="59"/>
    </row>
    <row r="20" spans="1:29" s="64" customFormat="1">
      <c r="A20" s="21">
        <v>41820</v>
      </c>
      <c r="B20" s="38" t="s">
        <v>62</v>
      </c>
      <c r="C20" s="39">
        <v>0.48472222222222222</v>
      </c>
      <c r="D20" s="40">
        <v>0.49583333333333335</v>
      </c>
      <c r="E20" s="41" t="s">
        <v>94</v>
      </c>
      <c r="F20" s="41" t="s">
        <v>95</v>
      </c>
      <c r="G20" s="42" t="s">
        <v>85</v>
      </c>
      <c r="H20" s="43" t="s">
        <v>86</v>
      </c>
      <c r="I20" s="44" t="s">
        <v>61</v>
      </c>
      <c r="J20" s="30">
        <v>6</v>
      </c>
      <c r="K20" s="61">
        <v>1.4</v>
      </c>
      <c r="L20" s="31">
        <v>24.486624999999997</v>
      </c>
      <c r="M20" s="31">
        <v>287.04167131249994</v>
      </c>
      <c r="N20" s="31">
        <v>289.98506249999997</v>
      </c>
      <c r="O20" s="31">
        <v>1.4921624999999998</v>
      </c>
      <c r="P20" s="31">
        <v>68.8986625</v>
      </c>
      <c r="Q20" s="32">
        <v>7.0615562499999998</v>
      </c>
      <c r="R20" s="33">
        <v>680.5</v>
      </c>
      <c r="S20" s="62">
        <v>0.39</v>
      </c>
      <c r="T20" s="62">
        <v>0.55000000000000004</v>
      </c>
      <c r="U20" s="63">
        <v>57.56</v>
      </c>
      <c r="V20" s="63">
        <v>4.01</v>
      </c>
      <c r="W20" s="36" t="s">
        <v>48</v>
      </c>
      <c r="X20" s="36"/>
      <c r="Y20" s="37">
        <v>0.62619388199999992</v>
      </c>
      <c r="Z20" s="37">
        <v>7.8784000000000001</v>
      </c>
      <c r="AC20" s="59"/>
    </row>
    <row r="21" spans="1:29" s="64" customFormat="1" ht="15" thickBot="1">
      <c r="A21" s="65">
        <v>41820</v>
      </c>
      <c r="B21" s="47" t="s">
        <v>65</v>
      </c>
      <c r="C21" s="48">
        <v>0.50902777777777775</v>
      </c>
      <c r="D21" s="49">
        <v>0.51736111111111105</v>
      </c>
      <c r="E21" s="50" t="s">
        <v>96</v>
      </c>
      <c r="F21" s="50" t="s">
        <v>97</v>
      </c>
      <c r="G21" s="51" t="s">
        <v>85</v>
      </c>
      <c r="H21" s="52" t="s">
        <v>86</v>
      </c>
      <c r="I21" s="53" t="s">
        <v>76</v>
      </c>
      <c r="J21" s="54">
        <v>8.3000000000000007</v>
      </c>
      <c r="K21" s="66">
        <v>3</v>
      </c>
      <c r="L21" s="67">
        <v>24.661938461538469</v>
      </c>
      <c r="M21" s="67">
        <v>291.53821900000003</v>
      </c>
      <c r="N21" s="67">
        <v>293.48753846153846</v>
      </c>
      <c r="O21" s="67">
        <v>0.40829230769230773</v>
      </c>
      <c r="P21" s="67">
        <v>90.297107692307691</v>
      </c>
      <c r="Q21" s="68">
        <v>7.824876923076924</v>
      </c>
      <c r="R21" s="69">
        <v>202.988</v>
      </c>
      <c r="S21" s="70">
        <v>0.43</v>
      </c>
      <c r="T21" s="70">
        <v>0.34</v>
      </c>
      <c r="U21" s="71">
        <v>168.1</v>
      </c>
      <c r="V21" s="71">
        <v>1.41</v>
      </c>
      <c r="W21" s="57" t="s">
        <v>48</v>
      </c>
      <c r="X21" s="57"/>
      <c r="Y21" s="58">
        <v>0.80944271999999984</v>
      </c>
      <c r="Z21" s="58">
        <v>10.623999999999999</v>
      </c>
      <c r="AC21" s="59"/>
    </row>
    <row r="22" spans="1:29">
      <c r="A22" s="21">
        <v>41828</v>
      </c>
      <c r="B22" s="38" t="s">
        <v>44</v>
      </c>
      <c r="C22" s="39">
        <v>0.45347222222222222</v>
      </c>
      <c r="D22" s="40"/>
      <c r="E22" s="41" t="s">
        <v>98</v>
      </c>
      <c r="F22" s="41" t="s">
        <v>99</v>
      </c>
      <c r="G22" s="42" t="s">
        <v>100</v>
      </c>
      <c r="H22" s="43" t="s">
        <v>101</v>
      </c>
      <c r="I22" s="44" t="s">
        <v>102</v>
      </c>
      <c r="J22" s="30">
        <v>5</v>
      </c>
      <c r="K22" s="60">
        <v>1.4</v>
      </c>
      <c r="L22" s="256">
        <v>23.769399999999997</v>
      </c>
      <c r="M22" s="256">
        <v>288.65402399999999</v>
      </c>
      <c r="N22" s="256">
        <v>295.90300000000002</v>
      </c>
      <c r="O22" s="256">
        <v>0.88149999999999995</v>
      </c>
      <c r="P22" s="256">
        <v>80.221299999999999</v>
      </c>
      <c r="Q22" s="257">
        <v>7.4827500000000002</v>
      </c>
      <c r="R22" s="258">
        <v>107.645</v>
      </c>
      <c r="S22" s="34">
        <v>0.20399999999999999</v>
      </c>
      <c r="T22" s="34">
        <v>0.60099999999999998</v>
      </c>
      <c r="U22" s="35">
        <v>177.5</v>
      </c>
      <c r="V22" s="35">
        <v>3.55</v>
      </c>
      <c r="W22" s="36">
        <v>0.28999999999999998</v>
      </c>
      <c r="X22" s="36"/>
      <c r="Y22" s="37">
        <v>1.1845594619999997</v>
      </c>
      <c r="Z22" s="37">
        <v>6.8479999999999999</v>
      </c>
      <c r="AC22" s="59"/>
    </row>
    <row r="23" spans="1:29">
      <c r="A23" s="21">
        <v>41828</v>
      </c>
      <c r="B23" s="38" t="s">
        <v>49</v>
      </c>
      <c r="C23" s="39">
        <v>0.55694444444444446</v>
      </c>
      <c r="D23" s="40">
        <v>0.57430555555555551</v>
      </c>
      <c r="E23" s="41" t="s">
        <v>103</v>
      </c>
      <c r="F23" s="41" t="s">
        <v>104</v>
      </c>
      <c r="G23" s="42" t="s">
        <v>105</v>
      </c>
      <c r="H23" s="43" t="s">
        <v>106</v>
      </c>
      <c r="I23" s="44" t="s">
        <v>71</v>
      </c>
      <c r="J23" s="30">
        <v>7</v>
      </c>
      <c r="K23" s="60">
        <v>2</v>
      </c>
      <c r="L23" s="256">
        <v>23.704650000000001</v>
      </c>
      <c r="M23" s="256">
        <v>274.41963499999997</v>
      </c>
      <c r="N23" s="256">
        <v>281.685</v>
      </c>
      <c r="O23" s="256">
        <v>0.11355</v>
      </c>
      <c r="P23" s="256">
        <v>97.200600000000009</v>
      </c>
      <c r="Q23" s="257">
        <v>8.6920999999999999</v>
      </c>
      <c r="R23" s="258">
        <v>491.92333333333335</v>
      </c>
      <c r="S23" s="34">
        <v>0.161</v>
      </c>
      <c r="T23" s="34">
        <v>0.223</v>
      </c>
      <c r="U23" s="45">
        <v>35.29</v>
      </c>
      <c r="V23" s="45">
        <v>1.1599999999999999</v>
      </c>
      <c r="W23" s="36" t="s">
        <v>48</v>
      </c>
      <c r="X23" s="36"/>
      <c r="Y23" s="37">
        <v>0.59808823199999994</v>
      </c>
      <c r="Z23" s="37">
        <v>3.5488</v>
      </c>
      <c r="AC23" s="59"/>
    </row>
    <row r="24" spans="1:29" s="64" customFormat="1">
      <c r="A24" s="21">
        <v>41828</v>
      </c>
      <c r="B24" s="38" t="s">
        <v>53</v>
      </c>
      <c r="C24" s="39">
        <v>0.47430555555555554</v>
      </c>
      <c r="D24" s="40">
        <v>0.48819444444444443</v>
      </c>
      <c r="E24" s="41" t="s">
        <v>107</v>
      </c>
      <c r="F24" s="41" t="s">
        <v>108</v>
      </c>
      <c r="G24" s="42" t="s">
        <v>100</v>
      </c>
      <c r="H24" s="43" t="s">
        <v>101</v>
      </c>
      <c r="I24" s="44" t="s">
        <v>109</v>
      </c>
      <c r="J24" s="30">
        <v>2.8</v>
      </c>
      <c r="K24" s="61">
        <v>0.3</v>
      </c>
      <c r="L24" s="31">
        <v>23.786933333333337</v>
      </c>
      <c r="M24" s="31">
        <v>358.54133333333334</v>
      </c>
      <c r="N24" s="31">
        <v>367.41300000000001</v>
      </c>
      <c r="O24" s="31">
        <v>5.2470999999999997</v>
      </c>
      <c r="P24" s="31">
        <v>26.934233333333335</v>
      </c>
      <c r="Q24" s="32">
        <v>7.7018000000000013</v>
      </c>
      <c r="R24" s="33">
        <v>18.658249999999999</v>
      </c>
      <c r="S24" s="62">
        <v>2.76</v>
      </c>
      <c r="T24" s="62">
        <v>1.923</v>
      </c>
      <c r="U24" s="63">
        <v>400.1</v>
      </c>
      <c r="V24" s="63">
        <v>11.9</v>
      </c>
      <c r="W24" s="36" t="s">
        <v>48</v>
      </c>
      <c r="X24" s="36"/>
      <c r="Y24" s="37">
        <v>13.753031399999998</v>
      </c>
      <c r="Z24" s="37">
        <v>46.270719999999997</v>
      </c>
      <c r="AC24" s="59"/>
    </row>
    <row r="25" spans="1:29" s="64" customFormat="1">
      <c r="A25" s="21">
        <v>41828</v>
      </c>
      <c r="B25" s="38" t="s">
        <v>57</v>
      </c>
      <c r="C25" s="39">
        <v>0.60902777777777783</v>
      </c>
      <c r="D25" s="40">
        <v>0.6166666666666667</v>
      </c>
      <c r="E25" s="41" t="s">
        <v>110</v>
      </c>
      <c r="F25" s="41" t="s">
        <v>111</v>
      </c>
      <c r="G25" s="72" t="s">
        <v>112</v>
      </c>
      <c r="H25" s="43" t="s">
        <v>113</v>
      </c>
      <c r="I25" s="44" t="s">
        <v>71</v>
      </c>
      <c r="J25" s="30">
        <v>4</v>
      </c>
      <c r="K25" s="61">
        <v>2</v>
      </c>
      <c r="L25" s="31">
        <v>23.984533333333335</v>
      </c>
      <c r="M25" s="31">
        <v>286.9004415</v>
      </c>
      <c r="N25" s="31">
        <v>292.81349999999998</v>
      </c>
      <c r="O25" s="31">
        <v>0.33965000000000001</v>
      </c>
      <c r="P25" s="31">
        <v>91.869600000000005</v>
      </c>
      <c r="Q25" s="32">
        <v>9.2195833333333326</v>
      </c>
      <c r="R25" s="33">
        <v>256.32090909090908</v>
      </c>
      <c r="S25" s="62">
        <v>0.15</v>
      </c>
      <c r="T25" s="62">
        <v>0.23300000000000001</v>
      </c>
      <c r="U25" s="63">
        <v>23.94</v>
      </c>
      <c r="V25" s="63">
        <v>2.4500000000000002</v>
      </c>
      <c r="W25" s="36" t="s">
        <v>48</v>
      </c>
      <c r="X25" s="36"/>
      <c r="Y25" s="37">
        <v>8.9563338000000006E-2</v>
      </c>
      <c r="Z25" s="37">
        <v>3.1456</v>
      </c>
      <c r="AC25" s="59"/>
    </row>
    <row r="26" spans="1:29" s="64" customFormat="1">
      <c r="A26" s="21">
        <v>41828</v>
      </c>
      <c r="B26" s="38" t="s">
        <v>62</v>
      </c>
      <c r="C26" s="39">
        <v>0.50624999999999998</v>
      </c>
      <c r="D26" s="40">
        <v>0.51736111111111105</v>
      </c>
      <c r="E26" s="41"/>
      <c r="F26" s="41"/>
      <c r="G26" s="72" t="s">
        <v>100</v>
      </c>
      <c r="H26" s="43" t="s">
        <v>114</v>
      </c>
      <c r="I26" s="44" t="s">
        <v>109</v>
      </c>
      <c r="J26" s="30">
        <v>5.7</v>
      </c>
      <c r="K26" s="61">
        <v>1</v>
      </c>
      <c r="L26" s="31">
        <v>23.546019999999999</v>
      </c>
      <c r="M26" s="31">
        <v>271.52269560000002</v>
      </c>
      <c r="N26" s="31">
        <v>279.62220000000002</v>
      </c>
      <c r="O26" s="31">
        <v>4.5009399999999999</v>
      </c>
      <c r="P26" s="31">
        <v>32.459379999999996</v>
      </c>
      <c r="Q26" s="32">
        <v>8.4122400000000006</v>
      </c>
      <c r="R26" s="33">
        <v>66.664999999999992</v>
      </c>
      <c r="S26" s="62">
        <v>0.19900000000000001</v>
      </c>
      <c r="T26" s="62">
        <v>1.1000000000000001</v>
      </c>
      <c r="U26" s="63">
        <v>73</v>
      </c>
      <c r="V26" s="63">
        <v>9.4700000000000006</v>
      </c>
      <c r="W26" s="36" t="s">
        <v>48</v>
      </c>
      <c r="X26" s="36"/>
      <c r="Y26" s="37">
        <v>0.11804372999999999</v>
      </c>
      <c r="Z26" s="37">
        <v>6.976</v>
      </c>
      <c r="AC26" s="59"/>
    </row>
    <row r="27" spans="1:29" s="64" customFormat="1" ht="15" thickBot="1">
      <c r="A27" s="65">
        <v>41828</v>
      </c>
      <c r="B27" s="47" t="s">
        <v>65</v>
      </c>
      <c r="C27" s="48">
        <v>0.53055555555555556</v>
      </c>
      <c r="D27" s="49">
        <v>0.53819444444444442</v>
      </c>
      <c r="E27" s="50" t="s">
        <v>115</v>
      </c>
      <c r="F27" s="50" t="s">
        <v>116</v>
      </c>
      <c r="G27" s="73" t="s">
        <v>105</v>
      </c>
      <c r="H27" s="52" t="s">
        <v>113</v>
      </c>
      <c r="I27" s="53" t="s">
        <v>68</v>
      </c>
      <c r="J27" s="54">
        <v>8.1999999999999993</v>
      </c>
      <c r="K27" s="66">
        <v>2</v>
      </c>
      <c r="L27" s="67">
        <v>23.305300000000003</v>
      </c>
      <c r="M27" s="67">
        <v>236.91603325</v>
      </c>
      <c r="N27" s="67">
        <v>245.19937499999997</v>
      </c>
      <c r="O27" s="67">
        <v>0.35094999999999998</v>
      </c>
      <c r="P27" s="67">
        <v>91.600312500000001</v>
      </c>
      <c r="Q27" s="68">
        <v>7.7125624999999998</v>
      </c>
      <c r="R27" s="69">
        <v>454.42714285714288</v>
      </c>
      <c r="S27" s="70">
        <v>0.14899999999999999</v>
      </c>
      <c r="T27" s="70">
        <v>0.313</v>
      </c>
      <c r="U27" s="71">
        <v>34.380000000000003</v>
      </c>
      <c r="V27" s="71">
        <v>2.2200000000000002</v>
      </c>
      <c r="W27" s="57" t="s">
        <v>48</v>
      </c>
      <c r="X27" s="57"/>
      <c r="Y27" s="58">
        <v>0.14015350799999998</v>
      </c>
      <c r="Z27" s="58">
        <v>3.2991999999999999</v>
      </c>
      <c r="AC27" s="59"/>
    </row>
    <row r="28" spans="1:29">
      <c r="A28" s="21">
        <v>41834</v>
      </c>
      <c r="B28" s="38" t="s">
        <v>44</v>
      </c>
      <c r="C28" s="39">
        <v>0.41666666666666669</v>
      </c>
      <c r="D28" s="40">
        <v>0.43333333333333335</v>
      </c>
      <c r="E28" s="41" t="s">
        <v>117</v>
      </c>
      <c r="F28" s="41" t="s">
        <v>118</v>
      </c>
      <c r="G28" s="72" t="s">
        <v>60</v>
      </c>
      <c r="H28" s="43" t="s">
        <v>119</v>
      </c>
      <c r="I28" s="44" t="s">
        <v>47</v>
      </c>
      <c r="J28" s="30">
        <v>5.0999999999999996</v>
      </c>
      <c r="K28" s="60">
        <v>1.75</v>
      </c>
      <c r="L28" s="256">
        <v>24.416533333333334</v>
      </c>
      <c r="M28" s="256">
        <v>308.86659166666669</v>
      </c>
      <c r="N28" s="256">
        <v>312.47622222222219</v>
      </c>
      <c r="O28" s="256">
        <v>1.1083444444444446</v>
      </c>
      <c r="P28" s="256">
        <v>75.898722222222233</v>
      </c>
      <c r="Q28" s="257">
        <v>6.805562222222223</v>
      </c>
      <c r="R28" s="258">
        <v>203.946</v>
      </c>
      <c r="S28" s="34">
        <v>0.20100000000000001</v>
      </c>
      <c r="T28" s="34">
        <v>1.29</v>
      </c>
      <c r="U28" s="35">
        <v>114.5</v>
      </c>
      <c r="V28" s="35">
        <v>3.61</v>
      </c>
      <c r="W28" s="36">
        <v>1.0209999999999999</v>
      </c>
      <c r="X28" s="36"/>
      <c r="Y28" s="37">
        <v>17.178173279999996</v>
      </c>
      <c r="Z28" s="37">
        <v>10.432</v>
      </c>
      <c r="AC28" s="59"/>
    </row>
    <row r="29" spans="1:29">
      <c r="A29" s="21">
        <v>41834</v>
      </c>
      <c r="B29" s="38" t="s">
        <v>49</v>
      </c>
      <c r="C29" s="39">
        <v>0.52083333333333337</v>
      </c>
      <c r="D29" s="40">
        <v>0.53402777777777777</v>
      </c>
      <c r="E29" s="41" t="s">
        <v>120</v>
      </c>
      <c r="F29" s="41" t="s">
        <v>121</v>
      </c>
      <c r="G29" s="72" t="s">
        <v>60</v>
      </c>
      <c r="H29" s="43" t="s">
        <v>119</v>
      </c>
      <c r="I29" s="44" t="s">
        <v>122</v>
      </c>
      <c r="J29" s="30">
        <v>8.1999999999999993</v>
      </c>
      <c r="K29" s="60">
        <v>3.5</v>
      </c>
      <c r="L29" s="256">
        <v>24.234988888888886</v>
      </c>
      <c r="M29" s="256">
        <v>267.41297000000003</v>
      </c>
      <c r="N29" s="256">
        <v>271.536</v>
      </c>
      <c r="O29" s="256">
        <v>0.23037777777777776</v>
      </c>
      <c r="P29" s="256">
        <v>94.403177777777785</v>
      </c>
      <c r="Q29" s="257">
        <v>7.2575399999999997</v>
      </c>
      <c r="R29" s="258">
        <v>607.26499999999999</v>
      </c>
      <c r="S29" s="34">
        <v>0.18</v>
      </c>
      <c r="T29" s="34">
        <v>0.315</v>
      </c>
      <c r="U29" s="45">
        <v>34.4</v>
      </c>
      <c r="V29" s="45">
        <v>1.07</v>
      </c>
      <c r="W29" s="36">
        <v>0.16600000000000001</v>
      </c>
      <c r="X29" s="36"/>
      <c r="Y29" s="37">
        <v>0.71200980000000003</v>
      </c>
      <c r="Z29" s="37">
        <v>3.9551999999999996</v>
      </c>
      <c r="AC29" s="59"/>
    </row>
    <row r="30" spans="1:29" s="64" customFormat="1">
      <c r="A30" s="21">
        <v>41834</v>
      </c>
      <c r="B30" s="38" t="s">
        <v>53</v>
      </c>
      <c r="C30" s="39">
        <v>0.44305555555555554</v>
      </c>
      <c r="D30" s="40">
        <v>0.45624999999999999</v>
      </c>
      <c r="E30" s="41" t="s">
        <v>123</v>
      </c>
      <c r="F30" s="41" t="s">
        <v>124</v>
      </c>
      <c r="G30" s="72" t="s">
        <v>125</v>
      </c>
      <c r="H30" s="43" t="s">
        <v>56</v>
      </c>
      <c r="I30" s="44" t="s">
        <v>47</v>
      </c>
      <c r="J30" s="30">
        <v>2.5</v>
      </c>
      <c r="K30" s="61">
        <v>1.5</v>
      </c>
      <c r="L30" s="31">
        <v>25.246600000000001</v>
      </c>
      <c r="M30" s="31">
        <v>363.808133</v>
      </c>
      <c r="N30" s="31">
        <v>361.97899999999998</v>
      </c>
      <c r="O30" s="31">
        <v>2.1797333333333331</v>
      </c>
      <c r="P30" s="31">
        <v>58.553866666666671</v>
      </c>
      <c r="Q30" s="32">
        <v>6.6940600000000003</v>
      </c>
      <c r="R30" s="33">
        <v>404.64333333333337</v>
      </c>
      <c r="S30" s="62">
        <v>0.46200000000000002</v>
      </c>
      <c r="T30" s="62">
        <v>1.2629999999999999</v>
      </c>
      <c r="U30" s="63">
        <v>216.9</v>
      </c>
      <c r="V30" s="63">
        <v>5.41</v>
      </c>
      <c r="W30" s="36">
        <v>0.56499999999999995</v>
      </c>
      <c r="X30" s="36"/>
      <c r="Y30" s="37">
        <v>0.8731488599999998</v>
      </c>
      <c r="Z30" s="37">
        <v>19.285333333333334</v>
      </c>
      <c r="AC30" s="59"/>
    </row>
    <row r="31" spans="1:29" s="64" customFormat="1">
      <c r="A31" s="21">
        <v>41834</v>
      </c>
      <c r="B31" s="38" t="s">
        <v>57</v>
      </c>
      <c r="C31" s="39">
        <v>0.55208333333333337</v>
      </c>
      <c r="D31" s="40">
        <v>0.5625</v>
      </c>
      <c r="E31" s="41" t="s">
        <v>126</v>
      </c>
      <c r="F31" s="41" t="s">
        <v>127</v>
      </c>
      <c r="G31" s="72" t="s">
        <v>128</v>
      </c>
      <c r="H31" s="43" t="s">
        <v>56</v>
      </c>
      <c r="I31" s="44" t="s">
        <v>76</v>
      </c>
      <c r="J31" s="30">
        <v>4.2</v>
      </c>
      <c r="K31" s="61">
        <v>3.25</v>
      </c>
      <c r="L31" s="31">
        <v>25.474866666666667</v>
      </c>
      <c r="M31" s="31">
        <v>325.28532150000001</v>
      </c>
      <c r="N31" s="31">
        <v>322.18616666666662</v>
      </c>
      <c r="O31" s="31">
        <v>0.16578333333333331</v>
      </c>
      <c r="P31" s="31">
        <v>95.943933333333348</v>
      </c>
      <c r="Q31" s="32">
        <v>6.854733333333332</v>
      </c>
      <c r="R31" s="33">
        <v>598.66999999999996</v>
      </c>
      <c r="S31" s="62">
        <v>0.13900000000000001</v>
      </c>
      <c r="T31" s="62">
        <v>0.312</v>
      </c>
      <c r="U31" s="63">
        <v>26.37</v>
      </c>
      <c r="V31" s="63">
        <v>1.93</v>
      </c>
      <c r="W31" s="36">
        <v>0.497</v>
      </c>
      <c r="X31" s="36"/>
      <c r="Y31" s="37">
        <v>0.55961472000000001</v>
      </c>
      <c r="Z31" s="37">
        <v>3.7904</v>
      </c>
      <c r="AC31" s="59"/>
    </row>
    <row r="32" spans="1:29" s="64" customFormat="1">
      <c r="A32" s="21">
        <v>41834</v>
      </c>
      <c r="B32" s="38" t="s">
        <v>62</v>
      </c>
      <c r="C32" s="39">
        <v>0.47013888888888888</v>
      </c>
      <c r="D32" s="40">
        <v>0.48055555555555557</v>
      </c>
      <c r="E32" s="41" t="s">
        <v>129</v>
      </c>
      <c r="F32" s="41" t="s">
        <v>130</v>
      </c>
      <c r="G32" s="72" t="s">
        <v>131</v>
      </c>
      <c r="H32" s="43" t="s">
        <v>119</v>
      </c>
      <c r="I32" s="44" t="s">
        <v>47</v>
      </c>
      <c r="J32" s="30">
        <v>6.1</v>
      </c>
      <c r="K32" s="61">
        <v>1.5</v>
      </c>
      <c r="L32" s="31">
        <v>24.64086</v>
      </c>
      <c r="M32" s="31">
        <v>283.92243340000005</v>
      </c>
      <c r="N32" s="31">
        <v>285.94220000000001</v>
      </c>
      <c r="O32" s="31">
        <v>1.8987799999999999</v>
      </c>
      <c r="P32" s="31">
        <v>62.261220000000002</v>
      </c>
      <c r="Q32" s="32">
        <v>8.7275639999999992</v>
      </c>
      <c r="R32" s="33">
        <v>529.62333333333333</v>
      </c>
      <c r="S32" s="62">
        <v>0.26</v>
      </c>
      <c r="T32" s="62">
        <v>0.55000000000000004</v>
      </c>
      <c r="U32" s="63">
        <v>26.75</v>
      </c>
      <c r="V32" s="63">
        <v>3.7</v>
      </c>
      <c r="W32" s="36" t="s">
        <v>48</v>
      </c>
      <c r="X32" s="36"/>
      <c r="Y32" s="37">
        <v>0.72653105249999994</v>
      </c>
      <c r="Z32" s="37">
        <v>7.7439999999999998</v>
      </c>
      <c r="AC32" s="59"/>
    </row>
    <row r="33" spans="1:29" s="64" customFormat="1" ht="15" thickBot="1">
      <c r="A33" s="65">
        <v>41834</v>
      </c>
      <c r="B33" s="47" t="s">
        <v>65</v>
      </c>
      <c r="C33" s="48">
        <v>0.49236111111111108</v>
      </c>
      <c r="D33" s="49">
        <v>0.50138888888888888</v>
      </c>
      <c r="E33" s="50" t="s">
        <v>132</v>
      </c>
      <c r="F33" s="50" t="s">
        <v>133</v>
      </c>
      <c r="G33" s="73" t="s">
        <v>100</v>
      </c>
      <c r="H33" s="52" t="s">
        <v>119</v>
      </c>
      <c r="I33" s="53" t="s">
        <v>122</v>
      </c>
      <c r="J33" s="54">
        <v>8.5</v>
      </c>
      <c r="K33" s="66">
        <v>4</v>
      </c>
      <c r="L33" s="67">
        <v>24.534063636363634</v>
      </c>
      <c r="M33" s="67">
        <v>256.965417</v>
      </c>
      <c r="N33" s="67">
        <v>259.35190909090909</v>
      </c>
      <c r="O33" s="67">
        <v>9.7172727272727272E-2</v>
      </c>
      <c r="P33" s="67">
        <v>97.600536363636365</v>
      </c>
      <c r="Q33" s="68">
        <v>7.3870518181818197</v>
      </c>
      <c r="R33" s="69">
        <v>1522.925</v>
      </c>
      <c r="S33" s="70">
        <v>0.13600000000000001</v>
      </c>
      <c r="T33" s="70">
        <v>0.27200000000000002</v>
      </c>
      <c r="U33" s="71">
        <v>38.270000000000003</v>
      </c>
      <c r="V33" s="71">
        <v>0.99399999999999999</v>
      </c>
      <c r="W33" s="57">
        <v>0.442</v>
      </c>
      <c r="X33" s="57"/>
      <c r="Y33" s="58">
        <v>0.96121323000000003</v>
      </c>
      <c r="Z33" s="58">
        <v>4.2816000000000001</v>
      </c>
      <c r="AC33" s="59"/>
    </row>
    <row r="34" spans="1:29">
      <c r="A34" s="21">
        <v>41841</v>
      </c>
      <c r="B34" s="38" t="s">
        <v>44</v>
      </c>
      <c r="C34" s="39">
        <v>0.40347222222222223</v>
      </c>
      <c r="D34" s="40">
        <v>0.41805555555555557</v>
      </c>
      <c r="E34" s="41" t="s">
        <v>134</v>
      </c>
      <c r="F34" s="41" t="s">
        <v>135</v>
      </c>
      <c r="G34" s="72" t="s">
        <v>136</v>
      </c>
      <c r="H34" s="43" t="s">
        <v>136</v>
      </c>
      <c r="I34" s="44" t="s">
        <v>137</v>
      </c>
      <c r="J34" s="74">
        <v>4.8</v>
      </c>
      <c r="K34" s="75">
        <v>2</v>
      </c>
      <c r="L34" s="256">
        <v>23.534894117647063</v>
      </c>
      <c r="M34" s="256">
        <v>288.17320682352943</v>
      </c>
      <c r="N34" s="256">
        <v>296.83764705882356</v>
      </c>
      <c r="O34" s="256">
        <v>0.97195882352941165</v>
      </c>
      <c r="P34" s="256">
        <v>78.437952941176476</v>
      </c>
      <c r="Q34" s="257">
        <v>6.6977141176470596</v>
      </c>
      <c r="R34" s="258">
        <v>348.72888888888889</v>
      </c>
      <c r="S34" s="34">
        <v>0.20300000000000001</v>
      </c>
      <c r="T34" s="34">
        <v>1.1319999999999999</v>
      </c>
      <c r="U34" s="35">
        <v>45.92</v>
      </c>
      <c r="V34" s="35">
        <v>7.21</v>
      </c>
      <c r="W34" s="36">
        <v>4.944</v>
      </c>
      <c r="X34" s="36"/>
      <c r="Y34" s="37">
        <v>5.1320916899999993</v>
      </c>
      <c r="Z34" s="37">
        <v>16.260000000000002</v>
      </c>
      <c r="AC34" s="59"/>
    </row>
    <row r="35" spans="1:29">
      <c r="A35" s="21">
        <v>41841</v>
      </c>
      <c r="B35" s="38" t="s">
        <v>49</v>
      </c>
      <c r="C35" s="39">
        <v>0.51041666666666663</v>
      </c>
      <c r="D35" s="40"/>
      <c r="E35" s="41" t="s">
        <v>138</v>
      </c>
      <c r="F35" s="41" t="s">
        <v>139</v>
      </c>
      <c r="G35" s="72" t="s">
        <v>136</v>
      </c>
      <c r="H35" s="43" t="s">
        <v>136</v>
      </c>
      <c r="I35" s="44" t="s">
        <v>71</v>
      </c>
      <c r="J35" s="74">
        <v>6.3</v>
      </c>
      <c r="K35" s="75" t="s">
        <v>140</v>
      </c>
      <c r="L35" s="256">
        <v>24.07269411764706</v>
      </c>
      <c r="M35" s="256">
        <v>251.15441588235294</v>
      </c>
      <c r="N35" s="256">
        <v>255.87011764705881</v>
      </c>
      <c r="O35" s="256">
        <v>1.7964705882352945E-2</v>
      </c>
      <c r="P35" s="256">
        <v>99.554058823529431</v>
      </c>
      <c r="Q35" s="257">
        <v>5.9844652941176468</v>
      </c>
      <c r="R35" s="258">
        <v>215.09888888888887</v>
      </c>
      <c r="S35" s="34">
        <v>0.125</v>
      </c>
      <c r="T35" s="34">
        <v>0.54800000000000004</v>
      </c>
      <c r="U35" s="45">
        <v>27.14</v>
      </c>
      <c r="V35" s="45">
        <v>1.57</v>
      </c>
      <c r="W35" s="36">
        <v>1.823</v>
      </c>
      <c r="X35" s="36"/>
      <c r="Y35" s="37">
        <v>6.1364002499999986</v>
      </c>
      <c r="Z35" s="37">
        <v>5.95</v>
      </c>
      <c r="AC35" s="59"/>
    </row>
    <row r="36" spans="1:29" s="64" customFormat="1">
      <c r="A36" s="21">
        <v>41841</v>
      </c>
      <c r="B36" s="38" t="s">
        <v>53</v>
      </c>
      <c r="C36" s="39">
        <v>0.4291666666666667</v>
      </c>
      <c r="D36" s="40">
        <v>0.43958333333333338</v>
      </c>
      <c r="E36" s="41" t="s">
        <v>141</v>
      </c>
      <c r="F36" s="41" t="s">
        <v>142</v>
      </c>
      <c r="G36" s="72" t="s">
        <v>136</v>
      </c>
      <c r="H36" s="43" t="s">
        <v>136</v>
      </c>
      <c r="I36" s="44" t="s">
        <v>71</v>
      </c>
      <c r="J36" s="74">
        <v>2.8</v>
      </c>
      <c r="K36" s="76">
        <v>0.8</v>
      </c>
      <c r="L36" s="31">
        <v>23.301453846153848</v>
      </c>
      <c r="M36" s="31">
        <v>320.2115816153846</v>
      </c>
      <c r="N36" s="31">
        <v>331.4336923076923</v>
      </c>
      <c r="O36" s="31">
        <v>2.2208384615384618</v>
      </c>
      <c r="P36" s="31">
        <v>57.417676923076925</v>
      </c>
      <c r="Q36" s="32">
        <v>8.4977269230769235</v>
      </c>
      <c r="R36" s="33">
        <v>753.71399999999994</v>
      </c>
      <c r="S36" s="62">
        <v>0.998</v>
      </c>
      <c r="T36" s="62">
        <v>2.9049999999999998</v>
      </c>
      <c r="U36" s="63">
        <v>193.5</v>
      </c>
      <c r="V36" s="63">
        <v>24.7</v>
      </c>
      <c r="W36" s="36">
        <v>19.183</v>
      </c>
      <c r="X36" s="36"/>
      <c r="Y36" s="37">
        <v>148.94120789999997</v>
      </c>
      <c r="Z36" s="37">
        <v>68.099999999999994</v>
      </c>
      <c r="AC36" s="59"/>
    </row>
    <row r="37" spans="1:29" s="64" customFormat="1">
      <c r="A37" s="21">
        <v>41841</v>
      </c>
      <c r="B37" s="38" t="s">
        <v>57</v>
      </c>
      <c r="C37" s="39">
        <v>0.54236111111111118</v>
      </c>
      <c r="D37" s="40">
        <v>0.56388888888888888</v>
      </c>
      <c r="E37" s="41" t="s">
        <v>143</v>
      </c>
      <c r="F37" s="41" t="s">
        <v>144</v>
      </c>
      <c r="G37" s="72" t="s">
        <v>136</v>
      </c>
      <c r="H37" s="43" t="s">
        <v>136</v>
      </c>
      <c r="I37" s="44" t="s">
        <v>71</v>
      </c>
      <c r="J37" s="74">
        <v>4.2</v>
      </c>
      <c r="K37" s="76" t="s">
        <v>140</v>
      </c>
      <c r="L37" s="31">
        <v>25.389569230769229</v>
      </c>
      <c r="M37" s="31">
        <v>312.83462600000001</v>
      </c>
      <c r="N37" s="31">
        <v>310.38000000000005</v>
      </c>
      <c r="O37" s="31">
        <v>0.41794615384615386</v>
      </c>
      <c r="P37" s="31">
        <v>90.155246153846164</v>
      </c>
      <c r="Q37" s="32">
        <v>5.3119761538461541</v>
      </c>
      <c r="R37" s="33">
        <v>1105.3970000000002</v>
      </c>
      <c r="S37" s="62">
        <v>0.16900000000000001</v>
      </c>
      <c r="T37" s="62">
        <v>0.28999999999999998</v>
      </c>
      <c r="U37" s="63">
        <v>25.26</v>
      </c>
      <c r="V37" s="63">
        <v>2.04</v>
      </c>
      <c r="W37" s="36">
        <v>3.7349999999999999</v>
      </c>
      <c r="X37" s="36"/>
      <c r="Y37" s="37">
        <v>1.0267930799999998</v>
      </c>
      <c r="Z37" s="37">
        <v>8.8000000000000007</v>
      </c>
      <c r="AC37" s="59"/>
    </row>
    <row r="38" spans="1:29" s="64" customFormat="1">
      <c r="A38" s="21">
        <v>41841</v>
      </c>
      <c r="B38" s="38" t="s">
        <v>62</v>
      </c>
      <c r="C38" s="39">
        <v>0.4604166666666667</v>
      </c>
      <c r="D38" s="40">
        <v>0.47222222222222227</v>
      </c>
      <c r="E38" s="41" t="s">
        <v>145</v>
      </c>
      <c r="F38" s="41" t="s">
        <v>146</v>
      </c>
      <c r="G38" s="72" t="s">
        <v>136</v>
      </c>
      <c r="H38" s="43" t="s">
        <v>136</v>
      </c>
      <c r="I38" s="44" t="s">
        <v>71</v>
      </c>
      <c r="J38" s="74">
        <v>6</v>
      </c>
      <c r="K38" s="76">
        <v>1.2</v>
      </c>
      <c r="L38" s="31">
        <v>23.91075</v>
      </c>
      <c r="M38" s="31">
        <v>305.46753864285716</v>
      </c>
      <c r="N38" s="31">
        <v>312.23385714285718</v>
      </c>
      <c r="O38" s="31">
        <v>1.8373000000000002</v>
      </c>
      <c r="P38" s="31">
        <v>63.176978571428563</v>
      </c>
      <c r="Q38" s="32">
        <v>7.2390278571428555</v>
      </c>
      <c r="R38" s="33">
        <v>945.19800000000009</v>
      </c>
      <c r="S38" s="62">
        <v>0.13800000000000001</v>
      </c>
      <c r="T38" s="62">
        <v>0.29899999999999999</v>
      </c>
      <c r="U38" s="63">
        <v>34.020000000000003</v>
      </c>
      <c r="V38" s="63">
        <v>5.58</v>
      </c>
      <c r="W38" s="36">
        <v>6.14</v>
      </c>
      <c r="X38" s="36"/>
      <c r="Y38" s="37">
        <v>5.5892769299999987</v>
      </c>
      <c r="Z38" s="37">
        <v>18.62</v>
      </c>
      <c r="AC38" s="59"/>
    </row>
    <row r="39" spans="1:29" s="64" customFormat="1" ht="15" thickBot="1">
      <c r="A39" s="65">
        <v>41841</v>
      </c>
      <c r="B39" s="47" t="s">
        <v>65</v>
      </c>
      <c r="C39" s="48">
        <v>0.48819444444444443</v>
      </c>
      <c r="D39" s="49">
        <v>0.49861111111111112</v>
      </c>
      <c r="E39" s="50" t="s">
        <v>132</v>
      </c>
      <c r="F39" s="50" t="s">
        <v>147</v>
      </c>
      <c r="G39" s="73" t="s">
        <v>136</v>
      </c>
      <c r="H39" s="52" t="s">
        <v>136</v>
      </c>
      <c r="I39" s="53" t="s">
        <v>71</v>
      </c>
      <c r="J39" s="77">
        <v>8.1999999999999993</v>
      </c>
      <c r="K39" s="78">
        <v>3.8</v>
      </c>
      <c r="L39" s="67">
        <v>24.165499999999994</v>
      </c>
      <c r="M39" s="67">
        <v>261.73429712499996</v>
      </c>
      <c r="N39" s="67">
        <v>266.145375</v>
      </c>
      <c r="O39" s="67">
        <v>0.17181249999999995</v>
      </c>
      <c r="P39" s="67">
        <v>95.797024999999991</v>
      </c>
      <c r="Q39" s="68">
        <v>6.5588556250000005</v>
      </c>
      <c r="R39" s="69">
        <v>1599.3</v>
      </c>
      <c r="S39" s="70">
        <v>0.316</v>
      </c>
      <c r="T39" s="70">
        <v>1.3169999999999999</v>
      </c>
      <c r="U39" s="71">
        <v>44.04</v>
      </c>
      <c r="V39" s="71">
        <v>6.67</v>
      </c>
      <c r="W39" s="57">
        <v>2.8119999999999998</v>
      </c>
      <c r="X39" s="57"/>
      <c r="Y39" s="58">
        <v>1.7612873999999996</v>
      </c>
      <c r="Z39" s="58">
        <v>7.81</v>
      </c>
      <c r="AC39" s="59"/>
    </row>
    <row r="40" spans="1:29">
      <c r="A40" s="21">
        <v>41849</v>
      </c>
      <c r="B40" s="38" t="s">
        <v>44</v>
      </c>
      <c r="C40" s="39">
        <v>0.40416666666666662</v>
      </c>
      <c r="D40" s="40">
        <v>0.41666666666666669</v>
      </c>
      <c r="E40" s="41" t="s">
        <v>148</v>
      </c>
      <c r="F40" s="41" t="s">
        <v>149</v>
      </c>
      <c r="G40" s="72" t="s">
        <v>60</v>
      </c>
      <c r="H40" s="43" t="s">
        <v>119</v>
      </c>
      <c r="I40" s="44" t="s">
        <v>71</v>
      </c>
      <c r="J40" s="74">
        <v>4.8</v>
      </c>
      <c r="K40" s="75">
        <v>2</v>
      </c>
      <c r="L40" s="256">
        <v>22.16554</v>
      </c>
      <c r="M40" s="256">
        <v>269.34305359999996</v>
      </c>
      <c r="N40" s="256">
        <v>285.49740000000003</v>
      </c>
      <c r="O40" s="256">
        <v>0.75160000000000005</v>
      </c>
      <c r="P40" s="256">
        <v>82.874139999999997</v>
      </c>
      <c r="Q40" s="257">
        <v>7.2922260000000012</v>
      </c>
      <c r="R40" s="258">
        <v>972.7</v>
      </c>
      <c r="S40" s="34">
        <v>0.187</v>
      </c>
      <c r="T40" s="34">
        <v>1.6040000000000001</v>
      </c>
      <c r="U40" s="35">
        <v>35.28</v>
      </c>
      <c r="V40" s="35">
        <v>3.52</v>
      </c>
      <c r="W40" s="36">
        <v>3.984</v>
      </c>
      <c r="X40" s="36"/>
      <c r="Y40" s="37">
        <v>8.8120581299999987</v>
      </c>
      <c r="Z40" s="37">
        <v>10.016</v>
      </c>
      <c r="AC40" s="59"/>
    </row>
    <row r="41" spans="1:29">
      <c r="A41" s="21">
        <v>41849</v>
      </c>
      <c r="B41" s="38" t="s">
        <v>49</v>
      </c>
      <c r="C41" s="39">
        <v>0.51180555555555551</v>
      </c>
      <c r="D41" s="40">
        <v>0.5229166666666667</v>
      </c>
      <c r="E41" s="41" t="s">
        <v>150</v>
      </c>
      <c r="F41" s="41" t="s">
        <v>151</v>
      </c>
      <c r="G41" s="72" t="s">
        <v>60</v>
      </c>
      <c r="H41" s="43" t="s">
        <v>119</v>
      </c>
      <c r="I41" s="44" t="s">
        <v>71</v>
      </c>
      <c r="J41" s="74">
        <v>8.1</v>
      </c>
      <c r="K41" s="75" t="s">
        <v>140</v>
      </c>
      <c r="L41" s="256">
        <v>22.606999999999999</v>
      </c>
      <c r="M41" s="256">
        <v>243.11478399999999</v>
      </c>
      <c r="N41" s="256">
        <v>255.30599999999998</v>
      </c>
      <c r="O41" s="256">
        <v>0.44179999999999997</v>
      </c>
      <c r="P41" s="256">
        <v>89.552699999999987</v>
      </c>
      <c r="Q41" s="257">
        <v>7.1314700000000002</v>
      </c>
      <c r="R41" s="258">
        <v>1150.085</v>
      </c>
      <c r="S41" s="34">
        <v>0.17</v>
      </c>
      <c r="T41" s="34">
        <v>0.247</v>
      </c>
      <c r="U41" s="45">
        <v>19.21</v>
      </c>
      <c r="V41" s="45">
        <v>2.4500000000000002</v>
      </c>
      <c r="W41" s="36">
        <v>1.012</v>
      </c>
      <c r="X41" s="36"/>
      <c r="Y41" s="37">
        <v>4.76796738</v>
      </c>
      <c r="Z41" s="37">
        <v>6.1226666666666665</v>
      </c>
      <c r="AC41" s="59"/>
    </row>
    <row r="42" spans="1:29" s="64" customFormat="1">
      <c r="A42" s="21">
        <v>41849</v>
      </c>
      <c r="B42" s="38" t="s">
        <v>53</v>
      </c>
      <c r="C42" s="39">
        <v>0.4284722222222222</v>
      </c>
      <c r="D42" s="40">
        <v>0.4381944444444445</v>
      </c>
      <c r="E42" s="41" t="s">
        <v>152</v>
      </c>
      <c r="F42" s="41" t="s">
        <v>153</v>
      </c>
      <c r="G42" s="72" t="s">
        <v>60</v>
      </c>
      <c r="H42" s="43" t="s">
        <v>119</v>
      </c>
      <c r="I42" s="44" t="s">
        <v>71</v>
      </c>
      <c r="J42" s="74">
        <v>2.4</v>
      </c>
      <c r="K42" s="76">
        <v>0.5</v>
      </c>
      <c r="L42" s="31">
        <v>21.73993333333333</v>
      </c>
      <c r="M42" s="31">
        <v>356.55191633333334</v>
      </c>
      <c r="N42" s="31">
        <v>381.37866666666667</v>
      </c>
      <c r="O42" s="31">
        <v>7.3093000000000004</v>
      </c>
      <c r="P42" s="31">
        <v>16.118833333333331</v>
      </c>
      <c r="Q42" s="32">
        <v>8.7242433333333338</v>
      </c>
      <c r="R42" s="33">
        <v>38.330999999999996</v>
      </c>
      <c r="S42" s="62">
        <v>1.06</v>
      </c>
      <c r="T42" s="62">
        <v>10.75</v>
      </c>
      <c r="U42" s="63">
        <v>183.9</v>
      </c>
      <c r="V42" s="63">
        <v>23.2</v>
      </c>
      <c r="W42" s="36">
        <v>20.561456429819323</v>
      </c>
      <c r="X42" s="36"/>
      <c r="Y42" s="37">
        <v>201.18773753999994</v>
      </c>
      <c r="Z42" s="37">
        <v>126.14400000000001</v>
      </c>
      <c r="AC42" s="59"/>
    </row>
    <row r="43" spans="1:29" s="64" customFormat="1">
      <c r="A43" s="21">
        <v>41849</v>
      </c>
      <c r="B43" s="38" t="s">
        <v>57</v>
      </c>
      <c r="C43" s="39">
        <v>0.54791666666666672</v>
      </c>
      <c r="D43" s="40">
        <v>0.55694444444444446</v>
      </c>
      <c r="E43" s="41" t="s">
        <v>154</v>
      </c>
      <c r="F43" s="41" t="s">
        <v>155</v>
      </c>
      <c r="G43" s="72" t="s">
        <v>85</v>
      </c>
      <c r="H43" s="43" t="s">
        <v>119</v>
      </c>
      <c r="I43" s="44" t="s">
        <v>122</v>
      </c>
      <c r="J43" s="74">
        <v>4.0999999999999996</v>
      </c>
      <c r="K43" s="76" t="s">
        <v>140</v>
      </c>
      <c r="L43" s="31">
        <v>24.006933333333333</v>
      </c>
      <c r="M43" s="31">
        <v>307.33045766666663</v>
      </c>
      <c r="N43" s="31">
        <v>313.5216666666667</v>
      </c>
      <c r="O43" s="31">
        <v>4.0382333333333333</v>
      </c>
      <c r="P43" s="31">
        <v>36.775200000000005</v>
      </c>
      <c r="Q43" s="32">
        <v>8.3799800000000015</v>
      </c>
      <c r="R43" s="33">
        <v>765.96500000000003</v>
      </c>
      <c r="S43" s="62">
        <v>0.79100000000000004</v>
      </c>
      <c r="T43" s="62">
        <v>2.202</v>
      </c>
      <c r="U43" s="63">
        <v>122</v>
      </c>
      <c r="V43" s="63">
        <v>9</v>
      </c>
      <c r="W43" s="36">
        <v>5.8460000000000001</v>
      </c>
      <c r="X43" s="36"/>
      <c r="Y43" s="37">
        <v>49.567124339999992</v>
      </c>
      <c r="Z43" s="37">
        <v>42.111999999999995</v>
      </c>
      <c r="AC43" s="59"/>
    </row>
    <row r="44" spans="1:29" s="64" customFormat="1">
      <c r="A44" s="21">
        <v>41849</v>
      </c>
      <c r="B44" s="38" t="s">
        <v>62</v>
      </c>
      <c r="C44" s="39">
        <v>0.45347222222222222</v>
      </c>
      <c r="D44" s="40">
        <v>0.46388888888888885</v>
      </c>
      <c r="E44" s="41" t="s">
        <v>156</v>
      </c>
      <c r="F44" s="41" t="s">
        <v>157</v>
      </c>
      <c r="G44" s="72" t="s">
        <v>60</v>
      </c>
      <c r="H44" s="43" t="s">
        <v>119</v>
      </c>
      <c r="I44" s="44" t="s">
        <v>71</v>
      </c>
      <c r="J44" s="74">
        <v>5.9</v>
      </c>
      <c r="K44" s="76">
        <v>0.6</v>
      </c>
      <c r="L44" s="31">
        <v>22.161566666666669</v>
      </c>
      <c r="M44" s="31">
        <v>296.81479733333339</v>
      </c>
      <c r="N44" s="31">
        <v>314.64333333333332</v>
      </c>
      <c r="O44" s="31">
        <v>7.6822333333333335</v>
      </c>
      <c r="P44" s="31">
        <v>14.6654</v>
      </c>
      <c r="Q44" s="32">
        <v>8.8363666666666649</v>
      </c>
      <c r="R44" s="33">
        <v>467.01333333333332</v>
      </c>
      <c r="S44" s="62">
        <v>0.46500000000000002</v>
      </c>
      <c r="T44" s="62">
        <v>1.2789999999999999</v>
      </c>
      <c r="U44" s="63">
        <v>85.57</v>
      </c>
      <c r="V44" s="63">
        <v>15.5</v>
      </c>
      <c r="W44" s="36">
        <v>6.9279999999999999</v>
      </c>
      <c r="X44" s="36"/>
      <c r="Y44" s="37">
        <v>27.744023969999994</v>
      </c>
      <c r="Z44" s="37">
        <v>33.152000000000001</v>
      </c>
      <c r="AC44" s="59"/>
    </row>
    <row r="45" spans="1:29" s="64" customFormat="1" ht="15" thickBot="1">
      <c r="A45" s="65">
        <v>41849</v>
      </c>
      <c r="B45" s="47" t="s">
        <v>65</v>
      </c>
      <c r="C45" s="48">
        <v>0.4770833333333333</v>
      </c>
      <c r="D45" s="49">
        <v>0.49652777777777773</v>
      </c>
      <c r="E45" s="50" t="s">
        <v>158</v>
      </c>
      <c r="F45" s="50" t="s">
        <v>159</v>
      </c>
      <c r="G45" s="73" t="s">
        <v>60</v>
      </c>
      <c r="H45" s="52" t="s">
        <v>119</v>
      </c>
      <c r="I45" s="53" t="s">
        <v>71</v>
      </c>
      <c r="J45" s="77">
        <v>8.1999999999999993</v>
      </c>
      <c r="K45" s="78" t="s">
        <v>140</v>
      </c>
      <c r="L45" s="67">
        <v>22.554133333333329</v>
      </c>
      <c r="M45" s="67">
        <v>243.93435466666665</v>
      </c>
      <c r="N45" s="67">
        <v>256.45166666666665</v>
      </c>
      <c r="O45" s="67">
        <v>1.1279333333333335</v>
      </c>
      <c r="P45" s="67">
        <v>75.430066666666661</v>
      </c>
      <c r="Q45" s="68">
        <v>8.7950866666666681</v>
      </c>
      <c r="R45" s="69">
        <v>1278.8333333333333</v>
      </c>
      <c r="S45" s="70">
        <v>0.122</v>
      </c>
      <c r="T45" s="70">
        <v>0.70099999999999996</v>
      </c>
      <c r="U45" s="71">
        <v>26.71</v>
      </c>
      <c r="V45" s="71">
        <v>2.35</v>
      </c>
      <c r="W45" s="57">
        <v>1.7410000000000001</v>
      </c>
      <c r="X45" s="57"/>
      <c r="Y45" s="58">
        <v>2.5557404400000001</v>
      </c>
      <c r="Z45" s="58">
        <v>5.6288</v>
      </c>
      <c r="AC45" s="59"/>
    </row>
    <row r="46" spans="1:29">
      <c r="A46" s="21">
        <v>41855</v>
      </c>
      <c r="B46" s="38" t="s">
        <v>44</v>
      </c>
      <c r="C46" s="39">
        <v>0.44861111111111113</v>
      </c>
      <c r="D46" s="40">
        <v>0.46875</v>
      </c>
      <c r="E46" s="41" t="s">
        <v>160</v>
      </c>
      <c r="F46" s="28" t="s">
        <v>161</v>
      </c>
      <c r="G46" s="72" t="s">
        <v>125</v>
      </c>
      <c r="H46" s="43" t="s">
        <v>136</v>
      </c>
      <c r="I46" s="44" t="s">
        <v>71</v>
      </c>
      <c r="J46" s="74">
        <v>4.9000000000000004</v>
      </c>
      <c r="K46" s="75">
        <v>1</v>
      </c>
      <c r="L46" s="256">
        <v>23.145699999999998</v>
      </c>
      <c r="M46" s="256">
        <v>280.44215360000004</v>
      </c>
      <c r="N46" s="256">
        <v>291.20979999999997</v>
      </c>
      <c r="O46" s="256">
        <v>2.77034</v>
      </c>
      <c r="P46" s="256">
        <v>50.071380000000005</v>
      </c>
      <c r="Q46" s="257">
        <v>6.7778580000000002</v>
      </c>
      <c r="R46" s="258">
        <v>676.30500000000018</v>
      </c>
      <c r="S46" s="34">
        <v>0.53600000000000003</v>
      </c>
      <c r="T46" s="34">
        <v>2.129</v>
      </c>
      <c r="U46" s="35">
        <v>191.3</v>
      </c>
      <c r="V46" s="35">
        <v>8.99</v>
      </c>
      <c r="W46" s="36">
        <v>4.3309301573651915</v>
      </c>
      <c r="X46" s="36"/>
      <c r="Y46" s="37">
        <v>39.014389619999996</v>
      </c>
      <c r="Z46" s="37">
        <v>29.44</v>
      </c>
      <c r="AC46" s="59"/>
    </row>
    <row r="47" spans="1:29">
      <c r="A47" s="21">
        <v>41855</v>
      </c>
      <c r="B47" s="38" t="s">
        <v>49</v>
      </c>
      <c r="C47" s="39">
        <v>0.61458333333333337</v>
      </c>
      <c r="D47" s="40">
        <v>0.62777777777777777</v>
      </c>
      <c r="E47" s="41" t="s">
        <v>162</v>
      </c>
      <c r="F47" s="44" t="s">
        <v>163</v>
      </c>
      <c r="G47" s="72" t="s">
        <v>60</v>
      </c>
      <c r="H47" s="43" t="s">
        <v>86</v>
      </c>
      <c r="I47" s="44" t="s">
        <v>122</v>
      </c>
      <c r="J47" s="74">
        <v>8</v>
      </c>
      <c r="K47" s="75">
        <v>1.6</v>
      </c>
      <c r="L47" s="256">
        <v>24.619766666666667</v>
      </c>
      <c r="M47" s="256">
        <v>257.92490999999995</v>
      </c>
      <c r="N47" s="256">
        <v>259.87033333333335</v>
      </c>
      <c r="O47" s="256">
        <v>1.1058333333333332</v>
      </c>
      <c r="P47" s="256">
        <v>75.866366666666678</v>
      </c>
      <c r="Q47" s="257">
        <v>8.0532400000000006</v>
      </c>
      <c r="R47" s="258">
        <v>400.17</v>
      </c>
      <c r="S47" s="34">
        <v>0.27700000000000002</v>
      </c>
      <c r="T47" s="34">
        <v>1.101</v>
      </c>
      <c r="U47" s="45">
        <v>39.18</v>
      </c>
      <c r="V47" s="45">
        <v>3.56</v>
      </c>
      <c r="W47" s="36">
        <v>1.5423638773738477</v>
      </c>
      <c r="X47" s="36"/>
      <c r="Y47" s="37">
        <v>15.377537969999997</v>
      </c>
      <c r="Z47" s="37">
        <v>18.112000000000002</v>
      </c>
      <c r="AC47" s="59"/>
    </row>
    <row r="48" spans="1:29" s="64" customFormat="1">
      <c r="A48" s="21">
        <v>41855</v>
      </c>
      <c r="B48" s="38" t="s">
        <v>53</v>
      </c>
      <c r="C48" s="39">
        <v>0.47916666666666669</v>
      </c>
      <c r="D48" s="40">
        <v>0.49513888888888885</v>
      </c>
      <c r="E48" s="41" t="s">
        <v>164</v>
      </c>
      <c r="F48" s="44" t="s">
        <v>165</v>
      </c>
      <c r="G48" s="72" t="s">
        <v>125</v>
      </c>
      <c r="H48" s="43" t="s">
        <v>136</v>
      </c>
      <c r="I48" s="44" t="s">
        <v>71</v>
      </c>
      <c r="J48" s="74">
        <v>2.6</v>
      </c>
      <c r="K48" s="76">
        <v>0.6</v>
      </c>
      <c r="L48" s="31">
        <v>24.372120000000002</v>
      </c>
      <c r="M48" s="31">
        <v>282.61700079999997</v>
      </c>
      <c r="N48" s="31">
        <v>286.17999999999995</v>
      </c>
      <c r="O48" s="31">
        <v>5.6350600000000002</v>
      </c>
      <c r="P48" s="31">
        <v>24.519119999999997</v>
      </c>
      <c r="Q48" s="32">
        <v>7.4291439999999991</v>
      </c>
      <c r="R48" s="33">
        <v>14.427666666666667</v>
      </c>
      <c r="S48" s="62">
        <v>0.51500000000000001</v>
      </c>
      <c r="T48" s="62">
        <v>3.431</v>
      </c>
      <c r="U48" s="63">
        <v>115.7</v>
      </c>
      <c r="V48" s="63">
        <v>21.9</v>
      </c>
      <c r="W48" s="36">
        <v>10.138323158914609</v>
      </c>
      <c r="X48" s="36"/>
      <c r="Y48" s="37">
        <v>93.149618939999982</v>
      </c>
      <c r="Z48" s="37">
        <v>71.616</v>
      </c>
      <c r="AC48" s="59"/>
    </row>
    <row r="49" spans="1:29" s="64" customFormat="1">
      <c r="A49" s="21">
        <v>41855</v>
      </c>
      <c r="B49" s="38" t="s">
        <v>57</v>
      </c>
      <c r="C49" s="39">
        <v>0.64583333333333337</v>
      </c>
      <c r="D49" s="40">
        <v>1600</v>
      </c>
      <c r="E49" s="41" t="s">
        <v>166</v>
      </c>
      <c r="F49" s="44" t="s">
        <v>167</v>
      </c>
      <c r="G49" s="72" t="s">
        <v>100</v>
      </c>
      <c r="H49" s="43" t="s">
        <v>86</v>
      </c>
      <c r="I49" s="44" t="s">
        <v>61</v>
      </c>
      <c r="J49" s="74">
        <v>4.2</v>
      </c>
      <c r="K49" s="76">
        <v>0.8</v>
      </c>
      <c r="L49" s="31">
        <v>24.462799999999998</v>
      </c>
      <c r="M49" s="31">
        <v>265.327315</v>
      </c>
      <c r="N49" s="31">
        <v>268.17725000000002</v>
      </c>
      <c r="O49" s="31">
        <v>3.7694749999999999</v>
      </c>
      <c r="P49" s="31">
        <v>38.976600000000005</v>
      </c>
      <c r="Q49" s="32">
        <v>7.3422225000000001</v>
      </c>
      <c r="R49" s="33">
        <v>403.88857142857142</v>
      </c>
      <c r="S49" s="62">
        <v>0.56000000000000005</v>
      </c>
      <c r="T49" s="62">
        <v>4.056</v>
      </c>
      <c r="U49" s="79">
        <v>60.82</v>
      </c>
      <c r="V49" s="63">
        <v>12.3</v>
      </c>
      <c r="W49" s="36">
        <v>4.3117403729187833</v>
      </c>
      <c r="X49" s="36"/>
      <c r="Y49" s="37">
        <v>21.343430609999999</v>
      </c>
      <c r="Z49" s="37">
        <v>46.527999999999999</v>
      </c>
      <c r="AC49" s="59"/>
    </row>
    <row r="50" spans="1:29" s="64" customFormat="1">
      <c r="A50" s="21">
        <v>41855</v>
      </c>
      <c r="B50" s="38" t="s">
        <v>62</v>
      </c>
      <c r="C50" s="39">
        <v>0.53333333333333333</v>
      </c>
      <c r="D50" s="40">
        <v>0.55347222222222225</v>
      </c>
      <c r="E50" s="41" t="s">
        <v>168</v>
      </c>
      <c r="F50" s="44" t="s">
        <v>169</v>
      </c>
      <c r="G50" s="72" t="s">
        <v>125</v>
      </c>
      <c r="H50" s="43" t="s">
        <v>136</v>
      </c>
      <c r="I50" s="44" t="s">
        <v>170</v>
      </c>
      <c r="J50" s="74">
        <v>6</v>
      </c>
      <c r="K50" s="76">
        <v>0.6</v>
      </c>
      <c r="L50" s="31">
        <v>24.60098</v>
      </c>
      <c r="M50" s="31">
        <v>289.47255179999996</v>
      </c>
      <c r="N50" s="31">
        <v>291.77080000000001</v>
      </c>
      <c r="O50" s="31">
        <v>4.4209399999999999</v>
      </c>
      <c r="P50" s="31">
        <v>33.120519999999999</v>
      </c>
      <c r="Q50" s="32">
        <v>9.0149019999999993</v>
      </c>
      <c r="R50" s="33">
        <v>530.36500000000001</v>
      </c>
      <c r="S50" s="62">
        <v>0.33400000000000002</v>
      </c>
      <c r="T50" s="62">
        <v>2.2389999999999999</v>
      </c>
      <c r="U50" s="63">
        <v>61.84</v>
      </c>
      <c r="V50" s="63">
        <v>17.7</v>
      </c>
      <c r="W50" s="36">
        <v>9.2767226937586074</v>
      </c>
      <c r="X50" s="36"/>
      <c r="Y50" s="37">
        <v>45.426225239999994</v>
      </c>
      <c r="Z50" s="37">
        <v>54.463999999999999</v>
      </c>
      <c r="AC50" s="59"/>
    </row>
    <row r="51" spans="1:29" s="64" customFormat="1">
      <c r="A51" s="21">
        <v>41855</v>
      </c>
      <c r="B51" s="38" t="s">
        <v>171</v>
      </c>
      <c r="C51" s="39">
        <v>0.53333333333333333</v>
      </c>
      <c r="D51" s="40">
        <v>0.55347222222222225</v>
      </c>
      <c r="E51" s="41" t="s">
        <v>168</v>
      </c>
      <c r="F51" s="44" t="s">
        <v>169</v>
      </c>
      <c r="G51" s="72" t="s">
        <v>125</v>
      </c>
      <c r="H51" s="43" t="s">
        <v>136</v>
      </c>
      <c r="I51" s="44" t="s">
        <v>170</v>
      </c>
      <c r="J51" s="74">
        <v>6</v>
      </c>
      <c r="K51" s="76">
        <v>0.6</v>
      </c>
      <c r="L51" s="31">
        <v>24.60098</v>
      </c>
      <c r="M51" s="31">
        <v>289.47255179999996</v>
      </c>
      <c r="N51" s="31">
        <v>291.77080000000001</v>
      </c>
      <c r="O51" s="31">
        <v>4.4209399999999999</v>
      </c>
      <c r="P51" s="31">
        <v>33.120519999999999</v>
      </c>
      <c r="Q51" s="32">
        <v>9.0149019999999993</v>
      </c>
      <c r="R51" s="33">
        <v>530.36500000000001</v>
      </c>
      <c r="S51" s="62">
        <v>0.34</v>
      </c>
      <c r="T51" s="62">
        <v>1.9239999999999999</v>
      </c>
      <c r="U51" s="63">
        <v>72.739999999999995</v>
      </c>
      <c r="V51" s="63">
        <v>10.199999999999999</v>
      </c>
      <c r="W51" s="36">
        <v>4.3890134678873709</v>
      </c>
      <c r="X51" s="36"/>
      <c r="Y51" s="37">
        <v>44.504359919999985</v>
      </c>
      <c r="Z51" s="37">
        <v>46.271999999999998</v>
      </c>
      <c r="AC51" s="59"/>
    </row>
    <row r="52" spans="1:29" s="64" customFormat="1">
      <c r="A52" s="21">
        <v>41855</v>
      </c>
      <c r="B52" s="38" t="s">
        <v>65</v>
      </c>
      <c r="C52" s="39">
        <v>0.58888888888888891</v>
      </c>
      <c r="D52" s="40">
        <v>0.60347222222222219</v>
      </c>
      <c r="E52" s="41" t="s">
        <v>172</v>
      </c>
      <c r="F52" s="44" t="s">
        <v>173</v>
      </c>
      <c r="G52" s="72" t="s">
        <v>125</v>
      </c>
      <c r="H52" s="43" t="s">
        <v>136</v>
      </c>
      <c r="I52" s="44" t="s">
        <v>47</v>
      </c>
      <c r="J52" s="74">
        <v>8.3000000000000007</v>
      </c>
      <c r="K52" s="76">
        <v>1.2</v>
      </c>
      <c r="L52" s="31">
        <v>24.157912499999998</v>
      </c>
      <c r="M52" s="31">
        <v>237.59402062500001</v>
      </c>
      <c r="N52" s="31">
        <v>241.633375</v>
      </c>
      <c r="O52" s="31">
        <v>0.69184999999999997</v>
      </c>
      <c r="P52" s="31">
        <v>84.174787499999994</v>
      </c>
      <c r="Q52" s="32">
        <v>7.7514425000000005</v>
      </c>
      <c r="R52" s="33">
        <v>1255.0300000000002</v>
      </c>
      <c r="S52" s="62">
        <v>0.17399999999999999</v>
      </c>
      <c r="T52" s="62">
        <v>0.379</v>
      </c>
      <c r="U52" s="63">
        <v>19.57</v>
      </c>
      <c r="V52" s="63">
        <v>2.11</v>
      </c>
      <c r="W52" s="36">
        <v>1.1695649428794315</v>
      </c>
      <c r="X52" s="36"/>
      <c r="Y52" s="37">
        <v>8.4626112149999972</v>
      </c>
      <c r="Z52" s="37">
        <v>6.7413333333333334</v>
      </c>
      <c r="AC52" s="59"/>
    </row>
    <row r="53" spans="1:29" s="64" customFormat="1">
      <c r="A53" s="21">
        <v>41855</v>
      </c>
      <c r="B53" s="38" t="s">
        <v>174</v>
      </c>
      <c r="C53" s="39">
        <v>0.5</v>
      </c>
      <c r="D53" s="40">
        <v>0.51736111111111105</v>
      </c>
      <c r="E53" s="41" t="s">
        <v>175</v>
      </c>
      <c r="F53" s="44" t="s">
        <v>176</v>
      </c>
      <c r="G53" s="72" t="s">
        <v>125</v>
      </c>
      <c r="H53" s="43" t="s">
        <v>136</v>
      </c>
      <c r="I53" s="44" t="s">
        <v>170</v>
      </c>
      <c r="J53" s="74">
        <v>2.9</v>
      </c>
      <c r="K53" s="76">
        <v>0.5</v>
      </c>
      <c r="L53" s="31">
        <v>24.859233333333336</v>
      </c>
      <c r="M53" s="31">
        <v>287.28765350000003</v>
      </c>
      <c r="N53" s="31">
        <v>288.06149999999997</v>
      </c>
      <c r="O53" s="31">
        <v>8.8673999999999982</v>
      </c>
      <c r="P53" s="31">
        <v>10.910299999999999</v>
      </c>
      <c r="Q53" s="32">
        <v>8.8764550000000018</v>
      </c>
      <c r="R53" s="33">
        <v>81.772999999999996</v>
      </c>
      <c r="S53" s="62">
        <v>0.40500000000000003</v>
      </c>
      <c r="T53" s="62">
        <v>3.9430000000000001</v>
      </c>
      <c r="U53" s="63">
        <v>78.819999999999993</v>
      </c>
      <c r="V53" s="63">
        <v>22.3</v>
      </c>
      <c r="W53" s="36">
        <v>8.1920839959177396</v>
      </c>
      <c r="X53" s="36"/>
      <c r="Y53" s="37">
        <v>34.929701819999991</v>
      </c>
      <c r="Z53" s="37">
        <v>51.2</v>
      </c>
      <c r="AC53" s="59"/>
    </row>
    <row r="54" spans="1:29" s="64" customFormat="1" ht="15" thickBot="1">
      <c r="A54" s="65">
        <v>41855</v>
      </c>
      <c r="B54" s="47" t="s">
        <v>177</v>
      </c>
      <c r="C54" s="48">
        <v>0.55902777777777779</v>
      </c>
      <c r="D54" s="49">
        <v>0.57500000000000007</v>
      </c>
      <c r="E54" s="50" t="s">
        <v>178</v>
      </c>
      <c r="F54" s="53" t="s">
        <v>179</v>
      </c>
      <c r="G54" s="73" t="s">
        <v>125</v>
      </c>
      <c r="H54" s="52" t="s">
        <v>136</v>
      </c>
      <c r="I54" s="53" t="s">
        <v>76</v>
      </c>
      <c r="J54" s="77">
        <v>5</v>
      </c>
      <c r="K54" s="78">
        <v>1</v>
      </c>
      <c r="L54" s="67">
        <v>24.531649999999999</v>
      </c>
      <c r="M54" s="67">
        <v>274.20741399999997</v>
      </c>
      <c r="N54" s="67">
        <v>276.76850000000002</v>
      </c>
      <c r="O54" s="67">
        <v>3.3361000000000001</v>
      </c>
      <c r="P54" s="67">
        <v>43.430049999999994</v>
      </c>
      <c r="Q54" s="68">
        <v>10.154109999999999</v>
      </c>
      <c r="R54" s="69">
        <v>644.94499999999994</v>
      </c>
      <c r="S54" s="70">
        <v>0.45500000000000002</v>
      </c>
      <c r="T54" s="70">
        <v>2.3719999999999999</v>
      </c>
      <c r="U54" s="71">
        <v>51.84</v>
      </c>
      <c r="V54" s="71">
        <v>20.399999999999999</v>
      </c>
      <c r="W54" s="57">
        <v>10.575176370741776</v>
      </c>
      <c r="X54" s="57"/>
      <c r="Y54" s="58">
        <v>64.571794019999984</v>
      </c>
      <c r="Z54" s="58">
        <v>69.44</v>
      </c>
      <c r="AC54" s="59"/>
    </row>
    <row r="55" spans="1:29">
      <c r="A55" s="21">
        <v>41862</v>
      </c>
      <c r="B55" s="38" t="s">
        <v>44</v>
      </c>
      <c r="C55" s="39">
        <v>0.48194444444444445</v>
      </c>
      <c r="D55" s="40">
        <v>0.4909722222222222</v>
      </c>
      <c r="E55" s="41" t="s">
        <v>180</v>
      </c>
      <c r="F55" s="28" t="s">
        <v>181</v>
      </c>
      <c r="G55" s="72" t="s">
        <v>100</v>
      </c>
      <c r="H55" s="43" t="s">
        <v>101</v>
      </c>
      <c r="I55" s="44" t="s">
        <v>109</v>
      </c>
      <c r="J55" s="74">
        <v>5.0999999999999996</v>
      </c>
      <c r="K55" s="75">
        <v>0.2</v>
      </c>
      <c r="L55" s="256">
        <v>23.762466666666665</v>
      </c>
      <c r="M55" s="256">
        <v>268.30266</v>
      </c>
      <c r="N55" s="256">
        <v>275.08</v>
      </c>
      <c r="O55" s="256">
        <v>15.400733333333335</v>
      </c>
      <c r="P55" s="256">
        <v>2.1278666666666672</v>
      </c>
      <c r="Q55" s="257">
        <v>7.6514300000000004</v>
      </c>
      <c r="R55" s="258">
        <v>1.01908625</v>
      </c>
      <c r="S55" s="34">
        <v>0.49399999999999999</v>
      </c>
      <c r="T55" s="34">
        <v>5.1029999999999998</v>
      </c>
      <c r="U55" s="35">
        <v>79.11</v>
      </c>
      <c r="V55" s="35">
        <v>41.9</v>
      </c>
      <c r="W55" s="36">
        <v>29.3</v>
      </c>
      <c r="X55" s="36"/>
      <c r="Y55" s="37">
        <v>268.77807836999995</v>
      </c>
      <c r="Z55" s="37">
        <v>71.954999999999998</v>
      </c>
      <c r="AB55" s="80"/>
      <c r="AC55" s="59"/>
    </row>
    <row r="56" spans="1:29">
      <c r="A56" s="21">
        <v>41862</v>
      </c>
      <c r="B56" s="38" t="s">
        <v>49</v>
      </c>
      <c r="C56" s="39">
        <v>0.5625</v>
      </c>
      <c r="D56" s="40">
        <v>0.56805555555555554</v>
      </c>
      <c r="E56" s="41" t="s">
        <v>182</v>
      </c>
      <c r="F56" s="44" t="s">
        <v>183</v>
      </c>
      <c r="G56" s="72" t="s">
        <v>100</v>
      </c>
      <c r="H56" s="43" t="s">
        <v>114</v>
      </c>
      <c r="I56" s="44" t="s">
        <v>109</v>
      </c>
      <c r="J56" s="74">
        <v>8.1</v>
      </c>
      <c r="K56" s="75">
        <v>0.8</v>
      </c>
      <c r="L56" s="256">
        <v>23.457100000000001</v>
      </c>
      <c r="M56" s="256">
        <v>257.50829650000003</v>
      </c>
      <c r="N56" s="256">
        <v>265.67650000000003</v>
      </c>
      <c r="O56" s="256">
        <v>3.1324000000000001</v>
      </c>
      <c r="P56" s="256">
        <v>45.698800000000006</v>
      </c>
      <c r="Q56" s="257">
        <v>7.4073849999999997</v>
      </c>
      <c r="R56" s="258">
        <v>8.2308000000000003</v>
      </c>
      <c r="S56" s="34">
        <v>0.23100000000000001</v>
      </c>
      <c r="T56" s="34">
        <v>1.1220000000000001</v>
      </c>
      <c r="U56" s="45">
        <v>44.07</v>
      </c>
      <c r="V56" s="45">
        <v>12</v>
      </c>
      <c r="W56" s="36">
        <v>11.4</v>
      </c>
      <c r="X56" s="36"/>
      <c r="Y56" s="37">
        <v>52.105064534999997</v>
      </c>
      <c r="Z56" s="37">
        <v>30.225000000000001</v>
      </c>
      <c r="AB56" s="80"/>
      <c r="AC56" s="59"/>
    </row>
    <row r="57" spans="1:29" s="64" customFormat="1">
      <c r="A57" s="21">
        <v>41862</v>
      </c>
      <c r="B57" s="38" t="s">
        <v>53</v>
      </c>
      <c r="C57" s="39">
        <v>0.5</v>
      </c>
      <c r="D57" s="40">
        <v>0.50694444444444442</v>
      </c>
      <c r="E57" s="41" t="s">
        <v>184</v>
      </c>
      <c r="F57" s="44" t="s">
        <v>185</v>
      </c>
      <c r="G57" s="72" t="s">
        <v>60</v>
      </c>
      <c r="H57" s="43" t="s">
        <v>91</v>
      </c>
      <c r="I57" s="44" t="s">
        <v>109</v>
      </c>
      <c r="J57" s="74">
        <v>2.8</v>
      </c>
      <c r="K57" s="76">
        <v>0.2</v>
      </c>
      <c r="L57" s="31">
        <v>23.591800000000003</v>
      </c>
      <c r="M57" s="31">
        <v>262.25310300000001</v>
      </c>
      <c r="N57" s="31">
        <v>269.822</v>
      </c>
      <c r="O57" s="31">
        <v>20.115533333333335</v>
      </c>
      <c r="P57" s="31">
        <v>0.65470000000000006</v>
      </c>
      <c r="Q57" s="32">
        <v>8.1560433333333329</v>
      </c>
      <c r="R57" s="33">
        <v>3.7289275000000002</v>
      </c>
      <c r="S57" s="62">
        <v>0.91500000000000004</v>
      </c>
      <c r="T57" s="62">
        <v>16</v>
      </c>
      <c r="U57" s="63">
        <v>151.4</v>
      </c>
      <c r="V57" s="63">
        <v>66.3</v>
      </c>
      <c r="W57" s="36">
        <v>36.700000000000003</v>
      </c>
      <c r="X57" s="36"/>
      <c r="Y57" s="37">
        <v>70.871207039999987</v>
      </c>
      <c r="Z57" s="37">
        <v>97.954999999999998</v>
      </c>
      <c r="AB57" s="80"/>
      <c r="AC57" s="59"/>
    </row>
    <row r="58" spans="1:29" s="64" customFormat="1">
      <c r="A58" s="21">
        <v>41862</v>
      </c>
      <c r="B58" s="38" t="s">
        <v>57</v>
      </c>
      <c r="C58" s="39">
        <v>0.58472222222222225</v>
      </c>
      <c r="D58" s="40">
        <v>0.59027777777777779</v>
      </c>
      <c r="E58" s="41" t="s">
        <v>186</v>
      </c>
      <c r="F58" s="44" t="s">
        <v>187</v>
      </c>
      <c r="G58" s="72" t="s">
        <v>100</v>
      </c>
      <c r="H58" s="43" t="s">
        <v>114</v>
      </c>
      <c r="I58" s="44" t="s">
        <v>109</v>
      </c>
      <c r="J58" s="74">
        <v>4.2</v>
      </c>
      <c r="K58" s="76">
        <v>0.4</v>
      </c>
      <c r="L58" s="31">
        <v>23.698633333333333</v>
      </c>
      <c r="M58" s="31">
        <v>259.2841673333333</v>
      </c>
      <c r="N58" s="31">
        <v>266.18166666666667</v>
      </c>
      <c r="O58" s="31">
        <v>7.3548333333333344</v>
      </c>
      <c r="P58" s="31">
        <v>15.903066666666668</v>
      </c>
      <c r="Q58" s="32">
        <v>6.9279800000000007</v>
      </c>
      <c r="R58" s="33">
        <v>35.310499999999998</v>
      </c>
      <c r="S58" s="62">
        <v>0.35099999999999998</v>
      </c>
      <c r="T58" s="62">
        <v>2.9580000000000002</v>
      </c>
      <c r="U58" s="63">
        <v>43.01</v>
      </c>
      <c r="V58" s="63">
        <v>22.6</v>
      </c>
      <c r="W58" s="36">
        <v>8.9</v>
      </c>
      <c r="X58" s="36"/>
      <c r="Y58" s="37">
        <v>74.463109109999976</v>
      </c>
      <c r="Z58" s="37">
        <v>45.89</v>
      </c>
      <c r="AB58" s="80"/>
      <c r="AC58" s="59"/>
    </row>
    <row r="59" spans="1:29" s="64" customFormat="1">
      <c r="A59" s="21">
        <v>41862</v>
      </c>
      <c r="B59" s="38" t="s">
        <v>62</v>
      </c>
      <c r="C59" s="39">
        <v>0.52152777777777781</v>
      </c>
      <c r="D59" s="40">
        <v>0.52777777777777779</v>
      </c>
      <c r="E59" s="41" t="s">
        <v>188</v>
      </c>
      <c r="F59" s="44" t="s">
        <v>189</v>
      </c>
      <c r="G59" s="72" t="s">
        <v>100</v>
      </c>
      <c r="H59" s="43" t="s">
        <v>114</v>
      </c>
      <c r="I59" s="44" t="s">
        <v>68</v>
      </c>
      <c r="J59" s="74">
        <v>6.1</v>
      </c>
      <c r="K59" s="76">
        <v>0.6</v>
      </c>
      <c r="L59" s="31">
        <v>23.764133333333334</v>
      </c>
      <c r="M59" s="31">
        <v>262.94742400000001</v>
      </c>
      <c r="N59" s="31">
        <v>269.58</v>
      </c>
      <c r="O59" s="31">
        <v>4.8734333333333337</v>
      </c>
      <c r="P59" s="31">
        <v>29.5792</v>
      </c>
      <c r="Q59" s="32">
        <v>8.2364200000000007</v>
      </c>
      <c r="R59" s="33">
        <v>26.034666666666666</v>
      </c>
      <c r="S59" s="62">
        <v>0.20200000000000001</v>
      </c>
      <c r="T59" s="62">
        <v>2.5030000000000001</v>
      </c>
      <c r="U59" s="63">
        <v>49</v>
      </c>
      <c r="V59" s="63">
        <v>11</v>
      </c>
      <c r="W59" s="36">
        <v>2.9</v>
      </c>
      <c r="X59" s="36"/>
      <c r="Y59" s="37">
        <v>16.973002035</v>
      </c>
      <c r="Z59" s="37">
        <v>11.576499999999999</v>
      </c>
      <c r="AB59" s="80"/>
      <c r="AC59" s="59"/>
    </row>
    <row r="60" spans="1:29" s="64" customFormat="1" ht="15" thickBot="1">
      <c r="A60" s="65">
        <v>41862</v>
      </c>
      <c r="B60" s="47" t="s">
        <v>65</v>
      </c>
      <c r="C60" s="48">
        <v>0.54305555555555551</v>
      </c>
      <c r="D60" s="49">
        <v>0.5493055555555556</v>
      </c>
      <c r="E60" s="50" t="s">
        <v>190</v>
      </c>
      <c r="F60" s="53" t="s">
        <v>191</v>
      </c>
      <c r="G60" s="73" t="s">
        <v>100</v>
      </c>
      <c r="H60" s="52" t="s">
        <v>114</v>
      </c>
      <c r="I60" s="53" t="s">
        <v>68</v>
      </c>
      <c r="J60" s="77">
        <v>8.3000000000000007</v>
      </c>
      <c r="K60" s="78">
        <v>1.2</v>
      </c>
      <c r="L60" s="67">
        <v>23.4556</v>
      </c>
      <c r="M60" s="67">
        <v>261.78018700000001</v>
      </c>
      <c r="N60" s="67">
        <v>270.09199999999998</v>
      </c>
      <c r="O60" s="67">
        <v>2.0525000000000002</v>
      </c>
      <c r="P60" s="67">
        <v>59.8628</v>
      </c>
      <c r="Q60" s="68">
        <v>7.0314800000000002</v>
      </c>
      <c r="R60" s="69">
        <v>83.072000000000003</v>
      </c>
      <c r="S60" s="70">
        <v>0.16400000000000001</v>
      </c>
      <c r="T60" s="70">
        <v>0.47899999999999998</v>
      </c>
      <c r="U60" s="71">
        <v>34.49</v>
      </c>
      <c r="V60" s="71">
        <v>8.5</v>
      </c>
      <c r="W60" s="57">
        <v>3.4</v>
      </c>
      <c r="X60" s="57"/>
      <c r="Y60" s="58">
        <v>5.8553437499999994</v>
      </c>
      <c r="Z60" s="58">
        <v>8.8074999999999992</v>
      </c>
      <c r="AB60" s="80"/>
      <c r="AC60" s="59"/>
    </row>
    <row r="61" spans="1:29">
      <c r="A61" s="21">
        <v>41869</v>
      </c>
      <c r="B61" s="38" t="s">
        <v>44</v>
      </c>
      <c r="C61" s="39">
        <v>0.40138888888888885</v>
      </c>
      <c r="D61" s="40">
        <v>0.4201388888888889</v>
      </c>
      <c r="E61" s="41" t="s">
        <v>192</v>
      </c>
      <c r="F61" s="44" t="s">
        <v>193</v>
      </c>
      <c r="G61" s="72" t="s">
        <v>100</v>
      </c>
      <c r="H61" s="43" t="s">
        <v>114</v>
      </c>
      <c r="I61" s="44" t="s">
        <v>194</v>
      </c>
      <c r="J61" s="74">
        <v>4.7</v>
      </c>
      <c r="K61" s="75">
        <v>0.6</v>
      </c>
      <c r="L61" s="256">
        <v>21.949550000000002</v>
      </c>
      <c r="M61" s="256">
        <v>253.52524499999998</v>
      </c>
      <c r="N61" s="256">
        <v>269.96699999999998</v>
      </c>
      <c r="O61" s="256">
        <v>5.2762500000000001</v>
      </c>
      <c r="P61" s="256">
        <v>26.739800000000002</v>
      </c>
      <c r="Q61" s="257">
        <v>7.1577699999999993</v>
      </c>
      <c r="R61" s="258">
        <v>91.162999999999997</v>
      </c>
      <c r="S61" s="34">
        <v>0.46</v>
      </c>
      <c r="T61" s="34">
        <v>3.2789999999999999</v>
      </c>
      <c r="U61" s="35">
        <v>124.5</v>
      </c>
      <c r="V61" s="35">
        <v>22.5</v>
      </c>
      <c r="W61" s="36">
        <v>4.7126883688394061</v>
      </c>
      <c r="X61" s="36"/>
      <c r="Y61" s="37">
        <v>23.889802499999991</v>
      </c>
      <c r="Z61" s="37">
        <v>39.39</v>
      </c>
      <c r="AB61" s="80"/>
      <c r="AC61" s="59"/>
    </row>
    <row r="62" spans="1:29">
      <c r="A62" s="21">
        <v>41869</v>
      </c>
      <c r="B62" s="38" t="s">
        <v>49</v>
      </c>
      <c r="C62" s="39">
        <v>0.52152777777777781</v>
      </c>
      <c r="D62" s="40">
        <v>0.53611111111111109</v>
      </c>
      <c r="E62" s="41" t="s">
        <v>195</v>
      </c>
      <c r="F62" s="44" t="s">
        <v>196</v>
      </c>
      <c r="G62" s="72" t="s">
        <v>100</v>
      </c>
      <c r="H62" s="43" t="s">
        <v>114</v>
      </c>
      <c r="I62" s="44" t="s">
        <v>197</v>
      </c>
      <c r="J62" s="74">
        <v>8</v>
      </c>
      <c r="K62" s="75">
        <v>2.1</v>
      </c>
      <c r="L62" s="256">
        <v>21.612833333333331</v>
      </c>
      <c r="M62" s="256">
        <v>210.32568666666666</v>
      </c>
      <c r="N62" s="256">
        <v>225.58699999999999</v>
      </c>
      <c r="O62" s="256">
        <v>11.952366666666668</v>
      </c>
      <c r="P62" s="256">
        <v>7.0717666666666661</v>
      </c>
      <c r="Q62" s="257">
        <v>8.8299199999999995</v>
      </c>
      <c r="R62" s="258">
        <v>499.39</v>
      </c>
      <c r="S62" s="34">
        <v>0.25</v>
      </c>
      <c r="T62" s="34">
        <v>0.40799999999999997</v>
      </c>
      <c r="U62" s="45">
        <v>61.73</v>
      </c>
      <c r="V62" s="45">
        <v>1.49</v>
      </c>
      <c r="W62" s="36">
        <v>0.21309415748332439</v>
      </c>
      <c r="X62" s="36"/>
      <c r="Y62" s="37">
        <v>1.0830043799999998</v>
      </c>
      <c r="Z62" s="37">
        <v>5.8629999999999995</v>
      </c>
      <c r="AB62" s="80"/>
      <c r="AC62" s="59"/>
    </row>
    <row r="63" spans="1:29" s="64" customFormat="1">
      <c r="A63" s="21">
        <v>41869</v>
      </c>
      <c r="B63" s="38" t="s">
        <v>53</v>
      </c>
      <c r="C63" s="39">
        <v>0.4284722222222222</v>
      </c>
      <c r="D63" s="40">
        <v>0.44513888888888892</v>
      </c>
      <c r="E63" s="41" t="s">
        <v>198</v>
      </c>
      <c r="F63" s="44" t="s">
        <v>199</v>
      </c>
      <c r="G63" s="72" t="s">
        <v>100</v>
      </c>
      <c r="H63" s="43" t="s">
        <v>101</v>
      </c>
      <c r="I63" s="44" t="s">
        <v>197</v>
      </c>
      <c r="J63" s="74">
        <v>2.5</v>
      </c>
      <c r="K63" s="76">
        <v>0.4</v>
      </c>
      <c r="L63" s="31">
        <v>21.82545</v>
      </c>
      <c r="M63" s="31">
        <v>266.5526625</v>
      </c>
      <c r="N63" s="31">
        <v>284.5915</v>
      </c>
      <c r="O63" s="31">
        <v>18.804749999999999</v>
      </c>
      <c r="P63" s="31">
        <v>0.90849999999999997</v>
      </c>
      <c r="Q63" s="32">
        <v>7.5257050000000003</v>
      </c>
      <c r="R63" s="33">
        <v>35.668999999999997</v>
      </c>
      <c r="S63" s="62">
        <v>0.67</v>
      </c>
      <c r="T63" s="62">
        <v>5.3109999999999999</v>
      </c>
      <c r="U63" s="63">
        <v>125.5</v>
      </c>
      <c r="V63" s="63">
        <v>47.5</v>
      </c>
      <c r="W63" s="36">
        <v>4.1415490177597798</v>
      </c>
      <c r="X63" s="36"/>
      <c r="Y63" s="37">
        <v>25.560214964999993</v>
      </c>
      <c r="Z63" s="37">
        <v>50.699999999999996</v>
      </c>
      <c r="AB63" s="80"/>
      <c r="AC63" s="59"/>
    </row>
    <row r="64" spans="1:29" s="64" customFormat="1">
      <c r="A64" s="21">
        <v>41869</v>
      </c>
      <c r="B64" s="38" t="s">
        <v>57</v>
      </c>
      <c r="C64" s="39">
        <v>0.5541666666666667</v>
      </c>
      <c r="D64" s="40">
        <v>0.56736111111111109</v>
      </c>
      <c r="E64" s="41" t="s">
        <v>200</v>
      </c>
      <c r="F64" s="44" t="s">
        <v>201</v>
      </c>
      <c r="G64" s="72" t="s">
        <v>100</v>
      </c>
      <c r="H64" s="43" t="s">
        <v>119</v>
      </c>
      <c r="I64" s="44" t="s">
        <v>202</v>
      </c>
      <c r="J64" s="74">
        <v>4.0999999999999996</v>
      </c>
      <c r="K64" s="76">
        <v>0.8</v>
      </c>
      <c r="L64" s="31">
        <v>22.599699999999999</v>
      </c>
      <c r="M64" s="31">
        <v>266.97479600000003</v>
      </c>
      <c r="N64" s="31">
        <v>280.40550000000002</v>
      </c>
      <c r="O64" s="31">
        <v>6.1086</v>
      </c>
      <c r="P64" s="31">
        <v>21.716900000000003</v>
      </c>
      <c r="Q64" s="32">
        <v>7.8812249999999997</v>
      </c>
      <c r="R64" s="33">
        <v>261.58000000000004</v>
      </c>
      <c r="S64" s="62">
        <v>0.6</v>
      </c>
      <c r="T64" s="62">
        <v>1.974</v>
      </c>
      <c r="U64" s="63">
        <v>58.52</v>
      </c>
      <c r="V64" s="63">
        <v>16.899999999999999</v>
      </c>
      <c r="W64" s="36">
        <v>2.5434124234292494</v>
      </c>
      <c r="X64" s="36"/>
      <c r="Y64" s="37">
        <v>11.36967228</v>
      </c>
      <c r="Z64" s="37">
        <v>36.01</v>
      </c>
      <c r="AB64" s="80"/>
      <c r="AC64" s="59"/>
    </row>
    <row r="65" spans="1:29" s="64" customFormat="1">
      <c r="A65" s="21">
        <v>41869</v>
      </c>
      <c r="B65" s="38" t="s">
        <v>62</v>
      </c>
      <c r="C65" s="39">
        <v>0.4597222222222222</v>
      </c>
      <c r="D65" s="40">
        <v>0.4777777777777778</v>
      </c>
      <c r="E65" s="41" t="s">
        <v>203</v>
      </c>
      <c r="F65" s="44" t="s">
        <v>204</v>
      </c>
      <c r="G65" s="72" t="s">
        <v>100</v>
      </c>
      <c r="H65" s="43" t="s">
        <v>113</v>
      </c>
      <c r="I65" s="44" t="s">
        <v>197</v>
      </c>
      <c r="J65" s="74">
        <v>6</v>
      </c>
      <c r="K65" s="76">
        <v>0.5</v>
      </c>
      <c r="L65" s="31">
        <v>21.970524999999999</v>
      </c>
      <c r="M65" s="31">
        <v>249.10413600000001</v>
      </c>
      <c r="N65" s="31">
        <v>265.14075000000003</v>
      </c>
      <c r="O65" s="31">
        <v>12.219275</v>
      </c>
      <c r="P65" s="31">
        <v>4.7482249999999997</v>
      </c>
      <c r="Q65" s="32">
        <v>8.2159824999999991</v>
      </c>
      <c r="R65" s="33">
        <v>147.74166666666667</v>
      </c>
      <c r="S65" s="62">
        <v>0.36</v>
      </c>
      <c r="T65" s="62">
        <v>2.1659999999999999</v>
      </c>
      <c r="U65" s="63">
        <v>71.88</v>
      </c>
      <c r="V65" s="63">
        <v>31.6</v>
      </c>
      <c r="W65" s="36">
        <v>3.3900916508991399</v>
      </c>
      <c r="X65" s="36"/>
      <c r="Y65" s="37">
        <v>15.780385619999995</v>
      </c>
      <c r="Z65" s="37">
        <v>33.344999999999999</v>
      </c>
      <c r="AB65" s="80"/>
      <c r="AC65" s="59"/>
    </row>
    <row r="66" spans="1:29" s="64" customFormat="1" ht="15" thickBot="1">
      <c r="A66" s="46">
        <v>41869</v>
      </c>
      <c r="B66" s="47" t="s">
        <v>65</v>
      </c>
      <c r="C66" s="48">
        <v>0.49374999999999997</v>
      </c>
      <c r="D66" s="49">
        <v>0.50763888888888886</v>
      </c>
      <c r="E66" s="50" t="s">
        <v>205</v>
      </c>
      <c r="F66" s="53" t="s">
        <v>206</v>
      </c>
      <c r="G66" s="73" t="s">
        <v>100</v>
      </c>
      <c r="H66" s="52" t="s">
        <v>91</v>
      </c>
      <c r="I66" s="53" t="s">
        <v>197</v>
      </c>
      <c r="J66" s="77">
        <v>8.4</v>
      </c>
      <c r="K66" s="78">
        <v>2</v>
      </c>
      <c r="L66" s="67">
        <v>21.989550000000001</v>
      </c>
      <c r="M66" s="67">
        <v>214.763361</v>
      </c>
      <c r="N66" s="67">
        <v>228.49700000000001</v>
      </c>
      <c r="O66" s="67">
        <v>1.9437500000000001</v>
      </c>
      <c r="P66" s="67">
        <v>61.514749999999999</v>
      </c>
      <c r="Q66" s="68">
        <v>8.5465</v>
      </c>
      <c r="R66" s="69">
        <v>1171.4000000000001</v>
      </c>
      <c r="S66" s="70">
        <v>0.23</v>
      </c>
      <c r="T66" s="70">
        <v>0.33400000000000002</v>
      </c>
      <c r="U66" s="71">
        <v>47.28</v>
      </c>
      <c r="V66" s="71">
        <v>2.0099999999999998</v>
      </c>
      <c r="W66" s="57">
        <v>0.21309415748332439</v>
      </c>
      <c r="X66" s="57"/>
      <c r="Y66" s="58">
        <v>0.68015672999999988</v>
      </c>
      <c r="Z66" s="58">
        <v>5.9539999999999988</v>
      </c>
      <c r="AB66" s="80"/>
      <c r="AC66" s="59"/>
    </row>
    <row r="67" spans="1:29">
      <c r="A67" s="21">
        <v>41876</v>
      </c>
      <c r="B67" s="38" t="s">
        <v>44</v>
      </c>
      <c r="C67" s="39">
        <v>0.40972222222222227</v>
      </c>
      <c r="D67" s="40">
        <v>0.42083333333333334</v>
      </c>
      <c r="E67" s="41" t="s">
        <v>207</v>
      </c>
      <c r="F67" s="44" t="s">
        <v>208</v>
      </c>
      <c r="G67" s="72" t="s">
        <v>85</v>
      </c>
      <c r="H67" s="43" t="s">
        <v>209</v>
      </c>
      <c r="I67" s="44" t="s">
        <v>194</v>
      </c>
      <c r="J67" s="74">
        <v>4.8</v>
      </c>
      <c r="K67" s="75">
        <v>0.6</v>
      </c>
      <c r="L67" s="256">
        <v>24.135333333333332</v>
      </c>
      <c r="M67" s="256">
        <v>274.21280299999995</v>
      </c>
      <c r="N67" s="256">
        <v>279.00500000000005</v>
      </c>
      <c r="O67" s="256">
        <v>9.1927000000000003</v>
      </c>
      <c r="P67" s="256">
        <v>10.045166666666667</v>
      </c>
      <c r="Q67" s="257">
        <v>6.5311999999999992</v>
      </c>
      <c r="R67" s="258">
        <v>54.179000000000002</v>
      </c>
      <c r="S67" s="34">
        <v>0.49</v>
      </c>
      <c r="T67" s="34">
        <v>2.1030000000000002</v>
      </c>
      <c r="U67" s="35">
        <v>113.6</v>
      </c>
      <c r="V67" s="35">
        <v>22.4</v>
      </c>
      <c r="W67" s="36">
        <v>2.7</v>
      </c>
      <c r="X67" s="36"/>
      <c r="Y67" s="37">
        <v>18.811111544999996</v>
      </c>
      <c r="Z67" s="37">
        <v>27.103999999999999</v>
      </c>
      <c r="AB67" s="80"/>
      <c r="AC67" s="59"/>
    </row>
    <row r="68" spans="1:29">
      <c r="A68" s="21">
        <v>41876</v>
      </c>
      <c r="B68" s="38" t="s">
        <v>49</v>
      </c>
      <c r="C68" s="39">
        <v>0.5131944444444444</v>
      </c>
      <c r="D68" s="40">
        <v>0.52222222222222225</v>
      </c>
      <c r="E68" s="41" t="s">
        <v>210</v>
      </c>
      <c r="F68" s="44" t="s">
        <v>211</v>
      </c>
      <c r="G68" s="72" t="s">
        <v>85</v>
      </c>
      <c r="H68" s="43" t="s">
        <v>56</v>
      </c>
      <c r="I68" s="44" t="s">
        <v>71</v>
      </c>
      <c r="J68" s="74">
        <v>7.9</v>
      </c>
      <c r="K68" s="75">
        <v>3</v>
      </c>
      <c r="L68" s="256">
        <v>23.928475000000006</v>
      </c>
      <c r="M68" s="256">
        <v>233.29703087499999</v>
      </c>
      <c r="N68" s="256">
        <v>238.37812500000001</v>
      </c>
      <c r="O68" s="256">
        <v>0.33331249999999996</v>
      </c>
      <c r="P68" s="256">
        <v>92.005412499999991</v>
      </c>
      <c r="Q68" s="257">
        <v>6.8252875</v>
      </c>
      <c r="R68" s="258">
        <v>1816.8999999999999</v>
      </c>
      <c r="S68" s="34">
        <v>0.23</v>
      </c>
      <c r="T68" s="34">
        <v>0.17100000000000001</v>
      </c>
      <c r="U68" s="45">
        <v>33.1</v>
      </c>
      <c r="V68" s="45">
        <v>1.01</v>
      </c>
      <c r="W68" s="36">
        <v>0.1</v>
      </c>
      <c r="X68" s="36"/>
      <c r="Y68" s="37">
        <v>1.3692135824999998</v>
      </c>
      <c r="Z68" s="37">
        <v>3.5648</v>
      </c>
      <c r="AB68" s="80"/>
      <c r="AC68" s="59"/>
    </row>
    <row r="69" spans="1:29" s="64" customFormat="1">
      <c r="A69" s="21">
        <v>41876</v>
      </c>
      <c r="B69" s="38" t="s">
        <v>53</v>
      </c>
      <c r="C69" s="39">
        <v>0.43263888888888885</v>
      </c>
      <c r="D69" s="40">
        <v>0.44305555555555554</v>
      </c>
      <c r="E69" s="41" t="s">
        <v>212</v>
      </c>
      <c r="F69" s="44" t="s">
        <v>213</v>
      </c>
      <c r="G69" s="72" t="s">
        <v>85</v>
      </c>
      <c r="H69" s="43" t="s">
        <v>56</v>
      </c>
      <c r="I69" s="44" t="s">
        <v>61</v>
      </c>
      <c r="J69" s="74">
        <v>2.8</v>
      </c>
      <c r="K69" s="76">
        <v>0.35</v>
      </c>
      <c r="L69" s="31">
        <v>24.620499999999996</v>
      </c>
      <c r="M69" s="31">
        <v>285.87206616666663</v>
      </c>
      <c r="N69" s="31">
        <v>288.0241666666667</v>
      </c>
      <c r="O69" s="31">
        <v>16.297433333333334</v>
      </c>
      <c r="P69" s="31">
        <v>1.7003666666666668</v>
      </c>
      <c r="Q69" s="32">
        <v>5.8849666666666662</v>
      </c>
      <c r="R69" s="33">
        <v>166.23833333333332</v>
      </c>
      <c r="S69" s="62">
        <v>0.63</v>
      </c>
      <c r="T69" s="62">
        <v>5.2290000000000001</v>
      </c>
      <c r="U69" s="63">
        <v>135</v>
      </c>
      <c r="V69" s="63">
        <v>32.5</v>
      </c>
      <c r="W69" s="36">
        <v>3.6</v>
      </c>
      <c r="X69" s="36"/>
      <c r="Y69" s="37">
        <v>15.237946574999997</v>
      </c>
      <c r="Z69" s="37">
        <v>32.496000000000002</v>
      </c>
      <c r="AB69" s="80"/>
      <c r="AC69" s="59"/>
    </row>
    <row r="70" spans="1:29" s="64" customFormat="1">
      <c r="A70" s="21">
        <v>41876</v>
      </c>
      <c r="B70" s="38" t="s">
        <v>57</v>
      </c>
      <c r="C70" s="39">
        <v>0.54305555555555551</v>
      </c>
      <c r="D70" s="40">
        <v>0.54999999999999993</v>
      </c>
      <c r="E70" s="41" t="s">
        <v>214</v>
      </c>
      <c r="F70" s="44" t="s">
        <v>215</v>
      </c>
      <c r="G70" s="72" t="s">
        <v>85</v>
      </c>
      <c r="H70" s="43" t="s">
        <v>56</v>
      </c>
      <c r="I70" s="44" t="s">
        <v>71</v>
      </c>
      <c r="J70" s="74">
        <v>4.5999999999999996</v>
      </c>
      <c r="K70" s="76">
        <v>0.6</v>
      </c>
      <c r="L70" s="31">
        <v>25.546525000000003</v>
      </c>
      <c r="M70" s="31">
        <v>271.49525525000001</v>
      </c>
      <c r="N70" s="31">
        <v>268.52725000000004</v>
      </c>
      <c r="O70" s="31">
        <v>6.8049999999999997</v>
      </c>
      <c r="P70" s="31">
        <v>18.245575000000002</v>
      </c>
      <c r="Q70" s="32">
        <v>7.8202750000000005</v>
      </c>
      <c r="R70" s="33">
        <v>636.36666666666667</v>
      </c>
      <c r="S70" s="62">
        <v>0.68</v>
      </c>
      <c r="T70" s="62">
        <v>1.982</v>
      </c>
      <c r="U70" s="63">
        <v>79.2</v>
      </c>
      <c r="V70" s="63">
        <v>14.8</v>
      </c>
      <c r="W70" s="36">
        <v>1.4</v>
      </c>
      <c r="X70" s="36"/>
      <c r="Y70" s="37">
        <v>22.115399129999993</v>
      </c>
      <c r="Z70" s="37">
        <v>22.847999999999999</v>
      </c>
      <c r="AB70" s="80"/>
      <c r="AC70" s="59"/>
    </row>
    <row r="71" spans="1:29" s="64" customFormat="1">
      <c r="A71" s="21">
        <v>41876</v>
      </c>
      <c r="B71" s="38" t="s">
        <v>62</v>
      </c>
      <c r="C71" s="39">
        <v>0.46180555555555558</v>
      </c>
      <c r="D71" s="40">
        <v>0.4777777777777778</v>
      </c>
      <c r="E71" s="41" t="s">
        <v>216</v>
      </c>
      <c r="F71" s="44" t="s">
        <v>217</v>
      </c>
      <c r="G71" s="72" t="s">
        <v>60</v>
      </c>
      <c r="H71" s="43" t="s">
        <v>56</v>
      </c>
      <c r="I71" s="44" t="s">
        <v>71</v>
      </c>
      <c r="J71" s="74">
        <v>6</v>
      </c>
      <c r="K71" s="76">
        <v>0.3</v>
      </c>
      <c r="L71" s="31">
        <v>25.034039999999997</v>
      </c>
      <c r="M71" s="31">
        <v>279.47946000000002</v>
      </c>
      <c r="N71" s="31">
        <v>279.25580000000002</v>
      </c>
      <c r="O71" s="31">
        <v>12.572799999999999</v>
      </c>
      <c r="P71" s="31">
        <v>4.3157599999999992</v>
      </c>
      <c r="Q71" s="32">
        <v>7.3801999999999994</v>
      </c>
      <c r="R71" s="33">
        <v>22.654500000000002</v>
      </c>
      <c r="S71" s="62">
        <v>0.56999999999999995</v>
      </c>
      <c r="T71" s="62">
        <v>3.165</v>
      </c>
      <c r="U71" s="63">
        <v>107.2</v>
      </c>
      <c r="V71" s="63">
        <v>31.6</v>
      </c>
      <c r="W71" s="36">
        <v>3.1</v>
      </c>
      <c r="X71" s="36"/>
      <c r="Y71" s="37">
        <v>45.71946085499998</v>
      </c>
      <c r="Z71" s="37">
        <v>38.28</v>
      </c>
      <c r="AB71" s="80"/>
      <c r="AC71" s="59"/>
    </row>
    <row r="72" spans="1:29" s="64" customFormat="1" ht="15" thickBot="1">
      <c r="A72" s="46">
        <v>41876</v>
      </c>
      <c r="B72" s="47" t="s">
        <v>65</v>
      </c>
      <c r="C72" s="48">
        <v>0.48958333333333331</v>
      </c>
      <c r="D72" s="49">
        <v>0.49861111111111112</v>
      </c>
      <c r="E72" s="50" t="s">
        <v>218</v>
      </c>
      <c r="F72" s="53" t="s">
        <v>219</v>
      </c>
      <c r="G72" s="73" t="s">
        <v>85</v>
      </c>
      <c r="H72" s="52" t="s">
        <v>209</v>
      </c>
      <c r="I72" s="53" t="s">
        <v>71</v>
      </c>
      <c r="J72" s="77">
        <v>8.1</v>
      </c>
      <c r="K72" s="78">
        <v>1.7</v>
      </c>
      <c r="L72" s="67">
        <v>24.058957142857142</v>
      </c>
      <c r="M72" s="67">
        <v>227.07369228571429</v>
      </c>
      <c r="N72" s="67">
        <v>231.40228571428568</v>
      </c>
      <c r="O72" s="67">
        <v>1.3702857142857141</v>
      </c>
      <c r="P72" s="67">
        <v>70.996328571428563</v>
      </c>
      <c r="Q72" s="68">
        <v>6.6166714285714283</v>
      </c>
      <c r="R72" s="69">
        <v>1406.0666666666668</v>
      </c>
      <c r="S72" s="70">
        <v>0.3</v>
      </c>
      <c r="T72" s="70">
        <v>0.51300000000000001</v>
      </c>
      <c r="U72" s="71">
        <v>35.799999999999997</v>
      </c>
      <c r="V72" s="71">
        <v>3.11</v>
      </c>
      <c r="W72" s="57">
        <v>1.8</v>
      </c>
      <c r="X72" s="57"/>
      <c r="Y72" s="58">
        <v>16.761272804999997</v>
      </c>
      <c r="Z72" s="58">
        <v>11.007999999999999</v>
      </c>
      <c r="AB72" s="80"/>
      <c r="AC72" s="59"/>
    </row>
    <row r="73" spans="1:29">
      <c r="A73" s="21">
        <v>41884</v>
      </c>
      <c r="B73" s="38" t="s">
        <v>44</v>
      </c>
      <c r="C73" s="39">
        <v>0.42777777777777781</v>
      </c>
      <c r="D73" s="40">
        <v>0.4375</v>
      </c>
      <c r="E73" s="41" t="s">
        <v>220</v>
      </c>
      <c r="F73" s="44" t="s">
        <v>221</v>
      </c>
      <c r="G73" s="72" t="s">
        <v>100</v>
      </c>
      <c r="H73" s="43" t="s">
        <v>101</v>
      </c>
      <c r="I73" s="44" t="s">
        <v>68</v>
      </c>
      <c r="J73" s="74">
        <v>4.2</v>
      </c>
      <c r="K73" s="75">
        <v>0.4</v>
      </c>
      <c r="L73" s="256"/>
      <c r="M73" s="256"/>
      <c r="N73" s="256"/>
      <c r="O73" s="256"/>
      <c r="P73" s="256"/>
      <c r="Q73" s="257"/>
      <c r="R73" s="258"/>
      <c r="S73" s="34">
        <v>0.87</v>
      </c>
      <c r="T73" s="34">
        <v>2.3740000000000001</v>
      </c>
      <c r="U73" s="35">
        <v>204.1</v>
      </c>
      <c r="V73" s="35">
        <v>19.3</v>
      </c>
      <c r="W73" s="36">
        <v>0.6</v>
      </c>
      <c r="X73" s="36" t="s">
        <v>48</v>
      </c>
      <c r="Y73" s="37">
        <v>7.1060451749999984</v>
      </c>
      <c r="Z73" s="37">
        <v>36.736000000000004</v>
      </c>
      <c r="AB73" s="80"/>
      <c r="AC73" s="59"/>
    </row>
    <row r="74" spans="1:29">
      <c r="A74" s="21">
        <v>41884</v>
      </c>
      <c r="B74" s="38" t="s">
        <v>49</v>
      </c>
      <c r="C74" s="39">
        <v>0.52152777777777781</v>
      </c>
      <c r="D74" s="40"/>
      <c r="E74" s="41" t="s">
        <v>222</v>
      </c>
      <c r="F74" s="44" t="s">
        <v>223</v>
      </c>
      <c r="G74" s="72" t="s">
        <v>100</v>
      </c>
      <c r="H74" s="43" t="s">
        <v>114</v>
      </c>
      <c r="I74" s="44" t="s">
        <v>109</v>
      </c>
      <c r="J74" s="74">
        <v>7.8</v>
      </c>
      <c r="K74" s="75">
        <v>1</v>
      </c>
      <c r="L74" s="256"/>
      <c r="M74" s="256"/>
      <c r="N74" s="256"/>
      <c r="O74" s="256"/>
      <c r="P74" s="256"/>
      <c r="Q74" s="257"/>
      <c r="R74" s="258"/>
      <c r="S74" s="34">
        <v>0.53</v>
      </c>
      <c r="T74" s="34">
        <v>1.4359999999999999</v>
      </c>
      <c r="U74" s="45">
        <v>203.2</v>
      </c>
      <c r="V74" s="45">
        <v>6.72</v>
      </c>
      <c r="W74" s="36">
        <v>0.2</v>
      </c>
      <c r="X74" s="36" t="s">
        <v>48</v>
      </c>
      <c r="Y74" s="37">
        <v>7.5304404899999993</v>
      </c>
      <c r="Z74" s="37">
        <v>28.415999999999997</v>
      </c>
      <c r="AB74" s="80"/>
      <c r="AC74" s="59"/>
    </row>
    <row r="75" spans="1:29" s="64" customFormat="1">
      <c r="A75" s="21">
        <v>41884</v>
      </c>
      <c r="B75" s="38" t="s">
        <v>53</v>
      </c>
      <c r="C75" s="39">
        <v>0.45069444444444445</v>
      </c>
      <c r="D75" s="40"/>
      <c r="E75" s="41" t="s">
        <v>224</v>
      </c>
      <c r="F75" s="44" t="s">
        <v>225</v>
      </c>
      <c r="G75" s="72" t="s">
        <v>100</v>
      </c>
      <c r="H75" s="43" t="s">
        <v>119</v>
      </c>
      <c r="I75" s="44" t="s">
        <v>68</v>
      </c>
      <c r="J75" s="74">
        <v>2.9</v>
      </c>
      <c r="K75" s="76">
        <v>0.4</v>
      </c>
      <c r="L75" s="31"/>
      <c r="M75" s="31"/>
      <c r="N75" s="31"/>
      <c r="O75" s="31"/>
      <c r="P75" s="31"/>
      <c r="Q75" s="32"/>
      <c r="R75" s="33"/>
      <c r="S75" s="62">
        <v>1.7729999999999999</v>
      </c>
      <c r="T75" s="62">
        <v>6.05</v>
      </c>
      <c r="U75" s="63">
        <v>389.6</v>
      </c>
      <c r="V75" s="63">
        <v>37.200000000000003</v>
      </c>
      <c r="W75" s="36">
        <v>6.6</v>
      </c>
      <c r="X75" s="36">
        <v>0.17</v>
      </c>
      <c r="Y75" s="37">
        <v>84.31882370999999</v>
      </c>
      <c r="Z75" s="37">
        <v>101.44</v>
      </c>
      <c r="AB75" s="80"/>
      <c r="AC75" s="59"/>
    </row>
    <row r="76" spans="1:29" s="64" customFormat="1">
      <c r="A76" s="21">
        <v>41884</v>
      </c>
      <c r="B76" s="38" t="s">
        <v>57</v>
      </c>
      <c r="C76" s="39">
        <v>0.55486111111111114</v>
      </c>
      <c r="D76" s="40">
        <v>0.56041666666666667</v>
      </c>
      <c r="E76" s="41" t="s">
        <v>226</v>
      </c>
      <c r="F76" s="44" t="s">
        <v>227</v>
      </c>
      <c r="G76" s="72" t="s">
        <v>85</v>
      </c>
      <c r="H76" s="43" t="s">
        <v>91</v>
      </c>
      <c r="I76" s="44" t="s">
        <v>109</v>
      </c>
      <c r="J76" s="74">
        <v>4.4000000000000004</v>
      </c>
      <c r="K76" s="76">
        <v>0.3</v>
      </c>
      <c r="L76" s="31"/>
      <c r="M76" s="31"/>
      <c r="N76" s="31"/>
      <c r="O76" s="31"/>
      <c r="P76" s="31"/>
      <c r="Q76" s="32"/>
      <c r="R76" s="33"/>
      <c r="S76" s="62">
        <v>1.4</v>
      </c>
      <c r="T76" s="62">
        <v>7.4749999999999996</v>
      </c>
      <c r="U76" s="63">
        <v>208.2</v>
      </c>
      <c r="V76" s="63">
        <v>30</v>
      </c>
      <c r="W76" s="36">
        <v>3.5</v>
      </c>
      <c r="X76" s="36" t="s">
        <v>48</v>
      </c>
      <c r="Y76" s="37">
        <v>57.824564309999985</v>
      </c>
      <c r="Z76" s="37">
        <v>66.88</v>
      </c>
      <c r="AB76" s="80"/>
      <c r="AC76" s="59"/>
    </row>
    <row r="77" spans="1:29" s="64" customFormat="1">
      <c r="A77" s="21">
        <v>41884</v>
      </c>
      <c r="B77" s="38" t="s">
        <v>62</v>
      </c>
      <c r="C77" s="39">
        <v>0.47361111111111115</v>
      </c>
      <c r="D77" s="40">
        <v>0.4826388888888889</v>
      </c>
      <c r="E77" s="41" t="s">
        <v>228</v>
      </c>
      <c r="F77" s="44" t="s">
        <v>229</v>
      </c>
      <c r="G77" s="72" t="s">
        <v>100</v>
      </c>
      <c r="H77" s="43" t="s">
        <v>91</v>
      </c>
      <c r="I77" s="44" t="s">
        <v>68</v>
      </c>
      <c r="J77" s="74">
        <v>5.8</v>
      </c>
      <c r="K77" s="76">
        <v>0.6</v>
      </c>
      <c r="L77" s="31"/>
      <c r="M77" s="31"/>
      <c r="N77" s="31"/>
      <c r="O77" s="31"/>
      <c r="P77" s="31"/>
      <c r="Q77" s="32"/>
      <c r="R77" s="33"/>
      <c r="S77" s="62">
        <v>0.77</v>
      </c>
      <c r="T77" s="62">
        <v>1.27</v>
      </c>
      <c r="U77" s="63">
        <v>206.9</v>
      </c>
      <c r="V77" s="63">
        <v>11.1</v>
      </c>
      <c r="W77" s="36">
        <v>0.3</v>
      </c>
      <c r="X77" s="36" t="s">
        <v>48</v>
      </c>
      <c r="Y77" s="37">
        <v>6.2450754299999991</v>
      </c>
      <c r="Z77" s="37">
        <v>23.616</v>
      </c>
      <c r="AB77" s="80"/>
      <c r="AC77" s="59"/>
    </row>
    <row r="78" spans="1:29" s="64" customFormat="1" ht="15" thickBot="1">
      <c r="A78" s="46">
        <v>41884</v>
      </c>
      <c r="B78" s="47" t="s">
        <v>65</v>
      </c>
      <c r="C78" s="48">
        <v>0.49583333333333335</v>
      </c>
      <c r="D78" s="49">
        <v>0.50138888888888888</v>
      </c>
      <c r="E78" s="50" t="s">
        <v>230</v>
      </c>
      <c r="F78" s="53" t="s">
        <v>231</v>
      </c>
      <c r="G78" s="73" t="s">
        <v>100</v>
      </c>
      <c r="H78" s="52" t="s">
        <v>114</v>
      </c>
      <c r="I78" s="53" t="s">
        <v>68</v>
      </c>
      <c r="J78" s="77">
        <v>8</v>
      </c>
      <c r="K78" s="78">
        <v>1</v>
      </c>
      <c r="L78" s="67"/>
      <c r="M78" s="67"/>
      <c r="N78" s="67"/>
      <c r="O78" s="67"/>
      <c r="P78" s="67"/>
      <c r="Q78" s="68"/>
      <c r="R78" s="69"/>
      <c r="S78" s="70">
        <v>0.53</v>
      </c>
      <c r="T78" s="70">
        <v>0.375</v>
      </c>
      <c r="U78" s="71">
        <v>88.9</v>
      </c>
      <c r="V78" s="71">
        <v>4.3600000000000003</v>
      </c>
      <c r="W78" s="57" t="s">
        <v>48</v>
      </c>
      <c r="X78" s="57" t="s">
        <v>48</v>
      </c>
      <c r="Y78" s="58">
        <v>23.760516509999999</v>
      </c>
      <c r="Z78" s="58">
        <v>18.687999999999999</v>
      </c>
      <c r="AB78" s="80"/>
      <c r="AC78" s="59"/>
    </row>
    <row r="79" spans="1:29">
      <c r="A79" s="21">
        <v>41890</v>
      </c>
      <c r="B79" s="38" t="s">
        <v>44</v>
      </c>
      <c r="C79" s="39">
        <v>0.41041666666666665</v>
      </c>
      <c r="D79" s="40">
        <v>0.42222222222222222</v>
      </c>
      <c r="E79" s="41" t="s">
        <v>232</v>
      </c>
      <c r="F79" s="44" t="s">
        <v>233</v>
      </c>
      <c r="G79" s="72" t="s">
        <v>60</v>
      </c>
      <c r="H79" s="43" t="s">
        <v>91</v>
      </c>
      <c r="I79" s="44" t="s">
        <v>71</v>
      </c>
      <c r="J79" s="74">
        <v>4.8</v>
      </c>
      <c r="K79" s="75">
        <v>0.8</v>
      </c>
      <c r="L79" s="256"/>
      <c r="M79" s="256"/>
      <c r="N79" s="256"/>
      <c r="O79" s="256"/>
      <c r="P79" s="256"/>
      <c r="Q79" s="257"/>
      <c r="R79" s="258"/>
      <c r="S79" s="34">
        <v>0.6</v>
      </c>
      <c r="T79" s="34">
        <v>1.8247108914181271</v>
      </c>
      <c r="U79" s="35">
        <v>177.53595170557858</v>
      </c>
      <c r="V79" s="35">
        <v>9.23</v>
      </c>
      <c r="W79" s="36">
        <v>0.6</v>
      </c>
      <c r="X79" s="36">
        <v>0.48</v>
      </c>
      <c r="Y79" s="37">
        <v>3.2385203639999998</v>
      </c>
      <c r="Z79" s="37">
        <v>20.768000000000001</v>
      </c>
      <c r="AB79" s="80"/>
      <c r="AC79" s="59"/>
    </row>
    <row r="80" spans="1:29">
      <c r="A80" s="21">
        <v>41890</v>
      </c>
      <c r="B80" s="38" t="s">
        <v>49</v>
      </c>
      <c r="C80" s="39">
        <v>0.52013888888888882</v>
      </c>
      <c r="D80" s="40">
        <v>0.52986111111111112</v>
      </c>
      <c r="E80" s="41" t="s">
        <v>234</v>
      </c>
      <c r="F80" s="44" t="s">
        <v>235</v>
      </c>
      <c r="G80" s="72" t="s">
        <v>85</v>
      </c>
      <c r="H80" s="43" t="s">
        <v>101</v>
      </c>
      <c r="I80" s="44" t="s">
        <v>71</v>
      </c>
      <c r="J80" s="74">
        <v>7.8</v>
      </c>
      <c r="K80" s="75">
        <v>1.4</v>
      </c>
      <c r="L80" s="256"/>
      <c r="M80" s="256"/>
      <c r="N80" s="256"/>
      <c r="O80" s="256"/>
      <c r="P80" s="256"/>
      <c r="Q80" s="257"/>
      <c r="R80" s="258"/>
      <c r="S80" s="34">
        <v>0.84</v>
      </c>
      <c r="T80" s="34">
        <v>1.2280044861676496</v>
      </c>
      <c r="U80" s="45">
        <v>176.71355007636922</v>
      </c>
      <c r="V80" s="45">
        <v>6.55</v>
      </c>
      <c r="W80" s="36">
        <v>0.8</v>
      </c>
      <c r="X80" s="36">
        <v>0.25</v>
      </c>
      <c r="Y80" s="37">
        <v>15.807367043999999</v>
      </c>
      <c r="Z80" s="37">
        <v>26.240000000000002</v>
      </c>
      <c r="AB80" s="80"/>
      <c r="AC80" s="59"/>
    </row>
    <row r="81" spans="1:29" s="64" customFormat="1">
      <c r="A81" s="21">
        <v>41890</v>
      </c>
      <c r="B81" s="38" t="s">
        <v>53</v>
      </c>
      <c r="C81" s="39">
        <v>0.43611111111111112</v>
      </c>
      <c r="D81" s="40">
        <v>0.44513888888888892</v>
      </c>
      <c r="E81" s="41" t="s">
        <v>236</v>
      </c>
      <c r="F81" s="44" t="s">
        <v>237</v>
      </c>
      <c r="G81" s="72" t="s">
        <v>60</v>
      </c>
      <c r="H81" s="43" t="s">
        <v>119</v>
      </c>
      <c r="I81" s="44" t="s">
        <v>71</v>
      </c>
      <c r="J81" s="74">
        <v>2.4</v>
      </c>
      <c r="K81" s="76">
        <v>0.4</v>
      </c>
      <c r="L81" s="31"/>
      <c r="M81" s="31"/>
      <c r="N81" s="31"/>
      <c r="O81" s="31"/>
      <c r="P81" s="31"/>
      <c r="Q81" s="32"/>
      <c r="R81" s="33"/>
      <c r="S81" s="62">
        <v>1.1599999999999999</v>
      </c>
      <c r="T81" s="62">
        <v>3.7186051341696431</v>
      </c>
      <c r="U81" s="63">
        <v>277.45774965452034</v>
      </c>
      <c r="V81" s="63">
        <v>26.2</v>
      </c>
      <c r="W81" s="36">
        <v>2.1</v>
      </c>
      <c r="X81" s="36">
        <v>1.94</v>
      </c>
      <c r="Y81" s="37">
        <v>15.316455024</v>
      </c>
      <c r="Z81" s="37">
        <v>53.375999999999998</v>
      </c>
      <c r="AB81" s="80"/>
      <c r="AC81" s="59"/>
    </row>
    <row r="82" spans="1:29" s="64" customFormat="1">
      <c r="A82" s="21">
        <v>41890</v>
      </c>
      <c r="B82" s="38" t="s">
        <v>57</v>
      </c>
      <c r="C82" s="39">
        <v>0.55069444444444449</v>
      </c>
      <c r="D82" s="40">
        <v>0.56041666666666667</v>
      </c>
      <c r="E82" s="41" t="s">
        <v>238</v>
      </c>
      <c r="F82" s="44" t="s">
        <v>239</v>
      </c>
      <c r="G82" s="72" t="s">
        <v>100</v>
      </c>
      <c r="H82" s="43" t="s">
        <v>101</v>
      </c>
      <c r="I82" s="44" t="s">
        <v>71</v>
      </c>
      <c r="J82" s="74">
        <v>4</v>
      </c>
      <c r="K82" s="76">
        <v>0.4</v>
      </c>
      <c r="L82" s="31"/>
      <c r="M82" s="31"/>
      <c r="N82" s="31"/>
      <c r="O82" s="31"/>
      <c r="P82" s="31"/>
      <c r="Q82" s="32"/>
      <c r="R82" s="33"/>
      <c r="S82" s="62">
        <v>0.84</v>
      </c>
      <c r="T82" s="62">
        <v>3.2775612694192904</v>
      </c>
      <c r="U82" s="63">
        <v>131.48146046985238</v>
      </c>
      <c r="V82" s="63">
        <v>17.600000000000001</v>
      </c>
      <c r="W82" s="36">
        <v>3.5</v>
      </c>
      <c r="X82" s="36">
        <v>0.91</v>
      </c>
      <c r="Y82" s="37">
        <v>31.940010143999999</v>
      </c>
      <c r="Z82" s="37">
        <v>41.823999999999998</v>
      </c>
      <c r="AB82" s="80"/>
      <c r="AC82" s="59"/>
    </row>
    <row r="83" spans="1:29" s="64" customFormat="1">
      <c r="A83" s="21">
        <v>41890</v>
      </c>
      <c r="B83" s="38" t="s">
        <v>62</v>
      </c>
      <c r="C83" s="39">
        <v>0.46388888888888885</v>
      </c>
      <c r="D83" s="40">
        <v>0.47430555555555554</v>
      </c>
      <c r="E83" s="41" t="s">
        <v>240</v>
      </c>
      <c r="F83" s="44" t="s">
        <v>241</v>
      </c>
      <c r="G83" s="72" t="s">
        <v>85</v>
      </c>
      <c r="H83" s="43" t="s">
        <v>101</v>
      </c>
      <c r="I83" s="44" t="s">
        <v>71</v>
      </c>
      <c r="J83" s="74">
        <v>6</v>
      </c>
      <c r="K83" s="76">
        <v>0.7</v>
      </c>
      <c r="L83" s="31"/>
      <c r="M83" s="31"/>
      <c r="N83" s="31"/>
      <c r="O83" s="31"/>
      <c r="P83" s="31"/>
      <c r="Q83" s="32"/>
      <c r="R83" s="33"/>
      <c r="S83" s="62">
        <v>1.08</v>
      </c>
      <c r="T83" s="62">
        <v>1.34907535100108</v>
      </c>
      <c r="U83" s="63">
        <v>184.4235653502073</v>
      </c>
      <c r="V83" s="63">
        <v>9.4600000000000009</v>
      </c>
      <c r="W83" s="36">
        <v>0.4</v>
      </c>
      <c r="X83" s="36">
        <v>0.31</v>
      </c>
      <c r="Y83" s="37">
        <v>4.4436906359999995</v>
      </c>
      <c r="Z83" s="37">
        <v>23.200000000000003</v>
      </c>
      <c r="AB83" s="80"/>
      <c r="AC83" s="59"/>
    </row>
    <row r="84" spans="1:29" s="64" customFormat="1" ht="15" thickBot="1">
      <c r="A84" s="46">
        <v>41890</v>
      </c>
      <c r="B84" s="47" t="s">
        <v>65</v>
      </c>
      <c r="C84" s="48">
        <v>0.49236111111111108</v>
      </c>
      <c r="D84" s="49">
        <v>0.50347222222222221</v>
      </c>
      <c r="E84" s="50" t="s">
        <v>242</v>
      </c>
      <c r="F84" s="53" t="s">
        <v>243</v>
      </c>
      <c r="G84" s="73" t="s">
        <v>100</v>
      </c>
      <c r="H84" s="52" t="s">
        <v>101</v>
      </c>
      <c r="I84" s="53" t="s">
        <v>71</v>
      </c>
      <c r="J84" s="77">
        <v>8</v>
      </c>
      <c r="K84" s="78">
        <v>1.2</v>
      </c>
      <c r="L84" s="67"/>
      <c r="M84" s="67"/>
      <c r="N84" s="67"/>
      <c r="O84" s="67"/>
      <c r="P84" s="67"/>
      <c r="Q84" s="68"/>
      <c r="R84" s="69"/>
      <c r="S84" s="70">
        <v>0.26</v>
      </c>
      <c r="T84" s="70">
        <v>2.0495567832516408</v>
      </c>
      <c r="U84" s="71">
        <v>74.427347443450444</v>
      </c>
      <c r="V84" s="71">
        <v>4.97</v>
      </c>
      <c r="W84" s="57">
        <v>1.4</v>
      </c>
      <c r="X84" s="57">
        <v>0.09</v>
      </c>
      <c r="Y84" s="58">
        <v>9.2119078439999988</v>
      </c>
      <c r="Z84" s="58">
        <v>13.088000000000001</v>
      </c>
      <c r="AB84" s="80"/>
      <c r="AC84" s="59"/>
    </row>
    <row r="85" spans="1:29">
      <c r="A85" s="21">
        <v>41897</v>
      </c>
      <c r="B85" s="38" t="s">
        <v>44</v>
      </c>
      <c r="C85" s="39">
        <v>0.41041666666666665</v>
      </c>
      <c r="D85" s="40"/>
      <c r="E85" s="41" t="s">
        <v>244</v>
      </c>
      <c r="F85" s="44" t="s">
        <v>245</v>
      </c>
      <c r="G85" s="72" t="s">
        <v>85</v>
      </c>
      <c r="H85" s="43" t="s">
        <v>91</v>
      </c>
      <c r="I85" s="44" t="s">
        <v>68</v>
      </c>
      <c r="J85" s="74">
        <v>5.2</v>
      </c>
      <c r="K85" s="75">
        <v>0.7</v>
      </c>
      <c r="L85" s="256">
        <v>19.334800000000001</v>
      </c>
      <c r="M85" s="256">
        <v>240.24368900000002</v>
      </c>
      <c r="N85" s="256">
        <v>270.91499999999996</v>
      </c>
      <c r="O85" s="256"/>
      <c r="P85" s="256"/>
      <c r="Q85" s="257">
        <v>7.2668499999999998</v>
      </c>
      <c r="R85" s="258">
        <v>72.853499999999997</v>
      </c>
      <c r="S85" s="34">
        <v>0.26</v>
      </c>
      <c r="T85" s="34">
        <v>1.3153484672260529</v>
      </c>
      <c r="U85" s="35">
        <v>55.378469706887778</v>
      </c>
      <c r="V85" s="35">
        <v>10.199999999999999</v>
      </c>
      <c r="W85" s="36">
        <v>0.7</v>
      </c>
      <c r="X85" s="36">
        <v>0.87</v>
      </c>
      <c r="Y85" s="37">
        <v>9.0959251949999977</v>
      </c>
      <c r="Z85" s="37">
        <v>13.715</v>
      </c>
      <c r="AB85" s="80"/>
      <c r="AC85" s="59"/>
    </row>
    <row r="86" spans="1:29">
      <c r="A86" s="21">
        <v>41897</v>
      </c>
      <c r="B86" s="38" t="s">
        <v>49</v>
      </c>
      <c r="C86" s="39">
        <v>0.50972222222222219</v>
      </c>
      <c r="D86" s="40"/>
      <c r="E86" s="41" t="s">
        <v>246</v>
      </c>
      <c r="F86" s="44" t="s">
        <v>247</v>
      </c>
      <c r="G86" s="72" t="s">
        <v>85</v>
      </c>
      <c r="H86" s="43" t="s">
        <v>91</v>
      </c>
      <c r="I86" s="44" t="s">
        <v>109</v>
      </c>
      <c r="J86" s="74">
        <v>8</v>
      </c>
      <c r="K86" s="75">
        <v>3</v>
      </c>
      <c r="L86" s="256">
        <v>19.5776</v>
      </c>
      <c r="M86" s="256">
        <v>206.72430399999999</v>
      </c>
      <c r="N86" s="256">
        <v>231.84366666666665</v>
      </c>
      <c r="O86" s="256"/>
      <c r="P86" s="256"/>
      <c r="Q86" s="257">
        <v>7.4779000000000009</v>
      </c>
      <c r="R86" s="258">
        <v>64.473333333333329</v>
      </c>
      <c r="S86" s="34">
        <v>0.11</v>
      </c>
      <c r="T86" s="34">
        <v>0.2317642269668522</v>
      </c>
      <c r="U86" s="45">
        <v>39.547238344606882</v>
      </c>
      <c r="V86" s="45">
        <v>2.2200000000000002</v>
      </c>
      <c r="W86" s="36">
        <v>0.1</v>
      </c>
      <c r="X86" s="36">
        <v>0.1</v>
      </c>
      <c r="Y86" s="37">
        <v>0.90500192999999984</v>
      </c>
      <c r="Z86" s="37">
        <v>3.9389999999999996</v>
      </c>
      <c r="AB86" s="80"/>
      <c r="AC86" s="59"/>
    </row>
    <row r="87" spans="1:29" s="64" customFormat="1">
      <c r="A87" s="21">
        <v>41897</v>
      </c>
      <c r="B87" s="38" t="s">
        <v>53</v>
      </c>
      <c r="C87" s="39">
        <v>0.4284722222222222</v>
      </c>
      <c r="D87" s="40">
        <v>0.43402777777777773</v>
      </c>
      <c r="E87" s="41" t="s">
        <v>248</v>
      </c>
      <c r="F87" s="44" t="s">
        <v>249</v>
      </c>
      <c r="G87" s="72" t="s">
        <v>85</v>
      </c>
      <c r="H87" s="43" t="s">
        <v>56</v>
      </c>
      <c r="I87" s="44" t="s">
        <v>68</v>
      </c>
      <c r="J87" s="74">
        <v>2.1</v>
      </c>
      <c r="K87" s="76">
        <v>1.4</v>
      </c>
      <c r="L87" s="31">
        <v>18.228619999999999</v>
      </c>
      <c r="M87" s="31">
        <v>365.04412760000002</v>
      </c>
      <c r="N87" s="31">
        <v>422.17939999999999</v>
      </c>
      <c r="O87" s="31"/>
      <c r="P87" s="31"/>
      <c r="Q87" s="32">
        <v>6.3987600000000002</v>
      </c>
      <c r="R87" s="33">
        <v>119.73033333333332</v>
      </c>
      <c r="S87" s="62">
        <v>0.48</v>
      </c>
      <c r="T87" s="62">
        <v>0.60189515660048176</v>
      </c>
      <c r="U87" s="63">
        <v>66.511731762309992</v>
      </c>
      <c r="V87" s="63">
        <v>5.47</v>
      </c>
      <c r="W87" s="36">
        <v>0.4</v>
      </c>
      <c r="X87" s="36">
        <v>0.42</v>
      </c>
      <c r="Y87" s="37">
        <v>1.37905056</v>
      </c>
      <c r="Z87" s="37">
        <v>12.057499999999997</v>
      </c>
      <c r="AB87" s="80"/>
      <c r="AC87" s="59"/>
    </row>
    <row r="88" spans="1:29" s="64" customFormat="1">
      <c r="A88" s="21">
        <v>41897</v>
      </c>
      <c r="B88" s="38" t="s">
        <v>57</v>
      </c>
      <c r="C88" s="39">
        <v>0.54166666666666663</v>
      </c>
      <c r="D88" s="40">
        <v>0.54722222222222217</v>
      </c>
      <c r="E88" s="41" t="s">
        <v>250</v>
      </c>
      <c r="F88" s="44" t="s">
        <v>251</v>
      </c>
      <c r="G88" s="72" t="s">
        <v>85</v>
      </c>
      <c r="H88" s="43" t="s">
        <v>119</v>
      </c>
      <c r="I88" s="44" t="s">
        <v>68</v>
      </c>
      <c r="J88" s="74">
        <v>4.0999999999999996</v>
      </c>
      <c r="K88" s="76"/>
      <c r="L88" s="31">
        <v>19.2776</v>
      </c>
      <c r="M88" s="31">
        <v>262.96238949999997</v>
      </c>
      <c r="N88" s="31">
        <v>296.92150000000004</v>
      </c>
      <c r="O88" s="31"/>
      <c r="P88" s="31"/>
      <c r="Q88" s="32">
        <v>7.2862499999999999</v>
      </c>
      <c r="R88" s="33">
        <v>60.369</v>
      </c>
      <c r="S88" s="62">
        <v>0.43</v>
      </c>
      <c r="T88" s="62">
        <v>1.0100769294674752</v>
      </c>
      <c r="U88" s="63">
        <v>70.202259073387168</v>
      </c>
      <c r="V88" s="63">
        <v>12.2</v>
      </c>
      <c r="W88" s="36">
        <v>1.4</v>
      </c>
      <c r="X88" s="36">
        <v>1.23</v>
      </c>
      <c r="Y88" s="37">
        <v>13.498206839999998</v>
      </c>
      <c r="Z88" s="37">
        <v>19.369999999999997</v>
      </c>
      <c r="AB88" s="80"/>
      <c r="AC88" s="59"/>
    </row>
    <row r="89" spans="1:29" s="64" customFormat="1">
      <c r="A89" s="21">
        <v>41897</v>
      </c>
      <c r="B89" s="38" t="s">
        <v>62</v>
      </c>
      <c r="C89" s="39">
        <v>0.4694444444444445</v>
      </c>
      <c r="D89" s="40">
        <v>0.47916666666666669</v>
      </c>
      <c r="E89" s="41" t="s">
        <v>252</v>
      </c>
      <c r="F89" s="44" t="s">
        <v>253</v>
      </c>
      <c r="G89" s="72" t="s">
        <v>85</v>
      </c>
      <c r="H89" s="43" t="s">
        <v>91</v>
      </c>
      <c r="I89" s="44" t="s">
        <v>68</v>
      </c>
      <c r="J89" s="74">
        <v>5.8</v>
      </c>
      <c r="K89" s="76">
        <v>0.4</v>
      </c>
      <c r="L89" s="31">
        <v>18.4148</v>
      </c>
      <c r="M89" s="31">
        <v>254.52228099999999</v>
      </c>
      <c r="N89" s="31">
        <v>293.09800000000001</v>
      </c>
      <c r="O89" s="31"/>
      <c r="P89" s="31"/>
      <c r="Q89" s="32">
        <v>7.5423999999999998</v>
      </c>
      <c r="R89" s="33">
        <v>130.45349999999999</v>
      </c>
      <c r="S89" s="62">
        <v>0.56000000000000005</v>
      </c>
      <c r="T89" s="62">
        <v>1.8350883941181355</v>
      </c>
      <c r="U89" s="63">
        <v>70.798500254563976</v>
      </c>
      <c r="V89" s="63">
        <v>15</v>
      </c>
      <c r="W89" s="36">
        <v>1.3</v>
      </c>
      <c r="X89" s="36">
        <v>1.04</v>
      </c>
      <c r="Y89" s="37">
        <v>4.7845184849999987</v>
      </c>
      <c r="Z89" s="37">
        <v>18.4925</v>
      </c>
      <c r="AB89" s="80"/>
      <c r="AC89" s="59"/>
    </row>
    <row r="90" spans="1:29" s="64" customFormat="1" ht="15" thickBot="1">
      <c r="A90" s="46">
        <v>41897</v>
      </c>
      <c r="B90" s="47" t="s">
        <v>65</v>
      </c>
      <c r="C90" s="48">
        <v>0.49236111111111108</v>
      </c>
      <c r="D90" s="49">
        <v>0.49861111111111112</v>
      </c>
      <c r="E90" s="50" t="s">
        <v>254</v>
      </c>
      <c r="F90" s="53" t="s">
        <v>255</v>
      </c>
      <c r="G90" s="73" t="s">
        <v>85</v>
      </c>
      <c r="H90" s="52" t="s">
        <v>91</v>
      </c>
      <c r="I90" s="53" t="s">
        <v>68</v>
      </c>
      <c r="J90" s="77">
        <v>8.1</v>
      </c>
      <c r="K90" s="78">
        <v>1.4</v>
      </c>
      <c r="L90" s="67">
        <v>20.588899999999999</v>
      </c>
      <c r="M90" s="67">
        <v>223.4082086666667</v>
      </c>
      <c r="N90" s="67">
        <v>244.99833333333333</v>
      </c>
      <c r="O90" s="67"/>
      <c r="P90" s="67"/>
      <c r="Q90" s="68">
        <v>9.113999999999999</v>
      </c>
      <c r="R90" s="69">
        <v>113.58366666666667</v>
      </c>
      <c r="S90" s="70">
        <v>0.28000000000000003</v>
      </c>
      <c r="T90" s="70">
        <v>0.47390595663371271</v>
      </c>
      <c r="U90" s="71">
        <v>39.125757509637069</v>
      </c>
      <c r="V90" s="71">
        <v>5.2</v>
      </c>
      <c r="W90" s="57">
        <v>0.6</v>
      </c>
      <c r="X90" s="57">
        <v>0.2</v>
      </c>
      <c r="Y90" s="58">
        <v>8.9244807299999973</v>
      </c>
      <c r="Z90" s="58">
        <v>11.959999999999997</v>
      </c>
      <c r="AB90" s="80"/>
      <c r="AC90" s="59"/>
    </row>
    <row r="91" spans="1:29">
      <c r="A91" s="21">
        <v>41905</v>
      </c>
      <c r="B91" s="38" t="s">
        <v>44</v>
      </c>
      <c r="C91" s="39">
        <v>0.41875000000000001</v>
      </c>
      <c r="D91" s="40">
        <v>0.44513888888888892</v>
      </c>
      <c r="E91" s="41" t="s">
        <v>256</v>
      </c>
      <c r="F91" s="44" t="s">
        <v>257</v>
      </c>
      <c r="G91" s="72" t="s">
        <v>258</v>
      </c>
      <c r="H91" s="43" t="s">
        <v>259</v>
      </c>
      <c r="I91" s="44" t="s">
        <v>71</v>
      </c>
      <c r="J91" s="74">
        <v>4.9000000000000004</v>
      </c>
      <c r="K91" s="75"/>
      <c r="L91" s="256">
        <v>18.356816666666667</v>
      </c>
      <c r="M91" s="256">
        <v>241.86243799999997</v>
      </c>
      <c r="N91" s="256">
        <v>278.892</v>
      </c>
      <c r="O91" s="256"/>
      <c r="P91" s="256"/>
      <c r="Q91" s="257">
        <v>9.6831833333333339</v>
      </c>
      <c r="R91" s="258">
        <v>455.34333333333331</v>
      </c>
      <c r="S91" s="34">
        <v>0.16</v>
      </c>
      <c r="T91" s="34">
        <v>1.0680179862091883</v>
      </c>
      <c r="U91" s="35">
        <v>35.918391155720414</v>
      </c>
      <c r="V91" s="35">
        <v>9.42</v>
      </c>
      <c r="W91" s="36">
        <v>1.35</v>
      </c>
      <c r="X91" s="36">
        <v>1.4</v>
      </c>
      <c r="Y91" s="37">
        <v>30.841266599999997</v>
      </c>
      <c r="Z91" s="37">
        <v>12.642499999999998</v>
      </c>
      <c r="AB91" s="80"/>
      <c r="AC91" s="59"/>
    </row>
    <row r="92" spans="1:29">
      <c r="A92" s="21">
        <v>41905</v>
      </c>
      <c r="B92" s="38" t="s">
        <v>49</v>
      </c>
      <c r="C92" s="39">
        <v>0.54027777777777775</v>
      </c>
      <c r="D92" s="40">
        <v>0.55972222222222223</v>
      </c>
      <c r="E92" s="41" t="s">
        <v>260</v>
      </c>
      <c r="F92" s="44" t="s">
        <v>261</v>
      </c>
      <c r="G92" s="72" t="s">
        <v>136</v>
      </c>
      <c r="H92" s="43" t="s">
        <v>56</v>
      </c>
      <c r="I92" s="44" t="s">
        <v>71</v>
      </c>
      <c r="J92" s="74">
        <v>7.8</v>
      </c>
      <c r="K92" s="75"/>
      <c r="L92" s="256">
        <v>17.85341</v>
      </c>
      <c r="M92" s="256">
        <v>192.65376850000001</v>
      </c>
      <c r="N92" s="256">
        <v>224.7603</v>
      </c>
      <c r="O92" s="256"/>
      <c r="P92" s="256"/>
      <c r="Q92" s="257">
        <v>7.8853800000000005</v>
      </c>
      <c r="R92" s="258">
        <v>162.22647058823529</v>
      </c>
      <c r="S92" s="34">
        <v>0.1</v>
      </c>
      <c r="T92" s="34">
        <v>0.30181237019190826</v>
      </c>
      <c r="U92" s="45">
        <v>24.929049385409851</v>
      </c>
      <c r="V92" s="45">
        <v>1.87</v>
      </c>
      <c r="W92" s="36">
        <v>0.3</v>
      </c>
      <c r="X92" s="36">
        <v>0.1</v>
      </c>
      <c r="Y92" s="37">
        <v>0.4856656319999999</v>
      </c>
      <c r="Z92" s="37">
        <v>2.6238333333333337</v>
      </c>
      <c r="AB92" s="80"/>
      <c r="AC92" s="59"/>
    </row>
    <row r="93" spans="1:29" s="64" customFormat="1">
      <c r="A93" s="21">
        <v>41905</v>
      </c>
      <c r="B93" s="38" t="s">
        <v>53</v>
      </c>
      <c r="C93" s="39">
        <v>0.4548611111111111</v>
      </c>
      <c r="D93" s="40"/>
      <c r="E93" s="41" t="s">
        <v>262</v>
      </c>
      <c r="F93" s="44" t="s">
        <v>263</v>
      </c>
      <c r="G93" s="72" t="s">
        <v>136</v>
      </c>
      <c r="H93" s="43" t="s">
        <v>136</v>
      </c>
      <c r="I93" s="44" t="s">
        <v>71</v>
      </c>
      <c r="J93" s="74">
        <v>2.2999999999999998</v>
      </c>
      <c r="K93" s="76"/>
      <c r="L93" s="31">
        <v>16.887799999999999</v>
      </c>
      <c r="M93" s="31">
        <v>276.91601700000001</v>
      </c>
      <c r="N93" s="31">
        <v>330.51375000000002</v>
      </c>
      <c r="O93" s="31"/>
      <c r="P93" s="31"/>
      <c r="Q93" s="32">
        <v>8.1854750000000003</v>
      </c>
      <c r="R93" s="33">
        <v>70.440999999999988</v>
      </c>
      <c r="S93" s="62">
        <v>0.25</v>
      </c>
      <c r="T93" s="62">
        <v>0.79993249979230707</v>
      </c>
      <c r="U93" s="63">
        <v>42.302283802458362</v>
      </c>
      <c r="V93" s="63">
        <v>6.59</v>
      </c>
      <c r="W93" s="36">
        <v>3.7</v>
      </c>
      <c r="X93" s="36">
        <v>1.3</v>
      </c>
      <c r="Y93" s="37">
        <v>17.459229779999998</v>
      </c>
      <c r="Z93" s="37">
        <v>12.882999999999999</v>
      </c>
      <c r="AB93" s="80"/>
      <c r="AC93" s="59"/>
    </row>
    <row r="94" spans="1:29" s="64" customFormat="1">
      <c r="A94" s="21">
        <v>41905</v>
      </c>
      <c r="B94" s="38" t="s">
        <v>57</v>
      </c>
      <c r="C94" s="39">
        <v>0.57500000000000007</v>
      </c>
      <c r="D94" s="40">
        <v>0.58888888888888891</v>
      </c>
      <c r="E94" s="41" t="s">
        <v>264</v>
      </c>
      <c r="F94" s="44" t="s">
        <v>265</v>
      </c>
      <c r="G94" s="72" t="s">
        <v>136</v>
      </c>
      <c r="H94" s="43" t="s">
        <v>119</v>
      </c>
      <c r="I94" s="44" t="s">
        <v>71</v>
      </c>
      <c r="J94" s="74">
        <v>4</v>
      </c>
      <c r="K94" s="76"/>
      <c r="L94" s="31">
        <v>19.746346153846154</v>
      </c>
      <c r="M94" s="31">
        <v>295.70866169230771</v>
      </c>
      <c r="N94" s="31">
        <v>330.3926923076923</v>
      </c>
      <c r="O94" s="31"/>
      <c r="P94" s="31"/>
      <c r="Q94" s="32">
        <v>7.7692846153846151</v>
      </c>
      <c r="R94" s="33">
        <v>580.42999999999995</v>
      </c>
      <c r="S94" s="62">
        <v>0.59</v>
      </c>
      <c r="T94" s="62">
        <v>6.0103036470881444</v>
      </c>
      <c r="U94" s="63">
        <v>127.06105171285185</v>
      </c>
      <c r="V94" s="63">
        <v>30.7</v>
      </c>
      <c r="W94" s="36">
        <v>6</v>
      </c>
      <c r="X94" s="36">
        <v>1.9</v>
      </c>
      <c r="Y94" s="37">
        <v>112.53127517999997</v>
      </c>
      <c r="Z94" s="37">
        <v>52.584999999999994</v>
      </c>
      <c r="AB94" s="80"/>
      <c r="AC94" s="59"/>
    </row>
    <row r="95" spans="1:29" s="64" customFormat="1">
      <c r="A95" s="21">
        <v>41905</v>
      </c>
      <c r="B95" s="38" t="s">
        <v>62</v>
      </c>
      <c r="C95" s="39">
        <v>0.48194444444444445</v>
      </c>
      <c r="D95" s="40"/>
      <c r="E95" s="41" t="s">
        <v>266</v>
      </c>
      <c r="F95" s="44" t="s">
        <v>267</v>
      </c>
      <c r="G95" s="72" t="s">
        <v>136</v>
      </c>
      <c r="H95" s="43" t="s">
        <v>136</v>
      </c>
      <c r="I95" s="44" t="s">
        <v>71</v>
      </c>
      <c r="J95" s="74">
        <v>5.8</v>
      </c>
      <c r="K95" s="76"/>
      <c r="L95" s="31">
        <v>17.933916666666669</v>
      </c>
      <c r="M95" s="31">
        <v>233.16007533333334</v>
      </c>
      <c r="N95" s="31">
        <v>271.50650000000002</v>
      </c>
      <c r="O95" s="31"/>
      <c r="P95" s="31"/>
      <c r="Q95" s="32">
        <v>8.1499666666666659</v>
      </c>
      <c r="R95" s="33">
        <v>951.30400000000009</v>
      </c>
      <c r="S95" s="62">
        <v>0.13</v>
      </c>
      <c r="T95" s="62">
        <v>1.7027752346930298</v>
      </c>
      <c r="U95" s="63">
        <v>59.356837588188235</v>
      </c>
      <c r="V95" s="63">
        <v>11</v>
      </c>
      <c r="W95" s="36">
        <v>0.9</v>
      </c>
      <c r="X95" s="36">
        <v>0.9</v>
      </c>
      <c r="Y95" s="37">
        <v>17.551978424999998</v>
      </c>
      <c r="Z95" s="37">
        <v>16.964999999999996</v>
      </c>
      <c r="AB95" s="80"/>
      <c r="AC95" s="59"/>
    </row>
    <row r="96" spans="1:29" s="64" customFormat="1" ht="15" thickBot="1">
      <c r="A96" s="65">
        <v>41905</v>
      </c>
      <c r="B96" s="47" t="s">
        <v>65</v>
      </c>
      <c r="C96" s="48">
        <v>0.51250000000000007</v>
      </c>
      <c r="D96" s="49">
        <v>0.52986111111111112</v>
      </c>
      <c r="E96" s="50" t="s">
        <v>268</v>
      </c>
      <c r="F96" s="53" t="s">
        <v>269</v>
      </c>
      <c r="G96" s="73" t="s">
        <v>136</v>
      </c>
      <c r="H96" s="52" t="s">
        <v>56</v>
      </c>
      <c r="I96" s="53" t="s">
        <v>71</v>
      </c>
      <c r="J96" s="77">
        <v>8.1</v>
      </c>
      <c r="K96" s="78"/>
      <c r="L96" s="67">
        <v>19.014345454545456</v>
      </c>
      <c r="M96" s="67">
        <v>220.35456390909093</v>
      </c>
      <c r="N96" s="67">
        <v>250.2953636363637</v>
      </c>
      <c r="O96" s="67"/>
      <c r="P96" s="67"/>
      <c r="Q96" s="68">
        <v>8.3085272727272717</v>
      </c>
      <c r="R96" s="69">
        <v>1553.2736842105264</v>
      </c>
      <c r="S96" s="70">
        <v>0.24</v>
      </c>
      <c r="T96" s="70">
        <v>0.4808242917670516</v>
      </c>
      <c r="U96" s="71">
        <v>27.622414721070626</v>
      </c>
      <c r="V96" s="71">
        <v>3.12</v>
      </c>
      <c r="W96" s="57">
        <v>0.1</v>
      </c>
      <c r="X96" s="57">
        <v>0.1</v>
      </c>
      <c r="Y96" s="58">
        <v>0.96758384399999997</v>
      </c>
      <c r="Z96" s="58">
        <v>5.07</v>
      </c>
      <c r="AB96" s="80"/>
      <c r="AC96" s="59"/>
    </row>
    <row r="97" spans="1:29">
      <c r="A97" s="21">
        <v>41911</v>
      </c>
      <c r="B97" s="38" t="s">
        <v>44</v>
      </c>
      <c r="C97" s="39">
        <v>0.4201388888888889</v>
      </c>
      <c r="D97" s="40">
        <v>0.4284722222222222</v>
      </c>
      <c r="E97" s="41" t="s">
        <v>270</v>
      </c>
      <c r="F97" s="44" t="s">
        <v>271</v>
      </c>
      <c r="G97" s="72" t="s">
        <v>136</v>
      </c>
      <c r="H97" s="43" t="s">
        <v>136</v>
      </c>
      <c r="I97" s="44" t="s">
        <v>71</v>
      </c>
      <c r="J97" s="74">
        <v>4</v>
      </c>
      <c r="K97" s="75">
        <v>0.6</v>
      </c>
      <c r="L97" s="256">
        <v>19.362237499999996</v>
      </c>
      <c r="M97" s="256">
        <v>281.61517249999997</v>
      </c>
      <c r="N97" s="256">
        <v>317.37099999999998</v>
      </c>
      <c r="O97" s="256">
        <v>3.6493500000000001</v>
      </c>
      <c r="P97" s="256">
        <v>40.166412499999993</v>
      </c>
      <c r="Q97" s="257">
        <v>9.5922625000000004</v>
      </c>
      <c r="R97" s="258">
        <v>21.501624999999997</v>
      </c>
      <c r="S97" s="34">
        <v>1.04</v>
      </c>
      <c r="T97" s="34">
        <v>6.676193403672011</v>
      </c>
      <c r="U97" s="35">
        <v>194.49798530802241</v>
      </c>
      <c r="V97" s="35">
        <v>22.1</v>
      </c>
      <c r="W97" s="36">
        <v>4.2</v>
      </c>
      <c r="X97" s="36">
        <v>0.6</v>
      </c>
      <c r="Y97" s="37">
        <v>205.49914424999997</v>
      </c>
      <c r="Z97" s="37">
        <v>66.625</v>
      </c>
      <c r="AB97" s="80"/>
      <c r="AC97" s="59"/>
    </row>
    <row r="98" spans="1:29">
      <c r="A98" s="21">
        <v>41911</v>
      </c>
      <c r="B98" s="38" t="s">
        <v>49</v>
      </c>
      <c r="C98" s="39">
        <v>0.51180555555555551</v>
      </c>
      <c r="D98" s="40">
        <v>0.52083333333333337</v>
      </c>
      <c r="E98" s="41" t="s">
        <v>272</v>
      </c>
      <c r="F98" s="44" t="s">
        <v>273</v>
      </c>
      <c r="G98" s="72" t="s">
        <v>136</v>
      </c>
      <c r="H98" s="43" t="s">
        <v>136</v>
      </c>
      <c r="I98" s="44" t="s">
        <v>71</v>
      </c>
      <c r="J98" s="74">
        <v>7.9</v>
      </c>
      <c r="K98" s="75">
        <v>2.1</v>
      </c>
      <c r="L98" s="256">
        <v>19.87792</v>
      </c>
      <c r="M98" s="256">
        <v>241.42467440000001</v>
      </c>
      <c r="N98" s="256">
        <v>268.95079999999996</v>
      </c>
      <c r="O98" s="256">
        <v>0.92357999999999996</v>
      </c>
      <c r="P98" s="256">
        <v>79.391159999999985</v>
      </c>
      <c r="Q98" s="257">
        <v>8.8092000000000006</v>
      </c>
      <c r="R98" s="258">
        <v>99.738000000000014</v>
      </c>
      <c r="S98" s="34">
        <v>0.33600000000000002</v>
      </c>
      <c r="T98" s="34">
        <v>0.21187401345850293</v>
      </c>
      <c r="U98" s="45">
        <v>66.18277111062622</v>
      </c>
      <c r="V98" s="45">
        <v>4.34</v>
      </c>
      <c r="W98" s="36">
        <v>0.2</v>
      </c>
      <c r="X98" s="36" t="s">
        <v>48</v>
      </c>
      <c r="Y98" s="37">
        <v>3.6548587259999996</v>
      </c>
      <c r="Z98" s="37">
        <v>9.2083333333333339</v>
      </c>
      <c r="AB98" s="80"/>
      <c r="AC98" s="59"/>
    </row>
    <row r="99" spans="1:29" s="64" customFormat="1">
      <c r="A99" s="21">
        <v>41911</v>
      </c>
      <c r="B99" s="38" t="s">
        <v>53</v>
      </c>
      <c r="C99" s="39">
        <v>0.4375</v>
      </c>
      <c r="D99" s="40">
        <v>0.4458333333333333</v>
      </c>
      <c r="E99" s="41" t="s">
        <v>274</v>
      </c>
      <c r="F99" s="44" t="s">
        <v>275</v>
      </c>
      <c r="G99" s="72" t="s">
        <v>136</v>
      </c>
      <c r="H99" s="43" t="s">
        <v>136</v>
      </c>
      <c r="I99" s="44" t="s">
        <v>71</v>
      </c>
      <c r="J99" s="74">
        <v>2</v>
      </c>
      <c r="K99" s="76">
        <v>0.5</v>
      </c>
      <c r="L99" s="31">
        <v>19.972427272727273</v>
      </c>
      <c r="M99" s="31">
        <v>300.38970963636365</v>
      </c>
      <c r="N99" s="31">
        <v>333.93572727272732</v>
      </c>
      <c r="O99" s="31">
        <v>5.9876181818181813</v>
      </c>
      <c r="P99" s="31">
        <v>22.419145454545458</v>
      </c>
      <c r="Q99" s="32">
        <v>9.0733909090909108</v>
      </c>
      <c r="R99" s="33">
        <v>333.4129999999999</v>
      </c>
      <c r="S99" s="62">
        <v>1.06</v>
      </c>
      <c r="T99" s="62">
        <v>6.4279981307634788</v>
      </c>
      <c r="U99" s="63">
        <v>190.8999781802313</v>
      </c>
      <c r="V99" s="63">
        <v>17.7</v>
      </c>
      <c r="W99" s="36">
        <v>1.7</v>
      </c>
      <c r="X99" s="36">
        <v>1</v>
      </c>
      <c r="Y99" s="37">
        <v>22.512625649999997</v>
      </c>
      <c r="Z99" s="37">
        <v>45.889999999999993</v>
      </c>
      <c r="AB99" s="80"/>
      <c r="AC99" s="59"/>
    </row>
    <row r="100" spans="1:29" s="64" customFormat="1">
      <c r="A100" s="21">
        <v>41911</v>
      </c>
      <c r="B100" s="38" t="s">
        <v>57</v>
      </c>
      <c r="C100" s="39">
        <v>0.53680555555555554</v>
      </c>
      <c r="D100" s="40">
        <v>0.54652777777777783</v>
      </c>
      <c r="E100" s="41" t="s">
        <v>276</v>
      </c>
      <c r="F100" s="44" t="s">
        <v>277</v>
      </c>
      <c r="G100" s="72" t="s">
        <v>136</v>
      </c>
      <c r="H100" s="43" t="s">
        <v>136</v>
      </c>
      <c r="I100" s="44" t="s">
        <v>71</v>
      </c>
      <c r="J100" s="74">
        <v>4.2</v>
      </c>
      <c r="K100" s="76">
        <v>0.2</v>
      </c>
      <c r="L100" s="31">
        <v>20.943249999999999</v>
      </c>
      <c r="M100" s="31">
        <v>275.086833625</v>
      </c>
      <c r="N100" s="31">
        <v>299.34550000000002</v>
      </c>
      <c r="O100" s="31">
        <v>6.9328125000000007</v>
      </c>
      <c r="P100" s="31">
        <v>17.744299999999999</v>
      </c>
      <c r="Q100" s="32">
        <v>9.703875</v>
      </c>
      <c r="R100" s="33">
        <v>17.530999999999999</v>
      </c>
      <c r="S100" s="62">
        <v>1.4</v>
      </c>
      <c r="T100" s="62">
        <v>9.616485835341031</v>
      </c>
      <c r="U100" s="63">
        <v>275.09334497054334</v>
      </c>
      <c r="V100" s="63">
        <v>48.3</v>
      </c>
      <c r="W100" s="36">
        <v>7</v>
      </c>
      <c r="X100" s="36">
        <v>0.7</v>
      </c>
      <c r="Y100" s="37">
        <v>86.378030999999993</v>
      </c>
      <c r="Z100" s="37">
        <v>109.655</v>
      </c>
      <c r="AB100" s="80"/>
      <c r="AC100" s="59"/>
    </row>
    <row r="101" spans="1:29" s="64" customFormat="1">
      <c r="A101" s="21">
        <v>41911</v>
      </c>
      <c r="B101" s="38" t="s">
        <v>62</v>
      </c>
      <c r="C101" s="39">
        <v>0.46527777777777773</v>
      </c>
      <c r="D101" s="40">
        <v>0.47569444444444442</v>
      </c>
      <c r="E101" s="41" t="s">
        <v>278</v>
      </c>
      <c r="F101" s="44" t="s">
        <v>279</v>
      </c>
      <c r="G101" s="72" t="s">
        <v>136</v>
      </c>
      <c r="H101" s="43" t="s">
        <v>136</v>
      </c>
      <c r="I101" s="44" t="s">
        <v>280</v>
      </c>
      <c r="J101" s="74">
        <v>5.9</v>
      </c>
      <c r="K101" s="76">
        <v>0.8</v>
      </c>
      <c r="L101" s="31">
        <v>19.536755555555558</v>
      </c>
      <c r="M101" s="31">
        <v>247.71809977777775</v>
      </c>
      <c r="N101" s="31">
        <v>278.07644444444446</v>
      </c>
      <c r="O101" s="31">
        <v>4.1214555555555554</v>
      </c>
      <c r="P101" s="31">
        <v>35.696544444444449</v>
      </c>
      <c r="Q101" s="32">
        <v>8.3008000000000006</v>
      </c>
      <c r="R101" s="33">
        <v>291.39</v>
      </c>
      <c r="S101" s="62">
        <v>1.26</v>
      </c>
      <c r="T101" s="62">
        <v>7.7381578466395284</v>
      </c>
      <c r="U101" s="63">
        <v>240.14127572914396</v>
      </c>
      <c r="V101" s="63">
        <v>31.9</v>
      </c>
      <c r="W101" s="36">
        <v>0.6</v>
      </c>
      <c r="X101" s="36">
        <v>0.5</v>
      </c>
      <c r="Y101" s="37">
        <v>21.873690539999998</v>
      </c>
      <c r="Z101" s="37">
        <v>22.251666666666669</v>
      </c>
      <c r="AB101" s="80"/>
      <c r="AC101" s="59"/>
    </row>
    <row r="102" spans="1:29" s="64" customFormat="1">
      <c r="A102" s="21">
        <v>41911</v>
      </c>
      <c r="B102" s="38" t="s">
        <v>65</v>
      </c>
      <c r="C102" s="39">
        <v>0.4916666666666667</v>
      </c>
      <c r="D102" s="40">
        <v>0.49861111111111112</v>
      </c>
      <c r="E102" s="41" t="s">
        <v>281</v>
      </c>
      <c r="F102" s="44" t="s">
        <v>282</v>
      </c>
      <c r="G102" s="72" t="s">
        <v>136</v>
      </c>
      <c r="H102" s="43" t="s">
        <v>136</v>
      </c>
      <c r="I102" s="44" t="s">
        <v>280</v>
      </c>
      <c r="J102" s="74">
        <v>8.1</v>
      </c>
      <c r="K102" s="76">
        <v>0.6</v>
      </c>
      <c r="L102" s="31">
        <v>20.130990000000001</v>
      </c>
      <c r="M102" s="31">
        <v>229.43175880000004</v>
      </c>
      <c r="N102" s="31">
        <v>254.15710000000004</v>
      </c>
      <c r="O102" s="31">
        <v>2.0628099999999998</v>
      </c>
      <c r="P102" s="31">
        <v>59.73171</v>
      </c>
      <c r="Q102" s="32">
        <v>9.916360000000001</v>
      </c>
      <c r="R102" s="33">
        <v>583.1</v>
      </c>
      <c r="S102" s="62">
        <v>0.39200000000000002</v>
      </c>
      <c r="T102" s="62">
        <v>3.4427365207277556</v>
      </c>
      <c r="U102" s="63">
        <v>91.358540984798907</v>
      </c>
      <c r="V102" s="63">
        <v>12.6</v>
      </c>
      <c r="W102" s="36">
        <v>0.2</v>
      </c>
      <c r="X102" s="36">
        <v>0.1</v>
      </c>
      <c r="Y102" s="37">
        <v>110.02799861999998</v>
      </c>
      <c r="Z102" s="37">
        <v>94.444999999999993</v>
      </c>
      <c r="AB102" s="80"/>
      <c r="AC102" s="59"/>
    </row>
    <row r="103" spans="1:29" s="64" customFormat="1" ht="15" thickBot="1">
      <c r="A103" s="65">
        <v>41911</v>
      </c>
      <c r="B103" s="47" t="s">
        <v>283</v>
      </c>
      <c r="C103" s="48">
        <v>0.53680555555555554</v>
      </c>
      <c r="D103" s="49">
        <v>0.54652777777777783</v>
      </c>
      <c r="E103" s="50" t="s">
        <v>276</v>
      </c>
      <c r="F103" s="53" t="s">
        <v>277</v>
      </c>
      <c r="G103" s="73" t="s">
        <v>136</v>
      </c>
      <c r="H103" s="52" t="s">
        <v>136</v>
      </c>
      <c r="I103" s="53" t="s">
        <v>71</v>
      </c>
      <c r="J103" s="77">
        <v>4.2</v>
      </c>
      <c r="K103" s="81">
        <v>0.2</v>
      </c>
      <c r="L103" s="67">
        <v>20.943249999999999</v>
      </c>
      <c r="M103" s="67">
        <v>275.086833625</v>
      </c>
      <c r="N103" s="67">
        <v>299.34550000000002</v>
      </c>
      <c r="O103" s="67">
        <v>6.9328125000000007</v>
      </c>
      <c r="P103" s="67">
        <v>17.744299999999999</v>
      </c>
      <c r="Q103" s="68">
        <v>9.703875</v>
      </c>
      <c r="R103" s="69">
        <v>17.530999999999999</v>
      </c>
      <c r="S103" s="70">
        <v>11.4</v>
      </c>
      <c r="T103" s="70">
        <v>131.36188834427182</v>
      </c>
      <c r="U103" s="71">
        <v>18.442356535020732</v>
      </c>
      <c r="V103" s="71">
        <v>909</v>
      </c>
      <c r="W103" s="57">
        <v>53.2</v>
      </c>
      <c r="X103" s="57">
        <v>1.8</v>
      </c>
      <c r="Y103" s="58">
        <v>2008.1486924999997</v>
      </c>
      <c r="Z103" s="58">
        <v>2949.375</v>
      </c>
      <c r="AB103" s="80"/>
      <c r="AC103" s="59"/>
    </row>
    <row r="104" spans="1:29">
      <c r="A104" s="21">
        <v>41918</v>
      </c>
      <c r="B104" s="38" t="s">
        <v>44</v>
      </c>
      <c r="C104" s="39">
        <v>0.43124999999999997</v>
      </c>
      <c r="D104" s="40">
        <v>0.4381944444444445</v>
      </c>
      <c r="E104" s="41" t="s">
        <v>284</v>
      </c>
      <c r="F104" s="44" t="s">
        <v>285</v>
      </c>
      <c r="G104" s="72" t="s">
        <v>100</v>
      </c>
      <c r="H104" s="43" t="s">
        <v>101</v>
      </c>
      <c r="I104" s="44" t="s">
        <v>68</v>
      </c>
      <c r="J104" s="74">
        <v>4.7</v>
      </c>
      <c r="K104" s="75">
        <v>0.9</v>
      </c>
      <c r="L104" s="256">
        <v>15.302633333333333</v>
      </c>
      <c r="M104" s="256">
        <v>222.96382166666669</v>
      </c>
      <c r="N104" s="256">
        <v>276.58733333333333</v>
      </c>
      <c r="O104" s="256">
        <v>4.6034333333333333</v>
      </c>
      <c r="P104" s="256">
        <v>31.652833333333334</v>
      </c>
      <c r="Q104" s="257">
        <v>8.6941333333333333</v>
      </c>
      <c r="R104" s="258">
        <v>137.34200000000001</v>
      </c>
      <c r="S104" s="34">
        <v>0.13</v>
      </c>
      <c r="T104" s="34">
        <v>1.3421570158677412</v>
      </c>
      <c r="U104" s="35">
        <v>36.730512764564693</v>
      </c>
      <c r="V104" s="35">
        <v>9.8800000000000008</v>
      </c>
      <c r="W104" s="36" t="s">
        <v>48</v>
      </c>
      <c r="X104" s="36">
        <v>0.3</v>
      </c>
      <c r="Y104" s="37">
        <v>6.2385174449999994</v>
      </c>
      <c r="Z104" s="37">
        <v>8.0639999999999983</v>
      </c>
      <c r="AB104" s="80"/>
      <c r="AC104" s="59"/>
    </row>
    <row r="105" spans="1:29">
      <c r="A105" s="21">
        <v>41918</v>
      </c>
      <c r="B105" s="38" t="s">
        <v>49</v>
      </c>
      <c r="C105" s="39">
        <v>0.52569444444444446</v>
      </c>
      <c r="D105" s="40">
        <v>0.53333333333333333</v>
      </c>
      <c r="E105" s="41" t="s">
        <v>286</v>
      </c>
      <c r="F105" s="44" t="s">
        <v>287</v>
      </c>
      <c r="G105" s="72" t="s">
        <v>288</v>
      </c>
      <c r="H105" s="43" t="s">
        <v>289</v>
      </c>
      <c r="I105" s="44" t="s">
        <v>68</v>
      </c>
      <c r="J105" s="74">
        <v>7.9</v>
      </c>
      <c r="K105" s="75">
        <v>1.5</v>
      </c>
      <c r="L105" s="256">
        <v>15.369533333333335</v>
      </c>
      <c r="M105" s="256">
        <v>185.33612200000002</v>
      </c>
      <c r="N105" s="256">
        <v>229.52866666666668</v>
      </c>
      <c r="O105" s="256">
        <v>2.3957666666666668</v>
      </c>
      <c r="P105" s="256">
        <v>54.992866666666664</v>
      </c>
      <c r="Q105" s="257">
        <v>8.6875</v>
      </c>
      <c r="R105" s="258">
        <v>272.88499999999999</v>
      </c>
      <c r="S105" s="34">
        <v>0.04</v>
      </c>
      <c r="T105" s="34">
        <v>0.39866906205865249</v>
      </c>
      <c r="U105" s="45">
        <v>13.096745945159649</v>
      </c>
      <c r="V105" s="45">
        <v>4.87</v>
      </c>
      <c r="W105" s="36">
        <v>0.1</v>
      </c>
      <c r="X105" s="36" t="s">
        <v>48</v>
      </c>
      <c r="Y105" s="37">
        <v>0.36181340099999987</v>
      </c>
      <c r="Z105" s="37">
        <v>1.1823000000000001</v>
      </c>
      <c r="AB105" s="80"/>
      <c r="AC105" s="59"/>
    </row>
    <row r="106" spans="1:29" s="64" customFormat="1">
      <c r="A106" s="21">
        <v>41918</v>
      </c>
      <c r="B106" s="38" t="s">
        <v>53</v>
      </c>
      <c r="C106" s="39">
        <v>0.45347222222222222</v>
      </c>
      <c r="D106" s="40">
        <v>0.46111111111111108</v>
      </c>
      <c r="E106" s="41" t="s">
        <v>290</v>
      </c>
      <c r="F106" s="44" t="s">
        <v>291</v>
      </c>
      <c r="G106" s="72" t="s">
        <v>100</v>
      </c>
      <c r="H106" s="43" t="s">
        <v>91</v>
      </c>
      <c r="I106" s="44" t="s">
        <v>68</v>
      </c>
      <c r="J106" s="74">
        <v>2.2000000000000002</v>
      </c>
      <c r="K106" s="76">
        <v>0.4</v>
      </c>
      <c r="L106" s="31">
        <v>13.028458333333333</v>
      </c>
      <c r="M106" s="31">
        <v>309.84057275000004</v>
      </c>
      <c r="N106" s="31">
        <v>407.34674999999999</v>
      </c>
      <c r="O106" s="31">
        <v>9.5036749999999994</v>
      </c>
      <c r="P106" s="31">
        <v>9.2939916666666686</v>
      </c>
      <c r="Q106" s="32">
        <v>8.1208333333333336</v>
      </c>
      <c r="R106" s="33">
        <v>22.89265</v>
      </c>
      <c r="S106" s="62">
        <v>1.2</v>
      </c>
      <c r="T106" s="62">
        <v>9.4521753759242326</v>
      </c>
      <c r="U106" s="63">
        <v>350.75429485780785</v>
      </c>
      <c r="V106" s="63">
        <v>26.8</v>
      </c>
      <c r="W106" s="36">
        <v>2.5</v>
      </c>
      <c r="X106" s="36">
        <v>0.5</v>
      </c>
      <c r="Y106" s="37">
        <v>30.91546551599999</v>
      </c>
      <c r="Z106" s="37">
        <v>91.22399999999999</v>
      </c>
      <c r="AB106" s="80"/>
      <c r="AC106" s="59"/>
    </row>
    <row r="107" spans="1:29" s="64" customFormat="1">
      <c r="A107" s="21">
        <v>41918</v>
      </c>
      <c r="B107" s="38" t="s">
        <v>57</v>
      </c>
      <c r="C107" s="39">
        <v>0.55347222222222225</v>
      </c>
      <c r="D107" s="40">
        <v>0.55902777777777779</v>
      </c>
      <c r="E107" s="41" t="s">
        <v>226</v>
      </c>
      <c r="F107" s="44" t="s">
        <v>292</v>
      </c>
      <c r="G107" s="72" t="s">
        <v>288</v>
      </c>
      <c r="H107" s="43" t="s">
        <v>114</v>
      </c>
      <c r="I107" s="44" t="s">
        <v>68</v>
      </c>
      <c r="J107" s="74">
        <v>4.4000000000000004</v>
      </c>
      <c r="K107" s="76">
        <v>0.5</v>
      </c>
      <c r="L107" s="31">
        <v>14.73260909090909</v>
      </c>
      <c r="M107" s="31">
        <v>240.10042572727269</v>
      </c>
      <c r="N107" s="31">
        <v>302.1183636363636</v>
      </c>
      <c r="O107" s="31">
        <v>7.5346636363636375</v>
      </c>
      <c r="P107" s="31">
        <v>15.205018181818179</v>
      </c>
      <c r="Q107" s="32">
        <v>9.6239454545454528</v>
      </c>
      <c r="R107" s="33">
        <v>25.329333333333334</v>
      </c>
      <c r="S107" s="62">
        <v>0.3</v>
      </c>
      <c r="T107" s="62">
        <v>2.2934280967018359</v>
      </c>
      <c r="U107" s="63">
        <v>52.746784493417707</v>
      </c>
      <c r="V107" s="63">
        <v>22.8</v>
      </c>
      <c r="W107" s="36">
        <v>0.2</v>
      </c>
      <c r="X107" s="36">
        <v>0.6</v>
      </c>
      <c r="Y107" s="37">
        <v>9.5401818359999986</v>
      </c>
      <c r="Z107" s="37">
        <v>18.501000000000001</v>
      </c>
      <c r="AB107" s="80"/>
      <c r="AC107" s="59"/>
    </row>
    <row r="108" spans="1:29" s="64" customFormat="1">
      <c r="A108" s="21">
        <v>41918</v>
      </c>
      <c r="B108" s="38" t="s">
        <v>62</v>
      </c>
      <c r="C108" s="39">
        <v>0.47361111111111115</v>
      </c>
      <c r="D108" s="40">
        <v>0.48194444444444445</v>
      </c>
      <c r="E108" s="41" t="s">
        <v>293</v>
      </c>
      <c r="F108" s="44" t="s">
        <v>294</v>
      </c>
      <c r="G108" s="72" t="s">
        <v>100</v>
      </c>
      <c r="H108" s="43" t="s">
        <v>91</v>
      </c>
      <c r="I108" s="44" t="s">
        <v>68</v>
      </c>
      <c r="J108" s="74">
        <v>5.9</v>
      </c>
      <c r="K108" s="76">
        <v>0.6</v>
      </c>
      <c r="L108" s="31">
        <v>15.450825</v>
      </c>
      <c r="M108" s="31">
        <v>225.07344499999999</v>
      </c>
      <c r="N108" s="31">
        <v>278.18074999999999</v>
      </c>
      <c r="O108" s="31">
        <v>5.4145000000000012</v>
      </c>
      <c r="P108" s="31">
        <v>25.830374999999997</v>
      </c>
      <c r="Q108" s="32">
        <v>7.3440500000000002</v>
      </c>
      <c r="R108" s="33">
        <v>172.035</v>
      </c>
      <c r="S108" s="62">
        <v>0.14000000000000001</v>
      </c>
      <c r="T108" s="62">
        <v>0.85182001329234858</v>
      </c>
      <c r="U108" s="63">
        <v>42.281723761728131</v>
      </c>
      <c r="V108" s="63">
        <v>11.5</v>
      </c>
      <c r="W108" s="36" t="s">
        <v>48</v>
      </c>
      <c r="X108" s="36">
        <v>0.2</v>
      </c>
      <c r="Y108" s="37">
        <v>0.50252902199999994</v>
      </c>
      <c r="Z108" s="37">
        <v>3.9710999999999994</v>
      </c>
      <c r="AB108" s="80"/>
      <c r="AC108" s="59"/>
    </row>
    <row r="109" spans="1:29" s="64" customFormat="1" ht="15" thickBot="1">
      <c r="A109" s="46">
        <v>41918</v>
      </c>
      <c r="B109" s="47" t="s">
        <v>65</v>
      </c>
      <c r="C109" s="48">
        <v>0.50277777777777777</v>
      </c>
      <c r="D109" s="49">
        <v>0.51388888888888895</v>
      </c>
      <c r="E109" s="50" t="s">
        <v>295</v>
      </c>
      <c r="F109" s="53" t="s">
        <v>296</v>
      </c>
      <c r="G109" s="73" t="s">
        <v>288</v>
      </c>
      <c r="H109" s="52" t="s">
        <v>114</v>
      </c>
      <c r="I109" s="53" t="s">
        <v>68</v>
      </c>
      <c r="J109" s="77">
        <v>8.3000000000000007</v>
      </c>
      <c r="K109" s="78">
        <v>1</v>
      </c>
      <c r="L109" s="67">
        <v>15.426000000000002</v>
      </c>
      <c r="M109" s="67">
        <v>213.11110214285713</v>
      </c>
      <c r="N109" s="67">
        <v>263.55828571428572</v>
      </c>
      <c r="O109" s="67">
        <v>2.0453857142857141</v>
      </c>
      <c r="P109" s="67">
        <v>59.970114285714281</v>
      </c>
      <c r="Q109" s="68">
        <v>8.0079714285714285</v>
      </c>
      <c r="R109" s="69">
        <v>200.64777777777778</v>
      </c>
      <c r="S109" s="70">
        <v>0.11</v>
      </c>
      <c r="T109" s="70">
        <v>0.44882699177535929</v>
      </c>
      <c r="U109" s="71">
        <v>30.726980871336099</v>
      </c>
      <c r="V109" s="71">
        <v>5.42</v>
      </c>
      <c r="W109" s="57">
        <v>0.5</v>
      </c>
      <c r="X109" s="57">
        <v>0.2</v>
      </c>
      <c r="Y109" s="58">
        <v>6.7453559999999992</v>
      </c>
      <c r="Z109" s="58">
        <v>4.9433999999999996</v>
      </c>
      <c r="AB109" s="80"/>
      <c r="AC109" s="59"/>
    </row>
    <row r="110" spans="1:29">
      <c r="A110" s="21">
        <v>41927</v>
      </c>
      <c r="B110" s="38" t="s">
        <v>44</v>
      </c>
      <c r="C110" s="39">
        <v>0.42291666666666666</v>
      </c>
      <c r="D110" s="40">
        <v>0.43055555555555558</v>
      </c>
      <c r="E110" s="41" t="s">
        <v>7417</v>
      </c>
      <c r="F110" s="44" t="s">
        <v>7418</v>
      </c>
      <c r="G110" s="72" t="s">
        <v>85</v>
      </c>
      <c r="H110" s="43" t="s">
        <v>101</v>
      </c>
      <c r="I110" s="44" t="s">
        <v>68</v>
      </c>
      <c r="J110" s="74">
        <v>5</v>
      </c>
      <c r="K110" s="75">
        <v>0.7</v>
      </c>
      <c r="L110" s="256">
        <v>14.1776</v>
      </c>
      <c r="M110" s="256">
        <v>227.998234</v>
      </c>
      <c r="N110" s="256">
        <v>290.95499999999998</v>
      </c>
      <c r="O110" s="256">
        <v>4.9057000000000004</v>
      </c>
      <c r="P110" s="256">
        <v>29.334199999999999</v>
      </c>
      <c r="Q110" s="257">
        <v>7.7474999999999996</v>
      </c>
      <c r="R110" s="258">
        <v>49.098500000000001</v>
      </c>
      <c r="S110" s="34">
        <v>0.216</v>
      </c>
      <c r="T110" s="34">
        <v>0.97899999999999998</v>
      </c>
      <c r="U110" s="35">
        <v>51.79</v>
      </c>
      <c r="V110" s="35">
        <v>10.3</v>
      </c>
      <c r="W110" s="36">
        <v>0.44837244043537355</v>
      </c>
      <c r="X110" s="36">
        <v>0.3</v>
      </c>
      <c r="Y110" s="37">
        <v>0.93685499999999999</v>
      </c>
      <c r="Z110" s="37">
        <v>6.8479999999999999</v>
      </c>
      <c r="AB110" s="80"/>
      <c r="AC110" s="59"/>
    </row>
    <row r="111" spans="1:29">
      <c r="A111" s="21">
        <v>41927</v>
      </c>
      <c r="B111" s="38" t="s">
        <v>49</v>
      </c>
      <c r="C111" s="39">
        <v>0.50902777777777775</v>
      </c>
      <c r="D111" s="40">
        <v>0.51736111111111105</v>
      </c>
      <c r="E111" s="41" t="s">
        <v>7419</v>
      </c>
      <c r="F111" s="44" t="s">
        <v>7420</v>
      </c>
      <c r="G111" s="72" t="s">
        <v>85</v>
      </c>
      <c r="H111" s="43" t="s">
        <v>119</v>
      </c>
      <c r="I111" s="44" t="s">
        <v>76</v>
      </c>
      <c r="J111" s="74">
        <v>8</v>
      </c>
      <c r="K111" s="75">
        <v>1.5</v>
      </c>
      <c r="L111" s="256">
        <v>14.60975</v>
      </c>
      <c r="M111" s="256">
        <v>225.42068427777781</v>
      </c>
      <c r="N111" s="256">
        <v>284.52683333333334</v>
      </c>
      <c r="O111" s="256">
        <v>2.1190777777777772</v>
      </c>
      <c r="P111" s="256">
        <v>58.874505555555551</v>
      </c>
      <c r="Q111" s="257">
        <v>9.0203388888888885</v>
      </c>
      <c r="R111" s="258">
        <v>143.53090909090909</v>
      </c>
      <c r="S111" s="34">
        <v>8.5999999999999993E-2</v>
      </c>
      <c r="T111" s="34">
        <v>0.39700000000000002</v>
      </c>
      <c r="U111" s="45">
        <v>23.89</v>
      </c>
      <c r="V111" s="45">
        <v>5.16</v>
      </c>
      <c r="W111" s="36">
        <v>0.54082721040129622</v>
      </c>
      <c r="X111" s="36">
        <v>0.2</v>
      </c>
      <c r="Y111" s="37">
        <v>2.7056372399999997</v>
      </c>
      <c r="Z111" s="37">
        <v>4.1536</v>
      </c>
      <c r="AB111" s="80"/>
      <c r="AC111" s="59"/>
    </row>
    <row r="112" spans="1:29" s="64" customFormat="1">
      <c r="A112" s="21">
        <v>41927</v>
      </c>
      <c r="B112" s="38" t="s">
        <v>53</v>
      </c>
      <c r="C112" s="39">
        <v>0.44444444444444442</v>
      </c>
      <c r="D112" s="40">
        <v>0.4513888888888889</v>
      </c>
      <c r="E112" s="41" t="s">
        <v>7421</v>
      </c>
      <c r="F112" s="44" t="s">
        <v>7422</v>
      </c>
      <c r="G112" s="72" t="s">
        <v>85</v>
      </c>
      <c r="H112" s="43" t="s">
        <v>119</v>
      </c>
      <c r="I112" s="44" t="s">
        <v>76</v>
      </c>
      <c r="J112" s="74">
        <v>2.6</v>
      </c>
      <c r="K112" s="76">
        <v>0.7</v>
      </c>
      <c r="L112" s="31">
        <v>14.710999999999999</v>
      </c>
      <c r="M112" s="31">
        <v>239.659661</v>
      </c>
      <c r="N112" s="31">
        <v>301.72775000000001</v>
      </c>
      <c r="O112" s="31">
        <v>5.5329499999999996</v>
      </c>
      <c r="P112" s="31">
        <v>25.077749999999998</v>
      </c>
      <c r="Q112" s="32">
        <v>8.9461499999999994</v>
      </c>
      <c r="R112" s="33">
        <v>444.33750000000003</v>
      </c>
      <c r="S112" s="62">
        <v>0.38</v>
      </c>
      <c r="T112" s="62">
        <v>1.264</v>
      </c>
      <c r="U112" s="63">
        <v>86.14</v>
      </c>
      <c r="V112" s="63">
        <v>15.8</v>
      </c>
      <c r="W112" s="36">
        <v>0.61789131070167846</v>
      </c>
      <c r="X112" s="36">
        <v>0.3</v>
      </c>
      <c r="Y112" s="37">
        <v>15.107723729999998</v>
      </c>
      <c r="Z112" s="37">
        <v>26.304000000000002</v>
      </c>
      <c r="AB112" s="80"/>
      <c r="AC112" s="59"/>
    </row>
    <row r="113" spans="1:29" s="64" customFormat="1">
      <c r="A113" s="21">
        <v>41927</v>
      </c>
      <c r="B113" s="38" t="s">
        <v>57</v>
      </c>
      <c r="C113" s="39">
        <v>0.53333333333333333</v>
      </c>
      <c r="D113" s="40">
        <v>0.54166666666666663</v>
      </c>
      <c r="E113" s="41" t="s">
        <v>7423</v>
      </c>
      <c r="F113" s="44" t="s">
        <v>7424</v>
      </c>
      <c r="G113" s="72" t="s">
        <v>60</v>
      </c>
      <c r="H113" s="43" t="s">
        <v>56</v>
      </c>
      <c r="I113" s="44" t="s">
        <v>68</v>
      </c>
      <c r="J113" s="74">
        <v>4</v>
      </c>
      <c r="K113" s="76">
        <v>0.4</v>
      </c>
      <c r="L113" s="31">
        <v>14.744399999999999</v>
      </c>
      <c r="M113" s="31">
        <v>266.0227395</v>
      </c>
      <c r="N113" s="31">
        <v>334.63675000000001</v>
      </c>
      <c r="O113" s="31">
        <v>9.827</v>
      </c>
      <c r="P113" s="31">
        <v>8.5721999999999987</v>
      </c>
      <c r="Q113" s="32">
        <v>8.9375</v>
      </c>
      <c r="R113" s="33">
        <v>50.405000000000001</v>
      </c>
      <c r="S113" s="62">
        <v>1.73</v>
      </c>
      <c r="T113" s="62">
        <v>43.83</v>
      </c>
      <c r="U113" s="63">
        <v>346.9</v>
      </c>
      <c r="V113" s="63">
        <v>112</v>
      </c>
      <c r="W113" s="36">
        <v>4.8854936871376848</v>
      </c>
      <c r="X113" s="36">
        <v>0.4</v>
      </c>
      <c r="Y113" s="37">
        <v>673.18465508999975</v>
      </c>
      <c r="Z113" s="37">
        <v>466.49600000000004</v>
      </c>
      <c r="AB113" s="80"/>
      <c r="AC113" s="59"/>
    </row>
    <row r="114" spans="1:29" s="64" customFormat="1">
      <c r="A114" s="21">
        <v>41927</v>
      </c>
      <c r="B114" s="38" t="s">
        <v>62</v>
      </c>
      <c r="C114" s="39">
        <v>0.46597222222222223</v>
      </c>
      <c r="D114" s="40">
        <v>0.47569444444444442</v>
      </c>
      <c r="E114" s="41" t="s">
        <v>7425</v>
      </c>
      <c r="F114" s="44" t="s">
        <v>7426</v>
      </c>
      <c r="G114" s="72" t="s">
        <v>85</v>
      </c>
      <c r="H114" s="43" t="s">
        <v>119</v>
      </c>
      <c r="I114" s="44" t="s">
        <v>61</v>
      </c>
      <c r="J114" s="74">
        <v>5.7</v>
      </c>
      <c r="K114" s="76">
        <v>0.7</v>
      </c>
      <c r="L114" s="31">
        <v>14.583175000000001</v>
      </c>
      <c r="M114" s="31">
        <v>205.01763850000003</v>
      </c>
      <c r="N114" s="31">
        <v>258.94799999999998</v>
      </c>
      <c r="O114" s="31">
        <v>6.2068250000000003</v>
      </c>
      <c r="P114" s="31">
        <v>21.188599999999997</v>
      </c>
      <c r="Q114" s="32">
        <v>8.600125000000002</v>
      </c>
      <c r="R114" s="33">
        <v>371.84499999999997</v>
      </c>
      <c r="S114" s="62">
        <v>1.53</v>
      </c>
      <c r="T114" s="62">
        <v>1.165</v>
      </c>
      <c r="U114" s="63">
        <v>57.62</v>
      </c>
      <c r="V114" s="63">
        <v>11.1</v>
      </c>
      <c r="W114" s="36">
        <v>0.30453643883045406</v>
      </c>
      <c r="X114" s="36">
        <v>0.1</v>
      </c>
      <c r="Y114" s="37">
        <v>0.38598425999999997</v>
      </c>
      <c r="Z114" s="37">
        <v>4.1056000000000008</v>
      </c>
      <c r="AB114" s="80"/>
      <c r="AC114" s="59"/>
    </row>
    <row r="115" spans="1:29" s="64" customFormat="1" ht="15" thickBot="1">
      <c r="A115" s="46">
        <v>41927</v>
      </c>
      <c r="B115" s="47" t="s">
        <v>65</v>
      </c>
      <c r="C115" s="48">
        <v>0.48819444444444443</v>
      </c>
      <c r="D115" s="49">
        <v>0.49652777777777773</v>
      </c>
      <c r="E115" s="50" t="s">
        <v>7427</v>
      </c>
      <c r="F115" s="53" t="s">
        <v>7428</v>
      </c>
      <c r="G115" s="73" t="s">
        <v>85</v>
      </c>
      <c r="H115" s="52" t="s">
        <v>91</v>
      </c>
      <c r="I115" s="53" t="s">
        <v>76</v>
      </c>
      <c r="J115" s="77">
        <v>8.3000000000000007</v>
      </c>
      <c r="K115" s="78">
        <v>2.5</v>
      </c>
      <c r="L115" s="67">
        <v>14.6577</v>
      </c>
      <c r="M115" s="67">
        <v>187.82354766666666</v>
      </c>
      <c r="N115" s="67">
        <v>236.785</v>
      </c>
      <c r="O115" s="67">
        <v>1.0651666666666666</v>
      </c>
      <c r="P115" s="67">
        <v>76.621600000000001</v>
      </c>
      <c r="Q115" s="68">
        <v>8.811633333333333</v>
      </c>
      <c r="R115" s="69">
        <v>336.17</v>
      </c>
      <c r="S115" s="70">
        <v>7.0999999999999994E-2</v>
      </c>
      <c r="T115" s="70">
        <v>0.10299999999999999</v>
      </c>
      <c r="U115" s="71">
        <v>17.11</v>
      </c>
      <c r="V115" s="71">
        <v>2.29</v>
      </c>
      <c r="W115" s="57">
        <v>0.23822702415437583</v>
      </c>
      <c r="X115" s="57">
        <v>0.1</v>
      </c>
      <c r="Y115" s="58">
        <v>1.4742350280000001</v>
      </c>
      <c r="Z115" s="58">
        <v>1.6415999999999999</v>
      </c>
      <c r="AB115" s="80"/>
      <c r="AC115" s="59"/>
    </row>
    <row r="116" spans="1:29">
      <c r="A116" s="21">
        <v>41932</v>
      </c>
      <c r="B116" s="38" t="s">
        <v>44</v>
      </c>
      <c r="C116" s="39">
        <v>0.42430555555555555</v>
      </c>
      <c r="D116" s="40">
        <v>0.43263888888888885</v>
      </c>
      <c r="E116" s="41" t="s">
        <v>7429</v>
      </c>
      <c r="F116" s="44" t="s">
        <v>7430</v>
      </c>
      <c r="G116" s="72" t="s">
        <v>288</v>
      </c>
      <c r="H116" s="43" t="s">
        <v>86</v>
      </c>
      <c r="I116" s="44" t="s">
        <v>7431</v>
      </c>
      <c r="J116" s="74">
        <v>4.8</v>
      </c>
      <c r="K116" s="75">
        <v>1</v>
      </c>
      <c r="L116" s="256">
        <v>12.51046</v>
      </c>
      <c r="M116" s="256">
        <v>223.30338980000002</v>
      </c>
      <c r="N116" s="256">
        <v>297.63100000000003</v>
      </c>
      <c r="O116" s="256">
        <v>6.87094</v>
      </c>
      <c r="P116" s="256">
        <v>25.770620000000001</v>
      </c>
      <c r="Q116" s="257">
        <v>8.9655199999999997</v>
      </c>
      <c r="R116" s="258">
        <v>66.617800000000003</v>
      </c>
      <c r="S116" s="34">
        <v>0.14000000000000001</v>
      </c>
      <c r="T116" s="34">
        <v>0.56124993769211595</v>
      </c>
      <c r="U116" s="35">
        <v>33.204465779329404</v>
      </c>
      <c r="V116" s="35">
        <v>6.58</v>
      </c>
      <c r="W116" s="36" t="s">
        <v>48</v>
      </c>
      <c r="X116" s="36">
        <v>0.46</v>
      </c>
      <c r="Y116" s="37">
        <v>2.1163554449999999</v>
      </c>
      <c r="Z116" s="37">
        <v>7.2320000000000002</v>
      </c>
    </row>
    <row r="117" spans="1:29">
      <c r="A117" s="21">
        <v>41932</v>
      </c>
      <c r="B117" s="38" t="s">
        <v>49</v>
      </c>
      <c r="C117" s="39">
        <v>0.50763888888888886</v>
      </c>
      <c r="D117" s="40">
        <v>0.51597222222222217</v>
      </c>
      <c r="E117" s="41" t="s">
        <v>7432</v>
      </c>
      <c r="F117" s="44" t="s">
        <v>7433</v>
      </c>
      <c r="G117" s="72" t="s">
        <v>7434</v>
      </c>
      <c r="H117" s="43" t="s">
        <v>113</v>
      </c>
      <c r="I117" s="44" t="s">
        <v>68</v>
      </c>
      <c r="J117" s="74">
        <v>7.7</v>
      </c>
      <c r="K117" s="75">
        <v>1.7</v>
      </c>
      <c r="L117" s="256">
        <v>13.0997</v>
      </c>
      <c r="M117" s="256">
        <v>175.47763800000001</v>
      </c>
      <c r="N117" s="256">
        <v>230.26850000000002</v>
      </c>
      <c r="O117" s="256">
        <v>0.75814999999999999</v>
      </c>
      <c r="P117" s="256">
        <v>82.73429999999999</v>
      </c>
      <c r="Q117" s="257">
        <v>9.5440000000000005</v>
      </c>
      <c r="R117" s="258">
        <v>465.52499999999998</v>
      </c>
      <c r="S117" s="34">
        <v>7.0000000000000007E-2</v>
      </c>
      <c r="T117" s="34">
        <v>0.15825691617512669</v>
      </c>
      <c r="U117" s="45">
        <v>22.718845006909596</v>
      </c>
      <c r="V117" s="45">
        <v>2.83</v>
      </c>
      <c r="W117" s="36" t="s">
        <v>48</v>
      </c>
      <c r="X117" s="36">
        <v>0.15</v>
      </c>
      <c r="Y117" s="37">
        <v>0.22765576499999998</v>
      </c>
      <c r="Z117" s="37">
        <v>1.3919999999999999</v>
      </c>
    </row>
    <row r="118" spans="1:29">
      <c r="A118" s="21">
        <v>41932</v>
      </c>
      <c r="B118" s="38" t="s">
        <v>53</v>
      </c>
      <c r="C118" s="39">
        <v>0.44791666666666669</v>
      </c>
      <c r="D118" s="40">
        <v>0.4548611111111111</v>
      </c>
      <c r="E118" s="41" t="s">
        <v>7435</v>
      </c>
      <c r="F118" s="44" t="s">
        <v>7436</v>
      </c>
      <c r="G118" s="72" t="s">
        <v>288</v>
      </c>
      <c r="H118" s="43" t="s">
        <v>101</v>
      </c>
      <c r="I118" s="44" t="s">
        <v>68</v>
      </c>
      <c r="J118" s="74">
        <v>2.2999999999999998</v>
      </c>
      <c r="K118" s="76">
        <v>0.9</v>
      </c>
      <c r="L118" s="31">
        <v>12.095800000000002</v>
      </c>
      <c r="M118" s="31">
        <v>307.62479066666668</v>
      </c>
      <c r="N118" s="31">
        <v>414.60399999999998</v>
      </c>
      <c r="O118" s="31">
        <v>3.4076666666666671</v>
      </c>
      <c r="P118" s="31">
        <v>42.660233333333331</v>
      </c>
      <c r="Q118" s="32">
        <v>8.8641666666666659</v>
      </c>
      <c r="R118" s="33">
        <v>108.12475000000001</v>
      </c>
      <c r="S118" s="62">
        <v>0.97</v>
      </c>
      <c r="T118" s="62">
        <v>1.645698969842984</v>
      </c>
      <c r="U118" s="63">
        <v>125.93024947268893</v>
      </c>
      <c r="V118" s="63">
        <v>14.7</v>
      </c>
      <c r="W118" s="36" t="s">
        <v>48</v>
      </c>
      <c r="X118" s="36">
        <v>0.7</v>
      </c>
      <c r="Y118" s="37">
        <v>9.4472458199999991</v>
      </c>
      <c r="Z118" s="37">
        <v>19.370240000000003</v>
      </c>
    </row>
    <row r="119" spans="1:29">
      <c r="A119" s="21">
        <v>41932</v>
      </c>
      <c r="B119" s="38" t="s">
        <v>57</v>
      </c>
      <c r="C119" s="39">
        <v>0.53402777777777777</v>
      </c>
      <c r="D119" s="40">
        <v>0.5395833333333333</v>
      </c>
      <c r="E119" s="41" t="s">
        <v>7437</v>
      </c>
      <c r="F119" s="44" t="s">
        <v>7438</v>
      </c>
      <c r="G119" s="72" t="s">
        <v>288</v>
      </c>
      <c r="H119" s="43" t="s">
        <v>101</v>
      </c>
      <c r="I119" s="44" t="s">
        <v>68</v>
      </c>
      <c r="J119" s="74">
        <v>4.2</v>
      </c>
      <c r="K119" s="76">
        <v>0.5</v>
      </c>
      <c r="L119" s="31">
        <v>13.333300000000001</v>
      </c>
      <c r="M119" s="31">
        <v>261.5321515</v>
      </c>
      <c r="N119" s="31">
        <v>341.10066666666665</v>
      </c>
      <c r="O119" s="31">
        <v>7.1333166666666656</v>
      </c>
      <c r="P119" s="31">
        <v>16.808249999999997</v>
      </c>
      <c r="Q119" s="32">
        <v>8.3226833333333339</v>
      </c>
      <c r="R119" s="33">
        <v>165.65016666666665</v>
      </c>
      <c r="S119" s="62">
        <v>0.39</v>
      </c>
      <c r="T119" s="62">
        <v>1.9397282130098861</v>
      </c>
      <c r="U119" s="63">
        <v>84.028886464470148</v>
      </c>
      <c r="V119" s="63">
        <v>19.3</v>
      </c>
      <c r="W119" s="36">
        <v>0.12</v>
      </c>
      <c r="X119" s="36">
        <v>0.8</v>
      </c>
      <c r="Y119" s="37">
        <v>1.0377230550000001</v>
      </c>
      <c r="Z119" s="37">
        <v>2.0672000000000001</v>
      </c>
    </row>
    <row r="120" spans="1:29">
      <c r="A120" s="21">
        <v>41932</v>
      </c>
      <c r="B120" s="38" t="s">
        <v>62</v>
      </c>
      <c r="C120" s="39">
        <v>0.4680555555555555</v>
      </c>
      <c r="D120" s="40">
        <v>0.47500000000000003</v>
      </c>
      <c r="E120" s="41" t="s">
        <v>7439</v>
      </c>
      <c r="F120" s="44" t="s">
        <v>7440</v>
      </c>
      <c r="G120" s="72" t="s">
        <v>288</v>
      </c>
      <c r="H120" s="43" t="s">
        <v>101</v>
      </c>
      <c r="I120" s="44" t="s">
        <v>122</v>
      </c>
      <c r="J120" s="74">
        <v>5.6</v>
      </c>
      <c r="K120" s="76">
        <v>0.7</v>
      </c>
      <c r="L120" s="31">
        <v>12.967133333333331</v>
      </c>
      <c r="M120" s="31">
        <v>209.86976866666666</v>
      </c>
      <c r="N120" s="31">
        <v>276.36099999999999</v>
      </c>
      <c r="O120" s="31">
        <v>4.5515333333333334</v>
      </c>
      <c r="P120" s="31">
        <v>32.049800000000005</v>
      </c>
      <c r="Q120" s="32">
        <v>8.6230666666666682</v>
      </c>
      <c r="R120" s="33">
        <v>161.57499999999999</v>
      </c>
      <c r="S120" s="62">
        <v>0.23</v>
      </c>
      <c r="T120" s="62">
        <v>0.87603418625903451</v>
      </c>
      <c r="U120" s="63">
        <v>39.022957305985891</v>
      </c>
      <c r="V120" s="63">
        <v>9.1300000000000008</v>
      </c>
      <c r="W120" s="36" t="s">
        <v>48</v>
      </c>
      <c r="X120" s="36">
        <v>0.38</v>
      </c>
      <c r="Y120" s="37">
        <v>0.54275132999999998</v>
      </c>
      <c r="Z120" s="37">
        <v>5.0015999999999998</v>
      </c>
    </row>
    <row r="121" spans="1:29" ht="15" thickBot="1">
      <c r="A121" s="46">
        <v>41932</v>
      </c>
      <c r="B121" s="47" t="s">
        <v>65</v>
      </c>
      <c r="C121" s="48">
        <v>0.48819444444444443</v>
      </c>
      <c r="D121" s="49">
        <v>0.49444444444444446</v>
      </c>
      <c r="E121" s="50" t="s">
        <v>7441</v>
      </c>
      <c r="F121" s="53" t="s">
        <v>7442</v>
      </c>
      <c r="G121" s="73" t="s">
        <v>288</v>
      </c>
      <c r="H121" s="52" t="s">
        <v>114</v>
      </c>
      <c r="I121" s="53" t="s">
        <v>61</v>
      </c>
      <c r="J121" s="77">
        <v>8.1999999999999993</v>
      </c>
      <c r="K121" s="78">
        <v>3</v>
      </c>
      <c r="L121" s="67">
        <v>13.288499999999999</v>
      </c>
      <c r="M121" s="67">
        <v>200.04315300000002</v>
      </c>
      <c r="N121" s="67">
        <v>261.21000000000004</v>
      </c>
      <c r="O121" s="67">
        <v>0.71660000000000001</v>
      </c>
      <c r="P121" s="67">
        <v>83.601500000000001</v>
      </c>
      <c r="Q121" s="68">
        <v>9.0430500000000009</v>
      </c>
      <c r="R121" s="69">
        <v>978.08500000000004</v>
      </c>
      <c r="S121" s="70">
        <v>0.1</v>
      </c>
      <c r="T121" s="70">
        <v>0.1980373431918252</v>
      </c>
      <c r="U121" s="71">
        <v>26.882253254782167</v>
      </c>
      <c r="V121" s="71">
        <v>2.2999999999999998</v>
      </c>
      <c r="W121" s="57" t="s">
        <v>48</v>
      </c>
      <c r="X121" s="57">
        <v>0.26</v>
      </c>
      <c r="Y121" s="58">
        <v>1.007119125</v>
      </c>
      <c r="Z121" s="58">
        <v>2.1375999999999999</v>
      </c>
    </row>
    <row r="122" spans="1:29">
      <c r="A122" s="21">
        <v>41939</v>
      </c>
      <c r="B122" s="38" t="s">
        <v>44</v>
      </c>
      <c r="C122" s="39">
        <v>0.42708333333333331</v>
      </c>
      <c r="D122" s="40">
        <v>0.4375</v>
      </c>
      <c r="E122" s="41" t="s">
        <v>7502</v>
      </c>
      <c r="F122" s="44" t="s">
        <v>7503</v>
      </c>
      <c r="G122" s="72" t="s">
        <v>288</v>
      </c>
      <c r="H122" s="43" t="s">
        <v>101</v>
      </c>
      <c r="I122" s="44" t="s">
        <v>68</v>
      </c>
      <c r="J122" s="74">
        <v>5</v>
      </c>
      <c r="K122" s="75">
        <v>1.7</v>
      </c>
      <c r="L122" s="256">
        <v>12.130599999999998</v>
      </c>
      <c r="M122" s="256">
        <v>219.43275999999997</v>
      </c>
      <c r="N122" s="256">
        <v>295.46449999999999</v>
      </c>
      <c r="O122" s="256">
        <v>3.0889750000000005</v>
      </c>
      <c r="P122" s="256">
        <v>46.19827500000001</v>
      </c>
      <c r="Q122" s="257">
        <v>9.0716624999999986</v>
      </c>
      <c r="R122" s="258">
        <v>241.18800000000002</v>
      </c>
      <c r="S122" s="34">
        <v>0.15</v>
      </c>
      <c r="T122" s="34">
        <v>0.57249223228379165</v>
      </c>
      <c r="U122" s="35">
        <v>42.929365044730524</v>
      </c>
      <c r="V122" s="35">
        <v>5.99</v>
      </c>
      <c r="W122" s="36" t="s">
        <v>48</v>
      </c>
      <c r="X122" s="36">
        <v>0.28000000000000003</v>
      </c>
      <c r="Y122" s="37">
        <v>0.12141640799999999</v>
      </c>
      <c r="Z122" s="37">
        <v>3.2640000000000002</v>
      </c>
    </row>
    <row r="123" spans="1:29">
      <c r="A123" s="21">
        <v>41939</v>
      </c>
      <c r="B123" s="38" t="s">
        <v>49</v>
      </c>
      <c r="C123" s="39">
        <v>0.52986111111111112</v>
      </c>
      <c r="D123" s="40">
        <v>0.5395833333333333</v>
      </c>
      <c r="E123" s="41" t="s">
        <v>7504</v>
      </c>
      <c r="F123" s="44" t="s">
        <v>7505</v>
      </c>
      <c r="G123" s="72" t="s">
        <v>288</v>
      </c>
      <c r="H123" s="43" t="s">
        <v>101</v>
      </c>
      <c r="I123" s="44" t="s">
        <v>47</v>
      </c>
      <c r="J123" s="74">
        <v>8.1</v>
      </c>
      <c r="K123" s="75">
        <v>3.5</v>
      </c>
      <c r="L123" s="256">
        <v>12.173522222222221</v>
      </c>
      <c r="M123" s="256">
        <v>188.27636844444442</v>
      </c>
      <c r="N123" s="256">
        <v>253.22011111111109</v>
      </c>
      <c r="O123" s="256"/>
      <c r="P123" s="256"/>
      <c r="Q123" s="257">
        <v>8.902811111111113</v>
      </c>
      <c r="R123" s="258">
        <v>179.18</v>
      </c>
      <c r="S123" s="34">
        <v>4.3999999999999997E-2</v>
      </c>
      <c r="T123" s="34">
        <v>3.0267716208357564E-2</v>
      </c>
      <c r="U123" s="45">
        <v>17.31155429485781</v>
      </c>
      <c r="V123" s="45">
        <v>0.76300000000000001</v>
      </c>
      <c r="W123" s="36" t="s">
        <v>48</v>
      </c>
      <c r="X123" s="36" t="s">
        <v>48</v>
      </c>
      <c r="Y123" s="37">
        <v>0</v>
      </c>
      <c r="Z123" s="37">
        <v>1.1360000000000001</v>
      </c>
    </row>
    <row r="124" spans="1:29">
      <c r="A124" s="21">
        <v>41939</v>
      </c>
      <c r="B124" s="38" t="s">
        <v>53</v>
      </c>
      <c r="C124" s="39">
        <v>0.4548611111111111</v>
      </c>
      <c r="D124" s="40">
        <v>0.46458333333333335</v>
      </c>
      <c r="E124" s="41" t="s">
        <v>7506</v>
      </c>
      <c r="F124" s="44" t="s">
        <v>7507</v>
      </c>
      <c r="G124" s="72" t="s">
        <v>100</v>
      </c>
      <c r="H124" s="43" t="s">
        <v>119</v>
      </c>
      <c r="I124" s="44" t="s">
        <v>76</v>
      </c>
      <c r="J124" s="74">
        <v>2.6</v>
      </c>
      <c r="K124" s="76">
        <v>0.9</v>
      </c>
      <c r="L124" s="31">
        <v>11.62176</v>
      </c>
      <c r="M124" s="31">
        <v>275.4788198</v>
      </c>
      <c r="N124" s="31">
        <v>376.08580000000006</v>
      </c>
      <c r="O124" s="31">
        <v>3.2181200000000003</v>
      </c>
      <c r="P124" s="31">
        <v>44.731039999999993</v>
      </c>
      <c r="Q124" s="32">
        <v>9.0621800000000015</v>
      </c>
      <c r="R124" s="33">
        <v>450.96500000000003</v>
      </c>
      <c r="S124" s="62">
        <v>0.83</v>
      </c>
      <c r="T124" s="62">
        <v>1.0930969510675417</v>
      </c>
      <c r="U124" s="63">
        <v>94.15470652411085</v>
      </c>
      <c r="V124" s="63">
        <v>6.27</v>
      </c>
      <c r="W124" s="36" t="s">
        <v>48</v>
      </c>
      <c r="X124" s="36">
        <v>0.35</v>
      </c>
      <c r="Y124" s="37">
        <v>0.77758964999999991</v>
      </c>
      <c r="Z124" s="37">
        <v>10.34816</v>
      </c>
    </row>
    <row r="125" spans="1:29">
      <c r="A125" s="21">
        <v>41939</v>
      </c>
      <c r="B125" s="38" t="s">
        <v>57</v>
      </c>
      <c r="C125" s="39">
        <v>0.55625000000000002</v>
      </c>
      <c r="D125" s="40">
        <v>0.56736111111111109</v>
      </c>
      <c r="E125" s="41" t="s">
        <v>7508</v>
      </c>
      <c r="F125" s="44" t="s">
        <v>7509</v>
      </c>
      <c r="G125" s="72" t="s">
        <v>288</v>
      </c>
      <c r="H125" s="43" t="s">
        <v>101</v>
      </c>
      <c r="I125" s="44" t="s">
        <v>76</v>
      </c>
      <c r="J125" s="74">
        <v>4.5999999999999996</v>
      </c>
      <c r="K125" s="76">
        <v>1.5</v>
      </c>
      <c r="L125" s="31">
        <v>12.326025000000001</v>
      </c>
      <c r="M125" s="31">
        <v>231.48920799999999</v>
      </c>
      <c r="N125" s="31">
        <v>310.06774999999999</v>
      </c>
      <c r="O125" s="31">
        <v>0.58494999999999997</v>
      </c>
      <c r="P125" s="31">
        <v>86.395925000000005</v>
      </c>
      <c r="Q125" s="32">
        <v>8.0769750000000009</v>
      </c>
      <c r="R125" s="33">
        <v>212.90500000000003</v>
      </c>
      <c r="S125" s="62">
        <v>0.19700000000000001</v>
      </c>
      <c r="T125" s="62">
        <v>8.6479189166735901E-2</v>
      </c>
      <c r="U125" s="63">
        <v>24.32252818386792</v>
      </c>
      <c r="V125" s="63">
        <v>2.38</v>
      </c>
      <c r="W125" s="36" t="s">
        <v>48</v>
      </c>
      <c r="X125" s="36">
        <v>0.38</v>
      </c>
      <c r="Y125" s="37">
        <v>0.10155508199999998</v>
      </c>
      <c r="Z125" s="37">
        <v>2.1568000000000001</v>
      </c>
    </row>
    <row r="126" spans="1:29">
      <c r="A126" s="21">
        <v>41939</v>
      </c>
      <c r="B126" s="38" t="s">
        <v>62</v>
      </c>
      <c r="C126" s="39">
        <v>0.47916666666666669</v>
      </c>
      <c r="D126" s="40">
        <v>0.48749999999999999</v>
      </c>
      <c r="E126" s="41" t="s">
        <v>7510</v>
      </c>
      <c r="F126" s="44" t="s">
        <v>7511</v>
      </c>
      <c r="G126" s="72" t="s">
        <v>100</v>
      </c>
      <c r="H126" s="43" t="s">
        <v>101</v>
      </c>
      <c r="I126" s="44" t="s">
        <v>68</v>
      </c>
      <c r="J126" s="74">
        <v>6</v>
      </c>
      <c r="K126" s="76">
        <v>0.9</v>
      </c>
      <c r="L126" s="31">
        <v>12.155625000000001</v>
      </c>
      <c r="M126" s="31">
        <v>209.46874325000002</v>
      </c>
      <c r="N126" s="31">
        <v>281.858</v>
      </c>
      <c r="O126" s="31">
        <v>3.0949500000000003</v>
      </c>
      <c r="P126" s="31">
        <v>46.128800000000005</v>
      </c>
      <c r="Q126" s="32">
        <v>8.7434499999999993</v>
      </c>
      <c r="R126" s="33">
        <v>229.83666666666667</v>
      </c>
      <c r="S126" s="62">
        <v>0.191</v>
      </c>
      <c r="T126" s="62">
        <v>0.55779077012544653</v>
      </c>
      <c r="U126" s="63">
        <v>47.627334351589205</v>
      </c>
      <c r="V126" s="63">
        <v>6.17</v>
      </c>
      <c r="W126" s="36" t="s">
        <v>48</v>
      </c>
      <c r="X126" s="36">
        <v>0.19</v>
      </c>
      <c r="Y126" s="37">
        <v>0.16938338399999997</v>
      </c>
      <c r="Z126" s="37">
        <v>4.9055999999999997</v>
      </c>
    </row>
    <row r="127" spans="1:29" ht="15" thickBot="1">
      <c r="A127" s="46">
        <v>41939</v>
      </c>
      <c r="B127" s="47" t="s">
        <v>65</v>
      </c>
      <c r="C127" s="48">
        <v>0.5</v>
      </c>
      <c r="D127" s="49"/>
      <c r="E127" s="50" t="s">
        <v>7512</v>
      </c>
      <c r="F127" s="53" t="s">
        <v>7513</v>
      </c>
      <c r="G127" s="73" t="s">
        <v>288</v>
      </c>
      <c r="H127" s="52" t="s">
        <v>101</v>
      </c>
      <c r="I127" s="53" t="s">
        <v>68</v>
      </c>
      <c r="J127" s="77">
        <v>8.5</v>
      </c>
      <c r="K127" s="78">
        <v>2.1</v>
      </c>
      <c r="L127" s="67">
        <v>12.277890000000001</v>
      </c>
      <c r="M127" s="67">
        <v>176.9605469</v>
      </c>
      <c r="N127" s="67">
        <v>237.33459999999997</v>
      </c>
      <c r="O127" s="67">
        <v>0.64802000000000004</v>
      </c>
      <c r="P127" s="67">
        <v>85.044560000000004</v>
      </c>
      <c r="Q127" s="68">
        <v>9.3618600000000001</v>
      </c>
      <c r="R127" s="69">
        <v>242.59636363636363</v>
      </c>
      <c r="S127" s="70">
        <v>0.115</v>
      </c>
      <c r="T127" s="70">
        <v>0.10809898645841987</v>
      </c>
      <c r="U127" s="71">
        <v>45.20124954542149</v>
      </c>
      <c r="V127" s="71">
        <v>1.83</v>
      </c>
      <c r="W127" s="57" t="s">
        <v>48</v>
      </c>
      <c r="X127" s="57" t="s">
        <v>48</v>
      </c>
      <c r="Y127" s="58">
        <v>0</v>
      </c>
      <c r="Z127" s="58">
        <v>2.6848000000000001</v>
      </c>
    </row>
    <row r="128" spans="1:29">
      <c r="A128" s="21">
        <v>41946</v>
      </c>
      <c r="B128" s="38" t="s">
        <v>44</v>
      </c>
      <c r="C128" s="39">
        <v>0.45555555555555555</v>
      </c>
      <c r="D128" s="40">
        <v>0.47083333333333338</v>
      </c>
      <c r="E128" s="41" t="s">
        <v>7537</v>
      </c>
      <c r="F128" s="44" t="s">
        <v>7538</v>
      </c>
      <c r="G128" s="72" t="s">
        <v>7434</v>
      </c>
      <c r="H128" s="43" t="s">
        <v>114</v>
      </c>
      <c r="I128" s="44" t="s">
        <v>71</v>
      </c>
      <c r="J128" s="74">
        <v>4.5999999999999996</v>
      </c>
      <c r="K128" s="75">
        <v>0.2</v>
      </c>
      <c r="L128" s="256">
        <v>8.9072999999999993</v>
      </c>
      <c r="M128" s="256">
        <v>197.46718266666664</v>
      </c>
      <c r="N128" s="256">
        <v>291.1686666666667</v>
      </c>
      <c r="O128" s="256">
        <v>19.055800000000001</v>
      </c>
      <c r="P128" s="256">
        <v>0.8531833333333334</v>
      </c>
      <c r="Q128" s="257">
        <v>9.5874000000000006</v>
      </c>
      <c r="R128" s="258">
        <v>175.72750000000002</v>
      </c>
      <c r="S128" s="34">
        <v>0.14000000000000001</v>
      </c>
      <c r="T128" s="34">
        <v>3.2161610451109075</v>
      </c>
      <c r="U128" s="35">
        <v>63.705286202632919</v>
      </c>
      <c r="V128" s="35">
        <v>36.200000000000003</v>
      </c>
      <c r="W128" s="36" t="s">
        <v>48</v>
      </c>
      <c r="X128" s="36">
        <v>0.14000000000000001</v>
      </c>
      <c r="Y128" s="37">
        <v>6.1082945999999999E-2</v>
      </c>
      <c r="Z128" s="37">
        <v>2.9666999999999999</v>
      </c>
    </row>
    <row r="129" spans="1:26">
      <c r="A129" s="21">
        <v>41946</v>
      </c>
      <c r="B129" s="38" t="s">
        <v>53</v>
      </c>
      <c r="C129" s="39">
        <v>0.48472222222222222</v>
      </c>
      <c r="D129" s="40">
        <v>0.49861111111111112</v>
      </c>
      <c r="E129" s="41" t="s">
        <v>7539</v>
      </c>
      <c r="F129" s="44" t="s">
        <v>7540</v>
      </c>
      <c r="G129" s="72" t="s">
        <v>7434</v>
      </c>
      <c r="H129" s="43" t="s">
        <v>101</v>
      </c>
      <c r="I129" s="44" t="s">
        <v>71</v>
      </c>
      <c r="J129" s="74">
        <v>2.6</v>
      </c>
      <c r="K129" s="76">
        <v>0.2</v>
      </c>
      <c r="L129" s="31">
        <v>7.4204500000000007</v>
      </c>
      <c r="M129" s="31">
        <v>233.3698545</v>
      </c>
      <c r="N129" s="31">
        <v>359.89200000000005</v>
      </c>
      <c r="O129" s="31">
        <v>24.263425000000002</v>
      </c>
      <c r="P129" s="31">
        <v>0.23215</v>
      </c>
      <c r="Q129" s="32">
        <v>10.499224999999999</v>
      </c>
      <c r="R129" s="33">
        <v>62.433</v>
      </c>
      <c r="S129" s="62">
        <v>0.43</v>
      </c>
      <c r="T129" s="62">
        <v>6.6623567334053329</v>
      </c>
      <c r="U129" s="63">
        <v>138.98587533638809</v>
      </c>
      <c r="V129" s="63">
        <v>73.400000000000006</v>
      </c>
      <c r="W129" s="36" t="s">
        <v>48</v>
      </c>
      <c r="X129" s="36">
        <v>0.23</v>
      </c>
      <c r="Y129" s="37">
        <v>4.4969039999999995E-2</v>
      </c>
      <c r="Z129" s="37">
        <v>7.5949999999999998</v>
      </c>
    </row>
    <row r="130" spans="1:26">
      <c r="A130" s="21">
        <v>41946</v>
      </c>
      <c r="B130" s="38" t="s">
        <v>57</v>
      </c>
      <c r="C130" s="39">
        <v>0.54999999999999993</v>
      </c>
      <c r="D130" s="40">
        <v>0.56041666666666667</v>
      </c>
      <c r="E130" s="41" t="s">
        <v>7541</v>
      </c>
      <c r="F130" s="44" t="s">
        <v>59</v>
      </c>
      <c r="G130" s="72" t="s">
        <v>7434</v>
      </c>
      <c r="H130" s="43" t="s">
        <v>114</v>
      </c>
      <c r="I130" s="44" t="s">
        <v>71</v>
      </c>
      <c r="J130" s="74">
        <v>4.0999999999999996</v>
      </c>
      <c r="K130" s="76">
        <v>0.3</v>
      </c>
      <c r="L130" s="31">
        <v>9.1870999999999992</v>
      </c>
      <c r="M130" s="31">
        <v>205.38509033333332</v>
      </c>
      <c r="N130" s="31">
        <v>300.36433333333338</v>
      </c>
      <c r="O130" s="31">
        <v>8.8618000000000006</v>
      </c>
      <c r="P130" s="31">
        <v>10.932</v>
      </c>
      <c r="Q130" s="32">
        <v>10.013599999999999</v>
      </c>
      <c r="R130" s="33">
        <v>547.54333333333341</v>
      </c>
      <c r="S130" s="62">
        <v>0.193</v>
      </c>
      <c r="T130" s="62">
        <v>1.4909012212345267</v>
      </c>
      <c r="U130" s="63">
        <v>61.24836133536985</v>
      </c>
      <c r="V130" s="63">
        <v>16.100000000000001</v>
      </c>
      <c r="W130" s="36" t="s">
        <v>48</v>
      </c>
      <c r="X130" s="36">
        <v>0.18</v>
      </c>
      <c r="Y130" s="37">
        <v>5.696078399999998E-2</v>
      </c>
      <c r="Z130" s="37">
        <v>3.6456</v>
      </c>
    </row>
    <row r="131" spans="1:26" ht="15" thickBot="1">
      <c r="A131" s="46">
        <v>41946</v>
      </c>
      <c r="B131" s="47" t="s">
        <v>62</v>
      </c>
      <c r="C131" s="48">
        <v>0.51041666666666663</v>
      </c>
      <c r="D131" s="49">
        <v>0.52777777777777779</v>
      </c>
      <c r="E131" s="50" t="s">
        <v>7542</v>
      </c>
      <c r="F131" s="53" t="s">
        <v>7543</v>
      </c>
      <c r="G131" s="73" t="s">
        <v>7434</v>
      </c>
      <c r="H131" s="52" t="s">
        <v>114</v>
      </c>
      <c r="I131" s="53" t="s">
        <v>71</v>
      </c>
      <c r="J131" s="77">
        <v>5.7</v>
      </c>
      <c r="K131" s="78">
        <v>0.2</v>
      </c>
      <c r="L131" s="67">
        <v>9.1979250000000015</v>
      </c>
      <c r="M131" s="67">
        <v>199.75229200000001</v>
      </c>
      <c r="N131" s="67">
        <v>292.03450000000004</v>
      </c>
      <c r="O131" s="67">
        <v>24.461275000000001</v>
      </c>
      <c r="P131" s="67">
        <v>0.22095000000000001</v>
      </c>
      <c r="Q131" s="68">
        <v>10.674825</v>
      </c>
      <c r="R131" s="69">
        <v>8.5525333333333329</v>
      </c>
      <c r="S131" s="70">
        <v>0.41899999999999998</v>
      </c>
      <c r="T131" s="70">
        <v>9.2532732408407394</v>
      </c>
      <c r="U131" s="71">
        <v>148.03229325769149</v>
      </c>
      <c r="V131" s="71">
        <v>105</v>
      </c>
      <c r="W131" s="57" t="s">
        <v>48</v>
      </c>
      <c r="X131" s="57">
        <v>0.16</v>
      </c>
      <c r="Y131" s="58">
        <v>0.19205527499999997</v>
      </c>
      <c r="Z131" s="58">
        <v>7.3469999999999995</v>
      </c>
    </row>
  </sheetData>
  <mergeCells count="3">
    <mergeCell ref="L1:R1"/>
    <mergeCell ref="S1:V1"/>
    <mergeCell ref="W1:Z1"/>
  </mergeCells>
  <pageMargins left="0.7" right="0.7" top="0.75" bottom="0.75" header="0.3" footer="0.3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33CC"/>
  </sheetPr>
  <dimension ref="A1:BH223"/>
  <sheetViews>
    <sheetView workbookViewId="0">
      <pane xSplit="5" ySplit="1" topLeftCell="F190" activePane="bottomRight" state="frozen"/>
      <selection pane="topRight" activeCell="F1" sqref="F1"/>
      <selection pane="bottomLeft" activeCell="A2" sqref="A2"/>
      <selection pane="bottomRight" activeCell="T215" sqref="T215:U215"/>
    </sheetView>
  </sheetViews>
  <sheetFormatPr baseColWidth="10" defaultColWidth="8.83203125" defaultRowHeight="12" x14ac:dyDescent="0"/>
  <cols>
    <col min="1" max="1" width="10.33203125" style="107" bestFit="1" customWidth="1"/>
    <col min="2" max="2" width="3.33203125" style="107" bestFit="1" customWidth="1"/>
    <col min="3" max="3" width="11.83203125" style="107" bestFit="1" customWidth="1"/>
    <col min="4" max="4" width="32" style="107" bestFit="1" customWidth="1"/>
    <col min="5" max="5" width="10.5" style="107" bestFit="1" customWidth="1"/>
    <col min="6" max="6" width="3.33203125" style="107" bestFit="1" customWidth="1"/>
    <col min="7" max="7" width="8.5" style="107" bestFit="1" customWidth="1"/>
    <col min="8" max="9" width="3.33203125" style="107" bestFit="1" customWidth="1"/>
    <col min="10" max="12" width="4.83203125" style="107" bestFit="1" customWidth="1"/>
    <col min="13" max="13" width="3.33203125" style="107" bestFit="1" customWidth="1"/>
    <col min="14" max="15" width="3.5" style="107" bestFit="1" customWidth="1"/>
    <col min="16" max="16" width="4.6640625" style="107" bestFit="1" customWidth="1"/>
    <col min="17" max="17" width="7.5" style="107" bestFit="1" customWidth="1"/>
    <col min="18" max="20" width="3.5" style="107" bestFit="1" customWidth="1"/>
    <col min="21" max="21" width="4.1640625" style="107" bestFit="1" customWidth="1"/>
    <col min="22" max="28" width="2.83203125" style="107" customWidth="1"/>
    <col min="29" max="29" width="5.5" style="107" bestFit="1" customWidth="1"/>
    <col min="30" max="31" width="6" style="107" bestFit="1" customWidth="1"/>
    <col min="32" max="32" width="5.5" style="107" bestFit="1" customWidth="1"/>
    <col min="33" max="37" width="6" style="107" bestFit="1" customWidth="1"/>
    <col min="38" max="40" width="5.5" style="107" bestFit="1" customWidth="1"/>
    <col min="41" max="42" width="6.6640625" style="107" bestFit="1" customWidth="1"/>
    <col min="43" max="45" width="4.83203125" style="107" bestFit="1" customWidth="1"/>
    <col min="46" max="46" width="5.5" style="107" bestFit="1" customWidth="1"/>
    <col min="47" max="47" width="7.33203125" style="107" bestFit="1" customWidth="1"/>
    <col min="48" max="16384" width="8.83203125" style="107"/>
  </cols>
  <sheetData>
    <row r="1" spans="1:52" s="99" customFormat="1" ht="364" thickBot="1">
      <c r="A1" s="85" t="s">
        <v>298</v>
      </c>
      <c r="B1" s="86" t="s">
        <v>299</v>
      </c>
      <c r="C1" s="87" t="s">
        <v>300</v>
      </c>
      <c r="D1" s="88" t="s">
        <v>301</v>
      </c>
      <c r="E1" s="89" t="s">
        <v>25</v>
      </c>
      <c r="F1" s="90" t="s">
        <v>302</v>
      </c>
      <c r="G1" s="91" t="s">
        <v>303</v>
      </c>
      <c r="H1" s="92" t="s">
        <v>304</v>
      </c>
      <c r="I1" s="93" t="s">
        <v>305</v>
      </c>
      <c r="J1" s="93" t="s">
        <v>306</v>
      </c>
      <c r="K1" s="93" t="s">
        <v>307</v>
      </c>
      <c r="L1" s="93" t="s">
        <v>308</v>
      </c>
      <c r="M1" s="93" t="s">
        <v>309</v>
      </c>
      <c r="N1" s="94" t="s">
        <v>310</v>
      </c>
      <c r="O1" s="94" t="s">
        <v>311</v>
      </c>
      <c r="P1" s="94" t="s">
        <v>312</v>
      </c>
      <c r="Q1" s="94" t="s">
        <v>313</v>
      </c>
      <c r="R1" s="95" t="s">
        <v>314</v>
      </c>
      <c r="S1" s="95" t="s">
        <v>315</v>
      </c>
      <c r="T1" s="95" t="s">
        <v>316</v>
      </c>
      <c r="U1" s="96" t="s">
        <v>317</v>
      </c>
      <c r="V1" s="97" t="s">
        <v>318</v>
      </c>
      <c r="W1" s="97" t="s">
        <v>319</v>
      </c>
      <c r="X1" s="98" t="s">
        <v>320</v>
      </c>
      <c r="Y1" s="98" t="s">
        <v>321</v>
      </c>
      <c r="Z1" s="98" t="s">
        <v>322</v>
      </c>
      <c r="AA1" s="98" t="s">
        <v>323</v>
      </c>
      <c r="AB1" s="99" t="s">
        <v>324</v>
      </c>
      <c r="AC1" s="100" t="s">
        <v>325</v>
      </c>
      <c r="AD1" s="99" t="s">
        <v>326</v>
      </c>
      <c r="AE1" s="99" t="s">
        <v>327</v>
      </c>
      <c r="AF1" s="99" t="s">
        <v>328</v>
      </c>
      <c r="AG1" s="99" t="s">
        <v>329</v>
      </c>
      <c r="AH1" s="100" t="s">
        <v>330</v>
      </c>
      <c r="AI1" s="100" t="s">
        <v>331</v>
      </c>
      <c r="AJ1" s="100" t="s">
        <v>332</v>
      </c>
      <c r="AK1" s="100" t="s">
        <v>333</v>
      </c>
      <c r="AL1" s="100" t="s">
        <v>334</v>
      </c>
      <c r="AM1" s="100" t="s">
        <v>335</v>
      </c>
      <c r="AN1" s="100" t="s">
        <v>336</v>
      </c>
      <c r="AO1" s="100" t="s">
        <v>337</v>
      </c>
      <c r="AP1" s="100" t="s">
        <v>338</v>
      </c>
      <c r="AQ1" s="100" t="s">
        <v>339</v>
      </c>
      <c r="AR1" s="100" t="s">
        <v>340</v>
      </c>
      <c r="AS1" s="100" t="s">
        <v>341</v>
      </c>
      <c r="AT1" s="100" t="s">
        <v>342</v>
      </c>
      <c r="AU1" s="101" t="s">
        <v>343</v>
      </c>
      <c r="AV1" s="102"/>
      <c r="AW1" s="103"/>
      <c r="AX1" s="104"/>
      <c r="AY1" s="105"/>
      <c r="AZ1" s="106"/>
    </row>
    <row r="2" spans="1:52">
      <c r="A2" s="107" t="s">
        <v>344</v>
      </c>
      <c r="D2" s="107" t="s">
        <v>345</v>
      </c>
      <c r="E2" s="108">
        <v>41760</v>
      </c>
      <c r="I2" s="107" t="s">
        <v>346</v>
      </c>
      <c r="J2" s="107" t="s">
        <v>347</v>
      </c>
      <c r="K2" s="107" t="s">
        <v>347</v>
      </c>
      <c r="L2" s="107" t="s">
        <v>347</v>
      </c>
      <c r="N2" s="107">
        <v>3</v>
      </c>
      <c r="O2" s="107">
        <v>5</v>
      </c>
      <c r="P2" s="109">
        <v>2.33</v>
      </c>
      <c r="Q2" s="107" t="s">
        <v>348</v>
      </c>
      <c r="R2" s="107">
        <v>1</v>
      </c>
      <c r="S2" s="107">
        <v>1</v>
      </c>
      <c r="T2" s="107">
        <v>5</v>
      </c>
      <c r="U2" s="110" t="s">
        <v>349</v>
      </c>
      <c r="V2" s="111" t="s">
        <v>350</v>
      </c>
      <c r="W2" s="111" t="s">
        <v>350</v>
      </c>
      <c r="X2" s="111" t="s">
        <v>6477</v>
      </c>
      <c r="Y2" s="111" t="s">
        <v>6478</v>
      </c>
      <c r="Z2" s="111" t="s">
        <v>6479</v>
      </c>
      <c r="AA2" s="111" t="s">
        <v>6480</v>
      </c>
      <c r="AC2" s="113">
        <v>-1.3707689459995216</v>
      </c>
      <c r="AD2" s="109">
        <v>6.1551585492440903E-3</v>
      </c>
      <c r="AE2" s="109">
        <v>-1.05709577914223E-2</v>
      </c>
      <c r="AF2" s="109">
        <v>-6.0000464597249697E-2</v>
      </c>
      <c r="AG2" s="109">
        <v>-2.4344915793645557E-2</v>
      </c>
      <c r="AH2" s="109">
        <v>-9.1056928061116378E-3</v>
      </c>
      <c r="AI2" s="109">
        <v>-1.711290757868825E-4</v>
      </c>
      <c r="AJ2" s="109">
        <v>2.9604597119691916E-2</v>
      </c>
      <c r="AK2" s="109">
        <v>1.8501862776887E-2</v>
      </c>
      <c r="AL2" s="109">
        <v>-5.6115239531979798E-2</v>
      </c>
      <c r="AM2" s="109">
        <v>-8.6364426494897339E-2</v>
      </c>
      <c r="AN2" s="109">
        <v>-8.9568935600683394E-2</v>
      </c>
      <c r="AO2" s="109">
        <v>1.3050533198693721</v>
      </c>
      <c r="AP2" s="113">
        <v>24.830434152622708</v>
      </c>
      <c r="AQ2" s="109">
        <v>-3.74893851755088E-3</v>
      </c>
      <c r="AR2" s="109">
        <v>-2.1063821797235739E-4</v>
      </c>
      <c r="AS2" s="109">
        <v>3.8467147015622798E-3</v>
      </c>
      <c r="AT2" s="109">
        <v>-0.5287967825294283</v>
      </c>
      <c r="AU2" s="107" t="s">
        <v>351</v>
      </c>
    </row>
    <row r="3" spans="1:52">
      <c r="A3" s="107" t="s">
        <v>352</v>
      </c>
      <c r="D3" s="107" t="s">
        <v>353</v>
      </c>
      <c r="E3" s="108">
        <v>41760</v>
      </c>
      <c r="I3" s="107" t="s">
        <v>346</v>
      </c>
      <c r="J3" s="107" t="s">
        <v>347</v>
      </c>
      <c r="K3" s="107" t="s">
        <v>347</v>
      </c>
      <c r="L3" s="107" t="s">
        <v>347</v>
      </c>
      <c r="N3" s="107">
        <v>3</v>
      </c>
      <c r="O3" s="107">
        <v>5</v>
      </c>
      <c r="P3" s="109">
        <v>2.33</v>
      </c>
      <c r="Q3" s="107" t="s">
        <v>348</v>
      </c>
      <c r="R3" s="107">
        <v>1</v>
      </c>
      <c r="S3" s="107">
        <v>1</v>
      </c>
      <c r="T3" s="107">
        <v>5</v>
      </c>
      <c r="U3" s="110" t="s">
        <v>349</v>
      </c>
      <c r="V3" s="111" t="s">
        <v>350</v>
      </c>
      <c r="W3" s="111" t="s">
        <v>350</v>
      </c>
      <c r="X3" s="111" t="s">
        <v>6481</v>
      </c>
      <c r="Y3" s="111" t="s">
        <v>6482</v>
      </c>
      <c r="Z3" s="111" t="s">
        <v>6483</v>
      </c>
      <c r="AA3" s="111" t="s">
        <v>6484</v>
      </c>
      <c r="AC3" s="113">
        <v>-5.7215873847607446</v>
      </c>
      <c r="AD3" s="109">
        <v>4.6444377590543311E-3</v>
      </c>
      <c r="AE3" s="109">
        <v>-1.8904200789637199E-2</v>
      </c>
      <c r="AF3" s="109">
        <v>-8.8542311487589009E-2</v>
      </c>
      <c r="AG3" s="109">
        <v>-4.3536374418534474E-2</v>
      </c>
      <c r="AH3" s="109">
        <v>-3.8074544894623155E-2</v>
      </c>
      <c r="AI3" s="109">
        <v>-2.3981988237813372E-2</v>
      </c>
      <c r="AJ3" s="109">
        <v>-8.103363390382843E-3</v>
      </c>
      <c r="AK3" s="109">
        <v>-2.4051815032348298E-2</v>
      </c>
      <c r="AL3" s="109">
        <v>-0.11274986912102052</v>
      </c>
      <c r="AM3" s="109">
        <v>-0.13944566108914971</v>
      </c>
      <c r="AN3" s="109">
        <v>-0.14343795066442616</v>
      </c>
      <c r="AO3" s="109">
        <v>2.3791158358374682</v>
      </c>
      <c r="AP3" s="113">
        <v>89.565209269597815</v>
      </c>
      <c r="AQ3" s="109">
        <v>6.8188312705709546E-3</v>
      </c>
      <c r="AR3" s="109">
        <v>6.3979449818063743E-4</v>
      </c>
      <c r="AS3" s="109">
        <v>1.8736688051719064E-2</v>
      </c>
      <c r="AT3" s="109">
        <v>1.9194900164445303</v>
      </c>
      <c r="AU3" s="107" t="s">
        <v>351</v>
      </c>
    </row>
    <row r="4" spans="1:52">
      <c r="A4" s="107" t="s">
        <v>354</v>
      </c>
      <c r="D4" s="107" t="s">
        <v>355</v>
      </c>
      <c r="E4" s="108">
        <v>41760</v>
      </c>
      <c r="I4" s="107" t="s">
        <v>346</v>
      </c>
      <c r="J4" s="107" t="s">
        <v>347</v>
      </c>
      <c r="K4" s="107" t="s">
        <v>347</v>
      </c>
      <c r="L4" s="107" t="s">
        <v>347</v>
      </c>
      <c r="N4" s="107">
        <v>3</v>
      </c>
      <c r="O4" s="107">
        <v>5</v>
      </c>
      <c r="P4" s="109">
        <v>2.33</v>
      </c>
      <c r="Q4" s="107" t="s">
        <v>348</v>
      </c>
      <c r="R4" s="107">
        <v>1</v>
      </c>
      <c r="S4" s="107">
        <v>1</v>
      </c>
      <c r="T4" s="107">
        <v>5</v>
      </c>
      <c r="U4" s="110" t="s">
        <v>349</v>
      </c>
      <c r="V4" s="111" t="s">
        <v>350</v>
      </c>
      <c r="W4" s="111" t="s">
        <v>350</v>
      </c>
      <c r="X4" s="111" t="s">
        <v>6485</v>
      </c>
      <c r="Y4" s="111" t="s">
        <v>6486</v>
      </c>
      <c r="Z4" s="111" t="s">
        <v>6487</v>
      </c>
      <c r="AA4" s="111" t="s">
        <v>6488</v>
      </c>
      <c r="AC4" s="113">
        <v>-5.6952614488985995</v>
      </c>
      <c r="AD4" s="109">
        <v>3.9155248027898156E-3</v>
      </c>
      <c r="AE4" s="109">
        <v>-2.0849719705154299E-2</v>
      </c>
      <c r="AF4" s="109">
        <v>-9.2218176999144905E-2</v>
      </c>
      <c r="AG4" s="109">
        <v>-4.8016904480970353E-2</v>
      </c>
      <c r="AH4" s="109">
        <v>-3.3712547041423985E-2</v>
      </c>
      <c r="AI4" s="109">
        <v>-2.7453169265698772E-2</v>
      </c>
      <c r="AJ4" s="109">
        <v>-5.5556203312582349E-4</v>
      </c>
      <c r="AK4" s="109">
        <v>-1.9668099830073789E-2</v>
      </c>
      <c r="AL4" s="109">
        <v>-0.11237565520334947</v>
      </c>
      <c r="AM4" s="109">
        <v>-0.14906464064797467</v>
      </c>
      <c r="AN4" s="109">
        <v>-0.14529770598671859</v>
      </c>
      <c r="AO4" s="109">
        <v>5.9066831843358214</v>
      </c>
      <c r="AP4" s="113">
        <v>70.347746881188343</v>
      </c>
      <c r="AQ4" s="109">
        <v>2.9418608929522336E-3</v>
      </c>
      <c r="AR4" s="109">
        <v>4.6989396891363079E-4</v>
      </c>
      <c r="AS4" s="109">
        <v>2.8134406522858341E-2</v>
      </c>
      <c r="AT4" s="109">
        <v>0.84799682948472455</v>
      </c>
      <c r="AU4" s="107" t="s">
        <v>351</v>
      </c>
    </row>
    <row r="5" spans="1:52">
      <c r="A5" s="107" t="s">
        <v>356</v>
      </c>
      <c r="D5" s="107" t="s">
        <v>357</v>
      </c>
      <c r="E5" s="108">
        <v>41760</v>
      </c>
      <c r="I5" s="107" t="s">
        <v>346</v>
      </c>
      <c r="J5" s="107" t="s">
        <v>347</v>
      </c>
      <c r="K5" s="107" t="s">
        <v>347</v>
      </c>
      <c r="L5" s="107" t="s">
        <v>347</v>
      </c>
      <c r="N5" s="107">
        <v>3</v>
      </c>
      <c r="O5" s="107">
        <v>5</v>
      </c>
      <c r="P5" s="109">
        <v>2.33</v>
      </c>
      <c r="Q5" s="107" t="s">
        <v>348</v>
      </c>
      <c r="R5" s="107">
        <v>1</v>
      </c>
      <c r="S5" s="107">
        <v>1</v>
      </c>
      <c r="T5" s="107">
        <v>5</v>
      </c>
      <c r="U5" s="110" t="s">
        <v>349</v>
      </c>
      <c r="V5" s="111" t="s">
        <v>350</v>
      </c>
      <c r="W5" s="111" t="s">
        <v>350</v>
      </c>
      <c r="X5" s="111" t="s">
        <v>6489</v>
      </c>
      <c r="Y5" s="111" t="s">
        <v>6490</v>
      </c>
      <c r="Z5" s="111" t="s">
        <v>6491</v>
      </c>
      <c r="AA5" s="111" t="s">
        <v>6492</v>
      </c>
      <c r="AC5" s="113">
        <v>23.381545221672166</v>
      </c>
      <c r="AD5" s="109">
        <v>0.407394725633486</v>
      </c>
      <c r="AE5" s="109">
        <v>0.226316514209948</v>
      </c>
      <c r="AF5" s="109">
        <v>-2.1654351890574002E-2</v>
      </c>
      <c r="AG5" s="109">
        <v>0.52120693222551029</v>
      </c>
      <c r="AH5" s="109">
        <v>0.45081096357293221</v>
      </c>
      <c r="AI5" s="109">
        <v>0.3677055267166891</v>
      </c>
      <c r="AJ5" s="109">
        <v>0.3384210896107997</v>
      </c>
      <c r="AK5" s="109">
        <v>0.26103895159173252</v>
      </c>
      <c r="AL5" s="109">
        <v>0.10724119331559669</v>
      </c>
      <c r="AM5" s="109">
        <v>5.8329170314973901E-2</v>
      </c>
      <c r="AN5" s="109">
        <v>5.1514345580458906E-2</v>
      </c>
      <c r="AO5" s="109">
        <v>0.79714318141638529</v>
      </c>
      <c r="AP5" s="113">
        <v>213.00092634934316</v>
      </c>
      <c r="AQ5" s="109">
        <v>1.3573234207413968E-2</v>
      </c>
      <c r="AR5" s="109">
        <v>5.2297637504912153E-3</v>
      </c>
      <c r="AS5" s="109">
        <v>5.2476707501899297E-2</v>
      </c>
      <c r="AT5" s="109">
        <v>2.1666215940938107</v>
      </c>
      <c r="AU5" s="107" t="s">
        <v>351</v>
      </c>
    </row>
    <row r="6" spans="1:52">
      <c r="A6" s="107" t="s">
        <v>358</v>
      </c>
      <c r="D6" s="107" t="s">
        <v>359</v>
      </c>
      <c r="E6" s="108">
        <v>41760</v>
      </c>
      <c r="I6" s="107" t="s">
        <v>346</v>
      </c>
      <c r="J6" s="107" t="s">
        <v>347</v>
      </c>
      <c r="K6" s="107" t="s">
        <v>347</v>
      </c>
      <c r="L6" s="107" t="s">
        <v>347</v>
      </c>
      <c r="N6" s="107">
        <v>3</v>
      </c>
      <c r="O6" s="107">
        <v>5</v>
      </c>
      <c r="P6" s="109">
        <v>2.33</v>
      </c>
      <c r="Q6" s="107" t="s">
        <v>348</v>
      </c>
      <c r="R6" s="107">
        <v>1</v>
      </c>
      <c r="S6" s="107">
        <v>1</v>
      </c>
      <c r="T6" s="107">
        <v>5</v>
      </c>
      <c r="U6" s="110" t="s">
        <v>349</v>
      </c>
      <c r="V6" s="111" t="s">
        <v>350</v>
      </c>
      <c r="W6" s="111" t="s">
        <v>350</v>
      </c>
      <c r="X6" s="111" t="s">
        <v>6493</v>
      </c>
      <c r="Y6" s="111" t="s">
        <v>6494</v>
      </c>
      <c r="Z6" s="111" t="s">
        <v>6495</v>
      </c>
      <c r="AA6" s="111" t="s">
        <v>6496</v>
      </c>
      <c r="AC6" s="113">
        <v>-0.63492456276327247</v>
      </c>
      <c r="AD6" s="109">
        <v>3.632393643603786E-2</v>
      </c>
      <c r="AE6" s="109">
        <v>1.00327895842561E-2</v>
      </c>
      <c r="AF6" s="109">
        <v>-7.8637491973736123E-2</v>
      </c>
      <c r="AG6" s="109">
        <v>2.31055144125418E-2</v>
      </c>
      <c r="AH6" s="109">
        <v>2.2012141225340492E-2</v>
      </c>
      <c r="AI6" s="109">
        <v>2.9504891078606047E-2</v>
      </c>
      <c r="AJ6" s="109">
        <v>5.4070676675596986E-2</v>
      </c>
      <c r="AK6" s="109">
        <v>3.0019405017233668E-2</v>
      </c>
      <c r="AL6" s="109">
        <v>-6.2695797076324333E-2</v>
      </c>
      <c r="AM6" s="109">
        <v>-0.10975038038558022</v>
      </c>
      <c r="AN6" s="109">
        <v>-0.10465597491405193</v>
      </c>
      <c r="AO6" s="109">
        <v>-0.76675254885614597</v>
      </c>
      <c r="AP6" s="113">
        <v>75.248002425325637</v>
      </c>
      <c r="AQ6" s="109">
        <v>1.4190772417769634E-3</v>
      </c>
      <c r="AR6" s="109">
        <v>5.2579138549573229E-4</v>
      </c>
      <c r="AS6" s="109">
        <v>1.3374097060651872E-2</v>
      </c>
      <c r="AT6" s="109">
        <v>-1.4626138419346422</v>
      </c>
      <c r="AU6" s="107" t="s">
        <v>351</v>
      </c>
    </row>
    <row r="7" spans="1:52">
      <c r="A7" s="107" t="s">
        <v>360</v>
      </c>
      <c r="D7" s="107" t="s">
        <v>361</v>
      </c>
      <c r="E7" s="108">
        <v>41760</v>
      </c>
      <c r="I7" s="107" t="s">
        <v>346</v>
      </c>
      <c r="J7" s="107" t="s">
        <v>347</v>
      </c>
      <c r="K7" s="107" t="s">
        <v>347</v>
      </c>
      <c r="L7" s="107" t="s">
        <v>347</v>
      </c>
      <c r="N7" s="107">
        <v>3</v>
      </c>
      <c r="O7" s="107">
        <v>5</v>
      </c>
      <c r="P7" s="109">
        <v>2.33</v>
      </c>
      <c r="Q7" s="107" t="s">
        <v>348</v>
      </c>
      <c r="R7" s="107">
        <v>1</v>
      </c>
      <c r="S7" s="107">
        <v>1</v>
      </c>
      <c r="T7" s="107">
        <v>5</v>
      </c>
      <c r="U7" s="110" t="s">
        <v>349</v>
      </c>
      <c r="V7" s="111" t="s">
        <v>350</v>
      </c>
      <c r="W7" s="111" t="s">
        <v>350</v>
      </c>
      <c r="X7" s="111" t="s">
        <v>6497</v>
      </c>
      <c r="Y7" s="111" t="s">
        <v>6498</v>
      </c>
      <c r="Z7" s="111" t="s">
        <v>6499</v>
      </c>
      <c r="AA7" s="111" t="s">
        <v>6500</v>
      </c>
      <c r="AC7" s="113">
        <v>7.1493420455528645</v>
      </c>
      <c r="AD7" s="109">
        <v>5.255994174109286E-2</v>
      </c>
      <c r="AE7" s="109">
        <v>4.33030231501376E-2</v>
      </c>
      <c r="AF7" s="109">
        <v>-5.6800697922830351E-2</v>
      </c>
      <c r="AG7" s="109">
        <v>9.9726862314766893E-2</v>
      </c>
      <c r="AH7" s="109">
        <v>0.10828913241159163</v>
      </c>
      <c r="AI7" s="109">
        <v>0.11130225693983238</v>
      </c>
      <c r="AJ7" s="109">
        <v>0.1283622182380118</v>
      </c>
      <c r="AK7" s="109">
        <v>0.11061627298707943</v>
      </c>
      <c r="AL7" s="109">
        <v>4.3537769530500887E-3</v>
      </c>
      <c r="AM7" s="109">
        <v>-3.6468303681032044E-2</v>
      </c>
      <c r="AN7" s="109">
        <v>-3.9142866140211334E-2</v>
      </c>
      <c r="AO7" s="109">
        <v>0.11480392307970291</v>
      </c>
      <c r="AP7" s="113">
        <v>46.632556525886137</v>
      </c>
      <c r="AQ7" s="109">
        <v>1.2372712476191499E-3</v>
      </c>
      <c r="AR7" s="109">
        <v>5.2548815511823126E-4</v>
      </c>
      <c r="AS7" s="109">
        <v>1.5231244434506529E-2</v>
      </c>
      <c r="AT7" s="109">
        <v>-1.2806364890288207</v>
      </c>
      <c r="AU7" s="107" t="s">
        <v>351</v>
      </c>
    </row>
    <row r="8" spans="1:52">
      <c r="A8" s="107" t="s">
        <v>362</v>
      </c>
      <c r="D8" s="107" t="s">
        <v>363</v>
      </c>
      <c r="E8" s="108">
        <v>41766</v>
      </c>
      <c r="I8" s="107" t="s">
        <v>346</v>
      </c>
      <c r="J8" s="107" t="s">
        <v>347</v>
      </c>
      <c r="K8" s="107" t="s">
        <v>347</v>
      </c>
      <c r="L8" s="107" t="s">
        <v>347</v>
      </c>
      <c r="N8" s="107">
        <v>3</v>
      </c>
      <c r="O8" s="107">
        <v>5</v>
      </c>
      <c r="P8" s="109">
        <v>2.33</v>
      </c>
      <c r="Q8" s="107" t="s">
        <v>348</v>
      </c>
      <c r="R8" s="107">
        <v>1</v>
      </c>
      <c r="S8" s="107">
        <v>1</v>
      </c>
      <c r="T8" s="107">
        <v>5</v>
      </c>
      <c r="U8" s="110" t="s">
        <v>349</v>
      </c>
      <c r="V8" s="111" t="s">
        <v>350</v>
      </c>
      <c r="W8" s="111" t="s">
        <v>350</v>
      </c>
      <c r="X8" s="111" t="s">
        <v>6501</v>
      </c>
      <c r="Y8" s="111" t="s">
        <v>6502</v>
      </c>
      <c r="Z8" s="111" t="s">
        <v>6503</v>
      </c>
      <c r="AA8" s="111" t="s">
        <v>6504</v>
      </c>
      <c r="AC8" s="113">
        <v>-23.138754425704871</v>
      </c>
      <c r="AD8" s="109">
        <v>6.4512487165940824E-2</v>
      </c>
      <c r="AE8" s="109">
        <v>-6.9581090506353194E-2</v>
      </c>
      <c r="AF8" s="109">
        <v>-0.10156553006875424</v>
      </c>
      <c r="AG8" s="109">
        <v>-0.16024525143613141</v>
      </c>
      <c r="AH8" s="109">
        <v>-0.17730231140588579</v>
      </c>
      <c r="AI8" s="109">
        <v>-0.17729552497687301</v>
      </c>
      <c r="AJ8" s="109">
        <v>-0.1911352438172863</v>
      </c>
      <c r="AK8" s="109">
        <v>-0.24065294144750021</v>
      </c>
      <c r="AL8" s="109">
        <v>-0.26935709866171897</v>
      </c>
      <c r="AM8" s="109">
        <v>-0.26492993693098527</v>
      </c>
      <c r="AN8" s="109">
        <v>-0.27273094517812146</v>
      </c>
      <c r="AO8" s="109">
        <v>22.837757940556731</v>
      </c>
      <c r="AP8" s="113">
        <v>95.817850787710682</v>
      </c>
      <c r="AQ8" s="109">
        <v>-3.675952697203764E-3</v>
      </c>
      <c r="AR8" s="109">
        <v>8.4727145330062075E-5</v>
      </c>
      <c r="AS8" s="109">
        <v>2.4247585339484908E-3</v>
      </c>
      <c r="AT8" s="109">
        <v>-0.56687250742574491</v>
      </c>
      <c r="AU8" s="107" t="s">
        <v>351</v>
      </c>
    </row>
    <row r="9" spans="1:52">
      <c r="A9" s="107" t="s">
        <v>364</v>
      </c>
      <c r="D9" s="107" t="s">
        <v>365</v>
      </c>
      <c r="E9" s="108">
        <v>41766</v>
      </c>
      <c r="I9" s="107" t="s">
        <v>346</v>
      </c>
      <c r="J9" s="107" t="s">
        <v>347</v>
      </c>
      <c r="K9" s="107" t="s">
        <v>347</v>
      </c>
      <c r="L9" s="107" t="s">
        <v>347</v>
      </c>
      <c r="N9" s="107">
        <v>3</v>
      </c>
      <c r="O9" s="107">
        <v>5</v>
      </c>
      <c r="P9" s="109">
        <v>2.33</v>
      </c>
      <c r="Q9" s="107" t="s">
        <v>348</v>
      </c>
      <c r="R9" s="107">
        <v>1</v>
      </c>
      <c r="S9" s="107">
        <v>1</v>
      </c>
      <c r="T9" s="107">
        <v>5</v>
      </c>
      <c r="U9" s="110" t="s">
        <v>349</v>
      </c>
      <c r="V9" s="111" t="s">
        <v>350</v>
      </c>
      <c r="W9" s="111" t="s">
        <v>350</v>
      </c>
      <c r="X9" s="111" t="s">
        <v>6505</v>
      </c>
      <c r="Y9" s="111" t="s">
        <v>6506</v>
      </c>
      <c r="Z9" s="111" t="s">
        <v>6507</v>
      </c>
      <c r="AA9" s="111" t="s">
        <v>6508</v>
      </c>
      <c r="AC9" s="113">
        <v>-21.414210472926438</v>
      </c>
      <c r="AD9" s="109">
        <v>0.16200129698237481</v>
      </c>
      <c r="AE9" s="109">
        <v>-4.6834896353997894E-2</v>
      </c>
      <c r="AF9" s="109">
        <v>-9.3831278846422186E-2</v>
      </c>
      <c r="AG9" s="109">
        <v>-0.10786076630325717</v>
      </c>
      <c r="AH9" s="109">
        <v>-0.12729226905955385</v>
      </c>
      <c r="AI9" s="109">
        <v>-0.15770035003044364</v>
      </c>
      <c r="AJ9" s="109">
        <v>-0.1797206676832071</v>
      </c>
      <c r="AK9" s="109">
        <v>-0.23900781360380802</v>
      </c>
      <c r="AL9" s="109">
        <v>-0.25546377435733658</v>
      </c>
      <c r="AM9" s="109">
        <v>-0.24860027322660322</v>
      </c>
      <c r="AN9" s="109">
        <v>-0.26778522482016481</v>
      </c>
      <c r="AO9" s="109">
        <v>-20.06740990019075</v>
      </c>
      <c r="AP9" s="113">
        <v>366.85387611553261</v>
      </c>
      <c r="AQ9" s="109">
        <v>1.4017583470905402E-2</v>
      </c>
      <c r="AR9" s="109">
        <v>1.8105557258183604E-3</v>
      </c>
      <c r="AS9" s="109">
        <v>7.5501716691784973E-2</v>
      </c>
      <c r="AT9" s="109">
        <v>1.1643291278017562</v>
      </c>
      <c r="AU9" s="107" t="s">
        <v>351</v>
      </c>
    </row>
    <row r="10" spans="1:52">
      <c r="A10" s="107" t="s">
        <v>366</v>
      </c>
      <c r="C10" s="107" t="s">
        <v>367</v>
      </c>
      <c r="D10" s="107" t="s">
        <v>368</v>
      </c>
      <c r="E10" s="108">
        <v>41773</v>
      </c>
      <c r="I10" s="107" t="s">
        <v>369</v>
      </c>
      <c r="J10" s="107" t="s">
        <v>347</v>
      </c>
      <c r="K10" s="107" t="s">
        <v>347</v>
      </c>
      <c r="L10" s="107" t="s">
        <v>347</v>
      </c>
      <c r="N10" s="107">
        <v>3</v>
      </c>
      <c r="O10" s="107">
        <v>5</v>
      </c>
      <c r="P10" s="109">
        <v>2.33</v>
      </c>
      <c r="Q10" s="107" t="s">
        <v>348</v>
      </c>
      <c r="R10" s="107">
        <v>1</v>
      </c>
      <c r="S10" s="107">
        <v>1</v>
      </c>
      <c r="T10" s="107">
        <v>5</v>
      </c>
      <c r="U10" s="110" t="s">
        <v>370</v>
      </c>
      <c r="V10" s="111" t="s">
        <v>350</v>
      </c>
      <c r="W10" s="111" t="s">
        <v>350</v>
      </c>
      <c r="X10" s="111" t="s">
        <v>6509</v>
      </c>
      <c r="Y10" s="111" t="s">
        <v>6510</v>
      </c>
      <c r="Z10" s="111" t="s">
        <v>6511</v>
      </c>
      <c r="AA10" s="111" t="s">
        <v>6512</v>
      </c>
      <c r="AC10" s="113">
        <v>1168.8728277426421</v>
      </c>
      <c r="AD10" s="109">
        <v>21.899684942158</v>
      </c>
      <c r="AE10" s="109">
        <v>11.091963633220001</v>
      </c>
      <c r="AF10" s="109">
        <v>8.8830237850524726E-2</v>
      </c>
      <c r="AG10" s="109">
        <v>25.544792247305661</v>
      </c>
      <c r="AH10" s="109">
        <v>23.311768805410622</v>
      </c>
      <c r="AI10" s="109">
        <v>20.132605139067312</v>
      </c>
      <c r="AJ10" s="109">
        <v>17.663040034484538</v>
      </c>
      <c r="AK10" s="109">
        <v>12.169993394106665</v>
      </c>
      <c r="AL10" s="109">
        <v>5.9022671281912658</v>
      </c>
      <c r="AM10" s="109">
        <v>4.4414587967136807</v>
      </c>
      <c r="AN10" s="109">
        <v>3.1556541638252735</v>
      </c>
      <c r="AO10" s="109">
        <v>0.91014608835134103</v>
      </c>
      <c r="AP10" s="113">
        <v>14688.574496701312</v>
      </c>
      <c r="AQ10" s="109">
        <v>2.7896186706265231</v>
      </c>
      <c r="AR10" s="109">
        <v>0.9092585377872584</v>
      </c>
      <c r="AS10" s="109">
        <v>0.33871951151214835</v>
      </c>
      <c r="AT10" s="109">
        <v>1.5481114319142593</v>
      </c>
    </row>
    <row r="11" spans="1:52">
      <c r="A11" s="107" t="s">
        <v>371</v>
      </c>
      <c r="C11" s="107" t="s">
        <v>372</v>
      </c>
      <c r="D11" s="107" t="s">
        <v>373</v>
      </c>
      <c r="E11" s="108">
        <v>41781</v>
      </c>
      <c r="I11" s="107" t="s">
        <v>374</v>
      </c>
      <c r="J11" s="107" t="s">
        <v>347</v>
      </c>
      <c r="K11" s="107" t="s">
        <v>347</v>
      </c>
      <c r="L11" s="107" t="s">
        <v>347</v>
      </c>
      <c r="N11" s="107">
        <v>3</v>
      </c>
      <c r="O11" s="107">
        <v>5</v>
      </c>
      <c r="P11" s="109">
        <v>2.33</v>
      </c>
      <c r="Q11" s="107" t="s">
        <v>348</v>
      </c>
      <c r="R11" s="107">
        <v>1</v>
      </c>
      <c r="S11" s="107">
        <v>1</v>
      </c>
      <c r="T11" s="107">
        <v>5</v>
      </c>
      <c r="U11" s="110" t="s">
        <v>375</v>
      </c>
      <c r="V11" s="111" t="s">
        <v>350</v>
      </c>
      <c r="W11" s="111" t="s">
        <v>350</v>
      </c>
      <c r="X11" s="111" t="s">
        <v>6513</v>
      </c>
      <c r="Y11" s="111" t="s">
        <v>6514</v>
      </c>
      <c r="Z11" s="111" t="s">
        <v>6515</v>
      </c>
      <c r="AA11" s="111" t="s">
        <v>6516</v>
      </c>
      <c r="AC11" s="113">
        <v>162.42411725475085</v>
      </c>
      <c r="AD11" s="109">
        <v>4.0202714962632724</v>
      </c>
      <c r="AE11" s="109">
        <v>1.6757354888342999</v>
      </c>
      <c r="AF11" s="109">
        <v>2.9515681296308181E-2</v>
      </c>
      <c r="AG11" s="109">
        <v>3.8592188307853927</v>
      </c>
      <c r="AH11" s="109">
        <v>3.4188939405219583</v>
      </c>
      <c r="AI11" s="109">
        <v>2.8405862849513426</v>
      </c>
      <c r="AJ11" s="109">
        <v>2.4182397792196078</v>
      </c>
      <c r="AK11" s="109">
        <v>1.6046018624478067</v>
      </c>
      <c r="AL11" s="109">
        <v>0.81447082327059139</v>
      </c>
      <c r="AM11" s="109">
        <v>0.62277244654917074</v>
      </c>
      <c r="AN11" s="109">
        <v>0.44317754860433256</v>
      </c>
      <c r="AO11" s="109">
        <v>1.2276660514177757</v>
      </c>
      <c r="AP11" s="113">
        <v>2029.6881254338105</v>
      </c>
      <c r="AQ11" s="109">
        <v>0.34511671078203698</v>
      </c>
      <c r="AR11" s="109">
        <v>9.8608516098786111E-2</v>
      </c>
      <c r="AS11" s="109">
        <v>0.11659754994122094</v>
      </c>
      <c r="AT11" s="109">
        <v>1.5453810547998112</v>
      </c>
      <c r="AV11" s="109"/>
      <c r="AW11" s="109"/>
      <c r="AX11" s="109"/>
      <c r="AY11" s="145"/>
      <c r="AZ11" s="145"/>
    </row>
    <row r="12" spans="1:52">
      <c r="A12" s="107" t="s">
        <v>376</v>
      </c>
      <c r="C12" s="107" t="s">
        <v>377</v>
      </c>
      <c r="D12" s="107" t="s">
        <v>378</v>
      </c>
      <c r="E12" s="108">
        <v>41781</v>
      </c>
      <c r="I12" s="107" t="s">
        <v>374</v>
      </c>
      <c r="J12" s="107" t="s">
        <v>347</v>
      </c>
      <c r="K12" s="107" t="s">
        <v>347</v>
      </c>
      <c r="L12" s="107" t="s">
        <v>347</v>
      </c>
      <c r="N12" s="107">
        <v>3</v>
      </c>
      <c r="O12" s="107">
        <v>5</v>
      </c>
      <c r="P12" s="109">
        <v>2.33</v>
      </c>
      <c r="Q12" s="107" t="s">
        <v>348</v>
      </c>
      <c r="R12" s="107">
        <v>1</v>
      </c>
      <c r="S12" s="107">
        <v>1</v>
      </c>
      <c r="T12" s="107">
        <v>5</v>
      </c>
      <c r="U12" s="110" t="s">
        <v>349</v>
      </c>
      <c r="V12" s="111" t="s">
        <v>350</v>
      </c>
      <c r="W12" s="111" t="s">
        <v>350</v>
      </c>
      <c r="X12" s="111" t="s">
        <v>6517</v>
      </c>
      <c r="Y12" s="111" t="s">
        <v>6518</v>
      </c>
      <c r="Z12" s="111" t="s">
        <v>6519</v>
      </c>
      <c r="AA12" s="111" t="s">
        <v>6520</v>
      </c>
      <c r="AC12" s="113">
        <v>537.44406620522568</v>
      </c>
      <c r="AD12" s="109">
        <v>10.63574898559702</v>
      </c>
      <c r="AE12" s="109">
        <v>5.2756864960419598</v>
      </c>
      <c r="AF12" s="109">
        <v>-4.0267748243879445E-3</v>
      </c>
      <c r="AG12" s="109">
        <v>12.149906000384634</v>
      </c>
      <c r="AH12" s="109">
        <v>11.022502426611929</v>
      </c>
      <c r="AI12" s="109">
        <v>9.4019450470384385</v>
      </c>
      <c r="AJ12" s="109">
        <v>8.1525952642860684</v>
      </c>
      <c r="AK12" s="109">
        <v>5.4771193100322852</v>
      </c>
      <c r="AL12" s="109">
        <v>2.6730042244497501</v>
      </c>
      <c r="AM12" s="109">
        <v>1.9837744477262911</v>
      </c>
      <c r="AN12" s="109">
        <v>1.3667794819573236</v>
      </c>
      <c r="AO12" s="109">
        <v>0.91194515885243999</v>
      </c>
      <c r="AP12" s="113">
        <v>7000.3343066888065</v>
      </c>
      <c r="AQ12" s="109">
        <v>1.2676840088903123</v>
      </c>
      <c r="AR12" s="109">
        <v>0.40144273813172426</v>
      </c>
      <c r="AS12" s="109">
        <v>0.24272829120264991</v>
      </c>
      <c r="AT12" s="109">
        <v>1.5618243534159473</v>
      </c>
      <c r="AV12" s="109"/>
      <c r="AW12" s="109"/>
      <c r="AX12" s="109"/>
      <c r="AY12" s="145"/>
      <c r="AZ12" s="145"/>
    </row>
    <row r="13" spans="1:52">
      <c r="A13" s="107" t="s">
        <v>379</v>
      </c>
      <c r="C13" s="107" t="s">
        <v>380</v>
      </c>
      <c r="D13" s="107" t="s">
        <v>378</v>
      </c>
      <c r="E13" s="108">
        <v>41786</v>
      </c>
      <c r="I13" s="107" t="s">
        <v>374</v>
      </c>
      <c r="J13" s="107" t="s">
        <v>347</v>
      </c>
      <c r="K13" s="107" t="s">
        <v>347</v>
      </c>
      <c r="L13" s="107" t="s">
        <v>347</v>
      </c>
      <c r="N13" s="107">
        <v>4</v>
      </c>
      <c r="O13" s="107">
        <v>5</v>
      </c>
      <c r="P13" s="109">
        <v>2.33</v>
      </c>
      <c r="Q13" s="107" t="s">
        <v>348</v>
      </c>
      <c r="R13" s="107">
        <v>1</v>
      </c>
      <c r="S13" s="107">
        <v>1</v>
      </c>
      <c r="T13" s="107">
        <v>5</v>
      </c>
      <c r="U13" s="110" t="s">
        <v>375</v>
      </c>
      <c r="V13" s="111" t="s">
        <v>350</v>
      </c>
      <c r="W13" s="111" t="s">
        <v>350</v>
      </c>
      <c r="X13" s="111" t="s">
        <v>6521</v>
      </c>
      <c r="Y13" s="111" t="s">
        <v>6522</v>
      </c>
      <c r="Z13" s="111" t="s">
        <v>6523</v>
      </c>
      <c r="AA13" s="111" t="s">
        <v>6524</v>
      </c>
      <c r="AC13" s="113">
        <v>368.48148736173658</v>
      </c>
      <c r="AD13" s="109">
        <v>7.3125620690307054</v>
      </c>
      <c r="AE13" s="109">
        <v>3.5574163245134303</v>
      </c>
      <c r="AF13" s="109">
        <v>5.6683721069291218E-2</v>
      </c>
      <c r="AG13" s="109">
        <v>8.1927297953544294</v>
      </c>
      <c r="AH13" s="109">
        <v>7.4098546069363627</v>
      </c>
      <c r="AI13" s="109">
        <v>6.3218844157430061</v>
      </c>
      <c r="AJ13" s="109">
        <v>5.4851691371793692</v>
      </c>
      <c r="AK13" s="109">
        <v>3.7549884741764923</v>
      </c>
      <c r="AL13" s="109">
        <v>1.9220921062386995</v>
      </c>
      <c r="AM13" s="109">
        <v>1.462925610342388</v>
      </c>
      <c r="AN13" s="109">
        <v>1.0608039341823903</v>
      </c>
      <c r="AO13" s="109">
        <v>1.0280113182085133</v>
      </c>
      <c r="AP13" s="113">
        <v>4376.530932541923</v>
      </c>
      <c r="AQ13" s="109">
        <v>0.80119201787468708</v>
      </c>
      <c r="AR13" s="109">
        <v>0.24863984041595646</v>
      </c>
      <c r="AS13" s="109">
        <v>0.15897705357057515</v>
      </c>
      <c r="AT13" s="109">
        <v>1.5758377646285617</v>
      </c>
      <c r="AV13" s="109"/>
      <c r="AW13" s="109"/>
      <c r="AX13" s="109"/>
      <c r="AY13" s="145"/>
      <c r="AZ13" s="145"/>
    </row>
    <row r="14" spans="1:52">
      <c r="A14" s="107" t="s">
        <v>381</v>
      </c>
      <c r="C14" s="107" t="s">
        <v>382</v>
      </c>
      <c r="D14" s="107" t="s">
        <v>383</v>
      </c>
      <c r="E14" s="108">
        <v>41786</v>
      </c>
      <c r="I14" s="107" t="s">
        <v>374</v>
      </c>
      <c r="J14" s="107" t="s">
        <v>347</v>
      </c>
      <c r="K14" s="107" t="s">
        <v>347</v>
      </c>
      <c r="L14" s="107" t="s">
        <v>347</v>
      </c>
      <c r="N14" s="107">
        <v>4</v>
      </c>
      <c r="O14" s="107">
        <v>5</v>
      </c>
      <c r="P14" s="109">
        <v>2.33</v>
      </c>
      <c r="Q14" s="107" t="s">
        <v>348</v>
      </c>
      <c r="R14" s="107">
        <v>1</v>
      </c>
      <c r="S14" s="107">
        <v>1</v>
      </c>
      <c r="T14" s="107">
        <v>5</v>
      </c>
      <c r="U14" s="110" t="s">
        <v>349</v>
      </c>
      <c r="V14" s="111" t="s">
        <v>350</v>
      </c>
      <c r="W14" s="111" t="s">
        <v>350</v>
      </c>
      <c r="X14" s="111" t="s">
        <v>6525</v>
      </c>
      <c r="Y14" s="111" t="s">
        <v>6526</v>
      </c>
      <c r="Z14" s="111" t="s">
        <v>6527</v>
      </c>
      <c r="AA14" s="111" t="s">
        <v>6528</v>
      </c>
      <c r="AC14" s="113">
        <v>83.977183662395802</v>
      </c>
      <c r="AD14" s="109">
        <v>2.60646448736312</v>
      </c>
      <c r="AE14" s="109">
        <v>0.97083562193475204</v>
      </c>
      <c r="AF14" s="109">
        <v>-1.33401404126644E-2</v>
      </c>
      <c r="AG14" s="109">
        <v>2.2358344373157339</v>
      </c>
      <c r="AH14" s="109">
        <v>1.9545238458993244</v>
      </c>
      <c r="AI14" s="109">
        <v>1.5836888506576556</v>
      </c>
      <c r="AJ14" s="109">
        <v>1.3152417098915359</v>
      </c>
      <c r="AK14" s="109">
        <v>0.81392052280944316</v>
      </c>
      <c r="AL14" s="109">
        <v>0.35333387931204691</v>
      </c>
      <c r="AM14" s="109">
        <v>0.23830969480685504</v>
      </c>
      <c r="AN14" s="109">
        <v>0.13139079901798439</v>
      </c>
      <c r="AO14" s="109">
        <v>1.0345915303601811</v>
      </c>
      <c r="AP14" s="113">
        <v>1054.7765849968964</v>
      </c>
      <c r="AQ14" s="109">
        <v>0.18895919897421135</v>
      </c>
      <c r="AR14" s="109">
        <v>5.3556694763457285E-2</v>
      </c>
      <c r="AS14" s="109">
        <v>6.3418279307808856E-2</v>
      </c>
      <c r="AT14" s="109">
        <v>1.5571520371125858</v>
      </c>
      <c r="AU14" s="107" t="s">
        <v>384</v>
      </c>
      <c r="AV14" s="109"/>
      <c r="AW14" s="109"/>
      <c r="AX14" s="109"/>
      <c r="AY14" s="145"/>
      <c r="AZ14" s="145"/>
    </row>
    <row r="15" spans="1:52">
      <c r="A15" s="107" t="s">
        <v>385</v>
      </c>
      <c r="C15" s="107" t="s">
        <v>386</v>
      </c>
      <c r="D15" s="107" t="s">
        <v>387</v>
      </c>
      <c r="E15" s="108">
        <v>41793</v>
      </c>
      <c r="I15" s="107" t="s">
        <v>374</v>
      </c>
      <c r="J15" s="107" t="s">
        <v>347</v>
      </c>
      <c r="K15" s="107" t="s">
        <v>347</v>
      </c>
      <c r="L15" s="107" t="s">
        <v>347</v>
      </c>
      <c r="N15" s="107">
        <v>3</v>
      </c>
      <c r="O15" s="107">
        <v>5</v>
      </c>
      <c r="P15" s="109">
        <v>2.33</v>
      </c>
      <c r="Q15" s="107" t="s">
        <v>348</v>
      </c>
      <c r="R15" s="107">
        <v>1</v>
      </c>
      <c r="S15" s="107">
        <v>1</v>
      </c>
      <c r="T15" s="107">
        <v>5</v>
      </c>
      <c r="U15" s="110" t="s">
        <v>349</v>
      </c>
      <c r="V15" s="111" t="s">
        <v>350</v>
      </c>
      <c r="W15" s="111" t="s">
        <v>350</v>
      </c>
      <c r="X15" s="111" t="s">
        <v>6529</v>
      </c>
      <c r="Y15" s="111" t="s">
        <v>6530</v>
      </c>
      <c r="Z15" s="111" t="s">
        <v>6531</v>
      </c>
      <c r="AA15" s="111" t="s">
        <v>6532</v>
      </c>
      <c r="AC15" s="113">
        <v>816.47118117491095</v>
      </c>
      <c r="AD15" s="109">
        <v>12.900673491029499</v>
      </c>
      <c r="AE15" s="109">
        <v>6.90998536660077</v>
      </c>
      <c r="AF15" s="109">
        <v>0.63905067162797136</v>
      </c>
      <c r="AG15" s="109">
        <v>15.913696299281574</v>
      </c>
      <c r="AH15" s="109">
        <v>14.617187073009028</v>
      </c>
      <c r="AI15" s="109">
        <v>12.759521683478182</v>
      </c>
      <c r="AJ15" s="109">
        <v>11.334682056854614</v>
      </c>
      <c r="AK15" s="109">
        <v>8.2574316038696942</v>
      </c>
      <c r="AL15" s="109">
        <v>5.1158881692253591</v>
      </c>
      <c r="AM15" s="109">
        <v>4.261175951202576</v>
      </c>
      <c r="AN15" s="109">
        <v>3.507043607494301</v>
      </c>
      <c r="AO15" s="109">
        <v>1.2767488368420821</v>
      </c>
      <c r="AP15" s="113">
        <v>8527.7254916323163</v>
      </c>
      <c r="AQ15" s="109">
        <v>1.3088525192191931</v>
      </c>
      <c r="AR15" s="109">
        <v>0.41099709473003693</v>
      </c>
      <c r="AS15" s="109">
        <v>0.25209085126152958</v>
      </c>
      <c r="AT15" s="109">
        <v>1.562656223106287</v>
      </c>
      <c r="AV15" s="109"/>
      <c r="AW15" s="109"/>
      <c r="AX15" s="109"/>
      <c r="AY15" s="145"/>
      <c r="AZ15" s="145"/>
    </row>
    <row r="16" spans="1:52">
      <c r="A16" s="107" t="s">
        <v>388</v>
      </c>
      <c r="C16" s="107" t="s">
        <v>389</v>
      </c>
      <c r="D16" s="107" t="s">
        <v>390</v>
      </c>
      <c r="E16" s="108">
        <v>41793</v>
      </c>
      <c r="I16" s="107" t="s">
        <v>374</v>
      </c>
      <c r="J16" s="107" t="s">
        <v>347</v>
      </c>
      <c r="K16" s="107" t="s">
        <v>347</v>
      </c>
      <c r="L16" s="107" t="s">
        <v>347</v>
      </c>
      <c r="N16" s="107">
        <v>3</v>
      </c>
      <c r="O16" s="107">
        <v>5</v>
      </c>
      <c r="P16" s="109">
        <v>2.33</v>
      </c>
      <c r="Q16" s="107" t="s">
        <v>348</v>
      </c>
      <c r="R16" s="107">
        <v>1</v>
      </c>
      <c r="S16" s="107">
        <v>1</v>
      </c>
      <c r="T16" s="107">
        <v>5</v>
      </c>
      <c r="U16" s="110" t="s">
        <v>349</v>
      </c>
      <c r="V16" s="111" t="s">
        <v>350</v>
      </c>
      <c r="W16" s="111" t="s">
        <v>350</v>
      </c>
      <c r="X16" s="111" t="s">
        <v>6533</v>
      </c>
      <c r="Y16" s="111" t="s">
        <v>6534</v>
      </c>
      <c r="Z16" s="111" t="s">
        <v>6535</v>
      </c>
      <c r="AA16" s="111" t="s">
        <v>6536</v>
      </c>
      <c r="AC16" s="113">
        <v>1070.8585054065254</v>
      </c>
      <c r="AD16" s="109">
        <v>17.929618130218461</v>
      </c>
      <c r="AE16" s="109">
        <v>9.5682777975991602</v>
      </c>
      <c r="AF16" s="109">
        <v>0.41089143183484222</v>
      </c>
      <c r="AG16" s="109">
        <v>22.035743767870866</v>
      </c>
      <c r="AH16" s="109">
        <v>20.202527649360906</v>
      </c>
      <c r="AI16" s="109">
        <v>17.557508400913949</v>
      </c>
      <c r="AJ16" s="109">
        <v>15.447961576427943</v>
      </c>
      <c r="AK16" s="109">
        <v>10.905479202258032</v>
      </c>
      <c r="AL16" s="109">
        <v>6.1370162310793361</v>
      </c>
      <c r="AM16" s="109">
        <v>4.9151865992755885</v>
      </c>
      <c r="AN16" s="109">
        <v>3.7858523541696707</v>
      </c>
      <c r="AO16" s="109">
        <v>1.05172486482126</v>
      </c>
      <c r="AP16" s="113">
        <v>12229.511383790415</v>
      </c>
      <c r="AQ16" s="109">
        <v>1.9196044522756606</v>
      </c>
      <c r="AR16" s="109">
        <v>0.60172325720285824</v>
      </c>
      <c r="AS16" s="109">
        <v>0.3813658696735418</v>
      </c>
      <c r="AT16" s="109">
        <v>1.5649406691093322</v>
      </c>
      <c r="AV16" s="109"/>
      <c r="AW16" s="109"/>
      <c r="AX16" s="109"/>
      <c r="AY16" s="145"/>
      <c r="AZ16" s="145"/>
    </row>
    <row r="17" spans="1:52">
      <c r="A17" s="262" t="s">
        <v>391</v>
      </c>
      <c r="C17" s="107" t="s">
        <v>392</v>
      </c>
      <c r="D17" s="107" t="s">
        <v>383</v>
      </c>
      <c r="E17" s="108">
        <v>41800</v>
      </c>
      <c r="I17" s="107" t="s">
        <v>374</v>
      </c>
      <c r="J17" s="107" t="s">
        <v>347</v>
      </c>
      <c r="K17" s="107" t="s">
        <v>347</v>
      </c>
      <c r="L17" s="107" t="s">
        <v>347</v>
      </c>
      <c r="N17" s="107">
        <v>3</v>
      </c>
      <c r="O17" s="107">
        <v>5</v>
      </c>
      <c r="P17" s="109">
        <v>2.33</v>
      </c>
      <c r="Q17" s="107" t="s">
        <v>348</v>
      </c>
      <c r="R17" s="107">
        <v>1</v>
      </c>
      <c r="S17" s="107">
        <v>1</v>
      </c>
      <c r="T17" s="107">
        <v>5</v>
      </c>
      <c r="U17" s="110" t="s">
        <v>349</v>
      </c>
      <c r="V17" s="111" t="s">
        <v>350</v>
      </c>
      <c r="W17" s="111" t="s">
        <v>350</v>
      </c>
      <c r="X17" s="111" t="s">
        <v>6537</v>
      </c>
      <c r="Y17" s="111" t="s">
        <v>6538</v>
      </c>
      <c r="Z17" s="111" t="s">
        <v>6539</v>
      </c>
      <c r="AA17" s="111" t="s">
        <v>6540</v>
      </c>
      <c r="AC17" s="113">
        <v>388.97738040743678</v>
      </c>
      <c r="AD17" s="109">
        <v>5.9737644500366143</v>
      </c>
      <c r="AE17" s="109">
        <v>3.0405280583571601</v>
      </c>
      <c r="AF17" s="109">
        <v>0.67493632219302924</v>
      </c>
      <c r="AG17" s="109">
        <v>7.0023361183965402</v>
      </c>
      <c r="AH17" s="109">
        <v>6.3920275271378291</v>
      </c>
      <c r="AI17" s="109">
        <v>5.5964272079211153</v>
      </c>
      <c r="AJ17" s="109">
        <v>4.9993953754390663</v>
      </c>
      <c r="AK17" s="109">
        <v>3.8446205998622385</v>
      </c>
      <c r="AL17" s="109">
        <v>2.7801982841179527</v>
      </c>
      <c r="AM17" s="109">
        <v>2.5208296440873132</v>
      </c>
      <c r="AN17" s="109">
        <v>2.2213269144912506</v>
      </c>
      <c r="AO17" s="109">
        <v>2.263320395581526</v>
      </c>
      <c r="AP17" s="113">
        <v>2763.6766871130949</v>
      </c>
      <c r="AQ17" s="109">
        <v>0.47650060968519264</v>
      </c>
      <c r="AR17" s="109">
        <v>0.13680861347254045</v>
      </c>
      <c r="AS17" s="109">
        <v>0.13356039009949547</v>
      </c>
      <c r="AT17" s="109">
        <v>1.5306319116231724</v>
      </c>
      <c r="AU17" s="107" t="s">
        <v>7646</v>
      </c>
      <c r="AV17" s="109"/>
      <c r="AW17" s="109"/>
      <c r="AX17" s="109"/>
      <c r="AY17" s="145"/>
      <c r="AZ17" s="145"/>
    </row>
    <row r="18" spans="1:52">
      <c r="A18" s="107" t="s">
        <v>393</v>
      </c>
      <c r="C18" s="107" t="s">
        <v>394</v>
      </c>
      <c r="D18" s="107" t="s">
        <v>378</v>
      </c>
      <c r="E18" s="108">
        <v>41800</v>
      </c>
      <c r="I18" s="107" t="s">
        <v>374</v>
      </c>
      <c r="J18" s="107" t="s">
        <v>347</v>
      </c>
      <c r="K18" s="107" t="s">
        <v>347</v>
      </c>
      <c r="L18" s="107" t="s">
        <v>347</v>
      </c>
      <c r="N18" s="107">
        <v>3</v>
      </c>
      <c r="O18" s="107">
        <v>5</v>
      </c>
      <c r="P18" s="109">
        <v>2.33</v>
      </c>
      <c r="Q18" s="107" t="s">
        <v>348</v>
      </c>
      <c r="R18" s="107">
        <v>1</v>
      </c>
      <c r="S18" s="107">
        <v>1</v>
      </c>
      <c r="T18" s="107">
        <v>5</v>
      </c>
      <c r="U18" s="110" t="s">
        <v>349</v>
      </c>
      <c r="V18" s="111" t="s">
        <v>350</v>
      </c>
      <c r="W18" s="111" t="s">
        <v>350</v>
      </c>
      <c r="X18" s="111" t="s">
        <v>6541</v>
      </c>
      <c r="Y18" s="111" t="s">
        <v>6542</v>
      </c>
      <c r="Z18" s="111" t="s">
        <v>6543</v>
      </c>
      <c r="AA18" s="111" t="s">
        <v>6544</v>
      </c>
      <c r="AC18" s="113">
        <v>533.08207309910063</v>
      </c>
      <c r="AD18" s="109">
        <v>10.725054120359559</v>
      </c>
      <c r="AE18" s="109">
        <v>5.2566531803395007</v>
      </c>
      <c r="AF18" s="109">
        <v>5.6700066883459688E-2</v>
      </c>
      <c r="AG18" s="109">
        <v>12.106072274321869</v>
      </c>
      <c r="AH18" s="109">
        <v>10.950478345603633</v>
      </c>
      <c r="AI18" s="109">
        <v>9.3138138061236706</v>
      </c>
      <c r="AJ18" s="109">
        <v>8.0649948881947058</v>
      </c>
      <c r="AK18" s="109">
        <v>5.4158001093195924</v>
      </c>
      <c r="AL18" s="109">
        <v>2.681850687279804</v>
      </c>
      <c r="AM18" s="109">
        <v>2.0392222362204482</v>
      </c>
      <c r="AN18" s="109">
        <v>1.4651679682244041</v>
      </c>
      <c r="AO18" s="109">
        <v>0.99210757993661314</v>
      </c>
      <c r="AP18" s="113">
        <v>6711.005563140935</v>
      </c>
      <c r="AQ18" s="109">
        <v>1.2256025619098418</v>
      </c>
      <c r="AR18" s="109">
        <v>0.37506275341349526</v>
      </c>
      <c r="AS18" s="109">
        <v>0.23774331404453147</v>
      </c>
      <c r="AT18" s="109">
        <v>1.5660135064149074</v>
      </c>
      <c r="AU18" s="107" t="s">
        <v>395</v>
      </c>
      <c r="AV18" s="109"/>
      <c r="AW18" s="109"/>
      <c r="AX18" s="109"/>
      <c r="AY18" s="145"/>
      <c r="AZ18" s="145"/>
    </row>
    <row r="19" spans="1:52">
      <c r="A19" s="107" t="s">
        <v>396</v>
      </c>
      <c r="C19" s="107" t="s">
        <v>397</v>
      </c>
      <c r="D19" s="107" t="s">
        <v>378</v>
      </c>
      <c r="E19" s="108">
        <v>41806</v>
      </c>
      <c r="I19" s="107" t="s">
        <v>374</v>
      </c>
      <c r="J19" s="107" t="s">
        <v>347</v>
      </c>
      <c r="K19" s="107" t="s">
        <v>347</v>
      </c>
      <c r="L19" s="107" t="s">
        <v>347</v>
      </c>
      <c r="N19" s="107">
        <v>4</v>
      </c>
      <c r="O19" s="107">
        <v>5</v>
      </c>
      <c r="P19" s="109">
        <v>2.33</v>
      </c>
      <c r="Q19" s="107" t="s">
        <v>348</v>
      </c>
      <c r="R19" s="107">
        <v>1</v>
      </c>
      <c r="S19" s="107">
        <v>1</v>
      </c>
      <c r="T19" s="107">
        <v>5</v>
      </c>
      <c r="U19" s="110" t="s">
        <v>375</v>
      </c>
      <c r="V19" s="111" t="s">
        <v>350</v>
      </c>
      <c r="W19" s="111" t="s">
        <v>350</v>
      </c>
      <c r="X19" s="111" t="s">
        <v>6545</v>
      </c>
      <c r="Y19" s="111" t="s">
        <v>6546</v>
      </c>
      <c r="Z19" s="111" t="s">
        <v>6547</v>
      </c>
      <c r="AA19" s="111" t="s">
        <v>6548</v>
      </c>
      <c r="AC19" s="113">
        <v>233.33657394608127</v>
      </c>
      <c r="AD19" s="109">
        <v>4.3864957447819197</v>
      </c>
      <c r="AE19" s="109">
        <v>2.0249269812533099</v>
      </c>
      <c r="AF19" s="109">
        <v>0.27236326285484819</v>
      </c>
      <c r="AG19" s="109">
        <v>4.6634068378263729</v>
      </c>
      <c r="AH19" s="109">
        <v>4.2123877169577826</v>
      </c>
      <c r="AI19" s="109">
        <v>3.6216812415025172</v>
      </c>
      <c r="AJ19" s="109">
        <v>3.1878502331272225</v>
      </c>
      <c r="AK19" s="109">
        <v>2.3265191813835271</v>
      </c>
      <c r="AL19" s="109">
        <v>1.4876629555202119</v>
      </c>
      <c r="AM19" s="109">
        <v>1.3029610971213748</v>
      </c>
      <c r="AN19" s="109">
        <v>1.1251909505815179</v>
      </c>
      <c r="AO19" s="109">
        <v>1.9164813856610985</v>
      </c>
      <c r="AP19" s="113">
        <v>2235.4103859333004</v>
      </c>
      <c r="AQ19" s="109">
        <v>0.3776349639365621</v>
      </c>
      <c r="AR19" s="109">
        <v>0.10726342931082219</v>
      </c>
      <c r="AS19" s="109">
        <v>0.10078848771107454</v>
      </c>
      <c r="AT19" s="109">
        <v>1.5105389860179017</v>
      </c>
      <c r="AV19" s="109"/>
      <c r="AW19" s="109"/>
      <c r="AX19" s="109"/>
      <c r="AY19" s="145"/>
      <c r="AZ19" s="145"/>
    </row>
    <row r="20" spans="1:52">
      <c r="A20" s="107" t="s">
        <v>398</v>
      </c>
      <c r="C20" s="107" t="s">
        <v>399</v>
      </c>
      <c r="D20" s="107" t="s">
        <v>390</v>
      </c>
      <c r="E20" s="108">
        <v>41806</v>
      </c>
      <c r="I20" s="107" t="s">
        <v>374</v>
      </c>
      <c r="J20" s="107" t="s">
        <v>347</v>
      </c>
      <c r="K20" s="107" t="s">
        <v>347</v>
      </c>
      <c r="L20" s="107" t="s">
        <v>347</v>
      </c>
      <c r="N20" s="107">
        <v>3</v>
      </c>
      <c r="O20" s="107">
        <v>5</v>
      </c>
      <c r="P20" s="109">
        <v>2.33</v>
      </c>
      <c r="Q20" s="107" t="s">
        <v>348</v>
      </c>
      <c r="R20" s="107">
        <v>1</v>
      </c>
      <c r="S20" s="107">
        <v>1</v>
      </c>
      <c r="T20" s="107">
        <v>5</v>
      </c>
      <c r="U20" s="110" t="s">
        <v>349</v>
      </c>
      <c r="V20" s="111" t="s">
        <v>350</v>
      </c>
      <c r="W20" s="111" t="s">
        <v>350</v>
      </c>
      <c r="X20" s="111" t="s">
        <v>6549</v>
      </c>
      <c r="Y20" s="111" t="s">
        <v>6550</v>
      </c>
      <c r="Z20" s="111" t="s">
        <v>6551</v>
      </c>
      <c r="AA20" s="111" t="s">
        <v>6552</v>
      </c>
      <c r="AC20" s="113">
        <v>738.64914493910737</v>
      </c>
      <c r="AD20" s="109">
        <v>14.25635986022486</v>
      </c>
      <c r="AE20" s="109">
        <v>7.0988388310466801</v>
      </c>
      <c r="AF20" s="109">
        <v>0.1979701452841176</v>
      </c>
      <c r="AG20" s="109">
        <v>16.348625827900506</v>
      </c>
      <c r="AH20" s="109">
        <v>14.834259766198334</v>
      </c>
      <c r="AI20" s="109">
        <v>12.694191448055669</v>
      </c>
      <c r="AJ20" s="109">
        <v>11.047034457602226</v>
      </c>
      <c r="AK20" s="109">
        <v>7.5208349336687448</v>
      </c>
      <c r="AL20" s="109">
        <v>3.8457817557594085</v>
      </c>
      <c r="AM20" s="109">
        <v>3.0012664267549805</v>
      </c>
      <c r="AN20" s="109">
        <v>2.2337154185594725</v>
      </c>
      <c r="AO20" s="109">
        <v>1.0381384228244117</v>
      </c>
      <c r="AP20" s="113">
        <v>8959.19308836657</v>
      </c>
      <c r="AQ20" s="109">
        <v>1.6815015948755734</v>
      </c>
      <c r="AR20" s="109">
        <v>0.51754467856056663</v>
      </c>
      <c r="AS20" s="109">
        <v>0.30396003012460465</v>
      </c>
      <c r="AT20" s="109">
        <v>1.5661320115279391</v>
      </c>
      <c r="AV20" s="109"/>
      <c r="AW20" s="109"/>
      <c r="AX20" s="109"/>
      <c r="AY20" s="145"/>
      <c r="AZ20" s="145"/>
    </row>
    <row r="21" spans="1:52">
      <c r="A21" s="107" t="s">
        <v>400</v>
      </c>
      <c r="C21" s="107" t="s">
        <v>401</v>
      </c>
      <c r="D21" s="107" t="s">
        <v>373</v>
      </c>
      <c r="E21" s="108">
        <v>41806</v>
      </c>
      <c r="I21" s="107" t="s">
        <v>374</v>
      </c>
      <c r="J21" s="107" t="s">
        <v>347</v>
      </c>
      <c r="K21" s="107" t="s">
        <v>347</v>
      </c>
      <c r="L21" s="107" t="s">
        <v>347</v>
      </c>
      <c r="N21" s="107">
        <v>4</v>
      </c>
      <c r="O21" s="107">
        <v>5</v>
      </c>
      <c r="P21" s="109">
        <v>2.33</v>
      </c>
      <c r="Q21" s="107" t="s">
        <v>348</v>
      </c>
      <c r="R21" s="107">
        <v>1</v>
      </c>
      <c r="S21" s="107">
        <v>1</v>
      </c>
      <c r="T21" s="107">
        <v>5</v>
      </c>
      <c r="U21" s="110" t="s">
        <v>349</v>
      </c>
      <c r="V21" s="111" t="s">
        <v>350</v>
      </c>
      <c r="W21" s="111" t="s">
        <v>350</v>
      </c>
      <c r="X21" s="111" t="s">
        <v>6553</v>
      </c>
      <c r="Y21" s="111" t="s">
        <v>6554</v>
      </c>
      <c r="Z21" s="111" t="s">
        <v>6555</v>
      </c>
      <c r="AA21" s="111" t="s">
        <v>6556</v>
      </c>
      <c r="AC21" s="113">
        <v>204.08873770251256</v>
      </c>
      <c r="AD21" s="109">
        <v>4.7385655863095542</v>
      </c>
      <c r="AE21" s="109">
        <v>2.0767251249244798</v>
      </c>
      <c r="AF21" s="109">
        <v>5.0482116669237638E-2</v>
      </c>
      <c r="AG21" s="109">
        <v>4.7826979627010777</v>
      </c>
      <c r="AH21" s="109">
        <v>4.2524376824694166</v>
      </c>
      <c r="AI21" s="109">
        <v>3.5542737871387833</v>
      </c>
      <c r="AJ21" s="109">
        <v>3.0516241532307191</v>
      </c>
      <c r="AK21" s="109">
        <v>2.0278617607748295</v>
      </c>
      <c r="AL21" s="109">
        <v>1.0429172271491325</v>
      </c>
      <c r="AM21" s="109">
        <v>0.80772402121309961</v>
      </c>
      <c r="AN21" s="109">
        <v>0.6011101520738259</v>
      </c>
      <c r="AO21" s="109">
        <v>1.2165369307681473</v>
      </c>
      <c r="AP21" s="113">
        <v>2776.1024505771543</v>
      </c>
      <c r="AQ21" s="109">
        <v>0.43468888465642647</v>
      </c>
      <c r="AR21" s="109">
        <v>0.12505589027843331</v>
      </c>
      <c r="AS21" s="109">
        <v>0.15410221891097323</v>
      </c>
      <c r="AT21" s="109">
        <v>1.5419054964663463</v>
      </c>
      <c r="AV21" s="109"/>
      <c r="AW21" s="109"/>
      <c r="AX21" s="109"/>
      <c r="AY21" s="145"/>
      <c r="AZ21" s="145"/>
    </row>
    <row r="22" spans="1:52">
      <c r="A22" s="107" t="s">
        <v>402</v>
      </c>
      <c r="C22" s="107" t="s">
        <v>403</v>
      </c>
      <c r="D22" s="107" t="s">
        <v>404</v>
      </c>
      <c r="E22" s="108">
        <v>41806</v>
      </c>
      <c r="I22" s="107" t="s">
        <v>374</v>
      </c>
      <c r="J22" s="107" t="s">
        <v>347</v>
      </c>
      <c r="K22" s="107" t="s">
        <v>347</v>
      </c>
      <c r="L22" s="107" t="s">
        <v>347</v>
      </c>
      <c r="N22" s="107">
        <v>4</v>
      </c>
      <c r="O22" s="107">
        <v>5</v>
      </c>
      <c r="P22" s="109">
        <v>2.33</v>
      </c>
      <c r="Q22" s="107" t="s">
        <v>348</v>
      </c>
      <c r="R22" s="107">
        <v>1</v>
      </c>
      <c r="S22" s="107">
        <v>1</v>
      </c>
      <c r="T22" s="107">
        <v>5</v>
      </c>
      <c r="U22" s="110" t="s">
        <v>349</v>
      </c>
      <c r="V22" s="111" t="s">
        <v>350</v>
      </c>
      <c r="W22" s="111" t="s">
        <v>350</v>
      </c>
      <c r="X22" s="111" t="s">
        <v>6557</v>
      </c>
      <c r="Y22" s="111" t="s">
        <v>6558</v>
      </c>
      <c r="Z22" s="111" t="s">
        <v>6559</v>
      </c>
      <c r="AA22" s="111" t="s">
        <v>6560</v>
      </c>
      <c r="AC22" s="113">
        <v>190.57960250726222</v>
      </c>
      <c r="AD22" s="109">
        <v>4.7357173125053658</v>
      </c>
      <c r="AE22" s="109">
        <v>2.0201095522203301</v>
      </c>
      <c r="AF22" s="109">
        <v>2.7017735665637803E-2</v>
      </c>
      <c r="AG22" s="109">
        <v>4.6523122987634205</v>
      </c>
      <c r="AH22" s="109">
        <v>4.1202556333498466</v>
      </c>
      <c r="AI22" s="109">
        <v>3.4223890978486091</v>
      </c>
      <c r="AJ22" s="109">
        <v>2.9048047430957573</v>
      </c>
      <c r="AK22" s="109">
        <v>1.8877034422957477</v>
      </c>
      <c r="AL22" s="109">
        <v>0.90856388248889652</v>
      </c>
      <c r="AM22" s="109">
        <v>0.67966200249237019</v>
      </c>
      <c r="AN22" s="109">
        <v>0.47857774524438856</v>
      </c>
      <c r="AO22" s="109">
        <v>1.1306729270899605</v>
      </c>
      <c r="AP22" s="113">
        <v>2692.7588019675982</v>
      </c>
      <c r="AQ22" s="109">
        <v>0.41466423958597964</v>
      </c>
      <c r="AR22" s="109">
        <v>0.11136562888792167</v>
      </c>
      <c r="AS22" s="109">
        <v>0.18840950421365607</v>
      </c>
      <c r="AT22" s="109">
        <v>1.5121094688179246</v>
      </c>
      <c r="AV22" s="109"/>
      <c r="AW22" s="109"/>
      <c r="AX22" s="109"/>
      <c r="AY22" s="145"/>
      <c r="AZ22" s="145"/>
    </row>
    <row r="23" spans="1:52">
      <c r="A23" s="107" t="s">
        <v>405</v>
      </c>
      <c r="C23" s="107" t="s">
        <v>406</v>
      </c>
      <c r="D23" s="107" t="s">
        <v>383</v>
      </c>
      <c r="E23" s="108">
        <v>41806</v>
      </c>
      <c r="I23" s="107" t="s">
        <v>374</v>
      </c>
      <c r="J23" s="107" t="s">
        <v>347</v>
      </c>
      <c r="K23" s="107" t="s">
        <v>347</v>
      </c>
      <c r="L23" s="107" t="s">
        <v>347</v>
      </c>
      <c r="N23" s="107">
        <v>4</v>
      </c>
      <c r="O23" s="107">
        <v>5</v>
      </c>
      <c r="P23" s="109">
        <v>2.33</v>
      </c>
      <c r="Q23" s="107" t="s">
        <v>348</v>
      </c>
      <c r="R23" s="107">
        <v>1</v>
      </c>
      <c r="S23" s="107">
        <v>1</v>
      </c>
      <c r="T23" s="107">
        <v>5</v>
      </c>
      <c r="U23" s="110" t="s">
        <v>349</v>
      </c>
      <c r="V23" s="111" t="s">
        <v>350</v>
      </c>
      <c r="W23" s="111" t="s">
        <v>350</v>
      </c>
      <c r="X23" s="111" t="s">
        <v>6561</v>
      </c>
      <c r="Y23" s="111" t="s">
        <v>6562</v>
      </c>
      <c r="Z23" s="111" t="s">
        <v>6563</v>
      </c>
      <c r="AA23" s="111" t="s">
        <v>6564</v>
      </c>
      <c r="AC23" s="113">
        <v>183.22563180575619</v>
      </c>
      <c r="AD23" s="109">
        <v>3.9099521568421474</v>
      </c>
      <c r="AE23" s="109">
        <v>1.7086283604559702</v>
      </c>
      <c r="AF23" s="109">
        <v>0.109362608639037</v>
      </c>
      <c r="AG23" s="109">
        <v>3.9349711141300996</v>
      </c>
      <c r="AH23" s="109">
        <v>3.5238099380826218</v>
      </c>
      <c r="AI23" s="109">
        <v>2.9917372846458021</v>
      </c>
      <c r="AJ23" s="109">
        <v>2.5974273674807247</v>
      </c>
      <c r="AK23" s="109">
        <v>1.8127564521977955</v>
      </c>
      <c r="AL23" s="109">
        <v>1.0594156395976535</v>
      </c>
      <c r="AM23" s="109">
        <v>0.87942791625475958</v>
      </c>
      <c r="AN23" s="109">
        <v>0.6831775597654991</v>
      </c>
      <c r="AO23" s="109">
        <v>1.5363486467957606</v>
      </c>
      <c r="AP23" s="113">
        <v>1752.7381602093662</v>
      </c>
      <c r="AQ23" s="109">
        <v>0.30281952588076155</v>
      </c>
      <c r="AR23" s="109">
        <v>8.4276452704095353E-2</v>
      </c>
      <c r="AS23" s="109">
        <v>0.10609646591012831</v>
      </c>
      <c r="AT23" s="109">
        <v>1.4927113672160581</v>
      </c>
      <c r="AV23" s="109"/>
      <c r="AW23" s="109"/>
      <c r="AX23" s="109"/>
      <c r="AY23" s="145"/>
      <c r="AZ23" s="145"/>
    </row>
    <row r="24" spans="1:52">
      <c r="A24" s="107" t="s">
        <v>407</v>
      </c>
      <c r="C24" s="107" t="s">
        <v>408</v>
      </c>
      <c r="D24" s="107" t="s">
        <v>387</v>
      </c>
      <c r="E24" s="108">
        <v>41806</v>
      </c>
      <c r="I24" s="107" t="s">
        <v>374</v>
      </c>
      <c r="J24" s="107" t="s">
        <v>347</v>
      </c>
      <c r="K24" s="107" t="s">
        <v>347</v>
      </c>
      <c r="L24" s="107" t="s">
        <v>347</v>
      </c>
      <c r="N24" s="107">
        <v>3</v>
      </c>
      <c r="O24" s="107">
        <v>5</v>
      </c>
      <c r="P24" s="109">
        <v>2.33</v>
      </c>
      <c r="Q24" s="107" t="s">
        <v>348</v>
      </c>
      <c r="R24" s="107">
        <v>1</v>
      </c>
      <c r="S24" s="107">
        <v>1</v>
      </c>
      <c r="T24" s="107">
        <v>5</v>
      </c>
      <c r="U24" s="110" t="s">
        <v>349</v>
      </c>
      <c r="V24" s="111" t="s">
        <v>350</v>
      </c>
      <c r="W24" s="111" t="s">
        <v>350</v>
      </c>
      <c r="X24" s="111" t="s">
        <v>6565</v>
      </c>
      <c r="Y24" s="111" t="s">
        <v>6566</v>
      </c>
      <c r="Z24" s="111" t="s">
        <v>6567</v>
      </c>
      <c r="AA24" s="111" t="s">
        <v>6568</v>
      </c>
      <c r="AC24" s="113">
        <v>601.17108118685462</v>
      </c>
      <c r="AD24" s="109">
        <v>12.645629688781259</v>
      </c>
      <c r="AE24" s="109">
        <v>6.0864076574518799</v>
      </c>
      <c r="AF24" s="109">
        <v>1.0389653562718905E-2</v>
      </c>
      <c r="AG24" s="109">
        <v>14.01699683511168</v>
      </c>
      <c r="AH24" s="109">
        <v>12.640420597105436</v>
      </c>
      <c r="AI24" s="109">
        <v>10.71706089440336</v>
      </c>
      <c r="AJ24" s="109">
        <v>9.2390600036828658</v>
      </c>
      <c r="AK24" s="109">
        <v>6.1026109985900208</v>
      </c>
      <c r="AL24" s="109">
        <v>2.8770224100134301</v>
      </c>
      <c r="AM24" s="109">
        <v>2.1421924417906615</v>
      </c>
      <c r="AN24" s="109">
        <v>1.4967996622347997</v>
      </c>
      <c r="AO24" s="109">
        <v>0.94648432132313209</v>
      </c>
      <c r="AP24" s="113">
        <v>7603.0942422931021</v>
      </c>
      <c r="AQ24" s="109">
        <v>1.4172145296918077</v>
      </c>
      <c r="AR24" s="109">
        <v>0.43438987952874392</v>
      </c>
      <c r="AS24" s="109">
        <v>0.26024582421944648</v>
      </c>
      <c r="AT24" s="109">
        <v>1.5527003127993251</v>
      </c>
      <c r="AV24" s="109"/>
      <c r="AW24" s="109"/>
      <c r="AX24" s="109"/>
      <c r="AY24" s="145"/>
      <c r="AZ24" s="145"/>
    </row>
    <row r="25" spans="1:52">
      <c r="A25" s="262" t="s">
        <v>409</v>
      </c>
      <c r="C25" s="107" t="s">
        <v>410</v>
      </c>
      <c r="D25" s="107" t="s">
        <v>378</v>
      </c>
      <c r="E25" s="108">
        <v>41820</v>
      </c>
      <c r="I25" s="107" t="s">
        <v>374</v>
      </c>
      <c r="J25" s="107" t="s">
        <v>347</v>
      </c>
      <c r="K25" s="107" t="s">
        <v>347</v>
      </c>
      <c r="L25" s="107" t="s">
        <v>347</v>
      </c>
      <c r="N25" s="107">
        <v>4</v>
      </c>
      <c r="O25" s="107">
        <v>5</v>
      </c>
      <c r="P25" s="109">
        <v>2.33</v>
      </c>
      <c r="Q25" s="107" t="s">
        <v>348</v>
      </c>
      <c r="R25" s="107">
        <v>1</v>
      </c>
      <c r="S25" s="107">
        <v>1</v>
      </c>
      <c r="T25" s="107">
        <v>5</v>
      </c>
      <c r="U25" s="110" t="s">
        <v>349</v>
      </c>
      <c r="V25" s="111" t="s">
        <v>350</v>
      </c>
      <c r="W25" s="111" t="s">
        <v>350</v>
      </c>
      <c r="X25" s="111" t="s">
        <v>6569</v>
      </c>
      <c r="Y25" s="111" t="s">
        <v>6570</v>
      </c>
      <c r="Z25" s="111" t="s">
        <v>6571</v>
      </c>
      <c r="AA25" s="111" t="s">
        <v>6572</v>
      </c>
      <c r="AC25" s="113">
        <v>311.11456688038521</v>
      </c>
      <c r="AD25" s="109">
        <v>5.0674122787120961</v>
      </c>
      <c r="AE25" s="109">
        <v>2.4493349536592697</v>
      </c>
      <c r="AF25" s="109">
        <v>0.4380609351931754</v>
      </c>
      <c r="AG25" s="109">
        <v>5.6408183982772986</v>
      </c>
      <c r="AH25" s="109">
        <v>5.1438787672974886</v>
      </c>
      <c r="AI25" s="109">
        <v>4.4890624466037963</v>
      </c>
      <c r="AJ25" s="109">
        <v>4.0149941180018525</v>
      </c>
      <c r="AK25" s="109">
        <v>3.1031369154224895</v>
      </c>
      <c r="AL25" s="109">
        <v>2.1906396116718532</v>
      </c>
      <c r="AM25" s="109">
        <v>1.9316139686409461</v>
      </c>
      <c r="AN25" s="109">
        <v>1.6745398046459072</v>
      </c>
      <c r="AO25" s="109">
        <v>2.0279955141993722</v>
      </c>
      <c r="AP25" s="113">
        <v>2372.400325749798</v>
      </c>
      <c r="AQ25" s="109">
        <v>0.38094873576563726</v>
      </c>
      <c r="AR25" s="109">
        <v>0.10849662790786718</v>
      </c>
      <c r="AS25" s="109">
        <v>0.10990569731180559</v>
      </c>
      <c r="AT25" s="109">
        <v>1.5573236232724883</v>
      </c>
      <c r="AU25" s="107" t="s">
        <v>7647</v>
      </c>
    </row>
    <row r="26" spans="1:52">
      <c r="A26" s="107" t="s">
        <v>411</v>
      </c>
      <c r="C26" s="107" t="s">
        <v>412</v>
      </c>
      <c r="D26" s="107" t="s">
        <v>390</v>
      </c>
      <c r="E26" s="108">
        <v>41820</v>
      </c>
      <c r="I26" s="107" t="s">
        <v>374</v>
      </c>
      <c r="J26" s="107" t="s">
        <v>347</v>
      </c>
      <c r="K26" s="107" t="s">
        <v>347</v>
      </c>
      <c r="L26" s="107" t="s">
        <v>347</v>
      </c>
      <c r="N26" s="107">
        <v>3</v>
      </c>
      <c r="O26" s="107">
        <v>5</v>
      </c>
      <c r="P26" s="109">
        <v>2.33</v>
      </c>
      <c r="Q26" s="107" t="s">
        <v>348</v>
      </c>
      <c r="R26" s="107">
        <v>1</v>
      </c>
      <c r="S26" s="107">
        <v>1</v>
      </c>
      <c r="T26" s="107">
        <v>5</v>
      </c>
      <c r="U26" s="110" t="s">
        <v>349</v>
      </c>
      <c r="V26" s="111" t="s">
        <v>350</v>
      </c>
      <c r="W26" s="111" t="s">
        <v>350</v>
      </c>
      <c r="X26" s="111" t="s">
        <v>6573</v>
      </c>
      <c r="Y26" s="111" t="s">
        <v>6574</v>
      </c>
      <c r="Z26" s="111" t="s">
        <v>6575</v>
      </c>
      <c r="AA26" s="111" t="s">
        <v>6576</v>
      </c>
      <c r="AC26" s="113">
        <v>839.04851852673698</v>
      </c>
      <c r="AD26" s="109">
        <v>14.957570345623619</v>
      </c>
      <c r="AE26" s="109">
        <v>7.7567935845053411</v>
      </c>
      <c r="AF26" s="109">
        <v>0.28136682181751099</v>
      </c>
      <c r="AG26" s="109">
        <v>17.863895625115802</v>
      </c>
      <c r="AH26" s="109">
        <v>16.314749702811469</v>
      </c>
      <c r="AI26" s="109">
        <v>14.102601517610026</v>
      </c>
      <c r="AJ26" s="109">
        <v>12.35607911988656</v>
      </c>
      <c r="AK26" s="109">
        <v>8.567327288040822</v>
      </c>
      <c r="AL26" s="109">
        <v>4.5633306295030103</v>
      </c>
      <c r="AM26" s="109">
        <v>3.6081975074706585</v>
      </c>
      <c r="AN26" s="109">
        <v>2.7265139023500633</v>
      </c>
      <c r="AO26" s="109">
        <v>1.0125928345668531</v>
      </c>
      <c r="AP26" s="113">
        <v>10072.563816604619</v>
      </c>
      <c r="AQ26" s="109">
        <v>1.8351874677170168</v>
      </c>
      <c r="AR26" s="109">
        <v>0.60131168835755722</v>
      </c>
      <c r="AS26" s="109">
        <v>0.30424958024442006</v>
      </c>
      <c r="AT26" s="109">
        <v>1.5812995473508857</v>
      </c>
    </row>
    <row r="27" spans="1:52">
      <c r="A27" s="107" t="s">
        <v>413</v>
      </c>
      <c r="C27" s="107" t="s">
        <v>414</v>
      </c>
      <c r="D27" s="107" t="s">
        <v>373</v>
      </c>
      <c r="E27" s="108">
        <v>41820</v>
      </c>
      <c r="I27" s="107" t="s">
        <v>374</v>
      </c>
      <c r="J27" s="107" t="s">
        <v>347</v>
      </c>
      <c r="K27" s="107" t="s">
        <v>347</v>
      </c>
      <c r="L27" s="107" t="s">
        <v>347</v>
      </c>
      <c r="N27" s="107">
        <v>4</v>
      </c>
      <c r="O27" s="107">
        <v>5</v>
      </c>
      <c r="P27" s="109">
        <v>2.33</v>
      </c>
      <c r="Q27" s="107" t="s">
        <v>348</v>
      </c>
      <c r="R27" s="107">
        <v>1</v>
      </c>
      <c r="S27" s="107">
        <v>1</v>
      </c>
      <c r="T27" s="107">
        <v>5</v>
      </c>
      <c r="U27" s="110" t="s">
        <v>349</v>
      </c>
      <c r="V27" s="111" t="s">
        <v>350</v>
      </c>
      <c r="W27" s="111" t="s">
        <v>350</v>
      </c>
      <c r="X27" s="111" t="s">
        <v>6577</v>
      </c>
      <c r="Y27" s="111" t="s">
        <v>6578</v>
      </c>
      <c r="Z27" s="111" t="s">
        <v>6579</v>
      </c>
      <c r="AA27" s="111" t="s">
        <v>6580</v>
      </c>
      <c r="AC27" s="113">
        <v>261.86733858339255</v>
      </c>
      <c r="AD27" s="109">
        <v>4.7745861914882326</v>
      </c>
      <c r="AE27" s="109">
        <v>2.2047429637669098</v>
      </c>
      <c r="AF27" s="109">
        <v>0.27035697422048022</v>
      </c>
      <c r="AG27" s="109">
        <v>5.0775230455551936</v>
      </c>
      <c r="AH27" s="109">
        <v>4.5957794139905372</v>
      </c>
      <c r="AI27" s="109">
        <v>3.9667763002795424</v>
      </c>
      <c r="AJ27" s="109">
        <v>3.5048750746483575</v>
      </c>
      <c r="AK27" s="109">
        <v>2.5962605573050048</v>
      </c>
      <c r="AL27" s="109">
        <v>1.721491967119622</v>
      </c>
      <c r="AM27" s="109">
        <v>1.4933297522770248</v>
      </c>
      <c r="AN27" s="109">
        <v>1.2460550515871347</v>
      </c>
      <c r="AO27" s="109">
        <v>1.8739137521808931</v>
      </c>
      <c r="AP27" s="113">
        <v>2206.6024687733598</v>
      </c>
      <c r="AQ27" s="109">
        <v>0.36847546485289351</v>
      </c>
      <c r="AR27" s="109">
        <v>0.10800150149747925</v>
      </c>
      <c r="AS27" s="109">
        <v>0.10484241014318316</v>
      </c>
      <c r="AT27" s="109">
        <v>1.5653871037260163</v>
      </c>
    </row>
    <row r="28" spans="1:52">
      <c r="A28" s="107" t="s">
        <v>415</v>
      </c>
      <c r="C28" s="107" t="s">
        <v>416</v>
      </c>
      <c r="D28" s="107" t="s">
        <v>404</v>
      </c>
      <c r="E28" s="108">
        <v>41820</v>
      </c>
      <c r="I28" s="107" t="s">
        <v>374</v>
      </c>
      <c r="J28" s="107" t="s">
        <v>347</v>
      </c>
      <c r="K28" s="107" t="s">
        <v>347</v>
      </c>
      <c r="L28" s="107" t="s">
        <v>347</v>
      </c>
      <c r="N28" s="107">
        <v>4</v>
      </c>
      <c r="O28" s="107">
        <v>5</v>
      </c>
      <c r="P28" s="109">
        <v>2.33</v>
      </c>
      <c r="Q28" s="107" t="s">
        <v>348</v>
      </c>
      <c r="R28" s="107">
        <v>1</v>
      </c>
      <c r="S28" s="107">
        <v>1</v>
      </c>
      <c r="T28" s="107">
        <v>5</v>
      </c>
      <c r="U28" s="110" t="s">
        <v>349</v>
      </c>
      <c r="V28" s="111" t="s">
        <v>350</v>
      </c>
      <c r="W28" s="111" t="s">
        <v>350</v>
      </c>
      <c r="X28" s="111" t="s">
        <v>6581</v>
      </c>
      <c r="Y28" s="111" t="s">
        <v>6582</v>
      </c>
      <c r="Z28" s="111" t="s">
        <v>6583</v>
      </c>
      <c r="AA28" s="111" t="s">
        <v>6584</v>
      </c>
      <c r="AC28" s="113">
        <v>155.21643324480272</v>
      </c>
      <c r="AD28" s="109">
        <v>4.3628725866804441</v>
      </c>
      <c r="AE28" s="109">
        <v>1.7442355820097601</v>
      </c>
      <c r="AF28" s="109">
        <v>-7.43965906410059E-2</v>
      </c>
      <c r="AG28" s="109">
        <v>4.0169745453684778</v>
      </c>
      <c r="AH28" s="109">
        <v>3.5351347697618576</v>
      </c>
      <c r="AI28" s="109">
        <v>2.9088372882398601</v>
      </c>
      <c r="AJ28" s="109">
        <v>2.4516094746252022</v>
      </c>
      <c r="AK28" s="109">
        <v>1.5312789110626412</v>
      </c>
      <c r="AL28" s="109">
        <v>0.64895678462417494</v>
      </c>
      <c r="AM28" s="109">
        <v>0.43559443293136474</v>
      </c>
      <c r="AN28" s="109">
        <v>0.24301319735988344</v>
      </c>
      <c r="AO28" s="109">
        <v>0.92158196417960991</v>
      </c>
      <c r="AP28" s="113">
        <v>2202.8615925977556</v>
      </c>
      <c r="AQ28" s="109">
        <v>0.39356960902669696</v>
      </c>
      <c r="AR28" s="109">
        <v>0.10918383261782152</v>
      </c>
      <c r="AS28" s="109">
        <v>0.10885478629741052</v>
      </c>
      <c r="AT28" s="109">
        <v>1.5493880793702384</v>
      </c>
    </row>
    <row r="29" spans="1:52">
      <c r="A29" s="107" t="s">
        <v>417</v>
      </c>
      <c r="C29" s="107" t="s">
        <v>418</v>
      </c>
      <c r="D29" s="107" t="s">
        <v>383</v>
      </c>
      <c r="E29" s="108">
        <v>41820</v>
      </c>
      <c r="I29" s="107" t="s">
        <v>374</v>
      </c>
      <c r="J29" s="107" t="s">
        <v>347</v>
      </c>
      <c r="K29" s="107" t="s">
        <v>347</v>
      </c>
      <c r="L29" s="107" t="s">
        <v>347</v>
      </c>
      <c r="N29" s="107">
        <v>4</v>
      </c>
      <c r="O29" s="107">
        <v>5</v>
      </c>
      <c r="P29" s="109">
        <v>2.33</v>
      </c>
      <c r="Q29" s="107" t="s">
        <v>348</v>
      </c>
      <c r="R29" s="107">
        <v>1</v>
      </c>
      <c r="S29" s="107">
        <v>1</v>
      </c>
      <c r="T29" s="107">
        <v>5</v>
      </c>
      <c r="U29" s="110" t="s">
        <v>349</v>
      </c>
      <c r="V29" s="111" t="s">
        <v>350</v>
      </c>
      <c r="W29" s="111" t="s">
        <v>350</v>
      </c>
      <c r="X29" s="111" t="s">
        <v>6585</v>
      </c>
      <c r="Y29" s="111" t="s">
        <v>6586</v>
      </c>
      <c r="Z29" s="111" t="s">
        <v>6587</v>
      </c>
      <c r="AA29" s="111" t="s">
        <v>6588</v>
      </c>
      <c r="AC29" s="113">
        <v>409.70041862504729</v>
      </c>
      <c r="AD29" s="109">
        <v>6.3975701349134804</v>
      </c>
      <c r="AE29" s="109">
        <v>3.2143113530627399</v>
      </c>
      <c r="AF29" s="109">
        <v>0.44601170998143436</v>
      </c>
      <c r="AG29" s="109">
        <v>7.40255904610349</v>
      </c>
      <c r="AH29" s="109">
        <v>6.7923123032763799</v>
      </c>
      <c r="AI29" s="109">
        <v>5.9699153874963145</v>
      </c>
      <c r="AJ29" s="109">
        <v>5.3566816528312708</v>
      </c>
      <c r="AK29" s="109">
        <v>4.0680973855053706</v>
      </c>
      <c r="AL29" s="109">
        <v>2.8484008156335006</v>
      </c>
      <c r="AM29" s="109">
        <v>2.5220020319379994</v>
      </c>
      <c r="AN29" s="109">
        <v>2.1622936046160404</v>
      </c>
      <c r="AO29" s="109">
        <v>1.8876009936278388</v>
      </c>
      <c r="AP29" s="113">
        <v>3075.9687832101858</v>
      </c>
      <c r="AQ29" s="109">
        <v>0.52674627622100678</v>
      </c>
      <c r="AR29" s="109">
        <v>0.15357396733658149</v>
      </c>
      <c r="AS29" s="109">
        <v>0.13229805507289655</v>
      </c>
      <c r="AT29" s="109">
        <v>1.5476124884465583</v>
      </c>
    </row>
    <row r="30" spans="1:52">
      <c r="A30" s="107" t="s">
        <v>419</v>
      </c>
      <c r="C30" s="107" t="s">
        <v>420</v>
      </c>
      <c r="D30" s="107" t="s">
        <v>387</v>
      </c>
      <c r="E30" s="108">
        <v>41820</v>
      </c>
      <c r="I30" s="107" t="s">
        <v>374</v>
      </c>
      <c r="J30" s="107" t="s">
        <v>347</v>
      </c>
      <c r="K30" s="107" t="s">
        <v>347</v>
      </c>
      <c r="L30" s="107" t="s">
        <v>347</v>
      </c>
      <c r="N30" s="107">
        <v>3</v>
      </c>
      <c r="O30" s="107">
        <v>5</v>
      </c>
      <c r="P30" s="109">
        <v>2.33</v>
      </c>
      <c r="Q30" s="107" t="s">
        <v>348</v>
      </c>
      <c r="R30" s="107">
        <v>1</v>
      </c>
      <c r="S30" s="107">
        <v>1</v>
      </c>
      <c r="T30" s="107">
        <v>5</v>
      </c>
      <c r="U30" s="110" t="s">
        <v>349</v>
      </c>
      <c r="V30" s="111" t="s">
        <v>350</v>
      </c>
      <c r="W30" s="111" t="s">
        <v>350</v>
      </c>
      <c r="X30" s="111" t="s">
        <v>6589</v>
      </c>
      <c r="Y30" s="111" t="s">
        <v>6590</v>
      </c>
      <c r="Z30" s="111" t="s">
        <v>6591</v>
      </c>
      <c r="AA30" s="111" t="s">
        <v>6592</v>
      </c>
      <c r="AC30" s="113">
        <v>616.18166759228768</v>
      </c>
      <c r="AD30" s="109">
        <v>11.685032607267139</v>
      </c>
      <c r="AE30" s="109">
        <v>5.8869759389807204</v>
      </c>
      <c r="AF30" s="109">
        <v>9.6662036630036405E-2</v>
      </c>
      <c r="AG30" s="109">
        <v>13.557705587472599</v>
      </c>
      <c r="AH30" s="109">
        <v>12.335300684421144</v>
      </c>
      <c r="AI30" s="109">
        <v>10.583333823958386</v>
      </c>
      <c r="AJ30" s="109">
        <v>9.2027582770628076</v>
      </c>
      <c r="AK30" s="109">
        <v>6.2529259908926438</v>
      </c>
      <c r="AL30" s="109">
        <v>3.2113521718739571</v>
      </c>
      <c r="AM30" s="109">
        <v>2.4839801415859317</v>
      </c>
      <c r="AN30" s="109">
        <v>1.7975290114517548</v>
      </c>
      <c r="AO30" s="109">
        <v>0.97467535336992317</v>
      </c>
      <c r="AP30" s="113">
        <v>8006.3120405625596</v>
      </c>
      <c r="AQ30" s="109">
        <v>1.439955939608828</v>
      </c>
      <c r="AR30" s="109">
        <v>0.46481026995214686</v>
      </c>
      <c r="AS30" s="109">
        <v>0.25514851377293923</v>
      </c>
      <c r="AT30" s="109">
        <v>1.5909132077673924</v>
      </c>
    </row>
    <row r="31" spans="1:52">
      <c r="A31" s="107" t="s">
        <v>421</v>
      </c>
      <c r="C31" s="107" t="s">
        <v>422</v>
      </c>
      <c r="D31" s="107" t="s">
        <v>378</v>
      </c>
      <c r="E31" s="108">
        <v>41828</v>
      </c>
      <c r="I31" s="107" t="s">
        <v>374</v>
      </c>
      <c r="J31" s="107" t="s">
        <v>347</v>
      </c>
      <c r="K31" s="107" t="s">
        <v>347</v>
      </c>
      <c r="L31" s="107" t="s">
        <v>347</v>
      </c>
      <c r="N31" s="107">
        <v>4</v>
      </c>
      <c r="O31" s="107">
        <v>5</v>
      </c>
      <c r="P31" s="109">
        <v>2.33</v>
      </c>
      <c r="Q31" s="107" t="s">
        <v>348</v>
      </c>
      <c r="R31" s="107">
        <v>1</v>
      </c>
      <c r="S31" s="107">
        <v>1</v>
      </c>
      <c r="T31" s="107">
        <v>5</v>
      </c>
      <c r="U31" s="110" t="s">
        <v>349</v>
      </c>
      <c r="V31" s="111" t="s">
        <v>350</v>
      </c>
      <c r="W31" s="111" t="s">
        <v>350</v>
      </c>
      <c r="X31" s="111" t="s">
        <v>6593</v>
      </c>
      <c r="Y31" s="111" t="s">
        <v>6594</v>
      </c>
      <c r="Z31" s="111" t="s">
        <v>6595</v>
      </c>
      <c r="AA31" s="111" t="s">
        <v>6596</v>
      </c>
      <c r="AC31" s="113">
        <v>250.37745446617831</v>
      </c>
      <c r="AD31" s="109">
        <v>5.133525993024227</v>
      </c>
      <c r="AE31" s="109">
        <v>2.3156801307574497</v>
      </c>
      <c r="AF31" s="109">
        <v>0.17106052480185641</v>
      </c>
      <c r="AG31" s="109">
        <v>5.3330113411344069</v>
      </c>
      <c r="AH31" s="109">
        <v>4.8046540842739933</v>
      </c>
      <c r="AI31" s="109">
        <v>4.0876763282135551</v>
      </c>
      <c r="AJ31" s="109">
        <v>3.5618285645365884</v>
      </c>
      <c r="AK31" s="109">
        <v>2.4986582082595983</v>
      </c>
      <c r="AL31" s="109">
        <v>1.4544129197756595</v>
      </c>
      <c r="AM31" s="109">
        <v>1.2065362212702186</v>
      </c>
      <c r="AN31" s="109">
        <v>0.97462516054644999</v>
      </c>
      <c r="AO31" s="109">
        <v>1.5215933140581408</v>
      </c>
      <c r="AP31" s="113">
        <v>2661.4807413795993</v>
      </c>
      <c r="AQ31" s="109">
        <v>0.46366254840671561</v>
      </c>
      <c r="AR31" s="109">
        <v>0.13412037505670255</v>
      </c>
      <c r="AS31" s="109">
        <v>0.11988398087055695</v>
      </c>
      <c r="AT31" s="109">
        <v>1.5608744885958088</v>
      </c>
    </row>
    <row r="32" spans="1:52">
      <c r="A32" s="107" t="s">
        <v>423</v>
      </c>
      <c r="C32" s="107" t="s">
        <v>424</v>
      </c>
      <c r="D32" s="107" t="s">
        <v>390</v>
      </c>
      <c r="E32" s="108">
        <v>41828</v>
      </c>
      <c r="I32" s="107" t="s">
        <v>374</v>
      </c>
      <c r="J32" s="107" t="s">
        <v>347</v>
      </c>
      <c r="K32" s="107" t="s">
        <v>347</v>
      </c>
      <c r="L32" s="107" t="s">
        <v>347</v>
      </c>
      <c r="N32" s="107">
        <v>3</v>
      </c>
      <c r="O32" s="107">
        <v>5</v>
      </c>
      <c r="P32" s="109">
        <v>2.33</v>
      </c>
      <c r="Q32" s="107" t="s">
        <v>348</v>
      </c>
      <c r="R32" s="107">
        <v>1</v>
      </c>
      <c r="S32" s="107">
        <v>1</v>
      </c>
      <c r="T32" s="107">
        <v>5</v>
      </c>
      <c r="U32" s="110" t="s">
        <v>349</v>
      </c>
      <c r="V32" s="111" t="s">
        <v>350</v>
      </c>
      <c r="W32" s="111" t="s">
        <v>350</v>
      </c>
      <c r="X32" s="111" t="s">
        <v>6597</v>
      </c>
      <c r="Y32" s="111" t="s">
        <v>6598</v>
      </c>
      <c r="Z32" s="111" t="s">
        <v>6599</v>
      </c>
      <c r="AA32" s="111" t="s">
        <v>6600</v>
      </c>
      <c r="AC32" s="113">
        <v>916.52887396430003</v>
      </c>
      <c r="AD32" s="109">
        <v>14.701129934639621</v>
      </c>
      <c r="AE32" s="109">
        <v>7.9563500867079302</v>
      </c>
      <c r="AF32" s="109">
        <v>0.54339223826516558</v>
      </c>
      <c r="AG32" s="109">
        <v>18.323474249688367</v>
      </c>
      <c r="AH32" s="109">
        <v>16.855289805785212</v>
      </c>
      <c r="AI32" s="109">
        <v>14.713553896226625</v>
      </c>
      <c r="AJ32" s="109">
        <v>13.02265743321569</v>
      </c>
      <c r="AK32" s="109">
        <v>9.3350395770404795</v>
      </c>
      <c r="AL32" s="109">
        <v>5.457875067759411</v>
      </c>
      <c r="AM32" s="109">
        <v>4.5059467695026791</v>
      </c>
      <c r="AN32" s="109">
        <v>3.5904756232716744</v>
      </c>
      <c r="AO32" s="109">
        <v>1.1334640980346362</v>
      </c>
      <c r="AP32" s="113">
        <v>9726.1736187411261</v>
      </c>
      <c r="AQ32" s="109">
        <v>1.7107303768851423</v>
      </c>
      <c r="AR32" s="109">
        <v>0.55860214290987831</v>
      </c>
      <c r="AS32" s="109">
        <v>0.29089976790989297</v>
      </c>
      <c r="AT32" s="109">
        <v>1.5835900303306658</v>
      </c>
    </row>
    <row r="33" spans="1:47">
      <c r="A33" s="107" t="s">
        <v>425</v>
      </c>
      <c r="C33" s="107" t="s">
        <v>426</v>
      </c>
      <c r="D33" s="107" t="s">
        <v>373</v>
      </c>
      <c r="E33" s="108">
        <v>41828</v>
      </c>
      <c r="I33" s="107" t="s">
        <v>374</v>
      </c>
      <c r="J33" s="107" t="s">
        <v>347</v>
      </c>
      <c r="K33" s="107" t="s">
        <v>347</v>
      </c>
      <c r="L33" s="107" t="s">
        <v>347</v>
      </c>
      <c r="N33" s="107">
        <v>4</v>
      </c>
      <c r="O33" s="107">
        <v>5</v>
      </c>
      <c r="P33" s="109">
        <v>2.33</v>
      </c>
      <c r="Q33" s="107" t="s">
        <v>348</v>
      </c>
      <c r="R33" s="107">
        <v>1</v>
      </c>
      <c r="S33" s="107">
        <v>1</v>
      </c>
      <c r="T33" s="107">
        <v>5</v>
      </c>
      <c r="U33" s="110" t="s">
        <v>349</v>
      </c>
      <c r="V33" s="111" t="s">
        <v>350</v>
      </c>
      <c r="W33" s="111" t="s">
        <v>350</v>
      </c>
      <c r="X33" s="111" t="s">
        <v>6601</v>
      </c>
      <c r="Y33" s="111" t="s">
        <v>6602</v>
      </c>
      <c r="Z33" s="111" t="s">
        <v>6603</v>
      </c>
      <c r="AA33" s="111" t="s">
        <v>6604</v>
      </c>
      <c r="AC33" s="113">
        <v>195.04026265479519</v>
      </c>
      <c r="AD33" s="109">
        <v>4.091004470019258</v>
      </c>
      <c r="AE33" s="109">
        <v>1.7751235120580799</v>
      </c>
      <c r="AF33" s="109">
        <v>0.15612711189402362</v>
      </c>
      <c r="AG33" s="109">
        <v>4.0881094482697584</v>
      </c>
      <c r="AH33" s="109">
        <v>3.6628722362825599</v>
      </c>
      <c r="AI33" s="109">
        <v>3.1159686199647414</v>
      </c>
      <c r="AJ33" s="109">
        <v>2.7092136532287161</v>
      </c>
      <c r="AK33" s="109">
        <v>1.9273400793931785</v>
      </c>
      <c r="AL33" s="109">
        <v>1.1621370254089149</v>
      </c>
      <c r="AM33" s="109">
        <v>0.98010681046098913</v>
      </c>
      <c r="AN33" s="109">
        <v>0.78248480345971883</v>
      </c>
      <c r="AO33" s="109">
        <v>1.6536163552779837</v>
      </c>
      <c r="AP33" s="113">
        <v>1946.4757037132101</v>
      </c>
      <c r="AQ33" s="109">
        <v>0.32872713985330887</v>
      </c>
      <c r="AR33" s="109">
        <v>9.2580711212958203E-2</v>
      </c>
      <c r="AS33" s="109">
        <v>9.6628450653393816E-2</v>
      </c>
      <c r="AT33" s="109">
        <v>1.5278313971211539</v>
      </c>
    </row>
    <row r="34" spans="1:47">
      <c r="A34" s="262" t="s">
        <v>427</v>
      </c>
      <c r="C34" s="107" t="s">
        <v>428</v>
      </c>
      <c r="D34" s="107" t="s">
        <v>404</v>
      </c>
      <c r="E34" s="108">
        <v>41828</v>
      </c>
      <c r="I34" s="107" t="s">
        <v>374</v>
      </c>
      <c r="J34" s="107" t="s">
        <v>347</v>
      </c>
      <c r="K34" s="107" t="s">
        <v>347</v>
      </c>
      <c r="L34" s="107" t="s">
        <v>347</v>
      </c>
      <c r="N34" s="107">
        <v>4</v>
      </c>
      <c r="O34" s="107">
        <v>5</v>
      </c>
      <c r="P34" s="109">
        <v>2.33</v>
      </c>
      <c r="Q34" s="107" t="s">
        <v>348</v>
      </c>
      <c r="R34" s="107">
        <v>1</v>
      </c>
      <c r="S34" s="107">
        <v>1</v>
      </c>
      <c r="T34" s="107">
        <v>5</v>
      </c>
      <c r="U34" s="110" t="s">
        <v>349</v>
      </c>
      <c r="V34" s="111" t="s">
        <v>350</v>
      </c>
      <c r="W34" s="111" t="s">
        <v>350</v>
      </c>
      <c r="X34" s="111" t="s">
        <v>6605</v>
      </c>
      <c r="Y34" s="111" t="s">
        <v>6606</v>
      </c>
      <c r="Z34" s="111" t="s">
        <v>6607</v>
      </c>
      <c r="AA34" s="111" t="s">
        <v>6608</v>
      </c>
      <c r="AC34" s="113">
        <v>391.19446951835158</v>
      </c>
      <c r="AD34" s="109">
        <v>4.0389158580193616</v>
      </c>
      <c r="AE34" s="109">
        <v>2.2816787623216097</v>
      </c>
      <c r="AF34" s="109">
        <v>0.84689088503742371</v>
      </c>
      <c r="AG34" s="109">
        <v>5.2547061896266678</v>
      </c>
      <c r="AH34" s="109">
        <v>4.9302548366896266</v>
      </c>
      <c r="AI34" s="109">
        <v>4.6244637411663527</v>
      </c>
      <c r="AJ34" s="109">
        <v>4.4707392973192865</v>
      </c>
      <c r="AK34" s="109">
        <v>3.8764176934679058</v>
      </c>
      <c r="AL34" s="109">
        <v>3.3965980374410867</v>
      </c>
      <c r="AM34" s="109">
        <v>3.2279189945655711</v>
      </c>
      <c r="AN34" s="109">
        <v>2.9882335749725266</v>
      </c>
      <c r="AO34" s="109">
        <v>3.5799310684881425</v>
      </c>
      <c r="AP34" s="113">
        <v>1224.1908522533072</v>
      </c>
      <c r="AQ34" s="109">
        <v>0.18243380288610145</v>
      </c>
      <c r="AR34" s="109">
        <v>5.0701717480602357E-2</v>
      </c>
      <c r="AS34" s="109">
        <v>6.6523606997995186E-2</v>
      </c>
      <c r="AT34" s="109">
        <v>1.5967966737029224</v>
      </c>
      <c r="AU34" s="107" t="s">
        <v>7648</v>
      </c>
    </row>
    <row r="35" spans="1:47">
      <c r="A35" s="107" t="s">
        <v>429</v>
      </c>
      <c r="C35" s="107" t="s">
        <v>430</v>
      </c>
      <c r="D35" s="107" t="s">
        <v>383</v>
      </c>
      <c r="E35" s="108">
        <v>41828</v>
      </c>
      <c r="I35" s="107" t="s">
        <v>374</v>
      </c>
      <c r="J35" s="107" t="s">
        <v>347</v>
      </c>
      <c r="K35" s="107" t="s">
        <v>347</v>
      </c>
      <c r="L35" s="107" t="s">
        <v>347</v>
      </c>
      <c r="N35" s="107">
        <v>4</v>
      </c>
      <c r="O35" s="107">
        <v>5</v>
      </c>
      <c r="P35" s="109">
        <v>2.33</v>
      </c>
      <c r="Q35" s="107" t="s">
        <v>348</v>
      </c>
      <c r="R35" s="107">
        <v>1</v>
      </c>
      <c r="S35" s="107">
        <v>1</v>
      </c>
      <c r="T35" s="107">
        <v>5</v>
      </c>
      <c r="U35" s="110" t="s">
        <v>349</v>
      </c>
      <c r="V35" s="111" t="s">
        <v>350</v>
      </c>
      <c r="W35" s="111" t="s">
        <v>350</v>
      </c>
      <c r="X35" s="111" t="s">
        <v>6609</v>
      </c>
      <c r="Y35" s="111" t="s">
        <v>6610</v>
      </c>
      <c r="Z35" s="111" t="s">
        <v>6611</v>
      </c>
      <c r="AA35" s="111" t="s">
        <v>6612</v>
      </c>
      <c r="AC35" s="113">
        <v>119.49924879200468</v>
      </c>
      <c r="AD35" s="109">
        <v>3.9172770539525019</v>
      </c>
      <c r="AE35" s="109">
        <v>1.4768579120366301</v>
      </c>
      <c r="AF35" s="109">
        <v>-7.3410571467583965E-2</v>
      </c>
      <c r="AG35" s="109">
        <v>3.4012037714203593</v>
      </c>
      <c r="AH35" s="109">
        <v>2.9611813326319876</v>
      </c>
      <c r="AI35" s="109">
        <v>2.3912354768928017</v>
      </c>
      <c r="AJ35" s="109">
        <v>1.9723043750233404</v>
      </c>
      <c r="AK35" s="109">
        <v>1.1602996944302639</v>
      </c>
      <c r="AL35" s="109">
        <v>0.3862236477290078</v>
      </c>
      <c r="AM35" s="109">
        <v>0.20531853174587805</v>
      </c>
      <c r="AN35" s="109">
        <v>4.1138861476337614E-2</v>
      </c>
      <c r="AO35" s="109">
        <v>0.68611759824845775</v>
      </c>
      <c r="AP35" s="113">
        <v>1990.3119809590005</v>
      </c>
      <c r="AQ35" s="109">
        <v>0.35416202448344969</v>
      </c>
      <c r="AR35" s="109">
        <v>0.10180915026956278</v>
      </c>
      <c r="AS35" s="109">
        <v>0.10738811823866815</v>
      </c>
      <c r="AT35" s="109">
        <v>1.5721775822124353</v>
      </c>
    </row>
    <row r="36" spans="1:47">
      <c r="A36" s="107" t="s">
        <v>431</v>
      </c>
      <c r="C36" s="107" t="s">
        <v>432</v>
      </c>
      <c r="D36" s="107" t="s">
        <v>387</v>
      </c>
      <c r="E36" s="108">
        <v>41828</v>
      </c>
      <c r="I36" s="107" t="s">
        <v>374</v>
      </c>
      <c r="J36" s="107" t="s">
        <v>347</v>
      </c>
      <c r="K36" s="107" t="s">
        <v>347</v>
      </c>
      <c r="L36" s="107" t="s">
        <v>347</v>
      </c>
      <c r="N36" s="107">
        <v>4</v>
      </c>
      <c r="O36" s="107">
        <v>5</v>
      </c>
      <c r="P36" s="109">
        <v>2.33</v>
      </c>
      <c r="Q36" s="107" t="s">
        <v>348</v>
      </c>
      <c r="R36" s="107">
        <v>1</v>
      </c>
      <c r="S36" s="107">
        <v>1</v>
      </c>
      <c r="T36" s="107">
        <v>5</v>
      </c>
      <c r="U36" s="110" t="s">
        <v>349</v>
      </c>
      <c r="V36" s="111" t="s">
        <v>350</v>
      </c>
      <c r="W36" s="111" t="s">
        <v>350</v>
      </c>
      <c r="X36" s="111" t="s">
        <v>6613</v>
      </c>
      <c r="Y36" s="111" t="s">
        <v>6614</v>
      </c>
      <c r="Z36" s="111" t="s">
        <v>6615</v>
      </c>
      <c r="AA36" s="111" t="s">
        <v>6616</v>
      </c>
      <c r="AC36" s="113">
        <v>198.13373060815104</v>
      </c>
      <c r="AD36" s="109">
        <v>4.6667213855016723</v>
      </c>
      <c r="AE36" s="109">
        <v>1.9730459342631599</v>
      </c>
      <c r="AF36" s="109">
        <v>6.8344767883861263E-2</v>
      </c>
      <c r="AG36" s="109">
        <v>4.5439247866080574</v>
      </c>
      <c r="AH36" s="109">
        <v>4.0467867952811263</v>
      </c>
      <c r="AI36" s="109">
        <v>3.3907015963811906</v>
      </c>
      <c r="AJ36" s="109">
        <v>2.9128987807415405</v>
      </c>
      <c r="AK36" s="109">
        <v>1.9315625503877203</v>
      </c>
      <c r="AL36" s="109">
        <v>1.0412117410793549</v>
      </c>
      <c r="AM36" s="109">
        <v>0.82119370860910335</v>
      </c>
      <c r="AN36" s="109">
        <v>0.61667954674673342</v>
      </c>
      <c r="AO36" s="109">
        <v>1.2912671587302917</v>
      </c>
      <c r="AP36" s="113">
        <v>2419.4898191062848</v>
      </c>
      <c r="AQ36" s="109">
        <v>0.38741033361177352</v>
      </c>
      <c r="AR36" s="109">
        <v>0.10892840378119401</v>
      </c>
      <c r="AS36" s="109">
        <v>0.11888677820506799</v>
      </c>
      <c r="AT36" s="109">
        <v>1.5039442357941655</v>
      </c>
    </row>
    <row r="37" spans="1:47">
      <c r="A37" s="107" t="s">
        <v>433</v>
      </c>
      <c r="C37" s="107" t="s">
        <v>434</v>
      </c>
      <c r="D37" s="107" t="s">
        <v>378</v>
      </c>
      <c r="E37" s="108">
        <v>41834</v>
      </c>
      <c r="I37" s="107" t="s">
        <v>374</v>
      </c>
      <c r="J37" s="107" t="s">
        <v>347</v>
      </c>
      <c r="K37" s="107" t="s">
        <v>347</v>
      </c>
      <c r="L37" s="107" t="s">
        <v>347</v>
      </c>
      <c r="N37" s="107">
        <v>3</v>
      </c>
      <c r="O37" s="107">
        <v>5</v>
      </c>
      <c r="P37" s="109">
        <v>2.33</v>
      </c>
      <c r="Q37" s="107" t="s">
        <v>348</v>
      </c>
      <c r="R37" s="107">
        <v>1</v>
      </c>
      <c r="S37" s="107">
        <v>1</v>
      </c>
      <c r="T37" s="107">
        <v>5</v>
      </c>
      <c r="U37" s="110" t="s">
        <v>349</v>
      </c>
      <c r="V37" s="111" t="s">
        <v>350</v>
      </c>
      <c r="W37" s="111" t="s">
        <v>350</v>
      </c>
      <c r="X37" s="111" t="s">
        <v>6617</v>
      </c>
      <c r="Y37" s="111" t="s">
        <v>6618</v>
      </c>
      <c r="Z37" s="111" t="s">
        <v>6619</v>
      </c>
      <c r="AA37" s="111" t="s">
        <v>6620</v>
      </c>
      <c r="AC37" s="113">
        <v>519.55423601221844</v>
      </c>
      <c r="AD37" s="109">
        <v>7.6518442212873348</v>
      </c>
      <c r="AE37" s="109">
        <v>4.03239939136426</v>
      </c>
      <c r="AF37" s="109">
        <v>0.76071618877322023</v>
      </c>
      <c r="AG37" s="109">
        <v>9.2866157983118924</v>
      </c>
      <c r="AH37" s="109">
        <v>8.5727117265534467</v>
      </c>
      <c r="AI37" s="109">
        <v>7.5508260389330584</v>
      </c>
      <c r="AJ37" s="109">
        <v>6.7763512008598745</v>
      </c>
      <c r="AK37" s="109">
        <v>5.1966848188722725</v>
      </c>
      <c r="AL37" s="109">
        <v>3.6446133706896506</v>
      </c>
      <c r="AM37" s="109">
        <v>3.2606755141030503</v>
      </c>
      <c r="AN37" s="109">
        <v>2.8216774330281869</v>
      </c>
      <c r="AO37" s="109">
        <v>1.9268771708393571</v>
      </c>
      <c r="AP37" s="113">
        <v>4271.6540741125127</v>
      </c>
      <c r="AQ37" s="109">
        <v>0.70657934499109243</v>
      </c>
      <c r="AR37" s="109">
        <v>0.21143002957816626</v>
      </c>
      <c r="AS37" s="109">
        <v>0.16636262011245573</v>
      </c>
      <c r="AT37" s="109">
        <v>1.5926766035603124</v>
      </c>
    </row>
    <row r="38" spans="1:47">
      <c r="A38" s="107" t="s">
        <v>435</v>
      </c>
      <c r="C38" s="107" t="s">
        <v>436</v>
      </c>
      <c r="D38" s="107" t="s">
        <v>390</v>
      </c>
      <c r="E38" s="108">
        <v>41834</v>
      </c>
      <c r="I38" s="107" t="s">
        <v>374</v>
      </c>
      <c r="J38" s="107" t="s">
        <v>347</v>
      </c>
      <c r="K38" s="107" t="s">
        <v>347</v>
      </c>
      <c r="L38" s="107" t="s">
        <v>347</v>
      </c>
      <c r="N38" s="107">
        <v>3</v>
      </c>
      <c r="O38" s="107">
        <v>5</v>
      </c>
      <c r="P38" s="109">
        <v>2.33</v>
      </c>
      <c r="Q38" s="107" t="s">
        <v>348</v>
      </c>
      <c r="R38" s="107">
        <v>1</v>
      </c>
      <c r="S38" s="107">
        <v>1</v>
      </c>
      <c r="T38" s="107">
        <v>5</v>
      </c>
      <c r="U38" s="110" t="s">
        <v>349</v>
      </c>
      <c r="V38" s="111" t="s">
        <v>350</v>
      </c>
      <c r="W38" s="111" t="s">
        <v>350</v>
      </c>
      <c r="X38" s="111" t="s">
        <v>6621</v>
      </c>
      <c r="Y38" s="111" t="s">
        <v>6622</v>
      </c>
      <c r="Z38" s="111" t="s">
        <v>6623</v>
      </c>
      <c r="AA38" s="111" t="s">
        <v>6624</v>
      </c>
      <c r="AC38" s="113">
        <v>645.16595682819207</v>
      </c>
      <c r="AD38" s="109">
        <v>12.36380184758632</v>
      </c>
      <c r="AE38" s="109">
        <v>6.1846019549524698</v>
      </c>
      <c r="AF38" s="109">
        <v>0.12696231182912701</v>
      </c>
      <c r="AG38" s="109">
        <v>14.243138302255538</v>
      </c>
      <c r="AH38" s="109">
        <v>12.961683579412012</v>
      </c>
      <c r="AI38" s="109">
        <v>11.091346269182942</v>
      </c>
      <c r="AJ38" s="109">
        <v>9.6647749769816382</v>
      </c>
      <c r="AK38" s="109">
        <v>6.5400285856461435</v>
      </c>
      <c r="AL38" s="109">
        <v>3.3617647456638835</v>
      </c>
      <c r="AM38" s="109">
        <v>2.6060571275911895</v>
      </c>
      <c r="AN38" s="109">
        <v>1.9229030313231843</v>
      </c>
      <c r="AO38" s="109">
        <v>1.0007777859599916</v>
      </c>
      <c r="AP38" s="113">
        <v>7978.5340724777216</v>
      </c>
      <c r="AQ38" s="109">
        <v>1.4643773631736441</v>
      </c>
      <c r="AR38" s="109">
        <v>0.45621344838073796</v>
      </c>
      <c r="AS38" s="109">
        <v>0.25939415871059363</v>
      </c>
      <c r="AT38" s="109">
        <v>1.5833223860118431</v>
      </c>
    </row>
    <row r="39" spans="1:47">
      <c r="A39" s="263" t="s">
        <v>437</v>
      </c>
      <c r="C39" s="107" t="s">
        <v>438</v>
      </c>
      <c r="D39" s="107" t="s">
        <v>373</v>
      </c>
      <c r="E39" s="108">
        <v>41834</v>
      </c>
      <c r="I39" s="107" t="s">
        <v>374</v>
      </c>
      <c r="J39" s="107" t="s">
        <v>347</v>
      </c>
      <c r="K39" s="107" t="s">
        <v>347</v>
      </c>
      <c r="L39" s="107" t="s">
        <v>347</v>
      </c>
      <c r="N39" s="107">
        <v>3</v>
      </c>
      <c r="O39" s="107">
        <v>5</v>
      </c>
      <c r="P39" s="109">
        <v>2.33</v>
      </c>
      <c r="Q39" s="107" t="s">
        <v>348</v>
      </c>
      <c r="R39" s="107">
        <v>1</v>
      </c>
      <c r="S39" s="107">
        <v>1</v>
      </c>
      <c r="T39" s="107">
        <v>5</v>
      </c>
      <c r="U39" s="110" t="s">
        <v>349</v>
      </c>
      <c r="V39" s="111" t="s">
        <v>350</v>
      </c>
      <c r="W39" s="111" t="s">
        <v>350</v>
      </c>
      <c r="X39" s="111" t="s">
        <v>6625</v>
      </c>
      <c r="Y39" s="111" t="s">
        <v>6626</v>
      </c>
      <c r="Z39" s="111" t="s">
        <v>6627</v>
      </c>
      <c r="AA39" s="111" t="s">
        <v>6628</v>
      </c>
      <c r="AC39" s="113">
        <v>207.08789549224483</v>
      </c>
      <c r="AD39" s="109">
        <v>4.6565625612585357</v>
      </c>
      <c r="AE39" s="109">
        <v>2.033869457262</v>
      </c>
      <c r="AF39" s="109">
        <v>0.1395365724208816</v>
      </c>
      <c r="AG39" s="109">
        <v>4.6840013600743866</v>
      </c>
      <c r="AH39" s="109">
        <v>4.1926954268801095</v>
      </c>
      <c r="AI39" s="109">
        <v>3.5000337054936539</v>
      </c>
      <c r="AJ39" s="109">
        <v>2.9958398828942157</v>
      </c>
      <c r="AK39" s="109">
        <v>1.9943730570786811</v>
      </c>
      <c r="AL39" s="109">
        <v>1.1431105670811648</v>
      </c>
      <c r="AM39" s="109">
        <v>0.94773640114039326</v>
      </c>
      <c r="AN39" s="109">
        <v>0.74572601215354073</v>
      </c>
      <c r="AO39" s="109">
        <v>1.422415236616837</v>
      </c>
      <c r="AP39" s="113">
        <v>4364.8586129057903</v>
      </c>
      <c r="AQ39" s="109">
        <v>0.50737526831240476</v>
      </c>
      <c r="AR39" s="109">
        <v>0.11041407349935167</v>
      </c>
      <c r="AS39" s="109">
        <v>0.49048069826886903</v>
      </c>
      <c r="AT39" s="109">
        <v>1.5823833448653088</v>
      </c>
      <c r="AU39" s="107" t="s">
        <v>7649</v>
      </c>
    </row>
    <row r="40" spans="1:47">
      <c r="A40" s="107" t="s">
        <v>439</v>
      </c>
      <c r="C40" s="107" t="s">
        <v>440</v>
      </c>
      <c r="D40" s="107" t="s">
        <v>404</v>
      </c>
      <c r="E40" s="108">
        <v>41834</v>
      </c>
      <c r="I40" s="107" t="s">
        <v>374</v>
      </c>
      <c r="J40" s="107" t="s">
        <v>347</v>
      </c>
      <c r="K40" s="107" t="s">
        <v>347</v>
      </c>
      <c r="L40" s="107" t="s">
        <v>347</v>
      </c>
      <c r="N40" s="107">
        <v>4</v>
      </c>
      <c r="O40" s="107">
        <v>5</v>
      </c>
      <c r="P40" s="109">
        <v>2.33</v>
      </c>
      <c r="Q40" s="107" t="s">
        <v>348</v>
      </c>
      <c r="R40" s="107">
        <v>1</v>
      </c>
      <c r="S40" s="107">
        <v>1</v>
      </c>
      <c r="T40" s="107">
        <v>5</v>
      </c>
      <c r="U40" s="110" t="s">
        <v>349</v>
      </c>
      <c r="V40" s="111" t="s">
        <v>350</v>
      </c>
      <c r="W40" s="111" t="s">
        <v>350</v>
      </c>
      <c r="X40" s="111" t="s">
        <v>6629</v>
      </c>
      <c r="Y40" s="111" t="s">
        <v>6630</v>
      </c>
      <c r="Z40" s="111" t="s">
        <v>6631</v>
      </c>
      <c r="AA40" s="111" t="s">
        <v>6632</v>
      </c>
      <c r="AC40" s="113">
        <v>101.16411844746982</v>
      </c>
      <c r="AD40" s="109">
        <v>2.9444600076205556</v>
      </c>
      <c r="AE40" s="109">
        <v>1.1204678256815399</v>
      </c>
      <c r="AF40" s="109">
        <v>4.2236849985862815E-3</v>
      </c>
      <c r="AG40" s="109">
        <v>2.5804374025445869</v>
      </c>
      <c r="AH40" s="109">
        <v>2.2679235473094832</v>
      </c>
      <c r="AI40" s="109">
        <v>1.845122177922885</v>
      </c>
      <c r="AJ40" s="109">
        <v>1.5540539024655153</v>
      </c>
      <c r="AK40" s="109">
        <v>0.9855046568010376</v>
      </c>
      <c r="AL40" s="109">
        <v>0.47368374777101491</v>
      </c>
      <c r="AM40" s="109">
        <v>0.34794989194277159</v>
      </c>
      <c r="AN40" s="109">
        <v>0.2440130471520176</v>
      </c>
      <c r="AO40" s="109">
        <v>1.2557243270407974</v>
      </c>
      <c r="AP40" s="113">
        <v>1279.8173819228664</v>
      </c>
      <c r="AQ40" s="109">
        <v>0.23162728210093822</v>
      </c>
      <c r="AR40" s="109">
        <v>6.2510311399656515E-2</v>
      </c>
      <c r="AS40" s="109">
        <v>7.7704766328284686E-2</v>
      </c>
      <c r="AT40" s="109">
        <v>1.5694368716432114</v>
      </c>
    </row>
    <row r="41" spans="1:47">
      <c r="A41" s="107" t="s">
        <v>441</v>
      </c>
      <c r="C41" s="107" t="s">
        <v>442</v>
      </c>
      <c r="D41" s="107" t="s">
        <v>383</v>
      </c>
      <c r="E41" s="108">
        <v>41834</v>
      </c>
      <c r="I41" s="107" t="s">
        <v>374</v>
      </c>
      <c r="J41" s="107" t="s">
        <v>347</v>
      </c>
      <c r="K41" s="107" t="s">
        <v>347</v>
      </c>
      <c r="L41" s="107" t="s">
        <v>347</v>
      </c>
      <c r="N41" s="107">
        <v>4</v>
      </c>
      <c r="O41" s="107">
        <v>5</v>
      </c>
      <c r="P41" s="109">
        <v>2.33</v>
      </c>
      <c r="Q41" s="107" t="s">
        <v>348</v>
      </c>
      <c r="R41" s="107">
        <v>1</v>
      </c>
      <c r="S41" s="107">
        <v>1</v>
      </c>
      <c r="T41" s="107">
        <v>5</v>
      </c>
      <c r="U41" s="110" t="s">
        <v>349</v>
      </c>
      <c r="V41" s="111" t="s">
        <v>350</v>
      </c>
      <c r="W41" s="111" t="s">
        <v>350</v>
      </c>
      <c r="X41" s="111" t="s">
        <v>6633</v>
      </c>
      <c r="Y41" s="111" t="s">
        <v>6634</v>
      </c>
      <c r="Z41" s="111" t="s">
        <v>6635</v>
      </c>
      <c r="AA41" s="111" t="s">
        <v>6636</v>
      </c>
      <c r="AC41" s="113">
        <v>195.24176163665521</v>
      </c>
      <c r="AD41" s="109">
        <v>3.8432901450049322</v>
      </c>
      <c r="AE41" s="109">
        <v>1.71279020576611</v>
      </c>
      <c r="AF41" s="109">
        <v>0.15870040096172938</v>
      </c>
      <c r="AG41" s="109">
        <v>3.9445558438793511</v>
      </c>
      <c r="AH41" s="109">
        <v>3.5539162444754511</v>
      </c>
      <c r="AI41" s="109">
        <v>3.0296230835972748</v>
      </c>
      <c r="AJ41" s="109">
        <v>2.664701419271446</v>
      </c>
      <c r="AK41" s="109">
        <v>1.9323776586440902</v>
      </c>
      <c r="AL41" s="109">
        <v>1.2506440863302395</v>
      </c>
      <c r="AM41" s="109">
        <v>1.0697930846071384</v>
      </c>
      <c r="AN41" s="109">
        <v>0.90075678397780545</v>
      </c>
      <c r="AO41" s="109">
        <v>1.8950152066297687</v>
      </c>
      <c r="AP41" s="113">
        <v>1679.4965214054025</v>
      </c>
      <c r="AQ41" s="109">
        <v>0.28406705657694303</v>
      </c>
      <c r="AR41" s="109">
        <v>8.1879190605472343E-2</v>
      </c>
      <c r="AS41" s="109">
        <v>9.0858125819347935E-2</v>
      </c>
      <c r="AT41" s="109">
        <v>1.6077381905666301</v>
      </c>
    </row>
    <row r="42" spans="1:47">
      <c r="A42" s="107" t="s">
        <v>443</v>
      </c>
      <c r="C42" s="107" t="s">
        <v>444</v>
      </c>
      <c r="D42" s="107" t="s">
        <v>387</v>
      </c>
      <c r="E42" s="108">
        <v>41834</v>
      </c>
      <c r="I42" s="107" t="s">
        <v>374</v>
      </c>
      <c r="J42" s="107" t="s">
        <v>347</v>
      </c>
      <c r="K42" s="107" t="s">
        <v>347</v>
      </c>
      <c r="L42" s="107" t="s">
        <v>347</v>
      </c>
      <c r="N42" s="107">
        <v>3</v>
      </c>
      <c r="O42" s="107">
        <v>5</v>
      </c>
      <c r="P42" s="109">
        <v>2.33</v>
      </c>
      <c r="Q42" s="107" t="s">
        <v>348</v>
      </c>
      <c r="R42" s="107">
        <v>1</v>
      </c>
      <c r="S42" s="107">
        <v>1</v>
      </c>
      <c r="T42" s="107">
        <v>5</v>
      </c>
      <c r="U42" s="110" t="s">
        <v>349</v>
      </c>
      <c r="V42" s="111" t="s">
        <v>350</v>
      </c>
      <c r="W42" s="111" t="s">
        <v>350</v>
      </c>
      <c r="X42" s="111" t="s">
        <v>6637</v>
      </c>
      <c r="Y42" s="111" t="s">
        <v>6638</v>
      </c>
      <c r="Z42" s="111" t="s">
        <v>6639</v>
      </c>
      <c r="AA42" s="111" t="s">
        <v>6640</v>
      </c>
      <c r="AC42" s="113">
        <v>321.69835264731324</v>
      </c>
      <c r="AD42" s="109">
        <v>7.4487557670560784</v>
      </c>
      <c r="AE42" s="109">
        <v>3.3613290559616198</v>
      </c>
      <c r="AF42" s="109">
        <v>-3.6687850451352859E-2</v>
      </c>
      <c r="AG42" s="109">
        <v>7.7411408158796107</v>
      </c>
      <c r="AH42" s="109">
        <v>6.946442679663515</v>
      </c>
      <c r="AI42" s="109">
        <v>5.8103647781889398</v>
      </c>
      <c r="AJ42" s="109">
        <v>4.9794927636471344</v>
      </c>
      <c r="AK42" s="109">
        <v>3.2077623903770878</v>
      </c>
      <c r="AL42" s="109">
        <v>1.4892973837505008</v>
      </c>
      <c r="AM42" s="109">
        <v>1.0761848696618159</v>
      </c>
      <c r="AN42" s="109">
        <v>0.68307552188567056</v>
      </c>
      <c r="AO42" s="109">
        <v>0.94726747846626147</v>
      </c>
      <c r="AP42" s="113">
        <v>4562.3247483218338</v>
      </c>
      <c r="AQ42" s="109">
        <v>0.80102862592201263</v>
      </c>
      <c r="AR42" s="109">
        <v>0.23522665547240509</v>
      </c>
      <c r="AS42" s="109">
        <v>0.18551339279679027</v>
      </c>
      <c r="AT42" s="109">
        <v>1.5965173397408396</v>
      </c>
    </row>
    <row r="43" spans="1:47">
      <c r="A43" s="264" t="s">
        <v>445</v>
      </c>
      <c r="C43" s="107" t="s">
        <v>438</v>
      </c>
      <c r="D43" s="107" t="s">
        <v>373</v>
      </c>
      <c r="E43" s="108">
        <v>41834</v>
      </c>
      <c r="I43" s="107" t="s">
        <v>374</v>
      </c>
      <c r="J43" s="107" t="s">
        <v>347</v>
      </c>
      <c r="K43" s="107" t="s">
        <v>347</v>
      </c>
      <c r="L43" s="107" t="s">
        <v>347</v>
      </c>
      <c r="N43" s="107">
        <v>4</v>
      </c>
      <c r="O43" s="107">
        <v>5</v>
      </c>
      <c r="P43" s="109">
        <v>2.33</v>
      </c>
      <c r="Q43" s="107" t="s">
        <v>348</v>
      </c>
      <c r="R43" s="107">
        <v>1</v>
      </c>
      <c r="S43" s="107">
        <v>1</v>
      </c>
      <c r="T43" s="107">
        <v>5</v>
      </c>
      <c r="U43" s="110" t="s">
        <v>349</v>
      </c>
      <c r="V43" s="111" t="s">
        <v>350</v>
      </c>
      <c r="W43" s="111" t="s">
        <v>350</v>
      </c>
      <c r="X43" s="111" t="s">
        <v>6641</v>
      </c>
      <c r="Y43" s="111" t="s">
        <v>6642</v>
      </c>
      <c r="Z43" s="111" t="s">
        <v>6643</v>
      </c>
      <c r="AA43" s="111" t="s">
        <v>6644</v>
      </c>
      <c r="AC43" s="113">
        <v>148.2160598494979</v>
      </c>
      <c r="AD43" s="109">
        <v>4.2192430269706653</v>
      </c>
      <c r="AE43" s="109">
        <v>1.6839801699449499</v>
      </c>
      <c r="AF43" s="109">
        <v>-4.2670253109608557E-2</v>
      </c>
      <c r="AG43" s="109">
        <v>3.87820633138322</v>
      </c>
      <c r="AH43" s="109">
        <v>3.4160861719221063</v>
      </c>
      <c r="AI43" s="109">
        <v>2.7826209881047759</v>
      </c>
      <c r="AJ43" s="109">
        <v>2.3393262143793305</v>
      </c>
      <c r="AK43" s="109">
        <v>1.4505618582109305</v>
      </c>
      <c r="AL43" s="109">
        <v>0.65084974781100047</v>
      </c>
      <c r="AM43" s="109">
        <v>0.45641784500393284</v>
      </c>
      <c r="AN43" s="109">
        <v>0.26405107426644991</v>
      </c>
      <c r="AO43" s="109">
        <v>1.0822268495746605</v>
      </c>
      <c r="AP43" s="113">
        <v>2141.9475312673771</v>
      </c>
      <c r="AQ43" s="109">
        <v>0.36553749908050487</v>
      </c>
      <c r="AR43" s="109">
        <v>0.10454177807622113</v>
      </c>
      <c r="AS43" s="109">
        <v>9.9384689316125915E-2</v>
      </c>
      <c r="AT43" s="109">
        <v>1.5366302072015328</v>
      </c>
      <c r="AU43" s="107" t="s">
        <v>446</v>
      </c>
    </row>
    <row r="44" spans="1:47">
      <c r="A44" s="107" t="s">
        <v>447</v>
      </c>
      <c r="C44" s="107" t="s">
        <v>448</v>
      </c>
      <c r="D44" s="107" t="s">
        <v>378</v>
      </c>
      <c r="E44" s="108">
        <v>41841</v>
      </c>
      <c r="I44" s="107" t="s">
        <v>374</v>
      </c>
      <c r="J44" s="107" t="s">
        <v>347</v>
      </c>
      <c r="K44" s="107" t="s">
        <v>347</v>
      </c>
      <c r="L44" s="107" t="s">
        <v>347</v>
      </c>
      <c r="N44" s="107">
        <v>4</v>
      </c>
      <c r="O44" s="107">
        <v>5</v>
      </c>
      <c r="P44" s="109">
        <v>2.33</v>
      </c>
      <c r="Q44" s="107" t="s">
        <v>348</v>
      </c>
      <c r="R44" s="107">
        <v>1</v>
      </c>
      <c r="S44" s="107">
        <v>1</v>
      </c>
      <c r="T44" s="107">
        <v>5</v>
      </c>
      <c r="U44" s="110" t="s">
        <v>349</v>
      </c>
      <c r="V44" s="111" t="s">
        <v>350</v>
      </c>
      <c r="W44" s="111" t="s">
        <v>350</v>
      </c>
      <c r="X44" s="111" t="s">
        <v>6645</v>
      </c>
      <c r="Y44" s="111" t="s">
        <v>6646</v>
      </c>
      <c r="Z44" s="111" t="s">
        <v>6647</v>
      </c>
      <c r="AA44" s="111" t="s">
        <v>6648</v>
      </c>
      <c r="AC44" s="113">
        <v>164.68352719636181</v>
      </c>
      <c r="AD44" s="109">
        <v>4.8500848807497698</v>
      </c>
      <c r="AE44" s="109">
        <v>1.9383209953779599</v>
      </c>
      <c r="AF44" s="109">
        <v>-9.1966330416481515E-2</v>
      </c>
      <c r="AG44" s="109">
        <v>4.4639532523554415</v>
      </c>
      <c r="AH44" s="109">
        <v>3.9212550640694013</v>
      </c>
      <c r="AI44" s="109">
        <v>3.1999228777831985</v>
      </c>
      <c r="AJ44" s="109">
        <v>2.6612735073070715</v>
      </c>
      <c r="AK44" s="109">
        <v>1.5920469316039692</v>
      </c>
      <c r="AL44" s="109">
        <v>0.6541070146576512</v>
      </c>
      <c r="AM44" s="109">
        <v>0.41805416786986288</v>
      </c>
      <c r="AN44" s="109">
        <v>0.16708009032773583</v>
      </c>
      <c r="AO44" s="109">
        <v>0.88640803096227494</v>
      </c>
      <c r="AP44" s="113">
        <v>2546.3417916752278</v>
      </c>
      <c r="AQ44" s="109">
        <v>0.48138212624323851</v>
      </c>
      <c r="AR44" s="109">
        <v>0.13656804647766893</v>
      </c>
      <c r="AS44" s="109">
        <v>0.12419292172985957</v>
      </c>
      <c r="AT44" s="109">
        <v>1.5591550224636057</v>
      </c>
    </row>
    <row r="45" spans="1:47">
      <c r="A45" s="112" t="s">
        <v>449</v>
      </c>
      <c r="C45" s="107" t="s">
        <v>450</v>
      </c>
      <c r="E45" s="108"/>
      <c r="P45" s="109"/>
      <c r="U45" s="110"/>
      <c r="V45" s="111"/>
      <c r="W45" s="111"/>
      <c r="X45" s="111"/>
      <c r="Y45" s="111"/>
      <c r="Z45" s="111"/>
      <c r="AA45" s="111"/>
      <c r="AP45" s="113"/>
      <c r="AU45" s="107" t="s">
        <v>450</v>
      </c>
    </row>
    <row r="46" spans="1:47">
      <c r="A46" s="107" t="s">
        <v>451</v>
      </c>
      <c r="C46" s="107" t="s">
        <v>452</v>
      </c>
      <c r="D46" s="107" t="s">
        <v>373</v>
      </c>
      <c r="E46" s="108">
        <v>41841</v>
      </c>
      <c r="I46" s="107" t="s">
        <v>374</v>
      </c>
      <c r="J46" s="107" t="s">
        <v>347</v>
      </c>
      <c r="K46" s="107" t="s">
        <v>347</v>
      </c>
      <c r="L46" s="107" t="s">
        <v>347</v>
      </c>
      <c r="N46" s="107">
        <v>4</v>
      </c>
      <c r="O46" s="107">
        <v>5</v>
      </c>
      <c r="P46" s="109">
        <v>2.33</v>
      </c>
      <c r="Q46" s="107" t="s">
        <v>348</v>
      </c>
      <c r="R46" s="107">
        <v>1</v>
      </c>
      <c r="S46" s="107">
        <v>1</v>
      </c>
      <c r="T46" s="107">
        <v>5</v>
      </c>
      <c r="U46" s="110" t="s">
        <v>349</v>
      </c>
      <c r="V46" s="111" t="s">
        <v>350</v>
      </c>
      <c r="W46" s="111" t="s">
        <v>350</v>
      </c>
      <c r="X46" s="111" t="s">
        <v>6649</v>
      </c>
      <c r="Y46" s="111" t="s">
        <v>6650</v>
      </c>
      <c r="Z46" s="111" t="s">
        <v>6651</v>
      </c>
      <c r="AA46" s="111" t="s">
        <v>6652</v>
      </c>
      <c r="AC46" s="113">
        <v>314.03083536167031</v>
      </c>
      <c r="AD46" s="109">
        <v>7.0142403697064735</v>
      </c>
      <c r="AE46" s="109">
        <v>3.1758696882941999</v>
      </c>
      <c r="AF46" s="109">
        <v>2.9633204714668241E-2</v>
      </c>
      <c r="AG46" s="109">
        <v>7.3140278921415431</v>
      </c>
      <c r="AH46" s="109">
        <v>6.5619968332954439</v>
      </c>
      <c r="AI46" s="109">
        <v>5.5321451378966024</v>
      </c>
      <c r="AJ46" s="109">
        <v>4.7335451241333697</v>
      </c>
      <c r="AK46" s="109">
        <v>3.1422973229094664</v>
      </c>
      <c r="AL46" s="109">
        <v>1.5610277103089949</v>
      </c>
      <c r="AM46" s="109">
        <v>1.1889432448997328</v>
      </c>
      <c r="AN46" s="109">
        <v>0.83814333200230529</v>
      </c>
      <c r="AO46" s="109">
        <v>1.0861078604041516</v>
      </c>
      <c r="AP46" s="113">
        <v>4329.8780692957162</v>
      </c>
      <c r="AQ46" s="109">
        <v>0.74424877390958855</v>
      </c>
      <c r="AR46" s="109">
        <v>0.21276599207288199</v>
      </c>
      <c r="AS46" s="109">
        <v>0.23234397664359979</v>
      </c>
      <c r="AT46" s="109">
        <v>1.5781121175237474</v>
      </c>
    </row>
    <row r="47" spans="1:47" s="114" customFormat="1">
      <c r="A47" s="114" t="s">
        <v>453</v>
      </c>
      <c r="C47" s="114" t="s">
        <v>454</v>
      </c>
      <c r="D47" s="114" t="s">
        <v>404</v>
      </c>
      <c r="E47" s="115">
        <v>41841</v>
      </c>
      <c r="I47" s="114" t="s">
        <v>374</v>
      </c>
      <c r="J47" s="114" t="s">
        <v>347</v>
      </c>
      <c r="K47" s="114" t="s">
        <v>347</v>
      </c>
      <c r="L47" s="114" t="s">
        <v>347</v>
      </c>
      <c r="N47" s="114">
        <v>4</v>
      </c>
      <c r="O47" s="114">
        <v>5</v>
      </c>
      <c r="P47" s="116">
        <v>2.33</v>
      </c>
      <c r="Q47" s="114" t="s">
        <v>348</v>
      </c>
      <c r="R47" s="114">
        <v>1</v>
      </c>
      <c r="S47" s="114">
        <v>1</v>
      </c>
      <c r="T47" s="114">
        <v>5</v>
      </c>
      <c r="U47" s="117" t="s">
        <v>349</v>
      </c>
      <c r="V47" s="111" t="s">
        <v>350</v>
      </c>
      <c r="W47" s="111" t="s">
        <v>350</v>
      </c>
      <c r="X47" s="111" t="s">
        <v>6653</v>
      </c>
      <c r="Y47" s="111" t="s">
        <v>6654</v>
      </c>
      <c r="Z47" s="111" t="s">
        <v>6655</v>
      </c>
      <c r="AA47" s="111" t="s">
        <v>6656</v>
      </c>
      <c r="AC47" s="113">
        <v>125.62381889955637</v>
      </c>
      <c r="AD47" s="109">
        <v>3.2890854047682216</v>
      </c>
      <c r="AE47" s="109">
        <v>1.28839545931355</v>
      </c>
      <c r="AF47" s="109">
        <v>6.8280042259527725E-3</v>
      </c>
      <c r="AG47" s="109">
        <v>2.9671747427991058</v>
      </c>
      <c r="AH47" s="109">
        <v>2.6184711840513555</v>
      </c>
      <c r="AI47" s="109">
        <v>2.1765688366167999</v>
      </c>
      <c r="AJ47" s="109">
        <v>1.8465059387207068</v>
      </c>
      <c r="AK47" s="109">
        <v>1.2223878888635604</v>
      </c>
      <c r="AL47" s="109">
        <v>0.6541868579018375</v>
      </c>
      <c r="AM47" s="109">
        <v>0.49858885153693167</v>
      </c>
      <c r="AN47" s="109">
        <v>0.33933091511217534</v>
      </c>
      <c r="AO47" s="109">
        <v>1.3433203890162926</v>
      </c>
      <c r="AP47" s="113">
        <v>1356.0463938984144</v>
      </c>
      <c r="AQ47" s="109">
        <v>0.24622652033897166</v>
      </c>
      <c r="AR47" s="109">
        <v>6.6377566526048815E-2</v>
      </c>
      <c r="AS47" s="109">
        <v>8.2836493193429631E-2</v>
      </c>
      <c r="AT47" s="109">
        <v>1.5335859864945365</v>
      </c>
      <c r="AU47" s="114" t="s">
        <v>455</v>
      </c>
    </row>
    <row r="48" spans="1:47">
      <c r="A48" s="118" t="s">
        <v>456</v>
      </c>
      <c r="C48" s="107" t="s">
        <v>457</v>
      </c>
      <c r="D48" s="107" t="s">
        <v>383</v>
      </c>
      <c r="E48" s="108">
        <v>41841</v>
      </c>
      <c r="I48" s="107" t="s">
        <v>374</v>
      </c>
      <c r="J48" s="107" t="s">
        <v>347</v>
      </c>
      <c r="K48" s="107" t="s">
        <v>347</v>
      </c>
      <c r="L48" s="107" t="s">
        <v>347</v>
      </c>
      <c r="N48" s="107">
        <v>4</v>
      </c>
      <c r="O48" s="107">
        <v>5</v>
      </c>
      <c r="P48" s="109">
        <v>2.33</v>
      </c>
      <c r="Q48" s="107" t="s">
        <v>348</v>
      </c>
      <c r="R48" s="107">
        <v>1</v>
      </c>
      <c r="S48" s="107">
        <v>5</v>
      </c>
      <c r="T48" s="119">
        <v>7</v>
      </c>
      <c r="U48" s="110" t="s">
        <v>349</v>
      </c>
      <c r="V48" s="111" t="s">
        <v>458</v>
      </c>
      <c r="W48" s="111" t="s">
        <v>350</v>
      </c>
      <c r="X48" s="111" t="s">
        <v>6657</v>
      </c>
      <c r="Y48" s="111" t="s">
        <v>6658</v>
      </c>
      <c r="Z48" s="111" t="s">
        <v>6659</v>
      </c>
      <c r="AA48" s="111" t="s">
        <v>6660</v>
      </c>
      <c r="AC48" s="113">
        <v>147.36195699283519</v>
      </c>
      <c r="AD48" s="109">
        <v>3.1828984619999998</v>
      </c>
      <c r="AE48" s="109">
        <v>1.2867814302</v>
      </c>
      <c r="AF48" s="109">
        <v>0.14813878574</v>
      </c>
      <c r="AG48" s="109">
        <v>2.9634576337506</v>
      </c>
      <c r="AH48" s="109">
        <v>2.6984405102942004</v>
      </c>
      <c r="AI48" s="109">
        <v>2.2793424946810004</v>
      </c>
      <c r="AJ48" s="109">
        <v>2.0175160289508001</v>
      </c>
      <c r="AK48" s="109">
        <v>1.5181534497066</v>
      </c>
      <c r="AL48" s="109">
        <v>0.93986991802480002</v>
      </c>
      <c r="AM48" s="109">
        <v>0.79511013924439999</v>
      </c>
      <c r="AN48" s="109">
        <v>0.70592009875240003</v>
      </c>
      <c r="AO48" s="109">
        <v>2.3198060427835663</v>
      </c>
      <c r="AP48" s="113">
        <v>1125.7155613877685</v>
      </c>
      <c r="AQ48" s="109">
        <v>0.20140677903415519</v>
      </c>
      <c r="AR48" s="109">
        <v>5.369763420599185E-2</v>
      </c>
      <c r="AS48" s="109">
        <v>8.2858838244614388E-2</v>
      </c>
      <c r="AT48" s="109">
        <v>1.5440749213231246</v>
      </c>
      <c r="AU48" s="107" t="s">
        <v>459</v>
      </c>
    </row>
    <row r="49" spans="1:47">
      <c r="A49" s="107" t="s">
        <v>460</v>
      </c>
      <c r="C49" s="107" t="s">
        <v>461</v>
      </c>
      <c r="D49" s="107" t="s">
        <v>387</v>
      </c>
      <c r="E49" s="108">
        <v>41841</v>
      </c>
      <c r="I49" s="107" t="s">
        <v>374</v>
      </c>
      <c r="J49" s="107" t="s">
        <v>347</v>
      </c>
      <c r="K49" s="107" t="s">
        <v>347</v>
      </c>
      <c r="L49" s="107" t="s">
        <v>347</v>
      </c>
      <c r="N49" s="107">
        <v>4</v>
      </c>
      <c r="O49" s="107">
        <v>5</v>
      </c>
      <c r="P49" s="109">
        <v>2.33</v>
      </c>
      <c r="Q49" s="107" t="s">
        <v>348</v>
      </c>
      <c r="R49" s="107">
        <v>1</v>
      </c>
      <c r="S49" s="107">
        <v>1</v>
      </c>
      <c r="T49" s="107">
        <v>5</v>
      </c>
      <c r="U49" s="110" t="s">
        <v>349</v>
      </c>
      <c r="V49" s="111" t="s">
        <v>350</v>
      </c>
      <c r="W49" s="111" t="s">
        <v>350</v>
      </c>
      <c r="X49" s="111" t="s">
        <v>6661</v>
      </c>
      <c r="Y49" s="111" t="s">
        <v>6662</v>
      </c>
      <c r="Z49" s="111" t="s">
        <v>6663</v>
      </c>
      <c r="AA49" s="111" t="s">
        <v>6664</v>
      </c>
      <c r="AC49" s="113">
        <v>192.57660495609409</v>
      </c>
      <c r="AD49" s="109">
        <v>5.3357034764746203</v>
      </c>
      <c r="AE49" s="109">
        <v>2.1496073674793998</v>
      </c>
      <c r="AF49" s="109">
        <v>-5.6953116801012824E-2</v>
      </c>
      <c r="AG49" s="109">
        <v>4.9505457673050586</v>
      </c>
      <c r="AH49" s="109">
        <v>4.3659769825619605</v>
      </c>
      <c r="AI49" s="109">
        <v>3.574671500684746</v>
      </c>
      <c r="AJ49" s="109">
        <v>2.9916936278632056</v>
      </c>
      <c r="AK49" s="109">
        <v>1.8418212978366613</v>
      </c>
      <c r="AL49" s="109">
        <v>0.87853528144092097</v>
      </c>
      <c r="AM49" s="109">
        <v>0.59893362921331783</v>
      </c>
      <c r="AN49" s="109">
        <v>0.33889837624498598</v>
      </c>
      <c r="AO49" s="109">
        <v>1.0586981271428593</v>
      </c>
      <c r="AP49" s="113">
        <v>2930.8504400274255</v>
      </c>
      <c r="AQ49" s="109">
        <v>0.51555120298937085</v>
      </c>
      <c r="AR49" s="109">
        <v>0.14748474611719192</v>
      </c>
      <c r="AS49" s="109">
        <v>0.15072948821085988</v>
      </c>
      <c r="AT49" s="109">
        <v>1.5673238234004727</v>
      </c>
    </row>
    <row r="50" spans="1:47">
      <c r="A50" s="107" t="s">
        <v>462</v>
      </c>
      <c r="C50" s="107" t="s">
        <v>463</v>
      </c>
      <c r="D50" s="107" t="s">
        <v>390</v>
      </c>
      <c r="E50" s="108">
        <v>41841</v>
      </c>
      <c r="I50" s="107" t="s">
        <v>374</v>
      </c>
      <c r="J50" s="107" t="s">
        <v>347</v>
      </c>
      <c r="K50" s="107" t="s">
        <v>347</v>
      </c>
      <c r="L50" s="107" t="s">
        <v>347</v>
      </c>
      <c r="N50" s="107">
        <v>3</v>
      </c>
      <c r="O50" s="107">
        <v>5</v>
      </c>
      <c r="P50" s="109">
        <v>2.33</v>
      </c>
      <c r="Q50" s="107" t="s">
        <v>348</v>
      </c>
      <c r="R50" s="107">
        <v>1</v>
      </c>
      <c r="S50" s="107">
        <v>1</v>
      </c>
      <c r="T50" s="107">
        <v>5</v>
      </c>
      <c r="U50" s="110" t="s">
        <v>349</v>
      </c>
      <c r="V50" s="111" t="s">
        <v>350</v>
      </c>
      <c r="W50" s="111" t="s">
        <v>350</v>
      </c>
      <c r="X50" s="111" t="s">
        <v>6665</v>
      </c>
      <c r="Y50" s="111" t="s">
        <v>6666</v>
      </c>
      <c r="Z50" s="111" t="s">
        <v>6667</v>
      </c>
      <c r="AA50" s="111" t="s">
        <v>6668</v>
      </c>
      <c r="AC50" s="113">
        <v>445.95683406332199</v>
      </c>
      <c r="AD50" s="109">
        <v>9.8354933558404394</v>
      </c>
      <c r="AE50" s="109">
        <v>4.6147360075948596</v>
      </c>
      <c r="AF50" s="109">
        <v>-9.4731980292222809E-2</v>
      </c>
      <c r="AG50" s="109">
        <v>10.627737025490964</v>
      </c>
      <c r="AH50" s="109">
        <v>9.561056107680491</v>
      </c>
      <c r="AI50" s="109">
        <v>8.0573168518853393</v>
      </c>
      <c r="AJ50" s="109">
        <v>6.9218034244382318</v>
      </c>
      <c r="AK50" s="109">
        <v>4.4998451321794004</v>
      </c>
      <c r="AL50" s="109">
        <v>2.0815515297065543</v>
      </c>
      <c r="AM50" s="109">
        <v>1.5065368229957641</v>
      </c>
      <c r="AN50" s="109">
        <v>0.96849456667308798</v>
      </c>
      <c r="AO50" s="109">
        <v>0.93024983841420217</v>
      </c>
      <c r="AP50" s="113">
        <v>6059.055823986655</v>
      </c>
      <c r="AQ50" s="109">
        <v>1.1205232394154923</v>
      </c>
      <c r="AR50" s="109">
        <v>0.33865689311662572</v>
      </c>
      <c r="AS50" s="109">
        <v>0.23638400905739554</v>
      </c>
      <c r="AT50" s="109">
        <v>1.591357515986692</v>
      </c>
      <c r="AU50" s="107" t="s">
        <v>464</v>
      </c>
    </row>
    <row r="51" spans="1:47">
      <c r="A51" s="262" t="s">
        <v>465</v>
      </c>
      <c r="C51" s="107" t="s">
        <v>466</v>
      </c>
      <c r="D51" s="107" t="s">
        <v>378</v>
      </c>
      <c r="E51" s="108">
        <v>41849</v>
      </c>
      <c r="I51" s="107" t="s">
        <v>374</v>
      </c>
      <c r="J51" s="107" t="s">
        <v>347</v>
      </c>
      <c r="K51" s="107" t="s">
        <v>347</v>
      </c>
      <c r="L51" s="107" t="s">
        <v>347</v>
      </c>
      <c r="N51" s="107">
        <v>4</v>
      </c>
      <c r="O51" s="107">
        <v>5</v>
      </c>
      <c r="P51" s="109">
        <v>2.33</v>
      </c>
      <c r="Q51" s="107" t="s">
        <v>348</v>
      </c>
      <c r="R51" s="107">
        <v>1</v>
      </c>
      <c r="S51" s="107">
        <v>1</v>
      </c>
      <c r="T51" s="107">
        <v>5</v>
      </c>
      <c r="U51" s="110" t="s">
        <v>349</v>
      </c>
      <c r="V51" s="111" t="s">
        <v>350</v>
      </c>
      <c r="W51" s="111" t="s">
        <v>350</v>
      </c>
      <c r="X51" s="111" t="s">
        <v>6669</v>
      </c>
      <c r="Y51" s="111" t="s">
        <v>6670</v>
      </c>
      <c r="Z51" s="111" t="s">
        <v>6671</v>
      </c>
      <c r="AA51" s="111" t="s">
        <v>6672</v>
      </c>
      <c r="AC51" s="113">
        <v>447.99447768898841</v>
      </c>
      <c r="AD51" s="109">
        <v>5.9968622865155803</v>
      </c>
      <c r="AE51" s="109">
        <v>3.1134066592076501</v>
      </c>
      <c r="AF51" s="109">
        <v>1.1510798467113481</v>
      </c>
      <c r="AG51" s="109">
        <v>7.1701755361552184</v>
      </c>
      <c r="AH51" s="109">
        <v>6.6494685551300003</v>
      </c>
      <c r="AI51" s="109">
        <v>5.9392429253421692</v>
      </c>
      <c r="AJ51" s="109">
        <v>5.4312464236881874</v>
      </c>
      <c r="AK51" s="109">
        <v>4.389322369701854</v>
      </c>
      <c r="AL51" s="109">
        <v>3.4419719749201536</v>
      </c>
      <c r="AM51" s="109">
        <v>3.7604163798569354</v>
      </c>
      <c r="AN51" s="109">
        <v>3.4370019291871015</v>
      </c>
      <c r="AO51" s="109">
        <v>5.1653182858107076</v>
      </c>
      <c r="AP51" s="113">
        <v>2742.9833015203653</v>
      </c>
      <c r="AQ51" s="109">
        <v>0.43506196640293932</v>
      </c>
      <c r="AR51" s="109">
        <v>0.12463423043564331</v>
      </c>
      <c r="AS51" s="109">
        <v>0.13164328495168942</v>
      </c>
      <c r="AT51" s="109">
        <v>1.6296693045779018</v>
      </c>
      <c r="AU51" s="107" t="s">
        <v>7650</v>
      </c>
    </row>
    <row r="52" spans="1:47">
      <c r="A52" s="107" t="s">
        <v>467</v>
      </c>
      <c r="C52" s="107" t="s">
        <v>468</v>
      </c>
      <c r="D52" s="107" t="s">
        <v>390</v>
      </c>
      <c r="E52" s="108">
        <v>41849</v>
      </c>
      <c r="I52" s="107" t="s">
        <v>374</v>
      </c>
      <c r="J52" s="107" t="s">
        <v>347</v>
      </c>
      <c r="K52" s="107" t="s">
        <v>347</v>
      </c>
      <c r="L52" s="107" t="s">
        <v>347</v>
      </c>
      <c r="N52" s="107">
        <v>3</v>
      </c>
      <c r="O52" s="107">
        <v>5</v>
      </c>
      <c r="P52" s="109">
        <v>2.33</v>
      </c>
      <c r="Q52" s="107" t="s">
        <v>348</v>
      </c>
      <c r="R52" s="107">
        <v>1</v>
      </c>
      <c r="S52" s="107">
        <v>1</v>
      </c>
      <c r="T52" s="107">
        <v>5</v>
      </c>
      <c r="U52" s="110" t="s">
        <v>349</v>
      </c>
      <c r="V52" s="111" t="s">
        <v>350</v>
      </c>
      <c r="W52" s="111" t="s">
        <v>350</v>
      </c>
      <c r="X52" s="111" t="s">
        <v>6673</v>
      </c>
      <c r="Y52" s="111" t="s">
        <v>6674</v>
      </c>
      <c r="Z52" s="111" t="s">
        <v>6675</v>
      </c>
      <c r="AA52" s="111" t="s">
        <v>6676</v>
      </c>
      <c r="AC52" s="113">
        <v>703.19097224374991</v>
      </c>
      <c r="AD52" s="109">
        <v>13.9650188806859</v>
      </c>
      <c r="AE52" s="109">
        <v>6.8395502405073696</v>
      </c>
      <c r="AF52" s="109">
        <v>7.749171447511434E-2</v>
      </c>
      <c r="AG52" s="109">
        <v>15.751484203888472</v>
      </c>
      <c r="AH52" s="109">
        <v>14.261654946739446</v>
      </c>
      <c r="AI52" s="109">
        <v>12.183038406588382</v>
      </c>
      <c r="AJ52" s="109">
        <v>10.600315693751474</v>
      </c>
      <c r="AK52" s="109">
        <v>7.1692405219501483</v>
      </c>
      <c r="AL52" s="109">
        <v>3.5844428612561678</v>
      </c>
      <c r="AM52" s="109">
        <v>2.7577391939953646</v>
      </c>
      <c r="AN52" s="109">
        <v>1.9899582691784998</v>
      </c>
      <c r="AO52" s="109">
        <v>1.0210065412211069</v>
      </c>
      <c r="AP52" s="113">
        <v>9500.3974906484273</v>
      </c>
      <c r="AQ52" s="109">
        <v>1.7800319774886717</v>
      </c>
      <c r="AR52" s="109">
        <v>0.55071677748375858</v>
      </c>
      <c r="AS52" s="109">
        <v>0.39856121605729977</v>
      </c>
      <c r="AT52" s="109">
        <v>1.6128383117403104</v>
      </c>
    </row>
    <row r="53" spans="1:47">
      <c r="A53" s="107" t="s">
        <v>469</v>
      </c>
      <c r="C53" s="107" t="s">
        <v>470</v>
      </c>
      <c r="D53" s="107" t="s">
        <v>373</v>
      </c>
      <c r="E53" s="108">
        <v>41849</v>
      </c>
      <c r="I53" s="107" t="s">
        <v>374</v>
      </c>
      <c r="J53" s="107" t="s">
        <v>347</v>
      </c>
      <c r="K53" s="107" t="s">
        <v>347</v>
      </c>
      <c r="L53" s="107" t="s">
        <v>347</v>
      </c>
      <c r="N53" s="107">
        <v>3</v>
      </c>
      <c r="O53" s="107">
        <v>5</v>
      </c>
      <c r="P53" s="109">
        <v>2.33</v>
      </c>
      <c r="Q53" s="107" t="s">
        <v>348</v>
      </c>
      <c r="R53" s="107">
        <v>1</v>
      </c>
      <c r="S53" s="107">
        <v>1</v>
      </c>
      <c r="T53" s="107">
        <v>5</v>
      </c>
      <c r="U53" s="110" t="s">
        <v>349</v>
      </c>
      <c r="V53" s="111" t="s">
        <v>350</v>
      </c>
      <c r="W53" s="111" t="s">
        <v>350</v>
      </c>
      <c r="X53" s="111" t="s">
        <v>6677</v>
      </c>
      <c r="Y53" s="111" t="s">
        <v>6678</v>
      </c>
      <c r="Z53" s="111" t="s">
        <v>6679</v>
      </c>
      <c r="AA53" s="111" t="s">
        <v>6680</v>
      </c>
      <c r="AC53" s="113">
        <v>301.71064513737525</v>
      </c>
      <c r="AD53" s="109">
        <v>7.0332650245302801</v>
      </c>
      <c r="AE53" s="109">
        <v>3.14181144791542</v>
      </c>
      <c r="AF53" s="109">
        <v>-1.138040546236585E-2</v>
      </c>
      <c r="AG53" s="109">
        <v>7.2355917645492127</v>
      </c>
      <c r="AH53" s="109">
        <v>6.4652232895485886</v>
      </c>
      <c r="AI53" s="109">
        <v>5.4204338269368124</v>
      </c>
      <c r="AJ53" s="109">
        <v>4.6410050135655778</v>
      </c>
      <c r="AK53" s="109">
        <v>3.0319434334936752</v>
      </c>
      <c r="AL53" s="109">
        <v>1.4286240686326148</v>
      </c>
      <c r="AM53" s="109">
        <v>1.0504322976423974</v>
      </c>
      <c r="AN53" s="109">
        <v>0.71152223756388389</v>
      </c>
      <c r="AO53" s="109">
        <v>1.0254785841482312</v>
      </c>
      <c r="AP53" s="113">
        <v>4229.2878962647255</v>
      </c>
      <c r="AQ53" s="109">
        <v>0.78182958333295505</v>
      </c>
      <c r="AR53" s="109">
        <v>0.23412049801806084</v>
      </c>
      <c r="AS53" s="109">
        <v>0.17627079930557504</v>
      </c>
      <c r="AT53" s="109">
        <v>1.5837988954836799</v>
      </c>
    </row>
    <row r="54" spans="1:47">
      <c r="A54" s="118" t="s">
        <v>471</v>
      </c>
      <c r="C54" s="107" t="s">
        <v>472</v>
      </c>
      <c r="D54" s="107" t="s">
        <v>383</v>
      </c>
      <c r="E54" s="108">
        <v>41849</v>
      </c>
      <c r="I54" s="107" t="s">
        <v>374</v>
      </c>
      <c r="J54" s="107" t="s">
        <v>347</v>
      </c>
      <c r="K54" s="107" t="s">
        <v>347</v>
      </c>
      <c r="L54" s="107" t="s">
        <v>347</v>
      </c>
      <c r="N54" s="107">
        <v>4</v>
      </c>
      <c r="O54" s="107">
        <v>5</v>
      </c>
      <c r="P54" s="109">
        <v>2.33</v>
      </c>
      <c r="Q54" s="107" t="s">
        <v>348</v>
      </c>
      <c r="R54" s="107">
        <v>1</v>
      </c>
      <c r="S54" s="107">
        <v>1</v>
      </c>
      <c r="T54" s="120">
        <v>5</v>
      </c>
      <c r="U54" s="110" t="s">
        <v>349</v>
      </c>
      <c r="V54" s="111" t="s">
        <v>458</v>
      </c>
      <c r="W54" s="111" t="s">
        <v>350</v>
      </c>
      <c r="X54" s="111" t="s">
        <v>6681</v>
      </c>
      <c r="Y54" s="111" t="s">
        <v>6682</v>
      </c>
      <c r="Z54" s="111" t="s">
        <v>6683</v>
      </c>
      <c r="AA54" s="111" t="s">
        <v>6684</v>
      </c>
      <c r="AC54" s="113">
        <v>74.48425288345716</v>
      </c>
      <c r="AD54" s="109">
        <v>2.7667319314619001</v>
      </c>
      <c r="AE54" s="109">
        <v>0.95328677335988588</v>
      </c>
      <c r="AF54" s="109">
        <v>-5.004558052735552E-2</v>
      </c>
      <c r="AG54" s="109">
        <v>2.1954194390478174</v>
      </c>
      <c r="AH54" s="109">
        <v>1.8827042054050616</v>
      </c>
      <c r="AI54" s="109">
        <v>1.4954147676056124</v>
      </c>
      <c r="AJ54" s="109">
        <v>1.2278635790077819</v>
      </c>
      <c r="AK54" s="109">
        <v>0.70903951853068203</v>
      </c>
      <c r="AL54" s="109">
        <v>0.22547252773004059</v>
      </c>
      <c r="AM54" s="109">
        <v>0.10049737028549707</v>
      </c>
      <c r="AN54" s="109">
        <v>-1.4411682445131486E-2</v>
      </c>
      <c r="AO54" s="109">
        <v>0.65742394445079044</v>
      </c>
      <c r="AP54" s="113">
        <v>1343.8913531423334</v>
      </c>
      <c r="AQ54" s="109">
        <v>0.23850796598467597</v>
      </c>
      <c r="AR54" s="109">
        <v>6.7639103111265031E-2</v>
      </c>
      <c r="AS54" s="109">
        <v>8.2193198033828282E-2</v>
      </c>
      <c r="AT54" s="109">
        <v>1.6432879816981691</v>
      </c>
      <c r="AU54" s="107" t="s">
        <v>473</v>
      </c>
    </row>
    <row r="55" spans="1:47">
      <c r="A55" s="107" t="s">
        <v>474</v>
      </c>
      <c r="C55" s="107" t="s">
        <v>475</v>
      </c>
      <c r="D55" s="107" t="s">
        <v>387</v>
      </c>
      <c r="E55" s="108">
        <v>41849</v>
      </c>
      <c r="I55" s="107" t="s">
        <v>374</v>
      </c>
      <c r="J55" s="107" t="s">
        <v>347</v>
      </c>
      <c r="K55" s="107" t="s">
        <v>347</v>
      </c>
      <c r="L55" s="107" t="s">
        <v>347</v>
      </c>
      <c r="N55" s="107">
        <v>3</v>
      </c>
      <c r="O55" s="107">
        <v>5</v>
      </c>
      <c r="P55" s="109">
        <v>2.33</v>
      </c>
      <c r="Q55" s="107" t="s">
        <v>348</v>
      </c>
      <c r="R55" s="107">
        <v>1</v>
      </c>
      <c r="S55" s="107">
        <v>1</v>
      </c>
      <c r="T55" s="107">
        <v>5</v>
      </c>
      <c r="U55" s="110" t="s">
        <v>349</v>
      </c>
      <c r="V55" s="111" t="s">
        <v>350</v>
      </c>
      <c r="W55" s="111" t="s">
        <v>350</v>
      </c>
      <c r="X55" s="111" t="s">
        <v>6685</v>
      </c>
      <c r="Y55" s="111" t="s">
        <v>6686</v>
      </c>
      <c r="Z55" s="111" t="s">
        <v>6687</v>
      </c>
      <c r="AA55" s="111" t="s">
        <v>6688</v>
      </c>
      <c r="AC55" s="113">
        <v>320.81318564120124</v>
      </c>
      <c r="AD55" s="109">
        <v>6.9810940985321253</v>
      </c>
      <c r="AE55" s="109">
        <v>3.10037367243017</v>
      </c>
      <c r="AF55" s="109">
        <v>0.10963461813759</v>
      </c>
      <c r="AG55" s="109">
        <v>7.1401605676066815</v>
      </c>
      <c r="AH55" s="109">
        <v>6.3731211241274517</v>
      </c>
      <c r="AI55" s="109">
        <v>5.3744804830352795</v>
      </c>
      <c r="AJ55" s="109">
        <v>4.6411029733985174</v>
      </c>
      <c r="AK55" s="109">
        <v>3.1424528808230043</v>
      </c>
      <c r="AL55" s="109">
        <v>1.7624758725986387</v>
      </c>
      <c r="AM55" s="109">
        <v>1.4062390523885877</v>
      </c>
      <c r="AN55" s="109">
        <v>1.0462256708895565</v>
      </c>
      <c r="AO55" s="109">
        <v>1.3257809650356818</v>
      </c>
      <c r="AP55" s="113">
        <v>4040.0148044663179</v>
      </c>
      <c r="AQ55" s="109">
        <v>0.7388728460444498</v>
      </c>
      <c r="AR55" s="109">
        <v>0.2210949486650107</v>
      </c>
      <c r="AS55" s="109">
        <v>0.20180651773034664</v>
      </c>
      <c r="AT55" s="109">
        <v>1.6483727006569135</v>
      </c>
    </row>
    <row r="56" spans="1:47">
      <c r="A56" s="107" t="s">
        <v>476</v>
      </c>
      <c r="C56" s="107" t="s">
        <v>477</v>
      </c>
      <c r="D56" s="107" t="s">
        <v>378</v>
      </c>
      <c r="E56" s="108">
        <v>41855</v>
      </c>
      <c r="I56" s="107" t="s">
        <v>374</v>
      </c>
      <c r="J56" s="107" t="s">
        <v>347</v>
      </c>
      <c r="K56" s="107" t="s">
        <v>347</v>
      </c>
      <c r="L56" s="107" t="s">
        <v>347</v>
      </c>
      <c r="N56" s="107">
        <v>3</v>
      </c>
      <c r="O56" s="107">
        <v>5</v>
      </c>
      <c r="P56" s="109">
        <v>2.33</v>
      </c>
      <c r="Q56" s="107" t="s">
        <v>348</v>
      </c>
      <c r="R56" s="107">
        <v>1</v>
      </c>
      <c r="S56" s="107">
        <v>1</v>
      </c>
      <c r="T56" s="107">
        <v>5</v>
      </c>
      <c r="U56" s="110" t="s">
        <v>349</v>
      </c>
      <c r="V56" s="111" t="s">
        <v>350</v>
      </c>
      <c r="W56" s="111" t="s">
        <v>350</v>
      </c>
      <c r="X56" s="111" t="s">
        <v>6689</v>
      </c>
      <c r="Y56" s="111" t="s">
        <v>6690</v>
      </c>
      <c r="Z56" s="111" t="s">
        <v>6691</v>
      </c>
      <c r="AA56" s="111" t="s">
        <v>6692</v>
      </c>
      <c r="AC56" s="113">
        <v>307.73033829483177</v>
      </c>
      <c r="AD56" s="109">
        <v>7.0428725224633366</v>
      </c>
      <c r="AE56" s="109">
        <v>3.1280060461826604</v>
      </c>
      <c r="AF56" s="109">
        <v>3.9737963785254821E-2</v>
      </c>
      <c r="AG56" s="109">
        <v>7.2037979243586667</v>
      </c>
      <c r="AH56" s="109">
        <v>6.4382431721467501</v>
      </c>
      <c r="AI56" s="109">
        <v>5.4016193202496723</v>
      </c>
      <c r="AJ56" s="109">
        <v>4.6414579637903115</v>
      </c>
      <c r="AK56" s="109">
        <v>3.0997691823979423</v>
      </c>
      <c r="AL56" s="109">
        <v>1.5224666773987021</v>
      </c>
      <c r="AM56" s="109">
        <v>1.1702306346967031</v>
      </c>
      <c r="AN56" s="109">
        <v>0.84256945972515696</v>
      </c>
      <c r="AO56" s="109">
        <v>1.1452610946594635</v>
      </c>
      <c r="AP56" s="113">
        <v>4116.8415808883574</v>
      </c>
      <c r="AQ56" s="109">
        <v>0.75002239389068637</v>
      </c>
      <c r="AR56" s="109">
        <v>0.22485229600669013</v>
      </c>
      <c r="AS56" s="109">
        <v>0.21609147837001327</v>
      </c>
      <c r="AT56" s="109">
        <v>1.6235501201192251</v>
      </c>
    </row>
    <row r="57" spans="1:47">
      <c r="A57" s="107" t="s">
        <v>478</v>
      </c>
      <c r="C57" s="107" t="s">
        <v>479</v>
      </c>
      <c r="D57" s="107" t="s">
        <v>390</v>
      </c>
      <c r="E57" s="108">
        <v>41855</v>
      </c>
      <c r="I57" s="107" t="s">
        <v>374</v>
      </c>
      <c r="J57" s="107" t="s">
        <v>347</v>
      </c>
      <c r="K57" s="107" t="s">
        <v>347</v>
      </c>
      <c r="L57" s="107" t="s">
        <v>347</v>
      </c>
      <c r="N57" s="107">
        <v>3</v>
      </c>
      <c r="O57" s="107">
        <v>5</v>
      </c>
      <c r="P57" s="109">
        <v>2.33</v>
      </c>
      <c r="Q57" s="107" t="s">
        <v>348</v>
      </c>
      <c r="R57" s="107">
        <v>1</v>
      </c>
      <c r="S57" s="107">
        <v>1</v>
      </c>
      <c r="T57" s="107">
        <v>5</v>
      </c>
      <c r="U57" s="110" t="s">
        <v>349</v>
      </c>
      <c r="V57" s="111" t="s">
        <v>350</v>
      </c>
      <c r="W57" s="111" t="s">
        <v>350</v>
      </c>
      <c r="X57" s="111" t="s">
        <v>6693</v>
      </c>
      <c r="Y57" s="111" t="s">
        <v>6694</v>
      </c>
      <c r="Z57" s="111" t="s">
        <v>6695</v>
      </c>
      <c r="AA57" s="111" t="s">
        <v>6696</v>
      </c>
      <c r="AC57" s="113">
        <v>466.45617044817914</v>
      </c>
      <c r="AD57" s="109">
        <v>9.8860040975283887</v>
      </c>
      <c r="AE57" s="109">
        <v>4.6144182689685103</v>
      </c>
      <c r="AF57" s="109">
        <v>4.3954963983090498E-2</v>
      </c>
      <c r="AG57" s="109">
        <v>10.627005273434479</v>
      </c>
      <c r="AH57" s="109">
        <v>9.5304017572085602</v>
      </c>
      <c r="AI57" s="109">
        <v>8.0748634974523181</v>
      </c>
      <c r="AJ57" s="109">
        <v>7.0095798407698542</v>
      </c>
      <c r="AK57" s="109">
        <v>4.7366627478756671</v>
      </c>
      <c r="AL57" s="109">
        <v>2.364666338773739</v>
      </c>
      <c r="AM57" s="109">
        <v>1.8214453818004592</v>
      </c>
      <c r="AN57" s="109">
        <v>1.2977091510054182</v>
      </c>
      <c r="AO57" s="109">
        <v>1.1137266852601622</v>
      </c>
      <c r="AP57" s="113">
        <v>6330.1494649269207</v>
      </c>
      <c r="AQ57" s="109">
        <v>1.1209442898452553</v>
      </c>
      <c r="AR57" s="109">
        <v>0.34049522077739314</v>
      </c>
      <c r="AS57" s="109">
        <v>0.36802500478952016</v>
      </c>
      <c r="AT57" s="109">
        <v>1.6028105413122213</v>
      </c>
    </row>
    <row r="58" spans="1:47">
      <c r="A58" s="107" t="s">
        <v>480</v>
      </c>
      <c r="C58" s="107" t="s">
        <v>481</v>
      </c>
      <c r="D58" s="107" t="s">
        <v>373</v>
      </c>
      <c r="E58" s="108">
        <v>41855</v>
      </c>
      <c r="I58" s="107" t="s">
        <v>374</v>
      </c>
      <c r="J58" s="107" t="s">
        <v>347</v>
      </c>
      <c r="K58" s="107" t="s">
        <v>347</v>
      </c>
      <c r="L58" s="107" t="s">
        <v>347</v>
      </c>
      <c r="N58" s="107">
        <v>3</v>
      </c>
      <c r="O58" s="107">
        <v>5</v>
      </c>
      <c r="P58" s="109">
        <v>2.33</v>
      </c>
      <c r="Q58" s="107" t="s">
        <v>348</v>
      </c>
      <c r="R58" s="107">
        <v>1</v>
      </c>
      <c r="S58" s="107">
        <v>1</v>
      </c>
      <c r="T58" s="107">
        <v>5</v>
      </c>
      <c r="U58" s="110" t="s">
        <v>349</v>
      </c>
      <c r="V58" s="111" t="s">
        <v>350</v>
      </c>
      <c r="W58" s="111" t="s">
        <v>350</v>
      </c>
      <c r="X58" s="111" t="s">
        <v>6697</v>
      </c>
      <c r="Y58" s="111" t="s">
        <v>6698</v>
      </c>
      <c r="Z58" s="111" t="s">
        <v>6699</v>
      </c>
      <c r="AA58" s="111" t="s">
        <v>6700</v>
      </c>
      <c r="AC58" s="113">
        <v>299.10906480188106</v>
      </c>
      <c r="AD58" s="109">
        <v>7.0038811335212632</v>
      </c>
      <c r="AE58" s="109">
        <v>3.0772575687794901</v>
      </c>
      <c r="AF58" s="109">
        <v>2.213742499752468E-2</v>
      </c>
      <c r="AG58" s="109">
        <v>7.0869241808991656</v>
      </c>
      <c r="AH58" s="109">
        <v>6.3220728791063312</v>
      </c>
      <c r="AI58" s="109">
        <v>5.2883316851543309</v>
      </c>
      <c r="AJ58" s="109">
        <v>4.5438068510820928</v>
      </c>
      <c r="AK58" s="109">
        <v>3.0110771335217916</v>
      </c>
      <c r="AL58" s="109">
        <v>1.4518032776226302</v>
      </c>
      <c r="AM58" s="109">
        <v>1.0931032328829091</v>
      </c>
      <c r="AN58" s="109">
        <v>0.7557815541020011</v>
      </c>
      <c r="AO58" s="109">
        <v>1.1091190562881657</v>
      </c>
      <c r="AP58" s="113">
        <v>4061.1484119693018</v>
      </c>
      <c r="AQ58" s="109">
        <v>0.72741012057858867</v>
      </c>
      <c r="AR58" s="109">
        <v>0.21762112840845843</v>
      </c>
      <c r="AS58" s="109">
        <v>0.22194301341878545</v>
      </c>
      <c r="AT58" s="109">
        <v>1.5760915110568943</v>
      </c>
    </row>
    <row r="59" spans="1:47">
      <c r="A59" s="118" t="s">
        <v>482</v>
      </c>
      <c r="C59" s="107" t="s">
        <v>483</v>
      </c>
      <c r="D59" s="107" t="s">
        <v>404</v>
      </c>
      <c r="E59" s="108">
        <v>41855</v>
      </c>
      <c r="I59" s="107" t="s">
        <v>374</v>
      </c>
      <c r="J59" s="107" t="s">
        <v>347</v>
      </c>
      <c r="K59" s="107" t="s">
        <v>347</v>
      </c>
      <c r="L59" s="107" t="s">
        <v>347</v>
      </c>
      <c r="N59" s="107">
        <v>4</v>
      </c>
      <c r="O59" s="107">
        <v>5</v>
      </c>
      <c r="P59" s="109">
        <v>2.33</v>
      </c>
      <c r="Q59" s="107" t="s">
        <v>348</v>
      </c>
      <c r="R59" s="107">
        <v>1</v>
      </c>
      <c r="S59" s="107">
        <v>1</v>
      </c>
      <c r="T59" s="107">
        <v>5</v>
      </c>
      <c r="U59" s="110" t="s">
        <v>375</v>
      </c>
      <c r="V59" s="111" t="s">
        <v>350</v>
      </c>
      <c r="W59" s="111" t="s">
        <v>350</v>
      </c>
      <c r="X59" s="111" t="s">
        <v>6701</v>
      </c>
      <c r="Y59" s="111" t="s">
        <v>6702</v>
      </c>
      <c r="Z59" s="111" t="s">
        <v>6703</v>
      </c>
      <c r="AA59" s="111" t="s">
        <v>6704</v>
      </c>
      <c r="AC59" s="113">
        <v>54.8673649910588</v>
      </c>
      <c r="AD59" s="109">
        <v>2.2752501590632921</v>
      </c>
      <c r="AE59" s="109">
        <v>0.73573598762882697</v>
      </c>
      <c r="AF59" s="109">
        <v>-3.9117408040987366E-2</v>
      </c>
      <c r="AG59" s="109">
        <v>1.6943999795091886</v>
      </c>
      <c r="AH59" s="109">
        <v>1.4392304288061655</v>
      </c>
      <c r="AI59" s="109">
        <v>1.1177722042432265</v>
      </c>
      <c r="AJ59" s="109">
        <v>0.90206286646583533</v>
      </c>
      <c r="AK59" s="109">
        <v>0.50761462443870931</v>
      </c>
      <c r="AL59" s="109">
        <v>0.18362414825453457</v>
      </c>
      <c r="AM59" s="109">
        <v>0.1139540776284669</v>
      </c>
      <c r="AN59" s="109">
        <v>3.1939299993477048E-2</v>
      </c>
      <c r="AO59" s="109">
        <v>0.95943150309378067</v>
      </c>
      <c r="AP59" s="113">
        <v>923.69046497072634</v>
      </c>
      <c r="AQ59" s="109">
        <v>0.16367780808099833</v>
      </c>
      <c r="AR59" s="109">
        <v>4.3146160406448766E-2</v>
      </c>
      <c r="AS59" s="109">
        <v>6.5671938173118366E-2</v>
      </c>
      <c r="AT59" s="109">
        <v>1.5829341466002171</v>
      </c>
      <c r="AU59" s="107" t="s">
        <v>484</v>
      </c>
    </row>
    <row r="60" spans="1:47">
      <c r="A60" s="107" t="s">
        <v>485</v>
      </c>
      <c r="C60" s="107" t="s">
        <v>486</v>
      </c>
      <c r="D60" s="107" t="s">
        <v>383</v>
      </c>
      <c r="E60" s="108">
        <v>41855</v>
      </c>
      <c r="I60" s="107" t="s">
        <v>374</v>
      </c>
      <c r="J60" s="107" t="s">
        <v>347</v>
      </c>
      <c r="K60" s="107" t="s">
        <v>347</v>
      </c>
      <c r="L60" s="107" t="s">
        <v>347</v>
      </c>
      <c r="N60" s="107">
        <v>4</v>
      </c>
      <c r="O60" s="107">
        <v>5</v>
      </c>
      <c r="P60" s="109">
        <v>2.33</v>
      </c>
      <c r="Q60" s="107" t="s">
        <v>348</v>
      </c>
      <c r="R60" s="107">
        <v>1</v>
      </c>
      <c r="S60" s="107">
        <v>1</v>
      </c>
      <c r="T60" s="107">
        <v>5</v>
      </c>
      <c r="U60" s="110" t="s">
        <v>349</v>
      </c>
      <c r="V60" s="111" t="s">
        <v>350</v>
      </c>
      <c r="W60" s="111" t="s">
        <v>350</v>
      </c>
      <c r="X60" s="111" t="s">
        <v>6705</v>
      </c>
      <c r="Y60" s="111" t="s">
        <v>6706</v>
      </c>
      <c r="Z60" s="111" t="s">
        <v>6707</v>
      </c>
      <c r="AA60" s="111" t="s">
        <v>6708</v>
      </c>
      <c r="AC60" s="113">
        <v>144.93669800491438</v>
      </c>
      <c r="AD60" s="109">
        <v>3.644864297712576</v>
      </c>
      <c r="AE60" s="109">
        <v>1.45369935887556</v>
      </c>
      <c r="AF60" s="109">
        <v>6.8004511747910459E-2</v>
      </c>
      <c r="AG60" s="109">
        <v>3.3478696234904146</v>
      </c>
      <c r="AH60" s="109">
        <v>2.9506033638824838</v>
      </c>
      <c r="AI60" s="109">
        <v>2.4390663483504742</v>
      </c>
      <c r="AJ60" s="109">
        <v>2.0995142123975215</v>
      </c>
      <c r="AK60" s="109">
        <v>1.4255310010128177</v>
      </c>
      <c r="AL60" s="109">
        <v>0.79929552453057562</v>
      </c>
      <c r="AM60" s="109">
        <v>0.66140657136473135</v>
      </c>
      <c r="AN60" s="109">
        <v>0.53692120163758994</v>
      </c>
      <c r="AO60" s="109">
        <v>1.7426623165223873</v>
      </c>
      <c r="AP60" s="113">
        <v>1691.4533130681039</v>
      </c>
      <c r="AQ60" s="109">
        <v>0.28896827247196871</v>
      </c>
      <c r="AR60" s="109">
        <v>8.1808385892349469E-2</v>
      </c>
      <c r="AS60" s="109">
        <v>0.13467147587075454</v>
      </c>
      <c r="AT60" s="109">
        <v>1.5806717276179856</v>
      </c>
    </row>
    <row r="61" spans="1:47">
      <c r="A61" s="107" t="s">
        <v>487</v>
      </c>
      <c r="C61" s="107" t="s">
        <v>488</v>
      </c>
      <c r="D61" s="107" t="s">
        <v>387</v>
      </c>
      <c r="E61" s="108">
        <v>41855</v>
      </c>
      <c r="I61" s="107" t="s">
        <v>374</v>
      </c>
      <c r="J61" s="107" t="s">
        <v>347</v>
      </c>
      <c r="K61" s="107" t="s">
        <v>347</v>
      </c>
      <c r="L61" s="107" t="s">
        <v>347</v>
      </c>
      <c r="N61" s="107">
        <v>4</v>
      </c>
      <c r="O61" s="107">
        <v>5</v>
      </c>
      <c r="P61" s="109">
        <v>2.33</v>
      </c>
      <c r="Q61" s="107" t="s">
        <v>348</v>
      </c>
      <c r="R61" s="107">
        <v>1</v>
      </c>
      <c r="S61" s="107">
        <v>1</v>
      </c>
      <c r="T61" s="107">
        <v>5</v>
      </c>
      <c r="U61" s="110" t="s">
        <v>349</v>
      </c>
      <c r="V61" s="111" t="s">
        <v>350</v>
      </c>
      <c r="W61" s="111" t="s">
        <v>350</v>
      </c>
      <c r="X61" s="111" t="s">
        <v>6709</v>
      </c>
      <c r="Y61" s="111" t="s">
        <v>6710</v>
      </c>
      <c r="Z61" s="111" t="s">
        <v>6711</v>
      </c>
      <c r="AA61" s="111" t="s">
        <v>6712</v>
      </c>
      <c r="AC61" s="113">
        <v>257.07041503311069</v>
      </c>
      <c r="AD61" s="109">
        <v>6.0691426653655398</v>
      </c>
      <c r="AE61" s="109">
        <v>2.6270391442101899</v>
      </c>
      <c r="AF61" s="109">
        <v>3.4991506673397198E-2</v>
      </c>
      <c r="AG61" s="109">
        <v>6.0500711491160679</v>
      </c>
      <c r="AH61" s="109">
        <v>5.3771852691187698</v>
      </c>
      <c r="AI61" s="109">
        <v>4.4918168527633711</v>
      </c>
      <c r="AJ61" s="109">
        <v>3.864765497427995</v>
      </c>
      <c r="AK61" s="109">
        <v>2.5779341878293964</v>
      </c>
      <c r="AL61" s="109">
        <v>1.2956127814864982</v>
      </c>
      <c r="AM61" s="109">
        <v>1.0028204291504677</v>
      </c>
      <c r="AN61" s="109">
        <v>0.72097880191292496</v>
      </c>
      <c r="AO61" s="109">
        <v>1.2531899326226099</v>
      </c>
      <c r="AP61" s="113">
        <v>3459.321925317714</v>
      </c>
      <c r="AQ61" s="109">
        <v>0.60849670254670341</v>
      </c>
      <c r="AR61" s="109">
        <v>0.17659578346568736</v>
      </c>
      <c r="AS61" s="109">
        <v>0.21781037467651979</v>
      </c>
      <c r="AT61" s="109">
        <v>1.6147781313834382</v>
      </c>
    </row>
    <row r="62" spans="1:47">
      <c r="A62" s="107" t="s">
        <v>489</v>
      </c>
      <c r="C62" s="107" t="s">
        <v>490</v>
      </c>
      <c r="D62" s="107" t="s">
        <v>378</v>
      </c>
      <c r="E62" s="108">
        <v>41862</v>
      </c>
      <c r="I62" s="107" t="s">
        <v>374</v>
      </c>
      <c r="J62" s="107" t="s">
        <v>347</v>
      </c>
      <c r="K62" s="107" t="s">
        <v>347</v>
      </c>
      <c r="L62" s="107" t="s">
        <v>347</v>
      </c>
      <c r="N62" s="107">
        <v>3</v>
      </c>
      <c r="O62" s="107">
        <v>5</v>
      </c>
      <c r="P62" s="109">
        <v>2.33</v>
      </c>
      <c r="Q62" s="107" t="s">
        <v>348</v>
      </c>
      <c r="R62" s="107">
        <v>1</v>
      </c>
      <c r="S62" s="107">
        <v>1</v>
      </c>
      <c r="T62" s="107">
        <v>5</v>
      </c>
      <c r="U62" s="110" t="s">
        <v>349</v>
      </c>
      <c r="V62" s="111" t="s">
        <v>350</v>
      </c>
      <c r="W62" s="111" t="s">
        <v>350</v>
      </c>
      <c r="X62" s="111" t="s">
        <v>6713</v>
      </c>
      <c r="Y62" s="111" t="s">
        <v>6714</v>
      </c>
      <c r="Z62" s="111" t="s">
        <v>6715</v>
      </c>
      <c r="AA62" s="111" t="s">
        <v>6716</v>
      </c>
      <c r="AC62" s="113">
        <v>468.56485248864669</v>
      </c>
      <c r="AD62" s="109">
        <v>8.3147465647386838</v>
      </c>
      <c r="AE62" s="109">
        <v>4.0584691070557097</v>
      </c>
      <c r="AF62" s="109">
        <v>0.4166518398768434</v>
      </c>
      <c r="AG62" s="109">
        <v>9.346654353549301</v>
      </c>
      <c r="AH62" s="109">
        <v>8.4708130604950398</v>
      </c>
      <c r="AI62" s="109">
        <v>7.3250593867298317</v>
      </c>
      <c r="AJ62" s="109">
        <v>6.4887104351177713</v>
      </c>
      <c r="AK62" s="109">
        <v>4.7217608810946157</v>
      </c>
      <c r="AL62" s="109">
        <v>2.9192671616459052</v>
      </c>
      <c r="AM62" s="109">
        <v>2.4730752898309412</v>
      </c>
      <c r="AN62" s="109">
        <v>2.0712086076634151</v>
      </c>
      <c r="AO62" s="109">
        <v>1.5873108346506002</v>
      </c>
      <c r="AP62" s="113">
        <v>5222.6130103111009</v>
      </c>
      <c r="AQ62" s="109">
        <v>0.88514331010197567</v>
      </c>
      <c r="AR62" s="109">
        <v>0.26343545082606662</v>
      </c>
      <c r="AS62" s="109">
        <v>0.34833467001279839</v>
      </c>
      <c r="AT62" s="109">
        <v>1.5962257617636531</v>
      </c>
    </row>
    <row r="63" spans="1:47">
      <c r="A63" s="107" t="s">
        <v>491</v>
      </c>
      <c r="C63" s="107" t="s">
        <v>492</v>
      </c>
      <c r="D63" s="107" t="s">
        <v>390</v>
      </c>
      <c r="E63" s="108">
        <v>41862</v>
      </c>
      <c r="I63" s="107" t="s">
        <v>374</v>
      </c>
      <c r="J63" s="107" t="s">
        <v>347</v>
      </c>
      <c r="K63" s="107" t="s">
        <v>347</v>
      </c>
      <c r="L63" s="107" t="s">
        <v>347</v>
      </c>
      <c r="N63" s="107">
        <v>3</v>
      </c>
      <c r="O63" s="107">
        <v>5</v>
      </c>
      <c r="P63" s="109">
        <v>2.33</v>
      </c>
      <c r="Q63" s="107" t="s">
        <v>348</v>
      </c>
      <c r="R63" s="107">
        <v>1</v>
      </c>
      <c r="S63" s="107">
        <v>1</v>
      </c>
      <c r="T63" s="107">
        <v>5</v>
      </c>
      <c r="U63" s="110" t="s">
        <v>349</v>
      </c>
      <c r="V63" s="111" t="s">
        <v>350</v>
      </c>
      <c r="W63" s="111" t="s">
        <v>350</v>
      </c>
      <c r="X63" s="111" t="s">
        <v>6717</v>
      </c>
      <c r="Y63" s="111" t="s">
        <v>6718</v>
      </c>
      <c r="Z63" s="111" t="s">
        <v>6719</v>
      </c>
      <c r="AA63" s="111" t="s">
        <v>6720</v>
      </c>
      <c r="AC63" s="113">
        <v>367.6190677992609</v>
      </c>
      <c r="AD63" s="109">
        <v>7.8124685448044771</v>
      </c>
      <c r="AE63" s="109">
        <v>3.6004593629639703</v>
      </c>
      <c r="AF63" s="109">
        <v>6.0383027600425652E-2</v>
      </c>
      <c r="AG63" s="109">
        <v>8.2918579129060248</v>
      </c>
      <c r="AH63" s="109">
        <v>7.4296079195367302</v>
      </c>
      <c r="AI63" s="109">
        <v>6.2818242241165887</v>
      </c>
      <c r="AJ63" s="109">
        <v>5.4527519023845468</v>
      </c>
      <c r="AK63" s="109">
        <v>3.7236902224132118</v>
      </c>
      <c r="AL63" s="109">
        <v>1.9175272492395368</v>
      </c>
      <c r="AM63" s="109">
        <v>1.4864985186550221</v>
      </c>
      <c r="AN63" s="109">
        <v>1.0728755254865903</v>
      </c>
      <c r="AO63" s="109">
        <v>1.1827631009237898</v>
      </c>
      <c r="AP63" s="113">
        <v>5072.5224206611856</v>
      </c>
      <c r="AQ63" s="109">
        <v>0.85485557091484943</v>
      </c>
      <c r="AR63" s="109">
        <v>0.25698487633285233</v>
      </c>
      <c r="AS63" s="109">
        <v>0.358478879110743</v>
      </c>
      <c r="AT63" s="109">
        <v>1.5766318610929873</v>
      </c>
    </row>
    <row r="64" spans="1:47">
      <c r="A64" s="107" t="s">
        <v>493</v>
      </c>
      <c r="C64" s="107" t="s">
        <v>494</v>
      </c>
      <c r="D64" s="107" t="s">
        <v>373</v>
      </c>
      <c r="E64" s="108">
        <v>41862</v>
      </c>
      <c r="I64" s="107" t="s">
        <v>374</v>
      </c>
      <c r="J64" s="107" t="s">
        <v>347</v>
      </c>
      <c r="K64" s="107" t="s">
        <v>347</v>
      </c>
      <c r="L64" s="107" t="s">
        <v>347</v>
      </c>
      <c r="N64" s="107">
        <v>4</v>
      </c>
      <c r="O64" s="107">
        <v>5</v>
      </c>
      <c r="P64" s="109">
        <v>2.33</v>
      </c>
      <c r="Q64" s="107" t="s">
        <v>348</v>
      </c>
      <c r="R64" s="107">
        <v>1</v>
      </c>
      <c r="S64" s="107">
        <v>1</v>
      </c>
      <c r="T64" s="107">
        <v>5</v>
      </c>
      <c r="U64" s="110" t="s">
        <v>349</v>
      </c>
      <c r="V64" s="111" t="s">
        <v>350</v>
      </c>
      <c r="W64" s="111" t="s">
        <v>350</v>
      </c>
      <c r="X64" s="111" t="s">
        <v>6721</v>
      </c>
      <c r="Y64" s="111" t="s">
        <v>6722</v>
      </c>
      <c r="Z64" s="111" t="s">
        <v>6723</v>
      </c>
      <c r="AA64" s="111" t="s">
        <v>6724</v>
      </c>
      <c r="AC64" s="113">
        <v>154.87116859218611</v>
      </c>
      <c r="AD64" s="109">
        <v>3.887935099892676</v>
      </c>
      <c r="AE64" s="109">
        <v>1.57263789086176</v>
      </c>
      <c r="AF64" s="109">
        <v>3.5761418347666621E-2</v>
      </c>
      <c r="AG64" s="109">
        <v>3.6217850626546335</v>
      </c>
      <c r="AH64" s="109">
        <v>3.2042451875604687</v>
      </c>
      <c r="AI64" s="109">
        <v>2.661009942521829</v>
      </c>
      <c r="AJ64" s="109">
        <v>2.2877965360996257</v>
      </c>
      <c r="AK64" s="109">
        <v>1.545973247092185</v>
      </c>
      <c r="AL64" s="109">
        <v>0.80157478285890205</v>
      </c>
      <c r="AM64" s="109">
        <v>0.61169793688530072</v>
      </c>
      <c r="AN64" s="109">
        <v>0.45004490772492417</v>
      </c>
      <c r="AO64" s="109">
        <v>1.3419835026338971</v>
      </c>
      <c r="AP64" s="113">
        <v>2095.1253188263277</v>
      </c>
      <c r="AQ64" s="109">
        <v>0.36186571617690561</v>
      </c>
      <c r="AR64" s="109">
        <v>0.10610594265453882</v>
      </c>
      <c r="AS64" s="109">
        <v>0.12583658319914007</v>
      </c>
      <c r="AT64" s="109">
        <v>1.627586637315706</v>
      </c>
    </row>
    <row r="65" spans="1:47">
      <c r="A65" s="262" t="s">
        <v>495</v>
      </c>
      <c r="C65" s="107" t="s">
        <v>496</v>
      </c>
      <c r="D65" s="107" t="s">
        <v>404</v>
      </c>
      <c r="E65" s="108">
        <v>41862</v>
      </c>
      <c r="I65" s="107" t="s">
        <v>374</v>
      </c>
      <c r="J65" s="107" t="s">
        <v>347</v>
      </c>
      <c r="K65" s="107" t="s">
        <v>347</v>
      </c>
      <c r="L65" s="107" t="s">
        <v>347</v>
      </c>
      <c r="N65" s="107">
        <v>4</v>
      </c>
      <c r="O65" s="107">
        <v>5</v>
      </c>
      <c r="P65" s="109">
        <v>2.33</v>
      </c>
      <c r="Q65" s="107" t="s">
        <v>348</v>
      </c>
      <c r="R65" s="107">
        <v>1</v>
      </c>
      <c r="S65" s="107">
        <v>1</v>
      </c>
      <c r="T65" s="107">
        <v>5</v>
      </c>
      <c r="U65" s="110" t="s">
        <v>349</v>
      </c>
      <c r="V65" s="111" t="s">
        <v>350</v>
      </c>
      <c r="W65" s="111" t="s">
        <v>350</v>
      </c>
      <c r="X65" s="111" t="s">
        <v>6725</v>
      </c>
      <c r="Y65" s="111" t="s">
        <v>6726</v>
      </c>
      <c r="Z65" s="111" t="s">
        <v>6727</v>
      </c>
      <c r="AA65" s="111" t="s">
        <v>6728</v>
      </c>
      <c r="AC65" s="113">
        <v>153.31970371219964</v>
      </c>
      <c r="AD65" s="109">
        <v>3.790750526369604</v>
      </c>
      <c r="AE65" s="109">
        <v>1.56298806299465</v>
      </c>
      <c r="AF65" s="109">
        <v>6.8677066722329885E-2</v>
      </c>
      <c r="AG65" s="109">
        <v>3.599561509076679</v>
      </c>
      <c r="AH65" s="109">
        <v>3.178658612155437</v>
      </c>
      <c r="AI65" s="109">
        <v>2.6290154894957181</v>
      </c>
      <c r="AJ65" s="109">
        <v>2.2528851475068468</v>
      </c>
      <c r="AK65" s="109">
        <v>1.5082434242339249</v>
      </c>
      <c r="AL65" s="109">
        <v>0.80697648531075583</v>
      </c>
      <c r="AM65" s="109">
        <v>0.65103272478006136</v>
      </c>
      <c r="AN65" s="109">
        <v>0.49018617158553052</v>
      </c>
      <c r="AO65" s="109">
        <v>1.4736556189568804</v>
      </c>
      <c r="AP65" s="113">
        <v>2517.5658529955872</v>
      </c>
      <c r="AQ65" s="109">
        <v>0.37707196806356202</v>
      </c>
      <c r="AR65" s="109">
        <v>9.5709762884944191E-2</v>
      </c>
      <c r="AS65" s="109">
        <v>0.24282800521377274</v>
      </c>
      <c r="AT65" s="109">
        <v>1.5748621680873478</v>
      </c>
      <c r="AU65" s="107" t="s">
        <v>7651</v>
      </c>
    </row>
    <row r="66" spans="1:47">
      <c r="A66" s="107" t="s">
        <v>497</v>
      </c>
      <c r="C66" s="107" t="s">
        <v>498</v>
      </c>
      <c r="D66" s="107" t="s">
        <v>383</v>
      </c>
      <c r="E66" s="108">
        <v>41862</v>
      </c>
      <c r="I66" s="107" t="s">
        <v>374</v>
      </c>
      <c r="J66" s="107" t="s">
        <v>347</v>
      </c>
      <c r="K66" s="107" t="s">
        <v>347</v>
      </c>
      <c r="L66" s="107" t="s">
        <v>347</v>
      </c>
      <c r="N66" s="107">
        <v>4</v>
      </c>
      <c r="O66" s="107">
        <v>5</v>
      </c>
      <c r="P66" s="109">
        <v>2.33</v>
      </c>
      <c r="Q66" s="107" t="s">
        <v>348</v>
      </c>
      <c r="R66" s="107">
        <v>1</v>
      </c>
      <c r="S66" s="107">
        <v>1</v>
      </c>
      <c r="T66" s="107">
        <v>5</v>
      </c>
      <c r="U66" s="110" t="s">
        <v>349</v>
      </c>
      <c r="V66" s="111" t="s">
        <v>350</v>
      </c>
      <c r="W66" s="111" t="s">
        <v>350</v>
      </c>
      <c r="X66" s="111" t="s">
        <v>6729</v>
      </c>
      <c r="Y66" s="111" t="s">
        <v>6730</v>
      </c>
      <c r="Z66" s="111" t="s">
        <v>6731</v>
      </c>
      <c r="AA66" s="111" t="s">
        <v>6732</v>
      </c>
      <c r="AC66" s="113">
        <v>248.74823609547477</v>
      </c>
      <c r="AD66" s="109">
        <v>4.9193143978131255</v>
      </c>
      <c r="AE66" s="109">
        <v>2.20169894312364</v>
      </c>
      <c r="AF66" s="109">
        <v>0.19062961799432121</v>
      </c>
      <c r="AG66" s="109">
        <v>5.0705126660137436</v>
      </c>
      <c r="AH66" s="109">
        <v>4.5506448420312289</v>
      </c>
      <c r="AI66" s="109">
        <v>3.8877011044725873</v>
      </c>
      <c r="AJ66" s="109">
        <v>3.4286286857241492</v>
      </c>
      <c r="AK66" s="109">
        <v>2.4780846005933763</v>
      </c>
      <c r="AL66" s="109">
        <v>1.554917817863712</v>
      </c>
      <c r="AM66" s="109">
        <v>1.3189249214619887</v>
      </c>
      <c r="AN66" s="109">
        <v>1.0803595286094854</v>
      </c>
      <c r="AO66" s="109">
        <v>1.7948608960228436</v>
      </c>
      <c r="AP66" s="113">
        <v>2646.0265373147427</v>
      </c>
      <c r="AQ66" s="109">
        <v>0.44964300029474308</v>
      </c>
      <c r="AR66" s="109">
        <v>0.12772860201635192</v>
      </c>
      <c r="AS66" s="109">
        <v>0.20575738794905329</v>
      </c>
      <c r="AT66" s="109">
        <v>1.5983079097463884</v>
      </c>
    </row>
    <row r="67" spans="1:47">
      <c r="A67" s="262" t="s">
        <v>499</v>
      </c>
      <c r="C67" s="107" t="s">
        <v>500</v>
      </c>
      <c r="D67" s="107" t="s">
        <v>387</v>
      </c>
      <c r="E67" s="108">
        <v>41862</v>
      </c>
      <c r="I67" s="107" t="s">
        <v>374</v>
      </c>
      <c r="J67" s="107" t="s">
        <v>347</v>
      </c>
      <c r="K67" s="107" t="s">
        <v>347</v>
      </c>
      <c r="L67" s="107" t="s">
        <v>347</v>
      </c>
      <c r="N67" s="107">
        <v>4</v>
      </c>
      <c r="O67" s="107">
        <v>5</v>
      </c>
      <c r="P67" s="109">
        <v>2.33</v>
      </c>
      <c r="Q67" s="107" t="s">
        <v>348</v>
      </c>
      <c r="R67" s="107">
        <v>1</v>
      </c>
      <c r="S67" s="107">
        <v>1</v>
      </c>
      <c r="T67" s="107">
        <v>5</v>
      </c>
      <c r="U67" s="110" t="s">
        <v>349</v>
      </c>
      <c r="V67" s="111" t="s">
        <v>350</v>
      </c>
      <c r="W67" s="111" t="s">
        <v>350</v>
      </c>
      <c r="X67" s="111" t="s">
        <v>6733</v>
      </c>
      <c r="Y67" s="111" t="s">
        <v>6734</v>
      </c>
      <c r="Z67" s="111" t="s">
        <v>6735</v>
      </c>
      <c r="AA67" s="111" t="s">
        <v>6736</v>
      </c>
      <c r="AC67" s="113">
        <v>220.92575355192403</v>
      </c>
      <c r="AD67" s="109">
        <v>5.0676228740305289</v>
      </c>
      <c r="AE67" s="109">
        <v>2.1763546082176601</v>
      </c>
      <c r="AF67" s="109">
        <v>6.2065956730204645E-2</v>
      </c>
      <c r="AG67" s="109">
        <v>5.0121446627252713</v>
      </c>
      <c r="AH67" s="109">
        <v>4.4619226384074819</v>
      </c>
      <c r="AI67" s="109">
        <v>3.7427582681469533</v>
      </c>
      <c r="AJ67" s="109">
        <v>3.2369660438870071</v>
      </c>
      <c r="AK67" s="109">
        <v>2.2079237458213652</v>
      </c>
      <c r="AL67" s="109">
        <v>1.1922784220065188</v>
      </c>
      <c r="AM67" s="109">
        <v>0.94403364605628204</v>
      </c>
      <c r="AN67" s="109">
        <v>0.69475766558639096</v>
      </c>
      <c r="AO67" s="109">
        <v>1.3935894635149686</v>
      </c>
      <c r="AP67" s="113">
        <v>3452.7449841688567</v>
      </c>
      <c r="AQ67" s="109">
        <v>0.53411535776687846</v>
      </c>
      <c r="AR67" s="109">
        <v>0.14402412624969421</v>
      </c>
      <c r="AS67" s="109">
        <v>0.29885252401937434</v>
      </c>
      <c r="AT67" s="109">
        <v>1.6290988607882195</v>
      </c>
      <c r="AU67" s="107" t="s">
        <v>7652</v>
      </c>
    </row>
    <row r="68" spans="1:47">
      <c r="A68" s="107" t="s">
        <v>501</v>
      </c>
      <c r="C68" s="107" t="s">
        <v>502</v>
      </c>
      <c r="D68" s="107" t="s">
        <v>378</v>
      </c>
      <c r="E68" s="108">
        <v>41869</v>
      </c>
      <c r="I68" s="107" t="s">
        <v>374</v>
      </c>
      <c r="J68" s="107" t="s">
        <v>347</v>
      </c>
      <c r="K68" s="107" t="s">
        <v>347</v>
      </c>
      <c r="L68" s="107" t="s">
        <v>347</v>
      </c>
      <c r="N68" s="114">
        <v>4</v>
      </c>
      <c r="O68" s="107">
        <v>5</v>
      </c>
      <c r="P68" s="109">
        <v>2.33</v>
      </c>
      <c r="Q68" s="107" t="s">
        <v>348</v>
      </c>
      <c r="R68" s="107">
        <v>1</v>
      </c>
      <c r="S68" s="107">
        <v>1</v>
      </c>
      <c r="T68" s="107">
        <v>5</v>
      </c>
      <c r="U68" s="117" t="s">
        <v>375</v>
      </c>
      <c r="V68" s="111" t="s">
        <v>350</v>
      </c>
      <c r="W68" s="111" t="s">
        <v>350</v>
      </c>
      <c r="X68" s="111" t="s">
        <v>6737</v>
      </c>
      <c r="Y68" s="111" t="s">
        <v>6738</v>
      </c>
      <c r="Z68" s="111" t="s">
        <v>6739</v>
      </c>
      <c r="AA68" s="111" t="s">
        <v>6740</v>
      </c>
      <c r="AC68" s="113">
        <v>210.72827042794663</v>
      </c>
      <c r="AD68" s="109">
        <v>4.9692849949269924</v>
      </c>
      <c r="AE68" s="109">
        <v>2.1243377139725399</v>
      </c>
      <c r="AF68" s="109">
        <v>4.94938905511303E-2</v>
      </c>
      <c r="AG68" s="109">
        <v>4.8923497552787598</v>
      </c>
      <c r="AH68" s="109">
        <v>4.3552351940473759</v>
      </c>
      <c r="AI68" s="109">
        <v>3.6327245872590792</v>
      </c>
      <c r="AJ68" s="109">
        <v>3.1317836353653594</v>
      </c>
      <c r="AK68" s="109">
        <v>2.0886675714141028</v>
      </c>
      <c r="AL68" s="109">
        <v>1.0975113947107489</v>
      </c>
      <c r="AM68" s="109">
        <v>0.85064643260741113</v>
      </c>
      <c r="AN68" s="109">
        <v>0.61940908891725788</v>
      </c>
      <c r="AO68" s="109">
        <v>1.2950817677259572</v>
      </c>
      <c r="AP68" s="113">
        <v>2953.464623028588</v>
      </c>
      <c r="AQ68" s="109">
        <v>0.50859221043888958</v>
      </c>
      <c r="AR68" s="109">
        <v>0.14797754284901232</v>
      </c>
      <c r="AS68" s="109">
        <v>0.22279180876637808</v>
      </c>
      <c r="AT68" s="109">
        <v>1.5953698646120096</v>
      </c>
    </row>
    <row r="69" spans="1:47">
      <c r="A69" s="107" t="s">
        <v>503</v>
      </c>
      <c r="C69" s="107" t="s">
        <v>504</v>
      </c>
      <c r="D69" s="107" t="s">
        <v>390</v>
      </c>
      <c r="E69" s="108">
        <v>41869</v>
      </c>
      <c r="I69" s="107" t="s">
        <v>374</v>
      </c>
      <c r="J69" s="107" t="s">
        <v>347</v>
      </c>
      <c r="K69" s="107" t="s">
        <v>347</v>
      </c>
      <c r="L69" s="107" t="s">
        <v>347</v>
      </c>
      <c r="N69" s="107">
        <v>3</v>
      </c>
      <c r="O69" s="107">
        <v>5</v>
      </c>
      <c r="P69" s="109">
        <v>2.33</v>
      </c>
      <c r="Q69" s="107" t="s">
        <v>348</v>
      </c>
      <c r="R69" s="107">
        <v>1</v>
      </c>
      <c r="S69" s="107">
        <v>1</v>
      </c>
      <c r="T69" s="107">
        <v>5</v>
      </c>
      <c r="U69" s="110" t="s">
        <v>349</v>
      </c>
      <c r="V69" s="111" t="s">
        <v>350</v>
      </c>
      <c r="W69" s="111" t="s">
        <v>350</v>
      </c>
      <c r="X69" s="111" t="s">
        <v>6741</v>
      </c>
      <c r="Y69" s="111" t="s">
        <v>6742</v>
      </c>
      <c r="Z69" s="111" t="s">
        <v>6743</v>
      </c>
      <c r="AA69" s="111" t="s">
        <v>6744</v>
      </c>
      <c r="AC69" s="113">
        <v>380.02032414564695</v>
      </c>
      <c r="AD69" s="109">
        <v>8.1070110832019449</v>
      </c>
      <c r="AE69" s="109">
        <v>3.7326688406559403</v>
      </c>
      <c r="AF69" s="109">
        <v>2.6260721399031281E-2</v>
      </c>
      <c r="AG69" s="109">
        <v>8.5963363400306303</v>
      </c>
      <c r="AH69" s="109">
        <v>7.7015408793197757</v>
      </c>
      <c r="AI69" s="109">
        <v>6.5129772586603698</v>
      </c>
      <c r="AJ69" s="109">
        <v>5.6488250829807392</v>
      </c>
      <c r="AK69" s="109">
        <v>3.8454953203884066</v>
      </c>
      <c r="AL69" s="109">
        <v>1.9549137017844769</v>
      </c>
      <c r="AM69" s="109">
        <v>1.4882086857349675</v>
      </c>
      <c r="AN69" s="109">
        <v>1.0283081242975469</v>
      </c>
      <c r="AO69" s="109">
        <v>1.1164389858172543</v>
      </c>
      <c r="AP69" s="113">
        <v>5480.7123418114252</v>
      </c>
      <c r="AQ69" s="109">
        <v>0.92701528254053045</v>
      </c>
      <c r="AR69" s="109">
        <v>0.28090029702371178</v>
      </c>
      <c r="AS69" s="109">
        <v>0.34995846361576549</v>
      </c>
      <c r="AT69" s="109">
        <v>1.5784496714523075</v>
      </c>
    </row>
    <row r="70" spans="1:47">
      <c r="A70" s="107" t="s">
        <v>505</v>
      </c>
      <c r="C70" s="107" t="s">
        <v>506</v>
      </c>
      <c r="D70" s="107" t="s">
        <v>373</v>
      </c>
      <c r="E70" s="108">
        <v>41869</v>
      </c>
      <c r="I70" s="107" t="s">
        <v>374</v>
      </c>
      <c r="J70" s="107" t="s">
        <v>347</v>
      </c>
      <c r="K70" s="107" t="s">
        <v>347</v>
      </c>
      <c r="L70" s="107" t="s">
        <v>347</v>
      </c>
      <c r="N70" s="107">
        <v>3</v>
      </c>
      <c r="O70" s="107">
        <v>5</v>
      </c>
      <c r="P70" s="109">
        <v>2.33</v>
      </c>
      <c r="Q70" s="107" t="s">
        <v>348</v>
      </c>
      <c r="R70" s="107">
        <v>1</v>
      </c>
      <c r="S70" s="107">
        <v>1</v>
      </c>
      <c r="T70" s="107">
        <v>5</v>
      </c>
      <c r="U70" s="110" t="s">
        <v>349</v>
      </c>
      <c r="V70" s="111" t="s">
        <v>350</v>
      </c>
      <c r="W70" s="111" t="s">
        <v>350</v>
      </c>
      <c r="X70" s="111" t="s">
        <v>6745</v>
      </c>
      <c r="Y70" s="111" t="s">
        <v>6746</v>
      </c>
      <c r="Z70" s="111" t="s">
        <v>6747</v>
      </c>
      <c r="AA70" s="111" t="s">
        <v>6748</v>
      </c>
      <c r="AC70" s="113">
        <v>242.40697383842561</v>
      </c>
      <c r="AD70" s="109">
        <v>5.9481058933012987</v>
      </c>
      <c r="AE70" s="109">
        <v>2.5497379218899399</v>
      </c>
      <c r="AF70" s="109">
        <v>-3.5323897814757643E-2</v>
      </c>
      <c r="AG70" s="109">
        <v>5.8720464341125318</v>
      </c>
      <c r="AH70" s="109">
        <v>5.198318474918211</v>
      </c>
      <c r="AI70" s="109">
        <v>4.3292308854590846</v>
      </c>
      <c r="AJ70" s="109">
        <v>3.6989718947597883</v>
      </c>
      <c r="AK70" s="109">
        <v>2.4303970285787075</v>
      </c>
      <c r="AL70" s="109">
        <v>1.1265519343350134</v>
      </c>
      <c r="AM70" s="109">
        <v>0.79508447901934942</v>
      </c>
      <c r="AN70" s="109">
        <v>0.47539685117068603</v>
      </c>
      <c r="AO70" s="109">
        <v>1.002094661947345</v>
      </c>
      <c r="AP70" s="113">
        <v>3739.4910198403727</v>
      </c>
      <c r="AQ70" s="109">
        <v>0.64840479014335262</v>
      </c>
      <c r="AR70" s="109">
        <v>0.19654087755216046</v>
      </c>
      <c r="AS70" s="109">
        <v>0.22601391889336303</v>
      </c>
      <c r="AT70" s="109">
        <v>1.6131400057176526</v>
      </c>
    </row>
    <row r="71" spans="1:47">
      <c r="A71" s="118" t="s">
        <v>507</v>
      </c>
      <c r="C71" s="107" t="s">
        <v>508</v>
      </c>
      <c r="D71" s="107" t="s">
        <v>404</v>
      </c>
      <c r="E71" s="108">
        <v>41869</v>
      </c>
      <c r="I71" s="107" t="s">
        <v>374</v>
      </c>
      <c r="J71" s="107" t="s">
        <v>347</v>
      </c>
      <c r="K71" s="107" t="s">
        <v>347</v>
      </c>
      <c r="L71" s="107" t="s">
        <v>347</v>
      </c>
      <c r="N71" s="107">
        <v>4</v>
      </c>
      <c r="O71" s="107">
        <v>5</v>
      </c>
      <c r="P71" s="109">
        <v>2.33</v>
      </c>
      <c r="Q71" s="107" t="s">
        <v>348</v>
      </c>
      <c r="R71" s="107">
        <v>1</v>
      </c>
      <c r="S71" s="107">
        <v>1</v>
      </c>
      <c r="T71" s="120">
        <v>5</v>
      </c>
      <c r="U71" s="110" t="s">
        <v>349</v>
      </c>
      <c r="V71" s="111" t="s">
        <v>350</v>
      </c>
      <c r="W71" s="111" t="s">
        <v>350</v>
      </c>
      <c r="X71" s="111" t="s">
        <v>6749</v>
      </c>
      <c r="Y71" s="111" t="s">
        <v>6750</v>
      </c>
      <c r="Z71" s="111" t="s">
        <v>6751</v>
      </c>
      <c r="AA71" s="111" t="s">
        <v>6752</v>
      </c>
      <c r="AC71" s="113">
        <v>69.137916298887376</v>
      </c>
      <c r="AD71" s="109">
        <v>2.015911907533452</v>
      </c>
      <c r="AE71" s="109">
        <v>0.69585221840602396</v>
      </c>
      <c r="AF71" s="109">
        <v>5.8137467772231333E-2</v>
      </c>
      <c r="AG71" s="109">
        <v>1.6025476589890735</v>
      </c>
      <c r="AH71" s="109">
        <v>1.3959359061225425</v>
      </c>
      <c r="AI71" s="109">
        <v>1.14020587311642</v>
      </c>
      <c r="AJ71" s="109">
        <v>0.96584600068661641</v>
      </c>
      <c r="AK71" s="109">
        <v>0.62842288023992476</v>
      </c>
      <c r="AL71" s="109">
        <v>0.39552296354932187</v>
      </c>
      <c r="AM71" s="109">
        <v>0.32100688621193718</v>
      </c>
      <c r="AN71" s="109">
        <v>0.21674582567381959</v>
      </c>
      <c r="AO71" s="109">
        <v>1.748519445612738</v>
      </c>
      <c r="AP71" s="113">
        <v>748.80735310256739</v>
      </c>
      <c r="AQ71" s="109">
        <v>0.12137057144072771</v>
      </c>
      <c r="AR71" s="109">
        <v>3.2274320132350126E-2</v>
      </c>
      <c r="AS71" s="109">
        <v>5.8120042668667223E-2</v>
      </c>
      <c r="AT71" s="109">
        <v>1.5869411442901062</v>
      </c>
      <c r="AU71" s="107" t="s">
        <v>509</v>
      </c>
    </row>
    <row r="72" spans="1:47">
      <c r="A72" s="118" t="s">
        <v>510</v>
      </c>
      <c r="C72" s="107" t="s">
        <v>511</v>
      </c>
      <c r="D72" s="107" t="s">
        <v>383</v>
      </c>
      <c r="E72" s="108">
        <v>41869</v>
      </c>
      <c r="I72" s="107" t="s">
        <v>374</v>
      </c>
      <c r="J72" s="107" t="s">
        <v>347</v>
      </c>
      <c r="K72" s="107" t="s">
        <v>347</v>
      </c>
      <c r="L72" s="107" t="s">
        <v>347</v>
      </c>
      <c r="N72" s="107">
        <v>4</v>
      </c>
      <c r="O72" s="107">
        <v>5</v>
      </c>
      <c r="P72" s="109">
        <v>2.33</v>
      </c>
      <c r="Q72" s="107" t="s">
        <v>348</v>
      </c>
      <c r="R72" s="107">
        <v>1</v>
      </c>
      <c r="S72" s="107">
        <v>1</v>
      </c>
      <c r="T72" s="120">
        <v>5</v>
      </c>
      <c r="U72" s="110" t="s">
        <v>349</v>
      </c>
      <c r="V72" s="111" t="s">
        <v>350</v>
      </c>
      <c r="W72" s="111" t="s">
        <v>350</v>
      </c>
      <c r="X72" s="111" t="s">
        <v>6753</v>
      </c>
      <c r="Y72" s="111" t="s">
        <v>6754</v>
      </c>
      <c r="Z72" s="111" t="s">
        <v>6755</v>
      </c>
      <c r="AA72" s="111" t="s">
        <v>6756</v>
      </c>
      <c r="AC72" s="113">
        <v>41.908162803878703</v>
      </c>
      <c r="AD72" s="109">
        <v>2.0809429578337579</v>
      </c>
      <c r="AE72" s="109">
        <v>0.63517827925922499</v>
      </c>
      <c r="AF72" s="109">
        <v>-6.0751503395201599E-2</v>
      </c>
      <c r="AG72" s="109">
        <v>1.4628155771339952</v>
      </c>
      <c r="AH72" s="109">
        <v>1.2298711002912941</v>
      </c>
      <c r="AI72" s="109">
        <v>0.93204728115614421</v>
      </c>
      <c r="AJ72" s="109">
        <v>0.73647552113925896</v>
      </c>
      <c r="AK72" s="109">
        <v>0.34542163145540833</v>
      </c>
      <c r="AL72" s="109">
        <v>8.5955936696262197E-2</v>
      </c>
      <c r="AM72" s="109">
        <v>-6.1143818394099776E-3</v>
      </c>
      <c r="AN72" s="109">
        <v>-0.10651978274765496</v>
      </c>
      <c r="AO72" s="109">
        <v>0.28736002530409011</v>
      </c>
      <c r="AP72" s="113">
        <v>1346.097436959149</v>
      </c>
      <c r="AQ72" s="109">
        <v>0.17352966541808054</v>
      </c>
      <c r="AR72" s="109">
        <v>3.985663175052697E-2</v>
      </c>
      <c r="AS72" s="109">
        <v>0.14898798069252661</v>
      </c>
      <c r="AT72" s="109">
        <v>1.6464002034067742</v>
      </c>
      <c r="AU72" s="107" t="s">
        <v>7653</v>
      </c>
    </row>
    <row r="73" spans="1:47">
      <c r="A73" s="107" t="s">
        <v>512</v>
      </c>
      <c r="C73" s="107" t="s">
        <v>513</v>
      </c>
      <c r="D73" s="107" t="s">
        <v>387</v>
      </c>
      <c r="E73" s="108">
        <v>41869</v>
      </c>
      <c r="I73" s="107" t="s">
        <v>374</v>
      </c>
      <c r="J73" s="107" t="s">
        <v>347</v>
      </c>
      <c r="K73" s="107" t="s">
        <v>347</v>
      </c>
      <c r="L73" s="107" t="s">
        <v>347</v>
      </c>
      <c r="N73" s="107">
        <v>4</v>
      </c>
      <c r="O73" s="107">
        <v>5</v>
      </c>
      <c r="P73" s="109">
        <v>2.33</v>
      </c>
      <c r="Q73" s="107" t="s">
        <v>348</v>
      </c>
      <c r="R73" s="107">
        <v>1</v>
      </c>
      <c r="S73" s="107">
        <v>1</v>
      </c>
      <c r="T73" s="107">
        <v>5</v>
      </c>
      <c r="U73" s="110" t="s">
        <v>349</v>
      </c>
      <c r="V73" s="111" t="s">
        <v>350</v>
      </c>
      <c r="W73" s="111" t="s">
        <v>350</v>
      </c>
      <c r="X73" s="111" t="s">
        <v>6757</v>
      </c>
      <c r="Y73" s="111" t="s">
        <v>6758</v>
      </c>
      <c r="Z73" s="111" t="s">
        <v>6759</v>
      </c>
      <c r="AA73" s="111" t="s">
        <v>6760</v>
      </c>
      <c r="AC73" s="113">
        <v>167.36495134681206</v>
      </c>
      <c r="AD73" s="109">
        <v>4.6810656681581584</v>
      </c>
      <c r="AE73" s="109">
        <v>1.8655241835714698</v>
      </c>
      <c r="AF73" s="109">
        <v>-6.8240026319079938E-2</v>
      </c>
      <c r="AG73" s="109">
        <v>4.2963021947650955</v>
      </c>
      <c r="AH73" s="109">
        <v>3.7661795587155198</v>
      </c>
      <c r="AI73" s="109">
        <v>3.082701978179712</v>
      </c>
      <c r="AJ73" s="109">
        <v>2.6054892023234992</v>
      </c>
      <c r="AK73" s="109">
        <v>1.634166917132003</v>
      </c>
      <c r="AL73" s="109">
        <v>0.72299178929841512</v>
      </c>
      <c r="AM73" s="109">
        <v>0.48760861079724899</v>
      </c>
      <c r="AN73" s="109">
        <v>0.23640387100337881</v>
      </c>
      <c r="AO73" s="109">
        <v>0.9768809785452216</v>
      </c>
      <c r="AP73" s="113">
        <v>2788.6881342267461</v>
      </c>
      <c r="AQ73" s="109">
        <v>0.48166926260307419</v>
      </c>
      <c r="AR73" s="109">
        <v>0.14094852568960897</v>
      </c>
      <c r="AS73" s="109">
        <v>0.18833340433863721</v>
      </c>
      <c r="AT73" s="109">
        <v>1.5924740792006411</v>
      </c>
    </row>
    <row r="74" spans="1:47">
      <c r="A74" s="121" t="s">
        <v>514</v>
      </c>
      <c r="C74" s="107" t="s">
        <v>472</v>
      </c>
      <c r="D74" s="107" t="s">
        <v>383</v>
      </c>
      <c r="E74" s="108">
        <v>41849</v>
      </c>
      <c r="I74" s="107" t="s">
        <v>374</v>
      </c>
      <c r="J74" s="107" t="s">
        <v>347</v>
      </c>
      <c r="K74" s="107" t="s">
        <v>347</v>
      </c>
      <c r="L74" s="107" t="s">
        <v>347</v>
      </c>
      <c r="N74" s="107">
        <v>4</v>
      </c>
      <c r="O74" s="107">
        <v>5</v>
      </c>
      <c r="P74" s="109">
        <v>2.33</v>
      </c>
      <c r="Q74" s="107" t="s">
        <v>348</v>
      </c>
      <c r="R74" s="107">
        <v>1</v>
      </c>
      <c r="S74" s="107">
        <v>5</v>
      </c>
      <c r="T74" s="119">
        <v>7</v>
      </c>
      <c r="U74" s="110" t="s">
        <v>349</v>
      </c>
      <c r="V74" s="111" t="s">
        <v>458</v>
      </c>
      <c r="W74" s="111" t="s">
        <v>350</v>
      </c>
      <c r="X74" s="111" t="s">
        <v>6681</v>
      </c>
      <c r="Y74" s="111" t="s">
        <v>6682</v>
      </c>
      <c r="Z74" s="111" t="s">
        <v>6761</v>
      </c>
      <c r="AA74" s="111" t="s">
        <v>6684</v>
      </c>
      <c r="AC74" s="113">
        <v>108.25292655439083</v>
      </c>
      <c r="AD74" s="109">
        <v>3.010548354</v>
      </c>
      <c r="AE74" s="109">
        <v>1.1171961576</v>
      </c>
      <c r="AF74" s="109">
        <v>3.2544678539999997E-2</v>
      </c>
      <c r="AG74" s="109">
        <v>2.5729027509528004</v>
      </c>
      <c r="AH74" s="109">
        <v>2.2646668408994</v>
      </c>
      <c r="AI74" s="109">
        <v>1.8945822717094001</v>
      </c>
      <c r="AJ74" s="109">
        <v>1.6179296709534001</v>
      </c>
      <c r="AK74" s="109">
        <v>1.0989105284122</v>
      </c>
      <c r="AL74" s="109">
        <v>0.5267080355278001</v>
      </c>
      <c r="AM74" s="109">
        <v>0.41184396633520004</v>
      </c>
      <c r="AN74" s="109">
        <v>0.3117356600883</v>
      </c>
      <c r="AO74" s="109">
        <v>1.4556283152457892</v>
      </c>
      <c r="AP74" s="113">
        <v>1351.8567370634098</v>
      </c>
      <c r="AQ74" s="109">
        <v>0.24079179868779105</v>
      </c>
      <c r="AR74" s="109">
        <v>6.8171945795611019E-2</v>
      </c>
      <c r="AS74" s="109">
        <v>8.2538197284981268E-2</v>
      </c>
      <c r="AT74" s="109">
        <v>1.6570030809134637</v>
      </c>
      <c r="AU74" s="107" t="s">
        <v>515</v>
      </c>
    </row>
    <row r="75" spans="1:47">
      <c r="A75" s="121" t="s">
        <v>516</v>
      </c>
      <c r="C75" s="107" t="s">
        <v>483</v>
      </c>
      <c r="D75" s="107" t="s">
        <v>404</v>
      </c>
      <c r="E75" s="108">
        <v>41855</v>
      </c>
      <c r="I75" s="107" t="s">
        <v>374</v>
      </c>
      <c r="J75" s="107" t="s">
        <v>347</v>
      </c>
      <c r="K75" s="107" t="s">
        <v>347</v>
      </c>
      <c r="L75" s="107" t="s">
        <v>347</v>
      </c>
      <c r="N75" s="107">
        <v>4</v>
      </c>
      <c r="O75" s="107">
        <v>5</v>
      </c>
      <c r="P75" s="109">
        <v>2.33</v>
      </c>
      <c r="Q75" s="107" t="s">
        <v>348</v>
      </c>
      <c r="R75" s="107">
        <v>1</v>
      </c>
      <c r="S75" s="107">
        <v>5</v>
      </c>
      <c r="T75" s="119">
        <v>7</v>
      </c>
      <c r="U75" s="110" t="s">
        <v>375</v>
      </c>
      <c r="V75" s="111" t="s">
        <v>458</v>
      </c>
      <c r="W75" s="111" t="s">
        <v>350</v>
      </c>
      <c r="X75" s="111" t="s">
        <v>6701</v>
      </c>
      <c r="Y75" s="111" t="s">
        <v>6702</v>
      </c>
      <c r="Z75" s="111" t="s">
        <v>6762</v>
      </c>
      <c r="AA75" s="111" t="s">
        <v>6704</v>
      </c>
      <c r="AC75" s="113">
        <v>72.181760300873577</v>
      </c>
      <c r="AD75" s="109">
        <v>2.39334479</v>
      </c>
      <c r="AE75" s="109">
        <v>0.8009365946</v>
      </c>
      <c r="AF75" s="109">
        <v>4.4338445880000004E-3</v>
      </c>
      <c r="AG75" s="109">
        <v>1.8445569773638</v>
      </c>
      <c r="AH75" s="109">
        <v>1.5917530640899999</v>
      </c>
      <c r="AI75" s="109">
        <v>1.3002816205273999</v>
      </c>
      <c r="AJ75" s="109">
        <v>1.1026747155857999</v>
      </c>
      <c r="AK75" s="109">
        <v>0.72995053991580006</v>
      </c>
      <c r="AL75" s="109">
        <v>0.33518654503754003</v>
      </c>
      <c r="AM75" s="109">
        <v>0.23469652234419999</v>
      </c>
      <c r="AN75" s="109">
        <v>0.15990348893904002</v>
      </c>
      <c r="AO75" s="109">
        <v>1.3701525182372507</v>
      </c>
      <c r="AP75" s="113">
        <v>926.27319175117384</v>
      </c>
      <c r="AQ75" s="109">
        <v>0.16427542257389044</v>
      </c>
      <c r="AR75" s="109">
        <v>4.3287735595595109E-2</v>
      </c>
      <c r="AS75" s="109">
        <v>6.579833431318706E-2</v>
      </c>
      <c r="AT75" s="109">
        <v>1.5882411615250811</v>
      </c>
      <c r="AU75" s="107" t="s">
        <v>517</v>
      </c>
    </row>
    <row r="76" spans="1:47">
      <c r="A76" s="121" t="s">
        <v>518</v>
      </c>
      <c r="C76" s="107" t="s">
        <v>508</v>
      </c>
      <c r="D76" s="107" t="s">
        <v>404</v>
      </c>
      <c r="E76" s="108">
        <v>41869</v>
      </c>
      <c r="I76" s="107" t="s">
        <v>374</v>
      </c>
      <c r="J76" s="107" t="s">
        <v>347</v>
      </c>
      <c r="K76" s="107" t="s">
        <v>347</v>
      </c>
      <c r="L76" s="107" t="s">
        <v>347</v>
      </c>
      <c r="N76" s="107">
        <v>4</v>
      </c>
      <c r="O76" s="107">
        <v>5</v>
      </c>
      <c r="P76" s="109">
        <v>2.33</v>
      </c>
      <c r="Q76" s="107" t="s">
        <v>348</v>
      </c>
      <c r="R76" s="107">
        <v>1</v>
      </c>
      <c r="S76" s="107">
        <v>5</v>
      </c>
      <c r="T76" s="119">
        <v>7</v>
      </c>
      <c r="U76" s="110" t="s">
        <v>349</v>
      </c>
      <c r="V76" s="111" t="s">
        <v>458</v>
      </c>
      <c r="W76" s="111" t="s">
        <v>350</v>
      </c>
      <c r="X76" s="111" t="s">
        <v>6749</v>
      </c>
      <c r="Y76" s="111" t="s">
        <v>6750</v>
      </c>
      <c r="Z76" s="111" t="s">
        <v>6763</v>
      </c>
      <c r="AA76" s="111" t="s">
        <v>6752</v>
      </c>
      <c r="AC76" s="113">
        <v>58.693822197506456</v>
      </c>
      <c r="AD76" s="109">
        <v>1.9985893368000001</v>
      </c>
      <c r="AE76" s="109">
        <v>0.64827144139999993</v>
      </c>
      <c r="AF76" s="109">
        <v>1.2365205911999999E-2</v>
      </c>
      <c r="AG76" s="109">
        <v>1.4929691295442</v>
      </c>
      <c r="AH76" s="109">
        <v>1.2941255126814002</v>
      </c>
      <c r="AI76" s="109">
        <v>1.0524195804584</v>
      </c>
      <c r="AJ76" s="109">
        <v>0.87162853253140005</v>
      </c>
      <c r="AK76" s="109">
        <v>0.58016446685959999</v>
      </c>
      <c r="AL76" s="109">
        <v>0.28695750783000001</v>
      </c>
      <c r="AM76" s="109">
        <v>0.20721600556622</v>
      </c>
      <c r="AN76" s="109">
        <v>0.15441527214246001</v>
      </c>
      <c r="AO76" s="109">
        <v>1.6270284265906794</v>
      </c>
      <c r="AP76" s="113">
        <v>749.28206303591764</v>
      </c>
      <c r="AQ76" s="109">
        <v>0.12191431183716676</v>
      </c>
      <c r="AR76" s="109">
        <v>3.240840977964983E-2</v>
      </c>
      <c r="AS76" s="109">
        <v>5.8066672507538782E-2</v>
      </c>
      <c r="AT76" s="109">
        <v>1.6005326715039703</v>
      </c>
      <c r="AU76" s="107" t="s">
        <v>519</v>
      </c>
    </row>
    <row r="77" spans="1:47">
      <c r="A77" s="118" t="s">
        <v>520</v>
      </c>
      <c r="C77" s="107" t="s">
        <v>511</v>
      </c>
      <c r="D77" s="107" t="s">
        <v>383</v>
      </c>
      <c r="E77" s="108">
        <v>41869</v>
      </c>
      <c r="I77" s="107" t="s">
        <v>374</v>
      </c>
      <c r="J77" s="107" t="s">
        <v>347</v>
      </c>
      <c r="K77" s="107" t="s">
        <v>347</v>
      </c>
      <c r="L77" s="107" t="s">
        <v>347</v>
      </c>
      <c r="N77" s="107">
        <v>4</v>
      </c>
      <c r="O77" s="107">
        <v>5</v>
      </c>
      <c r="P77" s="109">
        <v>2.33</v>
      </c>
      <c r="Q77" s="107" t="s">
        <v>348</v>
      </c>
      <c r="R77" s="107">
        <v>1</v>
      </c>
      <c r="S77" s="107">
        <v>5</v>
      </c>
      <c r="T77" s="119">
        <v>7</v>
      </c>
      <c r="U77" s="110" t="s">
        <v>349</v>
      </c>
      <c r="V77" s="111" t="s">
        <v>458</v>
      </c>
      <c r="W77" s="111" t="s">
        <v>350</v>
      </c>
      <c r="X77" s="111" t="s">
        <v>6753</v>
      </c>
      <c r="Y77" s="111" t="s">
        <v>6754</v>
      </c>
      <c r="Z77" s="111" t="s">
        <v>6764</v>
      </c>
      <c r="AA77" s="111" t="s">
        <v>6756</v>
      </c>
      <c r="AC77" s="113">
        <v>62.784221758515002</v>
      </c>
      <c r="AD77" s="109">
        <v>2.1395969400000001</v>
      </c>
      <c r="AE77" s="109">
        <v>0.71532450619999999</v>
      </c>
      <c r="AF77" s="109">
        <v>2.1156590080000002E-3</v>
      </c>
      <c r="AG77" s="109">
        <v>1.6473923377785999</v>
      </c>
      <c r="AH77" s="109">
        <v>1.4092817515084002</v>
      </c>
      <c r="AI77" s="109">
        <v>1.1404562573628001</v>
      </c>
      <c r="AJ77" s="109">
        <v>0.95265803024280005</v>
      </c>
      <c r="AK77" s="109">
        <v>0.64700085607640012</v>
      </c>
      <c r="AL77" s="109">
        <v>0.28458939455828003</v>
      </c>
      <c r="AM77" s="109">
        <v>0.19737341800414002</v>
      </c>
      <c r="AN77" s="109">
        <v>0.13624531634882001</v>
      </c>
      <c r="AO77" s="109">
        <v>1.3605514246258588</v>
      </c>
      <c r="AP77" s="113">
        <v>1350.5207387034286</v>
      </c>
      <c r="AQ77" s="109">
        <v>0.17475583856086221</v>
      </c>
      <c r="AR77" s="109">
        <v>4.0165882463074183E-2</v>
      </c>
      <c r="AS77" s="109">
        <v>0.14932859362757142</v>
      </c>
      <c r="AT77" s="109">
        <v>1.662116606779291</v>
      </c>
      <c r="AU77" s="107" t="s">
        <v>7654</v>
      </c>
    </row>
    <row r="78" spans="1:47">
      <c r="A78" s="107" t="s">
        <v>521</v>
      </c>
      <c r="C78" s="107" t="s">
        <v>522</v>
      </c>
      <c r="D78" s="107" t="s">
        <v>378</v>
      </c>
      <c r="E78" s="108">
        <v>41876</v>
      </c>
      <c r="I78" s="107" t="s">
        <v>374</v>
      </c>
      <c r="J78" s="107" t="s">
        <v>347</v>
      </c>
      <c r="K78" s="107" t="s">
        <v>347</v>
      </c>
      <c r="L78" s="107" t="s">
        <v>347</v>
      </c>
      <c r="N78" s="107">
        <v>3</v>
      </c>
      <c r="O78" s="107">
        <v>5</v>
      </c>
      <c r="P78" s="109">
        <v>2.33</v>
      </c>
      <c r="Q78" s="107" t="s">
        <v>348</v>
      </c>
      <c r="R78" s="107">
        <v>1</v>
      </c>
      <c r="S78" s="107">
        <v>1</v>
      </c>
      <c r="T78" s="107">
        <v>5</v>
      </c>
      <c r="U78" s="110" t="s">
        <v>349</v>
      </c>
      <c r="V78" s="111" t="s">
        <v>350</v>
      </c>
      <c r="W78" s="111" t="s">
        <v>350</v>
      </c>
      <c r="X78" s="111" t="s">
        <v>6765</v>
      </c>
      <c r="Y78" s="111" t="s">
        <v>6766</v>
      </c>
      <c r="Z78" s="111" t="s">
        <v>6767</v>
      </c>
      <c r="AA78" s="111" t="s">
        <v>6768</v>
      </c>
      <c r="AC78" s="113">
        <v>294.55171285984392</v>
      </c>
      <c r="AD78" s="109">
        <v>6.6307533342426286</v>
      </c>
      <c r="AE78" s="109">
        <v>2.9465687912509702</v>
      </c>
      <c r="AF78" s="109">
        <v>4.2921428486044216E-2</v>
      </c>
      <c r="AG78" s="109">
        <v>6.7859479262509845</v>
      </c>
      <c r="AH78" s="109">
        <v>6.0389386004357366</v>
      </c>
      <c r="AI78" s="109">
        <v>5.0657787876949687</v>
      </c>
      <c r="AJ78" s="109">
        <v>4.3861224906869873</v>
      </c>
      <c r="AK78" s="109">
        <v>2.9812136373965514</v>
      </c>
      <c r="AL78" s="109">
        <v>1.5154101185733317</v>
      </c>
      <c r="AM78" s="109">
        <v>1.1611847424794173</v>
      </c>
      <c r="AN78" s="109">
        <v>0.84542355660194979</v>
      </c>
      <c r="AO78" s="109">
        <v>1.2236530017031548</v>
      </c>
      <c r="AP78" s="113">
        <v>4098.4356630266975</v>
      </c>
      <c r="AQ78" s="109">
        <v>0.71981393659133597</v>
      </c>
      <c r="AR78" s="109">
        <v>0.21634280755614257</v>
      </c>
      <c r="AS78" s="109">
        <v>0.26703254139613986</v>
      </c>
      <c r="AT78" s="109">
        <v>1.6013540485284476</v>
      </c>
    </row>
    <row r="79" spans="1:47">
      <c r="A79" s="107" t="s">
        <v>523</v>
      </c>
      <c r="C79" s="107" t="s">
        <v>524</v>
      </c>
      <c r="D79" s="107" t="s">
        <v>390</v>
      </c>
      <c r="E79" s="108">
        <v>41876</v>
      </c>
      <c r="I79" s="107" t="s">
        <v>374</v>
      </c>
      <c r="J79" s="107" t="s">
        <v>347</v>
      </c>
      <c r="K79" s="107" t="s">
        <v>347</v>
      </c>
      <c r="L79" s="107" t="s">
        <v>347</v>
      </c>
      <c r="N79" s="107">
        <v>3</v>
      </c>
      <c r="O79" s="107">
        <v>5</v>
      </c>
      <c r="P79" s="109">
        <v>2.33</v>
      </c>
      <c r="Q79" s="107" t="s">
        <v>348</v>
      </c>
      <c r="R79" s="107">
        <v>1</v>
      </c>
      <c r="S79" s="107">
        <v>1</v>
      </c>
      <c r="T79" s="107">
        <v>5</v>
      </c>
      <c r="U79" s="110" t="s">
        <v>349</v>
      </c>
      <c r="V79" s="111" t="s">
        <v>350</v>
      </c>
      <c r="W79" s="111" t="s">
        <v>350</v>
      </c>
      <c r="X79" s="111" t="s">
        <v>6769</v>
      </c>
      <c r="Y79" s="111" t="s">
        <v>6770</v>
      </c>
      <c r="Z79" s="111" t="s">
        <v>6771</v>
      </c>
      <c r="AA79" s="111" t="s">
        <v>6772</v>
      </c>
      <c r="AC79" s="113">
        <v>381.74834011107305</v>
      </c>
      <c r="AD79" s="109">
        <v>8.2798941807467585</v>
      </c>
      <c r="AE79" s="109">
        <v>3.7873305725722402</v>
      </c>
      <c r="AF79" s="109">
        <v>3.5649185793410157E-2</v>
      </c>
      <c r="AG79" s="109">
        <v>8.722222308633869</v>
      </c>
      <c r="AH79" s="109">
        <v>7.7951672926995492</v>
      </c>
      <c r="AI79" s="109">
        <v>6.5691185098265112</v>
      </c>
      <c r="AJ79" s="109">
        <v>5.699481189584529</v>
      </c>
      <c r="AK79" s="109">
        <v>3.8772984095826586</v>
      </c>
      <c r="AL79" s="109">
        <v>1.9482861385101784</v>
      </c>
      <c r="AM79" s="109">
        <v>1.4906976223911808</v>
      </c>
      <c r="AN79" s="109">
        <v>1.0549927288524101</v>
      </c>
      <c r="AO79" s="109">
        <v>1.1428502740784685</v>
      </c>
      <c r="AP79" s="113">
        <v>5288.9935315826124</v>
      </c>
      <c r="AQ79" s="109">
        <v>0.91494873795402853</v>
      </c>
      <c r="AR79" s="109">
        <v>0.28106074483025678</v>
      </c>
      <c r="AS79" s="109">
        <v>0.32100692651008156</v>
      </c>
      <c r="AT79" s="109">
        <v>1.5876585292906409</v>
      </c>
    </row>
    <row r="80" spans="1:47">
      <c r="A80" s="107" t="s">
        <v>525</v>
      </c>
      <c r="C80" s="107" t="s">
        <v>526</v>
      </c>
      <c r="D80" s="107" t="s">
        <v>373</v>
      </c>
      <c r="E80" s="108">
        <v>41876</v>
      </c>
      <c r="I80" s="107" t="s">
        <v>374</v>
      </c>
      <c r="J80" s="107" t="s">
        <v>347</v>
      </c>
      <c r="K80" s="107" t="s">
        <v>347</v>
      </c>
      <c r="L80" s="107" t="s">
        <v>347</v>
      </c>
      <c r="N80" s="107">
        <v>3</v>
      </c>
      <c r="O80" s="107">
        <v>5</v>
      </c>
      <c r="P80" s="109">
        <v>2.33</v>
      </c>
      <c r="Q80" s="107" t="s">
        <v>348</v>
      </c>
      <c r="R80" s="107">
        <v>1</v>
      </c>
      <c r="S80" s="107">
        <v>1</v>
      </c>
      <c r="T80" s="107">
        <v>5</v>
      </c>
      <c r="U80" s="110" t="s">
        <v>349</v>
      </c>
      <c r="V80" s="111" t="s">
        <v>350</v>
      </c>
      <c r="W80" s="111" t="s">
        <v>350</v>
      </c>
      <c r="X80" s="111" t="s">
        <v>6773</v>
      </c>
      <c r="Y80" s="111" t="s">
        <v>6774</v>
      </c>
      <c r="Z80" s="111" t="s">
        <v>6775</v>
      </c>
      <c r="AA80" s="111" t="s">
        <v>6776</v>
      </c>
      <c r="AC80" s="113">
        <v>348.19410851868662</v>
      </c>
      <c r="AD80" s="109">
        <v>7.7682060749914514</v>
      </c>
      <c r="AE80" s="109">
        <v>3.4969895219155998</v>
      </c>
      <c r="AF80" s="109">
        <v>2.4417916234501201E-2</v>
      </c>
      <c r="AG80" s="109">
        <v>8.0535668689716271</v>
      </c>
      <c r="AH80" s="109">
        <v>7.1753728710851945</v>
      </c>
      <c r="AI80" s="109">
        <v>6.033741602037126</v>
      </c>
      <c r="AJ80" s="109">
        <v>5.2259764313305439</v>
      </c>
      <c r="AK80" s="109">
        <v>3.5302147855439752</v>
      </c>
      <c r="AL80" s="109">
        <v>1.7475146083103328</v>
      </c>
      <c r="AM80" s="109">
        <v>1.3133645279160187</v>
      </c>
      <c r="AN80" s="109">
        <v>0.90802678984019214</v>
      </c>
      <c r="AO80" s="109">
        <v>1.1196479517108937</v>
      </c>
      <c r="AP80" s="113">
        <v>4930.1087526399115</v>
      </c>
      <c r="AQ80" s="109">
        <v>0.87331987997832095</v>
      </c>
      <c r="AR80" s="109">
        <v>0.26224651019214762</v>
      </c>
      <c r="AS80" s="109">
        <v>0.29398069200118571</v>
      </c>
      <c r="AT80" s="109">
        <v>1.5905605439219097</v>
      </c>
    </row>
    <row r="81" spans="1:47">
      <c r="A81" s="265" t="s">
        <v>527</v>
      </c>
      <c r="C81" s="107" t="s">
        <v>528</v>
      </c>
      <c r="D81" s="107" t="s">
        <v>404</v>
      </c>
      <c r="E81" s="108">
        <v>41876</v>
      </c>
      <c r="I81" s="107" t="s">
        <v>374</v>
      </c>
      <c r="J81" s="107" t="s">
        <v>347</v>
      </c>
      <c r="K81" s="107" t="s">
        <v>347</v>
      </c>
      <c r="L81" s="107" t="s">
        <v>347</v>
      </c>
      <c r="N81" s="107">
        <v>4</v>
      </c>
      <c r="O81" s="107">
        <v>5</v>
      </c>
      <c r="P81" s="109">
        <v>2.33</v>
      </c>
      <c r="Q81" s="107" t="s">
        <v>348</v>
      </c>
      <c r="R81" s="107">
        <v>1</v>
      </c>
      <c r="S81" s="107">
        <v>1</v>
      </c>
      <c r="T81" s="107">
        <v>5</v>
      </c>
      <c r="U81" s="110" t="s">
        <v>349</v>
      </c>
      <c r="V81" s="111" t="s">
        <v>350</v>
      </c>
      <c r="W81" s="111" t="s">
        <v>350</v>
      </c>
      <c r="X81" s="111" t="s">
        <v>6777</v>
      </c>
      <c r="Y81" s="111" t="s">
        <v>6778</v>
      </c>
      <c r="Z81" s="111" t="s">
        <v>6779</v>
      </c>
      <c r="AA81" s="111" t="s">
        <v>6780</v>
      </c>
      <c r="AC81" s="113">
        <v>79.426649369474802</v>
      </c>
      <c r="AD81" s="109">
        <v>2.4196252280968262</v>
      </c>
      <c r="AE81" s="109">
        <v>0.85456372433033301</v>
      </c>
      <c r="AF81" s="109">
        <v>2.933572737166314E-2</v>
      </c>
      <c r="AG81" s="109">
        <v>1.9680602571327572</v>
      </c>
      <c r="AH81" s="109">
        <v>1.7104366620577516</v>
      </c>
      <c r="AI81" s="109">
        <v>1.385198832004046</v>
      </c>
      <c r="AJ81" s="109">
        <v>1.1681928825612113</v>
      </c>
      <c r="AK81" s="109">
        <v>0.77007496201867509</v>
      </c>
      <c r="AL81" s="109">
        <v>0.40574440680222879</v>
      </c>
      <c r="AM81" s="109">
        <v>0.32460637801507503</v>
      </c>
      <c r="AN81" s="109">
        <v>0.25046418188685532</v>
      </c>
      <c r="AO81" s="109">
        <v>1.7170917552140594</v>
      </c>
      <c r="AP81" s="113">
        <v>1013.3244504748044</v>
      </c>
      <c r="AQ81" s="109">
        <v>0.16889899950672055</v>
      </c>
      <c r="AR81" s="109">
        <v>4.850587096607753E-2</v>
      </c>
      <c r="AS81" s="109">
        <v>8.1151939296580072E-2</v>
      </c>
      <c r="AT81" s="109">
        <v>1.6317874546747761</v>
      </c>
      <c r="AU81" s="107" t="s">
        <v>529</v>
      </c>
    </row>
    <row r="82" spans="1:47">
      <c r="A82" s="265" t="s">
        <v>530</v>
      </c>
      <c r="C82" s="107" t="s">
        <v>531</v>
      </c>
      <c r="D82" s="107" t="s">
        <v>383</v>
      </c>
      <c r="E82" s="108">
        <v>41876</v>
      </c>
      <c r="I82" s="107" t="s">
        <v>374</v>
      </c>
      <c r="J82" s="107" t="s">
        <v>347</v>
      </c>
      <c r="K82" s="107" t="s">
        <v>347</v>
      </c>
      <c r="L82" s="107" t="s">
        <v>347</v>
      </c>
      <c r="N82" s="107">
        <v>4</v>
      </c>
      <c r="O82" s="107">
        <v>5</v>
      </c>
      <c r="P82" s="109">
        <v>2.33</v>
      </c>
      <c r="Q82" s="107" t="s">
        <v>348</v>
      </c>
      <c r="R82" s="107">
        <v>1</v>
      </c>
      <c r="S82" s="107">
        <v>1</v>
      </c>
      <c r="T82" s="107">
        <v>5</v>
      </c>
      <c r="U82" s="110" t="s">
        <v>349</v>
      </c>
      <c r="V82" s="111" t="s">
        <v>350</v>
      </c>
      <c r="W82" s="111" t="s">
        <v>350</v>
      </c>
      <c r="X82" s="111" t="s">
        <v>6781</v>
      </c>
      <c r="Y82" s="111" t="s">
        <v>6782</v>
      </c>
      <c r="Z82" s="111" t="s">
        <v>6783</v>
      </c>
      <c r="AA82" s="111" t="s">
        <v>6784</v>
      </c>
      <c r="AC82" s="113">
        <v>58.893222933013348</v>
      </c>
      <c r="AD82" s="109">
        <v>2.1421543019299638</v>
      </c>
      <c r="AE82" s="109">
        <v>0.70387474901134905</v>
      </c>
      <c r="AF82" s="109">
        <v>2.9826447282945627E-3</v>
      </c>
      <c r="AG82" s="109">
        <v>1.6210235469731369</v>
      </c>
      <c r="AH82" s="109">
        <v>1.397384532675066</v>
      </c>
      <c r="AI82" s="109">
        <v>1.0984325698174546</v>
      </c>
      <c r="AJ82" s="109">
        <v>0.90421120166264557</v>
      </c>
      <c r="AK82" s="109">
        <v>0.55477506229553619</v>
      </c>
      <c r="AL82" s="109">
        <v>0.25487127859298597</v>
      </c>
      <c r="AM82" s="109">
        <v>0.1801868162319441</v>
      </c>
      <c r="AN82" s="109">
        <v>0.12257742753016571</v>
      </c>
      <c r="AO82" s="109">
        <v>1.3029525857535234</v>
      </c>
      <c r="AP82" s="113">
        <v>908.36019246522085</v>
      </c>
      <c r="AQ82" s="109">
        <v>0.15728473926927902</v>
      </c>
      <c r="AR82" s="109">
        <v>4.0231260595075348E-2</v>
      </c>
      <c r="AS82" s="109">
        <v>8.4096550671458825E-2</v>
      </c>
      <c r="AT82" s="109">
        <v>1.7043488959998376</v>
      </c>
      <c r="AU82" s="107" t="s">
        <v>532</v>
      </c>
    </row>
    <row r="83" spans="1:47">
      <c r="A83" s="107" t="s">
        <v>533</v>
      </c>
      <c r="C83" s="107" t="s">
        <v>534</v>
      </c>
      <c r="D83" s="107" t="s">
        <v>387</v>
      </c>
      <c r="E83" s="108">
        <v>41876</v>
      </c>
      <c r="I83" s="107" t="s">
        <v>374</v>
      </c>
      <c r="J83" s="107" t="s">
        <v>347</v>
      </c>
      <c r="K83" s="107" t="s">
        <v>347</v>
      </c>
      <c r="L83" s="107" t="s">
        <v>347</v>
      </c>
      <c r="N83" s="107">
        <v>4</v>
      </c>
      <c r="O83" s="107">
        <v>5</v>
      </c>
      <c r="P83" s="109">
        <v>2.33</v>
      </c>
      <c r="Q83" s="107" t="s">
        <v>348</v>
      </c>
      <c r="R83" s="107">
        <v>1</v>
      </c>
      <c r="S83" s="107">
        <v>1</v>
      </c>
      <c r="T83" s="107">
        <v>5</v>
      </c>
      <c r="U83" s="110" t="s">
        <v>349</v>
      </c>
      <c r="V83" s="111" t="s">
        <v>350</v>
      </c>
      <c r="W83" s="111" t="s">
        <v>350</v>
      </c>
      <c r="X83" s="111" t="s">
        <v>6785</v>
      </c>
      <c r="Y83" s="111" t="s">
        <v>6786</v>
      </c>
      <c r="Z83" s="111" t="s">
        <v>6787</v>
      </c>
      <c r="AA83" s="111" t="s">
        <v>6788</v>
      </c>
      <c r="AC83" s="113">
        <v>236.27507192697107</v>
      </c>
      <c r="AD83" s="109">
        <v>5.5688167129139332</v>
      </c>
      <c r="AE83" s="109">
        <v>2.376735421957</v>
      </c>
      <c r="AF83" s="109">
        <v>5.6494476001172106E-2</v>
      </c>
      <c r="AG83" s="109">
        <v>5.473621676766971</v>
      </c>
      <c r="AH83" s="109">
        <v>4.8428258471750167</v>
      </c>
      <c r="AI83" s="109">
        <v>4.0497294118748393</v>
      </c>
      <c r="AJ83" s="109">
        <v>3.4886438515510259</v>
      </c>
      <c r="AK83" s="109">
        <v>2.3612228761326906</v>
      </c>
      <c r="AL83" s="109">
        <v>1.2341364195797493</v>
      </c>
      <c r="AM83" s="109">
        <v>0.9669389693980599</v>
      </c>
      <c r="AN83" s="109">
        <v>0.71051760880919923</v>
      </c>
      <c r="AO83" s="109">
        <v>1.3508889749856088</v>
      </c>
      <c r="AP83" s="113">
        <v>3130.8937818422937</v>
      </c>
      <c r="AQ83" s="109">
        <v>0.53624029081679336</v>
      </c>
      <c r="AR83" s="109">
        <v>0.15443627202075877</v>
      </c>
      <c r="AS83" s="109">
        <v>0.21694390239640632</v>
      </c>
      <c r="AT83" s="109">
        <v>1.5898639480326897</v>
      </c>
    </row>
    <row r="84" spans="1:47">
      <c r="A84" s="107" t="s">
        <v>535</v>
      </c>
      <c r="C84" s="107" t="s">
        <v>536</v>
      </c>
      <c r="D84" s="107" t="s">
        <v>537</v>
      </c>
      <c r="E84" s="108">
        <v>41869</v>
      </c>
      <c r="I84" s="107" t="s">
        <v>374</v>
      </c>
      <c r="J84" s="107" t="s">
        <v>347</v>
      </c>
      <c r="K84" s="107" t="s">
        <v>347</v>
      </c>
      <c r="L84" s="107" t="s">
        <v>347</v>
      </c>
      <c r="N84" s="107">
        <v>4</v>
      </c>
      <c r="O84" s="107">
        <v>5</v>
      </c>
      <c r="P84" s="109">
        <v>2.33</v>
      </c>
      <c r="Q84" s="107" t="s">
        <v>348</v>
      </c>
      <c r="R84" s="107">
        <v>1</v>
      </c>
      <c r="S84" s="107">
        <v>1</v>
      </c>
      <c r="T84" s="107">
        <v>5</v>
      </c>
      <c r="U84" s="110" t="s">
        <v>349</v>
      </c>
      <c r="V84" s="111" t="s">
        <v>350</v>
      </c>
      <c r="W84" s="111" t="s">
        <v>350</v>
      </c>
      <c r="X84" s="111" t="s">
        <v>6789</v>
      </c>
      <c r="Y84" s="111" t="s">
        <v>6790</v>
      </c>
      <c r="Z84" s="111" t="s">
        <v>6791</v>
      </c>
      <c r="AA84" s="111" t="s">
        <v>6792</v>
      </c>
      <c r="AC84" s="113">
        <v>176.41960424565477</v>
      </c>
      <c r="AD84" s="109">
        <v>4.7127525083507784</v>
      </c>
      <c r="AE84" s="109">
        <v>1.90598001078722</v>
      </c>
      <c r="AF84" s="109">
        <v>-1.8313112434668738E-2</v>
      </c>
      <c r="AG84" s="109">
        <v>4.3894719648429676</v>
      </c>
      <c r="AH84" s="109">
        <v>3.854618442637662</v>
      </c>
      <c r="AI84" s="109">
        <v>3.1669873999458322</v>
      </c>
      <c r="AJ84" s="109">
        <v>2.6941325137561694</v>
      </c>
      <c r="AK84" s="109">
        <v>1.7543700417295902</v>
      </c>
      <c r="AL84" s="109">
        <v>0.81652671339953897</v>
      </c>
      <c r="AM84" s="109">
        <v>0.57499970937256384</v>
      </c>
      <c r="AN84" s="109">
        <v>0.36507983192087329</v>
      </c>
      <c r="AO84" s="109">
        <v>1.081267152188973</v>
      </c>
      <c r="AP84" s="113">
        <v>2555.2551796336993</v>
      </c>
      <c r="AQ84" s="109">
        <v>0.45265566225433501</v>
      </c>
      <c r="AR84" s="109">
        <v>0.1388817765231051</v>
      </c>
      <c r="AS84" s="109">
        <v>0.16994922752672667</v>
      </c>
      <c r="AT84" s="109">
        <v>1.6310911653155156</v>
      </c>
      <c r="AU84" s="107" t="s">
        <v>538</v>
      </c>
    </row>
    <row r="85" spans="1:47">
      <c r="A85" s="107" t="s">
        <v>539</v>
      </c>
      <c r="C85" s="107" t="s">
        <v>540</v>
      </c>
      <c r="D85" s="107" t="s">
        <v>541</v>
      </c>
      <c r="E85" s="108">
        <v>41869</v>
      </c>
      <c r="I85" s="107" t="s">
        <v>374</v>
      </c>
      <c r="J85" s="107" t="s">
        <v>347</v>
      </c>
      <c r="K85" s="107" t="s">
        <v>347</v>
      </c>
      <c r="L85" s="107" t="s">
        <v>347</v>
      </c>
      <c r="N85" s="107">
        <v>4</v>
      </c>
      <c r="O85" s="107">
        <v>5</v>
      </c>
      <c r="P85" s="109">
        <v>2.33</v>
      </c>
      <c r="Q85" s="107" t="s">
        <v>348</v>
      </c>
      <c r="R85" s="107">
        <v>1</v>
      </c>
      <c r="S85" s="107">
        <v>1</v>
      </c>
      <c r="T85" s="107">
        <v>5</v>
      </c>
      <c r="U85" s="110" t="s">
        <v>349</v>
      </c>
      <c r="V85" s="111" t="s">
        <v>350</v>
      </c>
      <c r="W85" s="111" t="s">
        <v>350</v>
      </c>
      <c r="X85" s="111" t="s">
        <v>6793</v>
      </c>
      <c r="Y85" s="111" t="s">
        <v>6794</v>
      </c>
      <c r="Z85" s="111" t="s">
        <v>6795</v>
      </c>
      <c r="AA85" s="111" t="s">
        <v>6796</v>
      </c>
      <c r="AC85" s="113">
        <v>178.45474833434295</v>
      </c>
      <c r="AD85" s="109">
        <v>4.7228735897921839</v>
      </c>
      <c r="AE85" s="109">
        <v>1.90662062157122</v>
      </c>
      <c r="AF85" s="109">
        <v>4.1556685544905745E-3</v>
      </c>
      <c r="AG85" s="109">
        <v>4.3909472914785201</v>
      </c>
      <c r="AH85" s="109">
        <v>3.8579334827203091</v>
      </c>
      <c r="AI85" s="109">
        <v>3.1837723187176534</v>
      </c>
      <c r="AJ85" s="109">
        <v>2.707526732716675</v>
      </c>
      <c r="AK85" s="109">
        <v>1.7666097099886622</v>
      </c>
      <c r="AL85" s="109">
        <v>0.84374326915966635</v>
      </c>
      <c r="AM85" s="109">
        <v>0.61391214660992377</v>
      </c>
      <c r="AN85" s="109">
        <v>0.39557984728181789</v>
      </c>
      <c r="AO85" s="109">
        <v>1.1522807018820849</v>
      </c>
      <c r="AP85" s="113">
        <v>2580.4604057727083</v>
      </c>
      <c r="AQ85" s="109">
        <v>0.45842953976497192</v>
      </c>
      <c r="AR85" s="109">
        <v>0.13884819395628789</v>
      </c>
      <c r="AS85" s="109">
        <v>0.17628855025835774</v>
      </c>
      <c r="AT85" s="109">
        <v>1.6135035963651174</v>
      </c>
      <c r="AU85" s="107" t="s">
        <v>538</v>
      </c>
    </row>
    <row r="86" spans="1:47">
      <c r="A86" s="107" t="s">
        <v>542</v>
      </c>
      <c r="C86" s="107" t="s">
        <v>543</v>
      </c>
      <c r="D86" s="107" t="s">
        <v>544</v>
      </c>
      <c r="E86" s="108">
        <v>41869</v>
      </c>
      <c r="I86" s="107" t="s">
        <v>374</v>
      </c>
      <c r="J86" s="107" t="s">
        <v>347</v>
      </c>
      <c r="K86" s="107" t="s">
        <v>347</v>
      </c>
      <c r="L86" s="107" t="s">
        <v>347</v>
      </c>
      <c r="N86" s="107">
        <v>4</v>
      </c>
      <c r="O86" s="107">
        <v>5</v>
      </c>
      <c r="P86" s="109">
        <v>2.33</v>
      </c>
      <c r="Q86" s="107" t="s">
        <v>348</v>
      </c>
      <c r="R86" s="107">
        <v>1</v>
      </c>
      <c r="S86" s="107">
        <v>1</v>
      </c>
      <c r="T86" s="107">
        <v>5</v>
      </c>
      <c r="U86" s="110" t="s">
        <v>349</v>
      </c>
      <c r="V86" s="111" t="s">
        <v>350</v>
      </c>
      <c r="W86" s="111" t="s">
        <v>350</v>
      </c>
      <c r="X86" s="111" t="s">
        <v>6797</v>
      </c>
      <c r="Y86" s="111" t="s">
        <v>6798</v>
      </c>
      <c r="Z86" s="111" t="s">
        <v>6799</v>
      </c>
      <c r="AA86" s="111" t="s">
        <v>6800</v>
      </c>
      <c r="AC86" s="113">
        <v>180.0232929866045</v>
      </c>
      <c r="AD86" s="109">
        <v>4.7160833635138264</v>
      </c>
      <c r="AE86" s="109">
        <v>1.9454178745287098</v>
      </c>
      <c r="AF86" s="109">
        <v>-2.6719712303687762E-2</v>
      </c>
      <c r="AG86" s="109">
        <v>4.4802973650396192</v>
      </c>
      <c r="AH86" s="109">
        <v>3.9451083973102703</v>
      </c>
      <c r="AI86" s="109">
        <v>3.2542020361768453</v>
      </c>
      <c r="AJ86" s="109">
        <v>2.7740237510242798</v>
      </c>
      <c r="AK86" s="109">
        <v>1.7986038000982087</v>
      </c>
      <c r="AL86" s="109">
        <v>0.80356861203584706</v>
      </c>
      <c r="AM86" s="109">
        <v>0.55702642601438246</v>
      </c>
      <c r="AN86" s="109">
        <v>0.34409487534457606</v>
      </c>
      <c r="AO86" s="109">
        <v>1.0031017520372316</v>
      </c>
      <c r="AP86" s="113">
        <v>2734.0652568465352</v>
      </c>
      <c r="AQ86" s="109">
        <v>0.4880554804692333</v>
      </c>
      <c r="AR86" s="109">
        <v>0.14487987522136564</v>
      </c>
      <c r="AS86" s="109">
        <v>0.19502113448135086</v>
      </c>
      <c r="AT86" s="109">
        <v>1.6543602625499405</v>
      </c>
      <c r="AU86" s="107" t="s">
        <v>538</v>
      </c>
    </row>
    <row r="87" spans="1:47">
      <c r="A87" s="107" t="s">
        <v>545</v>
      </c>
      <c r="C87" s="107" t="s">
        <v>546</v>
      </c>
      <c r="D87" s="107" t="s">
        <v>547</v>
      </c>
      <c r="E87" s="108">
        <v>41869</v>
      </c>
      <c r="I87" s="107" t="s">
        <v>374</v>
      </c>
      <c r="J87" s="107" t="s">
        <v>347</v>
      </c>
      <c r="K87" s="107" t="s">
        <v>347</v>
      </c>
      <c r="L87" s="107" t="s">
        <v>347</v>
      </c>
      <c r="N87" s="107">
        <v>4</v>
      </c>
      <c r="O87" s="107">
        <v>5</v>
      </c>
      <c r="P87" s="109">
        <v>2.33</v>
      </c>
      <c r="Q87" s="107" t="s">
        <v>348</v>
      </c>
      <c r="R87" s="107">
        <v>1</v>
      </c>
      <c r="S87" s="107">
        <v>1</v>
      </c>
      <c r="T87" s="107">
        <v>5</v>
      </c>
      <c r="U87" s="110" t="s">
        <v>349</v>
      </c>
      <c r="V87" s="111" t="s">
        <v>350</v>
      </c>
      <c r="W87" s="111" t="s">
        <v>350</v>
      </c>
      <c r="X87" s="111" t="s">
        <v>6801</v>
      </c>
      <c r="Y87" s="111" t="s">
        <v>6802</v>
      </c>
      <c r="Z87" s="111" t="s">
        <v>6803</v>
      </c>
      <c r="AA87" s="111" t="s">
        <v>6804</v>
      </c>
      <c r="AC87" s="113">
        <v>192.0736300886017</v>
      </c>
      <c r="AD87" s="109">
        <v>4.8483063547292637</v>
      </c>
      <c r="AE87" s="109">
        <v>1.9817178358682099</v>
      </c>
      <c r="AF87" s="109">
        <v>4.0043613801587601E-2</v>
      </c>
      <c r="AG87" s="109">
        <v>4.563896176004488</v>
      </c>
      <c r="AH87" s="109">
        <v>4.0255353111540142</v>
      </c>
      <c r="AI87" s="109">
        <v>3.3360804126465324</v>
      </c>
      <c r="AJ87" s="109">
        <v>2.8479147860956324</v>
      </c>
      <c r="AK87" s="109">
        <v>1.9054595292457273</v>
      </c>
      <c r="AL87" s="109">
        <v>0.96725300522680557</v>
      </c>
      <c r="AM87" s="109">
        <v>0.72883117971041722</v>
      </c>
      <c r="AN87" s="109">
        <v>0.50274169528384149</v>
      </c>
      <c r="AO87" s="109">
        <v>1.2496468770620626</v>
      </c>
      <c r="AP87" s="113">
        <v>2596.2784543974399</v>
      </c>
      <c r="AQ87" s="109">
        <v>0.46429212847744594</v>
      </c>
      <c r="AR87" s="109">
        <v>0.13913751217848527</v>
      </c>
      <c r="AS87" s="109">
        <v>0.1780592539210607</v>
      </c>
      <c r="AT87" s="109">
        <v>1.6143717972109717</v>
      </c>
      <c r="AU87" s="107" t="s">
        <v>538</v>
      </c>
    </row>
    <row r="88" spans="1:47">
      <c r="A88" s="107" t="s">
        <v>548</v>
      </c>
      <c r="C88" s="107" t="s">
        <v>549</v>
      </c>
      <c r="D88" s="107" t="s">
        <v>550</v>
      </c>
      <c r="E88" s="108">
        <v>41869</v>
      </c>
      <c r="I88" s="107" t="s">
        <v>374</v>
      </c>
      <c r="J88" s="107" t="s">
        <v>347</v>
      </c>
      <c r="K88" s="107" t="s">
        <v>347</v>
      </c>
      <c r="L88" s="107" t="s">
        <v>347</v>
      </c>
      <c r="N88" s="107">
        <v>4</v>
      </c>
      <c r="O88" s="107">
        <v>5</v>
      </c>
      <c r="P88" s="109">
        <v>2.33</v>
      </c>
      <c r="Q88" s="107" t="s">
        <v>348</v>
      </c>
      <c r="R88" s="107">
        <v>1</v>
      </c>
      <c r="S88" s="107">
        <v>1</v>
      </c>
      <c r="T88" s="107">
        <v>5</v>
      </c>
      <c r="U88" s="110" t="s">
        <v>349</v>
      </c>
      <c r="V88" s="111" t="s">
        <v>350</v>
      </c>
      <c r="W88" s="111" t="s">
        <v>350</v>
      </c>
      <c r="X88" s="111" t="s">
        <v>6805</v>
      </c>
      <c r="Y88" s="111" t="s">
        <v>6806</v>
      </c>
      <c r="Z88" s="111" t="s">
        <v>6807</v>
      </c>
      <c r="AA88" s="111" t="s">
        <v>6808</v>
      </c>
      <c r="AC88" s="113">
        <v>254.73157636040472</v>
      </c>
      <c r="AD88" s="109">
        <v>5.07102553749717</v>
      </c>
      <c r="AE88" s="109">
        <v>2.2841439090593498</v>
      </c>
      <c r="AF88" s="109">
        <v>0.28236252644105941</v>
      </c>
      <c r="AG88" s="109">
        <v>5.2603834225636836</v>
      </c>
      <c r="AH88" s="109">
        <v>4.7156276053305692</v>
      </c>
      <c r="AI88" s="109">
        <v>4.0246835591319021</v>
      </c>
      <c r="AJ88" s="109">
        <v>3.5364431279516593</v>
      </c>
      <c r="AK88" s="109">
        <v>2.531961228132074</v>
      </c>
      <c r="AL88" s="109">
        <v>1.5433105832367784</v>
      </c>
      <c r="AM88" s="109">
        <v>1.2865321232822911</v>
      </c>
      <c r="AN88" s="109">
        <v>1.0474264615647306</v>
      </c>
      <c r="AO88" s="109">
        <v>1.6071200270572328</v>
      </c>
      <c r="AP88" s="113">
        <v>2613.8377488814531</v>
      </c>
      <c r="AQ88" s="109">
        <v>0.46912999028059388</v>
      </c>
      <c r="AR88" s="109">
        <v>0.14478622192773813</v>
      </c>
      <c r="AS88" s="109">
        <v>0.17433755041185256</v>
      </c>
      <c r="AT88" s="109">
        <v>1.6370966424560927</v>
      </c>
      <c r="AU88" s="107" t="s">
        <v>538</v>
      </c>
    </row>
    <row r="89" spans="1:47">
      <c r="A89" s="107" t="s">
        <v>551</v>
      </c>
      <c r="C89" s="107" t="s">
        <v>552</v>
      </c>
      <c r="D89" s="107" t="s">
        <v>553</v>
      </c>
      <c r="E89" s="108">
        <v>41869</v>
      </c>
      <c r="I89" s="107" t="s">
        <v>374</v>
      </c>
      <c r="J89" s="107" t="s">
        <v>347</v>
      </c>
      <c r="K89" s="107" t="s">
        <v>347</v>
      </c>
      <c r="L89" s="107" t="s">
        <v>347</v>
      </c>
      <c r="N89" s="107">
        <v>4</v>
      </c>
      <c r="O89" s="107">
        <v>5</v>
      </c>
      <c r="P89" s="109">
        <v>2.33</v>
      </c>
      <c r="Q89" s="107" t="s">
        <v>348</v>
      </c>
      <c r="R89" s="107">
        <v>1</v>
      </c>
      <c r="S89" s="107">
        <v>1</v>
      </c>
      <c r="T89" s="107">
        <v>5</v>
      </c>
      <c r="U89" s="110" t="s">
        <v>349</v>
      </c>
      <c r="V89" s="111" t="s">
        <v>350</v>
      </c>
      <c r="W89" s="111" t="s">
        <v>350</v>
      </c>
      <c r="X89" s="111" t="s">
        <v>6809</v>
      </c>
      <c r="Y89" s="111" t="s">
        <v>6810</v>
      </c>
      <c r="Z89" s="111" t="s">
        <v>6811</v>
      </c>
      <c r="AA89" s="111" t="s">
        <v>6812</v>
      </c>
      <c r="AC89" s="113">
        <v>175.84127317134963</v>
      </c>
      <c r="AD89" s="109">
        <v>4.7307066657283796</v>
      </c>
      <c r="AE89" s="109">
        <v>1.92536048946511</v>
      </c>
      <c r="AF89" s="109">
        <v>-4.6898065099445899E-2</v>
      </c>
      <c r="AG89" s="109">
        <v>4.434105207238149</v>
      </c>
      <c r="AH89" s="109">
        <v>3.9008365602575821</v>
      </c>
      <c r="AI89" s="109">
        <v>3.2151340147513729</v>
      </c>
      <c r="AJ89" s="109">
        <v>2.7338547407972134</v>
      </c>
      <c r="AK89" s="109">
        <v>1.7624982447844417</v>
      </c>
      <c r="AL89" s="109">
        <v>0.76218127588417484</v>
      </c>
      <c r="AM89" s="109">
        <v>0.52317938951521148</v>
      </c>
      <c r="AN89" s="109">
        <v>0.29358032701980069</v>
      </c>
      <c r="AO89" s="109">
        <v>0.99302739877825119</v>
      </c>
      <c r="AP89" s="113">
        <v>2635.7587278644196</v>
      </c>
      <c r="AQ89" s="109">
        <v>0.4682330729177433</v>
      </c>
      <c r="AR89" s="109">
        <v>0.14538029887390935</v>
      </c>
      <c r="AS89" s="109">
        <v>0.18869814976901733</v>
      </c>
      <c r="AT89" s="109">
        <v>1.6463655871851055</v>
      </c>
      <c r="AU89" s="107" t="s">
        <v>538</v>
      </c>
    </row>
    <row r="90" spans="1:47">
      <c r="A90" s="107" t="s">
        <v>554</v>
      </c>
      <c r="C90" s="107" t="s">
        <v>555</v>
      </c>
      <c r="D90" s="107" t="s">
        <v>556</v>
      </c>
      <c r="E90" s="108">
        <v>41869</v>
      </c>
      <c r="I90" s="107" t="s">
        <v>374</v>
      </c>
      <c r="J90" s="107" t="s">
        <v>347</v>
      </c>
      <c r="K90" s="107" t="s">
        <v>347</v>
      </c>
      <c r="L90" s="107" t="s">
        <v>347</v>
      </c>
      <c r="N90" s="107">
        <v>4</v>
      </c>
      <c r="O90" s="107">
        <v>5</v>
      </c>
      <c r="P90" s="109">
        <v>2.33</v>
      </c>
      <c r="Q90" s="107" t="s">
        <v>348</v>
      </c>
      <c r="R90" s="107">
        <v>1</v>
      </c>
      <c r="S90" s="107">
        <v>1</v>
      </c>
      <c r="T90" s="107">
        <v>5</v>
      </c>
      <c r="U90" s="110" t="s">
        <v>349</v>
      </c>
      <c r="V90" s="111" t="s">
        <v>350</v>
      </c>
      <c r="W90" s="111" t="s">
        <v>350</v>
      </c>
      <c r="X90" s="111" t="s">
        <v>6813</v>
      </c>
      <c r="Y90" s="111" t="s">
        <v>6814</v>
      </c>
      <c r="Z90" s="111" t="s">
        <v>6815</v>
      </c>
      <c r="AA90" s="111" t="s">
        <v>6816</v>
      </c>
      <c r="AC90" s="113">
        <v>185.91602118515854</v>
      </c>
      <c r="AD90" s="109">
        <v>4.8740936189976898</v>
      </c>
      <c r="AE90" s="109">
        <v>2.01709780808019</v>
      </c>
      <c r="AF90" s="109">
        <v>-5.3853998189762067E-2</v>
      </c>
      <c r="AG90" s="109">
        <v>4.6453762520086777</v>
      </c>
      <c r="AH90" s="109">
        <v>4.1017494172975502</v>
      </c>
      <c r="AI90" s="109">
        <v>3.3900543467604254</v>
      </c>
      <c r="AJ90" s="109">
        <v>2.8916900535342149</v>
      </c>
      <c r="AK90" s="109">
        <v>1.8662033451396791</v>
      </c>
      <c r="AL90" s="109">
        <v>0.81490537554596421</v>
      </c>
      <c r="AM90" s="109">
        <v>0.56300815658920644</v>
      </c>
      <c r="AN90" s="109">
        <v>0.32415490708120587</v>
      </c>
      <c r="AO90" s="109">
        <v>0.99068549939327644</v>
      </c>
      <c r="AP90" s="113">
        <v>2878.8487381653608</v>
      </c>
      <c r="AQ90" s="109">
        <v>0.52864491812621517</v>
      </c>
      <c r="AR90" s="109">
        <v>0.16733074089109454</v>
      </c>
      <c r="AS90" s="109">
        <v>0.19490606972272678</v>
      </c>
      <c r="AT90" s="109">
        <v>1.7028725459079193</v>
      </c>
      <c r="AU90" s="107" t="s">
        <v>538</v>
      </c>
    </row>
    <row r="91" spans="1:47">
      <c r="A91" s="107" t="s">
        <v>557</v>
      </c>
      <c r="C91" s="107" t="s">
        <v>558</v>
      </c>
      <c r="D91" s="107" t="s">
        <v>559</v>
      </c>
      <c r="E91" s="108">
        <v>41869</v>
      </c>
      <c r="I91" s="107" t="s">
        <v>374</v>
      </c>
      <c r="J91" s="107" t="s">
        <v>347</v>
      </c>
      <c r="K91" s="107" t="s">
        <v>347</v>
      </c>
      <c r="L91" s="107" t="s">
        <v>347</v>
      </c>
      <c r="N91" s="107">
        <v>4</v>
      </c>
      <c r="O91" s="107">
        <v>5</v>
      </c>
      <c r="P91" s="109">
        <v>2.33</v>
      </c>
      <c r="Q91" s="107" t="s">
        <v>348</v>
      </c>
      <c r="R91" s="107">
        <v>1</v>
      </c>
      <c r="S91" s="107">
        <v>1</v>
      </c>
      <c r="T91" s="107">
        <v>5</v>
      </c>
      <c r="U91" s="110" t="s">
        <v>349</v>
      </c>
      <c r="V91" s="111" t="s">
        <v>350</v>
      </c>
      <c r="W91" s="111" t="s">
        <v>350</v>
      </c>
      <c r="X91" s="111" t="s">
        <v>6817</v>
      </c>
      <c r="Y91" s="111" t="s">
        <v>6818</v>
      </c>
      <c r="Z91" s="111" t="s">
        <v>6819</v>
      </c>
      <c r="AA91" s="111" t="s">
        <v>6820</v>
      </c>
      <c r="AC91" s="113">
        <v>186.23934406418962</v>
      </c>
      <c r="AD91" s="109">
        <v>4.8822043206580004</v>
      </c>
      <c r="AE91" s="109">
        <v>2.0187511887056</v>
      </c>
      <c r="AF91" s="109">
        <v>-5.9428498908496503E-2</v>
      </c>
      <c r="AG91" s="109">
        <v>4.6491839875889971</v>
      </c>
      <c r="AH91" s="109">
        <v>4.0995152573306912</v>
      </c>
      <c r="AI91" s="109">
        <v>3.3948378547544045</v>
      </c>
      <c r="AJ91" s="109">
        <v>2.8977805816074262</v>
      </c>
      <c r="AK91" s="109">
        <v>1.8763267015501532</v>
      </c>
      <c r="AL91" s="109">
        <v>0.81189907973788511</v>
      </c>
      <c r="AM91" s="109">
        <v>0.55342063550314258</v>
      </c>
      <c r="AN91" s="109">
        <v>0.30603801526639357</v>
      </c>
      <c r="AO91" s="109">
        <v>0.95741637391316226</v>
      </c>
      <c r="AP91" s="113">
        <v>2873.1650389719121</v>
      </c>
      <c r="AQ91" s="109">
        <v>0.52852083937328898</v>
      </c>
      <c r="AR91" s="109">
        <v>0.16717807016593145</v>
      </c>
      <c r="AS91" s="109">
        <v>0.18644362882105783</v>
      </c>
      <c r="AT91" s="109">
        <v>1.709877525742497</v>
      </c>
      <c r="AU91" s="107" t="s">
        <v>538</v>
      </c>
    </row>
    <row r="92" spans="1:47">
      <c r="A92" s="107" t="s">
        <v>560</v>
      </c>
      <c r="C92" s="107" t="s">
        <v>561</v>
      </c>
      <c r="D92" s="107" t="s">
        <v>562</v>
      </c>
      <c r="E92" s="108">
        <v>41869</v>
      </c>
      <c r="I92" s="107" t="s">
        <v>374</v>
      </c>
      <c r="J92" s="107" t="s">
        <v>347</v>
      </c>
      <c r="K92" s="107" t="s">
        <v>347</v>
      </c>
      <c r="L92" s="107" t="s">
        <v>347</v>
      </c>
      <c r="N92" s="107">
        <v>4</v>
      </c>
      <c r="O92" s="107">
        <v>5</v>
      </c>
      <c r="P92" s="109">
        <v>2.33</v>
      </c>
      <c r="Q92" s="107" t="s">
        <v>348</v>
      </c>
      <c r="R92" s="107">
        <v>1</v>
      </c>
      <c r="S92" s="107">
        <v>1</v>
      </c>
      <c r="T92" s="107">
        <v>5</v>
      </c>
      <c r="U92" s="110" t="s">
        <v>349</v>
      </c>
      <c r="V92" s="111" t="s">
        <v>350</v>
      </c>
      <c r="W92" s="111" t="s">
        <v>350</v>
      </c>
      <c r="X92" s="111" t="s">
        <v>6821</v>
      </c>
      <c r="Y92" s="111" t="s">
        <v>6822</v>
      </c>
      <c r="Z92" s="111" t="s">
        <v>6823</v>
      </c>
      <c r="AA92" s="111" t="s">
        <v>6824</v>
      </c>
      <c r="AC92" s="113">
        <v>185.31871647919886</v>
      </c>
      <c r="AD92" s="109">
        <v>4.8476325391734179</v>
      </c>
      <c r="AE92" s="109">
        <v>2.0116396428037202</v>
      </c>
      <c r="AF92" s="109">
        <v>-4.9591983363563449E-2</v>
      </c>
      <c r="AG92" s="109">
        <v>4.6328060973769674</v>
      </c>
      <c r="AH92" s="109">
        <v>4.0831802976767939</v>
      </c>
      <c r="AI92" s="109">
        <v>3.3750056035906746</v>
      </c>
      <c r="AJ92" s="109">
        <v>2.8797780969796327</v>
      </c>
      <c r="AK92" s="109">
        <v>1.8652015819305092</v>
      </c>
      <c r="AL92" s="109">
        <v>0.81459830192328031</v>
      </c>
      <c r="AM92" s="109">
        <v>0.55888581100582435</v>
      </c>
      <c r="AN92" s="109">
        <v>0.32607652324721287</v>
      </c>
      <c r="AO92" s="109">
        <v>0.97628554376822407</v>
      </c>
      <c r="AP92" s="113">
        <v>2848.4863220633106</v>
      </c>
      <c r="AQ92" s="109">
        <v>0.52754740406043865</v>
      </c>
      <c r="AR92" s="109">
        <v>0.16882971291745061</v>
      </c>
      <c r="AS92" s="109">
        <v>0.18923296355431632</v>
      </c>
      <c r="AT92" s="109">
        <v>1.7266344693878666</v>
      </c>
      <c r="AU92" s="107" t="s">
        <v>538</v>
      </c>
    </row>
    <row r="93" spans="1:47">
      <c r="A93" s="107" t="s">
        <v>563</v>
      </c>
      <c r="C93" s="107" t="s">
        <v>564</v>
      </c>
      <c r="D93" s="107" t="s">
        <v>565</v>
      </c>
      <c r="E93" s="108">
        <v>41869</v>
      </c>
      <c r="I93" s="107" t="s">
        <v>374</v>
      </c>
      <c r="J93" s="107" t="s">
        <v>347</v>
      </c>
      <c r="K93" s="107" t="s">
        <v>347</v>
      </c>
      <c r="L93" s="107" t="s">
        <v>347</v>
      </c>
      <c r="N93" s="107">
        <v>4</v>
      </c>
      <c r="O93" s="107">
        <v>5</v>
      </c>
      <c r="P93" s="109">
        <v>2.33</v>
      </c>
      <c r="Q93" s="107" t="s">
        <v>348</v>
      </c>
      <c r="R93" s="107">
        <v>1</v>
      </c>
      <c r="S93" s="107">
        <v>1</v>
      </c>
      <c r="T93" s="107">
        <v>5</v>
      </c>
      <c r="U93" s="110" t="s">
        <v>349</v>
      </c>
      <c r="V93" s="111" t="s">
        <v>350</v>
      </c>
      <c r="W93" s="111" t="s">
        <v>350</v>
      </c>
      <c r="X93" s="111" t="s">
        <v>6825</v>
      </c>
      <c r="Y93" s="111" t="s">
        <v>6826</v>
      </c>
      <c r="Z93" s="111" t="s">
        <v>6827</v>
      </c>
      <c r="AA93" s="111" t="s">
        <v>6828</v>
      </c>
      <c r="AC93" s="113">
        <v>160.21321450050274</v>
      </c>
      <c r="AD93" s="109">
        <v>4.6363787876346585</v>
      </c>
      <c r="AE93" s="109">
        <v>1.8290412337316702</v>
      </c>
      <c r="AF93" s="109">
        <v>-6.7914823334018881E-2</v>
      </c>
      <c r="AG93" s="109">
        <v>4.2122819612840363</v>
      </c>
      <c r="AH93" s="109">
        <v>3.6839963046082032</v>
      </c>
      <c r="AI93" s="109">
        <v>3.0129843952707724</v>
      </c>
      <c r="AJ93" s="109">
        <v>2.5361282925541069</v>
      </c>
      <c r="AK93" s="109">
        <v>1.5913100985297657</v>
      </c>
      <c r="AL93" s="109">
        <v>0.64502148536259662</v>
      </c>
      <c r="AM93" s="109">
        <v>0.42096055614152594</v>
      </c>
      <c r="AN93" s="109">
        <v>0.20653084316554837</v>
      </c>
      <c r="AO93" s="109">
        <v>0.90744052290235844</v>
      </c>
      <c r="AP93" s="113">
        <v>2555.3597519110604</v>
      </c>
      <c r="AQ93" s="109">
        <v>0.46609574393892289</v>
      </c>
      <c r="AR93" s="109">
        <v>0.14083974220816056</v>
      </c>
      <c r="AS93" s="109">
        <v>0.16959892476166494</v>
      </c>
      <c r="AT93" s="109">
        <v>1.6131916883050736</v>
      </c>
      <c r="AU93" s="107" t="s">
        <v>538</v>
      </c>
    </row>
    <row r="94" spans="1:47">
      <c r="A94" s="107" t="s">
        <v>566</v>
      </c>
      <c r="C94" s="107" t="s">
        <v>567</v>
      </c>
      <c r="D94" s="107" t="s">
        <v>568</v>
      </c>
      <c r="E94" s="108">
        <v>41869</v>
      </c>
      <c r="I94" s="107" t="s">
        <v>374</v>
      </c>
      <c r="J94" s="107" t="s">
        <v>347</v>
      </c>
      <c r="K94" s="107" t="s">
        <v>347</v>
      </c>
      <c r="L94" s="107" t="s">
        <v>347</v>
      </c>
      <c r="N94" s="107">
        <v>4</v>
      </c>
      <c r="O94" s="107">
        <v>5</v>
      </c>
      <c r="P94" s="109">
        <v>2.33</v>
      </c>
      <c r="Q94" s="107" t="s">
        <v>348</v>
      </c>
      <c r="R94" s="107">
        <v>1</v>
      </c>
      <c r="S94" s="107">
        <v>1</v>
      </c>
      <c r="T94" s="107">
        <v>5</v>
      </c>
      <c r="U94" s="110" t="s">
        <v>349</v>
      </c>
      <c r="V94" s="111" t="s">
        <v>350</v>
      </c>
      <c r="W94" s="111" t="s">
        <v>350</v>
      </c>
      <c r="X94" s="111" t="s">
        <v>6829</v>
      </c>
      <c r="Y94" s="111" t="s">
        <v>6830</v>
      </c>
      <c r="Z94" s="111" t="s">
        <v>6831</v>
      </c>
      <c r="AA94" s="111" t="s">
        <v>6832</v>
      </c>
      <c r="AC94" s="113">
        <v>160.59923638703779</v>
      </c>
      <c r="AD94" s="109">
        <v>4.7338241312458011</v>
      </c>
      <c r="AE94" s="109">
        <v>1.83610004253252</v>
      </c>
      <c r="AF94" s="109">
        <v>-6.7901536510586266E-2</v>
      </c>
      <c r="AG94" s="109">
        <v>4.2285383979523941</v>
      </c>
      <c r="AH94" s="109">
        <v>3.6976043076833633</v>
      </c>
      <c r="AI94" s="109">
        <v>3.0196963425867143</v>
      </c>
      <c r="AJ94" s="109">
        <v>2.5448343470761619</v>
      </c>
      <c r="AK94" s="109">
        <v>1.5978029103059623</v>
      </c>
      <c r="AL94" s="109">
        <v>0.64512354941828676</v>
      </c>
      <c r="AM94" s="109">
        <v>0.41633681365092834</v>
      </c>
      <c r="AN94" s="109">
        <v>0.1961910613872192</v>
      </c>
      <c r="AO94" s="109">
        <v>0.92346316088114322</v>
      </c>
      <c r="AP94" s="113">
        <v>2572.6150610568457</v>
      </c>
      <c r="AQ94" s="109">
        <v>0.46769525825864294</v>
      </c>
      <c r="AR94" s="109">
        <v>0.14097148374342122</v>
      </c>
      <c r="AS94" s="109">
        <v>0.18842092635188643</v>
      </c>
      <c r="AT94" s="109">
        <v>1.6376087384789297</v>
      </c>
      <c r="AU94" s="107" t="s">
        <v>538</v>
      </c>
    </row>
    <row r="95" spans="1:47">
      <c r="A95" s="107" t="s">
        <v>569</v>
      </c>
      <c r="C95" s="107" t="s">
        <v>570</v>
      </c>
      <c r="D95" s="107" t="s">
        <v>571</v>
      </c>
      <c r="E95" s="108">
        <v>41869</v>
      </c>
      <c r="I95" s="107" t="s">
        <v>374</v>
      </c>
      <c r="J95" s="107" t="s">
        <v>347</v>
      </c>
      <c r="K95" s="107" t="s">
        <v>347</v>
      </c>
      <c r="L95" s="107" t="s">
        <v>347</v>
      </c>
      <c r="N95" s="107">
        <v>4</v>
      </c>
      <c r="O95" s="107">
        <v>5</v>
      </c>
      <c r="P95" s="109">
        <v>2.33</v>
      </c>
      <c r="Q95" s="107" t="s">
        <v>348</v>
      </c>
      <c r="R95" s="107">
        <v>1</v>
      </c>
      <c r="S95" s="107">
        <v>1</v>
      </c>
      <c r="T95" s="107">
        <v>5</v>
      </c>
      <c r="U95" s="110" t="s">
        <v>349</v>
      </c>
      <c r="V95" s="111" t="s">
        <v>350</v>
      </c>
      <c r="W95" s="111" t="s">
        <v>350</v>
      </c>
      <c r="X95" s="111" t="s">
        <v>6833</v>
      </c>
      <c r="Y95" s="111" t="s">
        <v>6834</v>
      </c>
      <c r="Z95" s="111" t="s">
        <v>6835</v>
      </c>
      <c r="AA95" s="111" t="s">
        <v>6836</v>
      </c>
      <c r="AC95" s="113">
        <v>166.35686990258424</v>
      </c>
      <c r="AD95" s="109">
        <v>4.6909700460182373</v>
      </c>
      <c r="AE95" s="109">
        <v>1.8876604322002599</v>
      </c>
      <c r="AF95" s="109">
        <v>-8.1579765885845312E-2</v>
      </c>
      <c r="AG95" s="109">
        <v>4.3472819753571992</v>
      </c>
      <c r="AH95" s="109">
        <v>3.8040485799311918</v>
      </c>
      <c r="AI95" s="109">
        <v>3.1168590199543145</v>
      </c>
      <c r="AJ95" s="109">
        <v>2.6343200981132178</v>
      </c>
      <c r="AK95" s="109">
        <v>1.6572188520688398</v>
      </c>
      <c r="AL95" s="109">
        <v>0.67111468388240481</v>
      </c>
      <c r="AM95" s="109">
        <v>0.42870938198320924</v>
      </c>
      <c r="AN95" s="109">
        <v>0.20133257979711663</v>
      </c>
      <c r="AO95" s="109">
        <v>0.86954825341815067</v>
      </c>
      <c r="AP95" s="113">
        <v>2574.6102752028492</v>
      </c>
      <c r="AQ95" s="109">
        <v>0.45982021697440278</v>
      </c>
      <c r="AR95" s="109">
        <v>0.14325428331232268</v>
      </c>
      <c r="AS95" s="109">
        <v>0.17361764134037275</v>
      </c>
      <c r="AT95" s="109">
        <v>1.6268384225848045</v>
      </c>
      <c r="AU95" s="107" t="s">
        <v>538</v>
      </c>
    </row>
    <row r="96" spans="1:47">
      <c r="A96" s="107" t="s">
        <v>572</v>
      </c>
      <c r="C96" s="107" t="s">
        <v>573</v>
      </c>
      <c r="D96" s="107" t="s">
        <v>574</v>
      </c>
      <c r="E96" s="108">
        <v>41869</v>
      </c>
      <c r="I96" s="107" t="s">
        <v>374</v>
      </c>
      <c r="J96" s="107" t="s">
        <v>347</v>
      </c>
      <c r="K96" s="107" t="s">
        <v>347</v>
      </c>
      <c r="L96" s="107" t="s">
        <v>347</v>
      </c>
      <c r="N96" s="107">
        <v>4</v>
      </c>
      <c r="O96" s="107">
        <v>5</v>
      </c>
      <c r="P96" s="109">
        <v>2.33</v>
      </c>
      <c r="Q96" s="107" t="s">
        <v>348</v>
      </c>
      <c r="R96" s="107">
        <v>1</v>
      </c>
      <c r="S96" s="107">
        <v>1</v>
      </c>
      <c r="T96" s="107">
        <v>5</v>
      </c>
      <c r="U96" s="110" t="s">
        <v>349</v>
      </c>
      <c r="V96" s="111" t="s">
        <v>350</v>
      </c>
      <c r="W96" s="111" t="s">
        <v>350</v>
      </c>
      <c r="X96" s="111" t="s">
        <v>6837</v>
      </c>
      <c r="Y96" s="111" t="s">
        <v>6838</v>
      </c>
      <c r="Z96" s="111" t="s">
        <v>6839</v>
      </c>
      <c r="AA96" s="111" t="s">
        <v>6840</v>
      </c>
      <c r="AC96" s="113">
        <v>172.75947713879634</v>
      </c>
      <c r="AD96" s="109">
        <v>4.8129891231401665</v>
      </c>
      <c r="AE96" s="109">
        <v>1.93695927250029</v>
      </c>
      <c r="AF96" s="109">
        <v>-8.2727649274211543E-2</v>
      </c>
      <c r="AG96" s="109">
        <v>4.4608172045681682</v>
      </c>
      <c r="AH96" s="109">
        <v>3.9117902011595542</v>
      </c>
      <c r="AI96" s="109">
        <v>3.2127705836334974</v>
      </c>
      <c r="AJ96" s="109">
        <v>2.715657814192467</v>
      </c>
      <c r="AK96" s="109">
        <v>1.7255549436055504</v>
      </c>
      <c r="AL96" s="109">
        <v>0.70697807865059259</v>
      </c>
      <c r="AM96" s="109">
        <v>0.44998574527316537</v>
      </c>
      <c r="AN96" s="109">
        <v>0.21375458467294489</v>
      </c>
      <c r="AO96" s="109">
        <v>0.86882388640660557</v>
      </c>
      <c r="AP96" s="113">
        <v>2805.9740189687141</v>
      </c>
      <c r="AQ96" s="109">
        <v>0.51099918531606581</v>
      </c>
      <c r="AR96" s="109">
        <v>0.15988696607606298</v>
      </c>
      <c r="AS96" s="109">
        <v>0.19553135395446783</v>
      </c>
      <c r="AT96" s="109">
        <v>1.711155910716144</v>
      </c>
      <c r="AU96" s="107" t="s">
        <v>538</v>
      </c>
    </row>
    <row r="97" spans="1:47">
      <c r="A97" s="107" t="s">
        <v>575</v>
      </c>
      <c r="C97" s="107" t="s">
        <v>576</v>
      </c>
      <c r="D97" s="107" t="s">
        <v>577</v>
      </c>
      <c r="E97" s="108">
        <v>41869</v>
      </c>
      <c r="I97" s="107" t="s">
        <v>374</v>
      </c>
      <c r="J97" s="107" t="s">
        <v>347</v>
      </c>
      <c r="K97" s="107" t="s">
        <v>347</v>
      </c>
      <c r="L97" s="107" t="s">
        <v>347</v>
      </c>
      <c r="N97" s="107">
        <v>4</v>
      </c>
      <c r="O97" s="107">
        <v>5</v>
      </c>
      <c r="P97" s="109">
        <v>2.33</v>
      </c>
      <c r="Q97" s="107" t="s">
        <v>348</v>
      </c>
      <c r="R97" s="107">
        <v>1</v>
      </c>
      <c r="S97" s="107">
        <v>1</v>
      </c>
      <c r="T97" s="107">
        <v>5</v>
      </c>
      <c r="U97" s="110" t="s">
        <v>349</v>
      </c>
      <c r="V97" s="111" t="s">
        <v>350</v>
      </c>
      <c r="W97" s="111" t="s">
        <v>350</v>
      </c>
      <c r="X97" s="111" t="s">
        <v>6841</v>
      </c>
      <c r="Y97" s="111" t="s">
        <v>6842</v>
      </c>
      <c r="Z97" s="111" t="s">
        <v>6843</v>
      </c>
      <c r="AA97" s="111" t="s">
        <v>6844</v>
      </c>
      <c r="AC97" s="113">
        <v>173.44659800886231</v>
      </c>
      <c r="AD97" s="109">
        <v>4.7834692337600444</v>
      </c>
      <c r="AE97" s="109">
        <v>1.9425221620814701</v>
      </c>
      <c r="AF97" s="109">
        <v>-7.3244379680126231E-2</v>
      </c>
      <c r="AG97" s="109">
        <v>4.4736285392736255</v>
      </c>
      <c r="AH97" s="109">
        <v>3.9256673263302955</v>
      </c>
      <c r="AI97" s="109">
        <v>3.2271713495895709</v>
      </c>
      <c r="AJ97" s="109">
        <v>2.7333580402477011</v>
      </c>
      <c r="AK97" s="109">
        <v>1.7323094169866557</v>
      </c>
      <c r="AL97" s="109">
        <v>0.72499823884559755</v>
      </c>
      <c r="AM97" s="109">
        <v>0.46832745024034539</v>
      </c>
      <c r="AN97" s="109">
        <v>0.23984065312345412</v>
      </c>
      <c r="AO97" s="109">
        <v>0.90285345026911457</v>
      </c>
      <c r="AP97" s="113">
        <v>2768.1830769288404</v>
      </c>
      <c r="AQ97" s="109">
        <v>0.50870533511688354</v>
      </c>
      <c r="AR97" s="109">
        <v>0.15842332638328732</v>
      </c>
      <c r="AS97" s="109">
        <v>0.19145118257408442</v>
      </c>
      <c r="AT97" s="109">
        <v>1.6661327883572039</v>
      </c>
      <c r="AU97" s="107" t="s">
        <v>538</v>
      </c>
    </row>
    <row r="98" spans="1:47">
      <c r="A98" s="107" t="s">
        <v>578</v>
      </c>
      <c r="C98" s="107" t="s">
        <v>579</v>
      </c>
      <c r="D98" s="107" t="s">
        <v>580</v>
      </c>
      <c r="E98" s="108">
        <v>41869</v>
      </c>
      <c r="I98" s="107" t="s">
        <v>374</v>
      </c>
      <c r="J98" s="107" t="s">
        <v>347</v>
      </c>
      <c r="K98" s="107" t="s">
        <v>347</v>
      </c>
      <c r="L98" s="107" t="s">
        <v>347</v>
      </c>
      <c r="N98" s="107">
        <v>4</v>
      </c>
      <c r="O98" s="107">
        <v>5</v>
      </c>
      <c r="P98" s="109">
        <v>2.33</v>
      </c>
      <c r="Q98" s="107" t="s">
        <v>348</v>
      </c>
      <c r="R98" s="107">
        <v>1</v>
      </c>
      <c r="S98" s="107">
        <v>1</v>
      </c>
      <c r="T98" s="107">
        <v>5</v>
      </c>
      <c r="U98" s="110" t="s">
        <v>349</v>
      </c>
      <c r="V98" s="111" t="s">
        <v>350</v>
      </c>
      <c r="W98" s="111" t="s">
        <v>350</v>
      </c>
      <c r="X98" s="111" t="s">
        <v>6845</v>
      </c>
      <c r="Y98" s="111" t="s">
        <v>6846</v>
      </c>
      <c r="Z98" s="111" t="s">
        <v>6847</v>
      </c>
      <c r="AA98" s="111" t="s">
        <v>6848</v>
      </c>
      <c r="AC98" s="113">
        <v>174.89702364440731</v>
      </c>
      <c r="AD98" s="109">
        <v>4.813688653622596</v>
      </c>
      <c r="AE98" s="109">
        <v>1.9508643199134201</v>
      </c>
      <c r="AF98" s="109">
        <v>-7.0894308021223318E-2</v>
      </c>
      <c r="AG98" s="109">
        <v>4.492840528760607</v>
      </c>
      <c r="AH98" s="109">
        <v>3.9555772007617325</v>
      </c>
      <c r="AI98" s="109">
        <v>3.244650275232869</v>
      </c>
      <c r="AJ98" s="109">
        <v>2.7458672759957943</v>
      </c>
      <c r="AK98" s="109">
        <v>1.7548996501779996</v>
      </c>
      <c r="AL98" s="109">
        <v>0.73033267905177168</v>
      </c>
      <c r="AM98" s="109">
        <v>0.48646031992310529</v>
      </c>
      <c r="AN98" s="109">
        <v>0.24918585776666557</v>
      </c>
      <c r="AO98" s="109">
        <v>0.92901362766880324</v>
      </c>
      <c r="AP98" s="113">
        <v>2800.3127790924532</v>
      </c>
      <c r="AQ98" s="109">
        <v>0.50809242478318983</v>
      </c>
      <c r="AR98" s="109">
        <v>0.15922771961845872</v>
      </c>
      <c r="AS98" s="109">
        <v>0.19216693227816831</v>
      </c>
      <c r="AT98" s="109">
        <v>1.6853013085251309</v>
      </c>
      <c r="AU98" s="107" t="s">
        <v>538</v>
      </c>
    </row>
    <row r="99" spans="1:47">
      <c r="A99" s="107" t="s">
        <v>581</v>
      </c>
      <c r="C99" s="107" t="s">
        <v>582</v>
      </c>
      <c r="D99" s="107" t="s">
        <v>583</v>
      </c>
      <c r="E99" s="108">
        <v>41877</v>
      </c>
      <c r="I99" s="107" t="s">
        <v>374</v>
      </c>
      <c r="J99" s="107" t="s">
        <v>347</v>
      </c>
      <c r="K99" s="107" t="s">
        <v>347</v>
      </c>
      <c r="L99" s="107" t="s">
        <v>347</v>
      </c>
      <c r="N99" s="107">
        <v>3</v>
      </c>
      <c r="O99" s="107">
        <v>5</v>
      </c>
      <c r="P99" s="109">
        <v>2.33</v>
      </c>
      <c r="Q99" s="107" t="s">
        <v>348</v>
      </c>
      <c r="R99" s="107">
        <v>1</v>
      </c>
      <c r="S99" s="107">
        <v>1</v>
      </c>
      <c r="T99" s="107">
        <v>5</v>
      </c>
      <c r="U99" s="110" t="s">
        <v>349</v>
      </c>
      <c r="V99" s="111" t="s">
        <v>350</v>
      </c>
      <c r="W99" s="111" t="s">
        <v>350</v>
      </c>
      <c r="X99" s="111" t="s">
        <v>6849</v>
      </c>
      <c r="Y99" s="111" t="s">
        <v>6850</v>
      </c>
      <c r="Z99" s="111" t="s">
        <v>6851</v>
      </c>
      <c r="AA99" s="111" t="s">
        <v>6852</v>
      </c>
      <c r="AC99" s="113">
        <v>315.00169367880676</v>
      </c>
      <c r="AD99" s="109">
        <v>7.02894109394592</v>
      </c>
      <c r="AE99" s="109">
        <v>3.0991728677066299</v>
      </c>
      <c r="AF99" s="109">
        <v>4.2314319261235037E-2</v>
      </c>
      <c r="AG99" s="109">
        <v>7.1373951143283687</v>
      </c>
      <c r="AH99" s="109">
        <v>6.3653834515996364</v>
      </c>
      <c r="AI99" s="109">
        <v>5.365971021699723</v>
      </c>
      <c r="AJ99" s="109">
        <v>4.6556190991975166</v>
      </c>
      <c r="AK99" s="109">
        <v>3.1959457326669698</v>
      </c>
      <c r="AL99" s="109">
        <v>1.651025857957318</v>
      </c>
      <c r="AM99" s="109">
        <v>1.2907557589463567</v>
      </c>
      <c r="AN99" s="109">
        <v>0.9543782272344713</v>
      </c>
      <c r="AO99" s="109">
        <v>1.2701055478123826</v>
      </c>
      <c r="AP99" s="113">
        <v>4246.105864828467</v>
      </c>
      <c r="AQ99" s="109">
        <v>0.70941340223876836</v>
      </c>
      <c r="AR99" s="109">
        <v>0.21836683045651201</v>
      </c>
      <c r="AS99" s="109">
        <v>0.27917048355544283</v>
      </c>
      <c r="AT99" s="109">
        <v>1.5974583884640396</v>
      </c>
    </row>
    <row r="100" spans="1:47">
      <c r="A100" s="107" t="s">
        <v>584</v>
      </c>
      <c r="C100" s="107" t="s">
        <v>585</v>
      </c>
      <c r="D100" s="107" t="s">
        <v>586</v>
      </c>
      <c r="E100" s="108">
        <v>41877</v>
      </c>
      <c r="I100" s="107" t="s">
        <v>374</v>
      </c>
      <c r="J100" s="107" t="s">
        <v>347</v>
      </c>
      <c r="K100" s="107" t="s">
        <v>347</v>
      </c>
      <c r="L100" s="107" t="s">
        <v>347</v>
      </c>
      <c r="N100" s="107">
        <v>3</v>
      </c>
      <c r="O100" s="107">
        <v>5</v>
      </c>
      <c r="P100" s="109">
        <v>2.33</v>
      </c>
      <c r="Q100" s="107" t="s">
        <v>348</v>
      </c>
      <c r="R100" s="107">
        <v>1</v>
      </c>
      <c r="S100" s="107">
        <v>1</v>
      </c>
      <c r="T100" s="107">
        <v>5</v>
      </c>
      <c r="U100" s="110" t="s">
        <v>349</v>
      </c>
      <c r="V100" s="111" t="s">
        <v>350</v>
      </c>
      <c r="W100" s="111" t="s">
        <v>350</v>
      </c>
      <c r="X100" s="111" t="s">
        <v>6853</v>
      </c>
      <c r="Y100" s="111" t="s">
        <v>6854</v>
      </c>
      <c r="Z100" s="111" t="s">
        <v>6855</v>
      </c>
      <c r="AA100" s="111" t="s">
        <v>6856</v>
      </c>
      <c r="AC100" s="113">
        <v>320.28481926561756</v>
      </c>
      <c r="AD100" s="109">
        <v>7.1420761027082378</v>
      </c>
      <c r="AE100" s="109">
        <v>3.1504236740772198</v>
      </c>
      <c r="AF100" s="109">
        <v>4.5849064134788939E-2</v>
      </c>
      <c r="AG100" s="109">
        <v>7.2554257213998374</v>
      </c>
      <c r="AH100" s="109">
        <v>6.4658505893809401</v>
      </c>
      <c r="AI100" s="109">
        <v>5.4516174058416897</v>
      </c>
      <c r="AJ100" s="109">
        <v>4.72302160468944</v>
      </c>
      <c r="AK100" s="109">
        <v>3.2528015421954093</v>
      </c>
      <c r="AL100" s="109">
        <v>1.6798544486036209</v>
      </c>
      <c r="AM100" s="109">
        <v>1.3130360506418921</v>
      </c>
      <c r="AN100" s="109">
        <v>0.97501520662859076</v>
      </c>
      <c r="AO100" s="109">
        <v>1.270938546379742</v>
      </c>
      <c r="AP100" s="113">
        <v>4249.9901069109528</v>
      </c>
      <c r="AQ100" s="109">
        <v>0.72448979088040621</v>
      </c>
      <c r="AR100" s="109">
        <v>0.21801298229119881</v>
      </c>
      <c r="AS100" s="109">
        <v>0.28912699956643567</v>
      </c>
      <c r="AT100" s="109">
        <v>1.6002555740051294</v>
      </c>
    </row>
    <row r="101" spans="1:47">
      <c r="A101" s="107" t="s">
        <v>587</v>
      </c>
      <c r="C101" s="107" t="s">
        <v>588</v>
      </c>
      <c r="D101" s="107" t="s">
        <v>589</v>
      </c>
      <c r="E101" s="108">
        <v>41877</v>
      </c>
      <c r="I101" s="107" t="s">
        <v>374</v>
      </c>
      <c r="J101" s="107" t="s">
        <v>347</v>
      </c>
      <c r="K101" s="107" t="s">
        <v>347</v>
      </c>
      <c r="L101" s="107" t="s">
        <v>347</v>
      </c>
      <c r="N101" s="107">
        <v>3</v>
      </c>
      <c r="O101" s="107">
        <v>5</v>
      </c>
      <c r="P101" s="109">
        <v>2.33</v>
      </c>
      <c r="Q101" s="107" t="s">
        <v>348</v>
      </c>
      <c r="R101" s="107">
        <v>1</v>
      </c>
      <c r="S101" s="107">
        <v>1</v>
      </c>
      <c r="T101" s="107">
        <v>5</v>
      </c>
      <c r="U101" s="110" t="s">
        <v>349</v>
      </c>
      <c r="V101" s="111" t="s">
        <v>350</v>
      </c>
      <c r="W101" s="111" t="s">
        <v>350</v>
      </c>
      <c r="X101" s="111" t="s">
        <v>6857</v>
      </c>
      <c r="Y101" s="111" t="s">
        <v>6858</v>
      </c>
      <c r="Z101" s="111" t="s">
        <v>6859</v>
      </c>
      <c r="AA101" s="111" t="s">
        <v>6860</v>
      </c>
      <c r="AC101" s="113">
        <v>374.94909405029659</v>
      </c>
      <c r="AD101" s="109">
        <v>8.0655510696394845</v>
      </c>
      <c r="AE101" s="109">
        <v>3.6552367757350699</v>
      </c>
      <c r="AF101" s="109">
        <v>4.4395936424719736E-2</v>
      </c>
      <c r="AG101" s="109">
        <v>8.4180102945178668</v>
      </c>
      <c r="AH101" s="109">
        <v>7.515738270959738</v>
      </c>
      <c r="AI101" s="109">
        <v>6.3510211484458337</v>
      </c>
      <c r="AJ101" s="109">
        <v>5.5212326472818347</v>
      </c>
      <c r="AK101" s="109">
        <v>3.8298775435237444</v>
      </c>
      <c r="AL101" s="109">
        <v>1.9700075590841344</v>
      </c>
      <c r="AM101" s="109">
        <v>1.5297103044587117</v>
      </c>
      <c r="AN101" s="109">
        <v>1.1302362335398441</v>
      </c>
      <c r="AO101" s="109">
        <v>1.1978379291465453</v>
      </c>
      <c r="AP101" s="113">
        <v>4953.5063991166717</v>
      </c>
      <c r="AQ101" s="109">
        <v>0.83472315438141986</v>
      </c>
      <c r="AR101" s="109">
        <v>0.25308860809616629</v>
      </c>
      <c r="AS101" s="109">
        <v>0.31457125377168255</v>
      </c>
      <c r="AT101" s="109">
        <v>1.5996104710290664</v>
      </c>
    </row>
    <row r="102" spans="1:47">
      <c r="A102" s="107" t="s">
        <v>590</v>
      </c>
      <c r="C102" s="107" t="s">
        <v>591</v>
      </c>
      <c r="D102" s="107" t="s">
        <v>592</v>
      </c>
      <c r="E102" s="108">
        <v>41877</v>
      </c>
      <c r="I102" s="107" t="s">
        <v>374</v>
      </c>
      <c r="J102" s="107" t="s">
        <v>347</v>
      </c>
      <c r="K102" s="107" t="s">
        <v>347</v>
      </c>
      <c r="L102" s="107" t="s">
        <v>347</v>
      </c>
      <c r="N102" s="107">
        <v>3</v>
      </c>
      <c r="O102" s="107">
        <v>5</v>
      </c>
      <c r="P102" s="109">
        <v>2.33</v>
      </c>
      <c r="Q102" s="107" t="s">
        <v>348</v>
      </c>
      <c r="R102" s="107">
        <v>1</v>
      </c>
      <c r="S102" s="107">
        <v>1</v>
      </c>
      <c r="T102" s="107">
        <v>5</v>
      </c>
      <c r="U102" s="110" t="s">
        <v>349</v>
      </c>
      <c r="V102" s="111" t="s">
        <v>350</v>
      </c>
      <c r="W102" s="111" t="s">
        <v>350</v>
      </c>
      <c r="X102" s="111" t="s">
        <v>6861</v>
      </c>
      <c r="Y102" s="111" t="s">
        <v>6862</v>
      </c>
      <c r="Z102" s="111" t="s">
        <v>6863</v>
      </c>
      <c r="AA102" s="111" t="s">
        <v>6864</v>
      </c>
      <c r="AC102" s="113">
        <v>390.38005936016771</v>
      </c>
      <c r="AD102" s="109">
        <v>8.1781436721355298</v>
      </c>
      <c r="AE102" s="109">
        <v>3.7336313716237699</v>
      </c>
      <c r="AF102" s="109">
        <v>0.1027544604577016</v>
      </c>
      <c r="AG102" s="109">
        <v>8.5985530488495421</v>
      </c>
      <c r="AH102" s="109">
        <v>7.6964480777820157</v>
      </c>
      <c r="AI102" s="109">
        <v>6.5339662759473978</v>
      </c>
      <c r="AJ102" s="109">
        <v>5.6914163407280665</v>
      </c>
      <c r="AK102" s="109">
        <v>3.9757069607195437</v>
      </c>
      <c r="AL102" s="109">
        <v>2.1173756602543223</v>
      </c>
      <c r="AM102" s="109">
        <v>1.6779128072951612</v>
      </c>
      <c r="AN102" s="109">
        <v>1.2652845949104849</v>
      </c>
      <c r="AO102" s="109">
        <v>1.2717569332392864</v>
      </c>
      <c r="AP102" s="113">
        <v>5021.4140087567785</v>
      </c>
      <c r="AQ102" s="109">
        <v>0.85236037967056477</v>
      </c>
      <c r="AR102" s="109">
        <v>0.26164485376034502</v>
      </c>
      <c r="AS102" s="109">
        <v>0.32501447141687168</v>
      </c>
      <c r="AT102" s="109">
        <v>1.6111355505069089</v>
      </c>
    </row>
    <row r="103" spans="1:47">
      <c r="A103" s="118" t="s">
        <v>593</v>
      </c>
      <c r="C103" s="107" t="s">
        <v>594</v>
      </c>
      <c r="D103" s="107" t="s">
        <v>595</v>
      </c>
      <c r="E103" s="108">
        <v>41877</v>
      </c>
      <c r="I103" s="107" t="s">
        <v>374</v>
      </c>
      <c r="J103" s="107" t="s">
        <v>347</v>
      </c>
      <c r="K103" s="107" t="s">
        <v>347</v>
      </c>
      <c r="L103" s="107" t="s">
        <v>347</v>
      </c>
      <c r="N103" s="107">
        <v>4</v>
      </c>
      <c r="O103" s="107">
        <v>5</v>
      </c>
      <c r="P103" s="109">
        <v>2.33</v>
      </c>
      <c r="Q103" s="107" t="s">
        <v>348</v>
      </c>
      <c r="R103" s="107">
        <v>1</v>
      </c>
      <c r="S103" s="107">
        <v>5</v>
      </c>
      <c r="T103" s="119">
        <v>7</v>
      </c>
      <c r="U103" s="110" t="s">
        <v>349</v>
      </c>
      <c r="V103" s="111" t="s">
        <v>458</v>
      </c>
      <c r="W103" s="111" t="s">
        <v>350</v>
      </c>
      <c r="X103" s="111" t="s">
        <v>6865</v>
      </c>
      <c r="Y103" s="111" t="s">
        <v>6866</v>
      </c>
      <c r="Z103" s="111" t="s">
        <v>6867</v>
      </c>
      <c r="AA103" s="111" t="s">
        <v>6868</v>
      </c>
      <c r="AC103" s="113">
        <v>81.79030636385356</v>
      </c>
      <c r="AD103" s="109">
        <v>2.4234093720000001</v>
      </c>
      <c r="AE103" s="109">
        <v>0.84197804340000004</v>
      </c>
      <c r="AF103" s="109">
        <v>2.8641847900000003E-2</v>
      </c>
      <c r="AG103" s="109">
        <v>1.9390754339502003</v>
      </c>
      <c r="AH103" s="109">
        <v>1.7169222549962</v>
      </c>
      <c r="AI103" s="109">
        <v>1.4083094543868</v>
      </c>
      <c r="AJ103" s="109">
        <v>1.2114022809896001</v>
      </c>
      <c r="AK103" s="109">
        <v>0.84960561462560003</v>
      </c>
      <c r="AL103" s="109">
        <v>0.40282600384992007</v>
      </c>
      <c r="AM103" s="109">
        <v>0.30884755276900006</v>
      </c>
      <c r="AN103" s="109">
        <v>0.24165130285212003</v>
      </c>
      <c r="AO103" s="109">
        <v>1.4392808597464901</v>
      </c>
      <c r="AP103" s="113">
        <v>907.18876586473596</v>
      </c>
      <c r="AQ103" s="109">
        <v>0.15254208203616323</v>
      </c>
      <c r="AR103" s="109">
        <v>4.2385506380066891E-2</v>
      </c>
      <c r="AS103" s="109">
        <v>7.3797959449771106E-2</v>
      </c>
      <c r="AT103" s="109">
        <v>1.6026999471512953</v>
      </c>
    </row>
    <row r="104" spans="1:47">
      <c r="A104" s="118" t="s">
        <v>596</v>
      </c>
      <c r="C104" s="107" t="s">
        <v>597</v>
      </c>
      <c r="D104" s="107" t="s">
        <v>598</v>
      </c>
      <c r="E104" s="108">
        <v>41877</v>
      </c>
      <c r="I104" s="107" t="s">
        <v>374</v>
      </c>
      <c r="J104" s="107" t="s">
        <v>347</v>
      </c>
      <c r="K104" s="107" t="s">
        <v>347</v>
      </c>
      <c r="L104" s="107" t="s">
        <v>347</v>
      </c>
      <c r="N104" s="107">
        <v>4</v>
      </c>
      <c r="O104" s="107">
        <v>5</v>
      </c>
      <c r="P104" s="109">
        <v>2.33</v>
      </c>
      <c r="Q104" s="107" t="s">
        <v>348</v>
      </c>
      <c r="R104" s="107">
        <v>1</v>
      </c>
      <c r="S104" s="107">
        <v>5</v>
      </c>
      <c r="T104" s="119">
        <v>7</v>
      </c>
      <c r="U104" s="110" t="s">
        <v>349</v>
      </c>
      <c r="V104" s="111" t="s">
        <v>458</v>
      </c>
      <c r="W104" s="111" t="s">
        <v>350</v>
      </c>
      <c r="X104" s="111" t="s">
        <v>6869</v>
      </c>
      <c r="Y104" s="111" t="s">
        <v>6870</v>
      </c>
      <c r="Z104" s="111" t="s">
        <v>6871</v>
      </c>
      <c r="AA104" s="111" t="s">
        <v>6872</v>
      </c>
      <c r="AC104" s="113">
        <v>79.057220615852813</v>
      </c>
      <c r="AD104" s="109">
        <v>2.3661231999999996</v>
      </c>
      <c r="AE104" s="109">
        <v>0.81783279779999996</v>
      </c>
      <c r="AF104" s="109">
        <v>3.1273674680000002E-2</v>
      </c>
      <c r="AG104" s="109">
        <v>1.8834689333334</v>
      </c>
      <c r="AH104" s="109">
        <v>1.6478027733720002</v>
      </c>
      <c r="AI104" s="109">
        <v>1.3640533394754</v>
      </c>
      <c r="AJ104" s="109">
        <v>1.1653433026004001</v>
      </c>
      <c r="AK104" s="109">
        <v>0.80210367684719996</v>
      </c>
      <c r="AL104" s="109">
        <v>0.40756386054888</v>
      </c>
      <c r="AM104" s="109">
        <v>0.29969676061332001</v>
      </c>
      <c r="AN104" s="109">
        <v>0.24172128885730002</v>
      </c>
      <c r="AO104" s="109">
        <v>1.5239302294677644</v>
      </c>
      <c r="AP104" s="113">
        <v>948.6348085287492</v>
      </c>
      <c r="AQ104" s="109">
        <v>0.16010406818699505</v>
      </c>
      <c r="AR104" s="109">
        <v>4.3377914117886329E-2</v>
      </c>
      <c r="AS104" s="109">
        <v>7.6851198714241162E-2</v>
      </c>
      <c r="AT104" s="109">
        <v>1.6666655146840881</v>
      </c>
    </row>
    <row r="105" spans="1:47">
      <c r="A105" s="107" t="s">
        <v>599</v>
      </c>
      <c r="C105" s="107" t="s">
        <v>600</v>
      </c>
      <c r="D105" s="107" t="s">
        <v>378</v>
      </c>
      <c r="E105" s="108">
        <v>41884</v>
      </c>
      <c r="I105" s="107" t="s">
        <v>374</v>
      </c>
      <c r="J105" s="107" t="s">
        <v>347</v>
      </c>
      <c r="K105" s="107" t="s">
        <v>347</v>
      </c>
      <c r="L105" s="107" t="s">
        <v>347</v>
      </c>
      <c r="N105" s="107">
        <v>3</v>
      </c>
      <c r="O105" s="107">
        <v>5</v>
      </c>
      <c r="P105" s="109">
        <v>2.33</v>
      </c>
      <c r="Q105" s="107" t="s">
        <v>348</v>
      </c>
      <c r="R105" s="107">
        <v>1</v>
      </c>
      <c r="S105" s="107">
        <v>1</v>
      </c>
      <c r="T105" s="107">
        <v>5</v>
      </c>
      <c r="U105" s="110" t="s">
        <v>349</v>
      </c>
      <c r="V105" s="111" t="s">
        <v>350</v>
      </c>
      <c r="W105" s="111" t="s">
        <v>350</v>
      </c>
      <c r="X105" s="111" t="s">
        <v>6873</v>
      </c>
      <c r="Y105" s="111" t="s">
        <v>6874</v>
      </c>
      <c r="Z105" s="111" t="s">
        <v>6875</v>
      </c>
      <c r="AA105" s="111" t="s">
        <v>6876</v>
      </c>
      <c r="AC105" s="113">
        <v>246.0693525421876</v>
      </c>
      <c r="AD105" s="109">
        <v>5.6590648065713083</v>
      </c>
      <c r="AE105" s="109">
        <v>2.46398520968128</v>
      </c>
      <c r="AF105" s="109">
        <v>3.4621039116979578E-2</v>
      </c>
      <c r="AG105" s="109">
        <v>5.6745579378959885</v>
      </c>
      <c r="AH105" s="109">
        <v>5.0352773700512623</v>
      </c>
      <c r="AI105" s="109">
        <v>4.2307222161496378</v>
      </c>
      <c r="AJ105" s="109">
        <v>3.6579609333775709</v>
      </c>
      <c r="AK105" s="109">
        <v>2.4827562982823217</v>
      </c>
      <c r="AL105" s="109">
        <v>1.2683379477026786</v>
      </c>
      <c r="AM105" s="109">
        <v>0.98765935413946204</v>
      </c>
      <c r="AN105" s="109">
        <v>0.72743663335889064</v>
      </c>
      <c r="AO105" s="109">
        <v>1.2838185542780207</v>
      </c>
      <c r="AP105" s="113">
        <v>3390.268252533825</v>
      </c>
      <c r="AQ105" s="109">
        <v>0.58709818959297377</v>
      </c>
      <c r="AR105" s="109">
        <v>0.17520891468920138</v>
      </c>
      <c r="AS105" s="109">
        <v>0.21392789311803054</v>
      </c>
      <c r="AT105" s="109">
        <v>1.5925930876357115</v>
      </c>
    </row>
    <row r="106" spans="1:47">
      <c r="A106" s="107" t="s">
        <v>601</v>
      </c>
      <c r="C106" s="107" t="s">
        <v>602</v>
      </c>
      <c r="D106" s="107" t="s">
        <v>390</v>
      </c>
      <c r="E106" s="108">
        <v>41884</v>
      </c>
      <c r="I106" s="107" t="s">
        <v>374</v>
      </c>
      <c r="J106" s="107" t="s">
        <v>347</v>
      </c>
      <c r="K106" s="107" t="s">
        <v>347</v>
      </c>
      <c r="L106" s="107" t="s">
        <v>347</v>
      </c>
      <c r="N106" s="107">
        <v>3</v>
      </c>
      <c r="O106" s="107">
        <v>5</v>
      </c>
      <c r="P106" s="109">
        <v>2.33</v>
      </c>
      <c r="Q106" s="107" t="s">
        <v>348</v>
      </c>
      <c r="R106" s="107">
        <v>1</v>
      </c>
      <c r="S106" s="107">
        <v>1</v>
      </c>
      <c r="T106" s="107">
        <v>5</v>
      </c>
      <c r="U106" s="110" t="s">
        <v>375</v>
      </c>
      <c r="V106" s="111" t="s">
        <v>350</v>
      </c>
      <c r="W106" s="111" t="s">
        <v>350</v>
      </c>
      <c r="X106" s="111" t="s">
        <v>6877</v>
      </c>
      <c r="Y106" s="111" t="s">
        <v>6878</v>
      </c>
      <c r="Z106" s="111" t="s">
        <v>6879</v>
      </c>
      <c r="AA106" s="111" t="s">
        <v>6880</v>
      </c>
      <c r="AC106" s="113">
        <v>452.08661086889526</v>
      </c>
      <c r="AD106" s="109">
        <v>9.4381586202398129</v>
      </c>
      <c r="AE106" s="109">
        <v>4.4109246134459195</v>
      </c>
      <c r="AF106" s="109">
        <v>5.9395771848623991E-2</v>
      </c>
      <c r="AG106" s="109">
        <v>10.158359384765953</v>
      </c>
      <c r="AH106" s="109">
        <v>9.1045641294252651</v>
      </c>
      <c r="AI106" s="109">
        <v>7.735911966618394</v>
      </c>
      <c r="AJ106" s="109">
        <v>6.7249495519024096</v>
      </c>
      <c r="AK106" s="109">
        <v>4.6060413231721897</v>
      </c>
      <c r="AL106" s="109">
        <v>2.3449561645577259</v>
      </c>
      <c r="AM106" s="109">
        <v>1.8177363438346903</v>
      </c>
      <c r="AN106" s="109">
        <v>1.3173485300888752</v>
      </c>
      <c r="AO106" s="109">
        <v>1.1574106427949609</v>
      </c>
      <c r="AP106" s="113">
        <v>6222.7379684706548</v>
      </c>
      <c r="AQ106" s="109">
        <v>1.070032933753676</v>
      </c>
      <c r="AR106" s="109">
        <v>0.3349858588859454</v>
      </c>
      <c r="AS106" s="109">
        <v>0.3855404088629662</v>
      </c>
      <c r="AT106" s="109">
        <v>1.580040023521978</v>
      </c>
      <c r="AU106" s="107" t="s">
        <v>603</v>
      </c>
    </row>
    <row r="107" spans="1:47">
      <c r="A107" s="107" t="s">
        <v>604</v>
      </c>
      <c r="C107" s="107" t="s">
        <v>605</v>
      </c>
      <c r="D107" s="107" t="s">
        <v>373</v>
      </c>
      <c r="E107" s="108">
        <v>41884</v>
      </c>
      <c r="I107" s="107" t="s">
        <v>374</v>
      </c>
      <c r="J107" s="107" t="s">
        <v>347</v>
      </c>
      <c r="K107" s="107" t="s">
        <v>347</v>
      </c>
      <c r="L107" s="107" t="s">
        <v>347</v>
      </c>
      <c r="N107" s="107">
        <v>4</v>
      </c>
      <c r="O107" s="107">
        <v>5</v>
      </c>
      <c r="P107" s="109">
        <v>2.33</v>
      </c>
      <c r="Q107" s="107" t="s">
        <v>348</v>
      </c>
      <c r="R107" s="107">
        <v>1</v>
      </c>
      <c r="S107" s="107">
        <v>1</v>
      </c>
      <c r="T107" s="107">
        <v>5</v>
      </c>
      <c r="U107" s="110" t="s">
        <v>349</v>
      </c>
      <c r="V107" s="111" t="s">
        <v>350</v>
      </c>
      <c r="W107" s="111" t="s">
        <v>350</v>
      </c>
      <c r="X107" s="111" t="s">
        <v>6881</v>
      </c>
      <c r="Y107" s="111" t="s">
        <v>6882</v>
      </c>
      <c r="Z107" s="111" t="s">
        <v>6883</v>
      </c>
      <c r="AA107" s="111" t="s">
        <v>6884</v>
      </c>
      <c r="AC107" s="113">
        <v>211.45821048547984</v>
      </c>
      <c r="AD107" s="109">
        <v>4.4890832796336895</v>
      </c>
      <c r="AE107" s="109">
        <v>1.9560328928812001</v>
      </c>
      <c r="AF107" s="109">
        <v>0.1709866069845912</v>
      </c>
      <c r="AG107" s="109">
        <v>4.5047437523054041</v>
      </c>
      <c r="AH107" s="109">
        <v>4.0114277457388869</v>
      </c>
      <c r="AI107" s="109">
        <v>3.3995638506932373</v>
      </c>
      <c r="AJ107" s="109">
        <v>2.9678506331012771</v>
      </c>
      <c r="AK107" s="109">
        <v>2.1100340557226023</v>
      </c>
      <c r="AL107" s="109">
        <v>1.258957272241128</v>
      </c>
      <c r="AM107" s="109">
        <v>1.0558795849329603</v>
      </c>
      <c r="AN107" s="109">
        <v>0.86846760911509524</v>
      </c>
      <c r="AO107" s="109">
        <v>1.7415476647226706</v>
      </c>
      <c r="AP107" s="113">
        <v>2437.1597367265617</v>
      </c>
      <c r="AQ107" s="109">
        <v>0.41401859821492698</v>
      </c>
      <c r="AR107" s="109">
        <v>0.12281946765831199</v>
      </c>
      <c r="AS107" s="109">
        <v>0.15855776403868793</v>
      </c>
      <c r="AT107" s="109">
        <v>1.5728088328889065</v>
      </c>
    </row>
    <row r="108" spans="1:47">
      <c r="A108" s="118" t="s">
        <v>606</v>
      </c>
      <c r="C108" s="107" t="s">
        <v>607</v>
      </c>
      <c r="D108" s="107" t="s">
        <v>404</v>
      </c>
      <c r="E108" s="108">
        <v>41884</v>
      </c>
      <c r="I108" s="107" t="s">
        <v>374</v>
      </c>
      <c r="J108" s="107" t="s">
        <v>347</v>
      </c>
      <c r="K108" s="107" t="s">
        <v>347</v>
      </c>
      <c r="L108" s="107" t="s">
        <v>347</v>
      </c>
      <c r="N108" s="107">
        <v>4</v>
      </c>
      <c r="O108" s="107">
        <v>5</v>
      </c>
      <c r="P108" s="109">
        <v>2.33</v>
      </c>
      <c r="Q108" s="107" t="s">
        <v>348</v>
      </c>
      <c r="R108" s="107">
        <v>1</v>
      </c>
      <c r="S108" s="107">
        <v>5</v>
      </c>
      <c r="T108" s="119">
        <v>7</v>
      </c>
      <c r="U108" s="110" t="s">
        <v>349</v>
      </c>
      <c r="V108" s="111" t="s">
        <v>458</v>
      </c>
      <c r="W108" s="111" t="s">
        <v>350</v>
      </c>
      <c r="X108" s="111" t="s">
        <v>6885</v>
      </c>
      <c r="Y108" s="111" t="s">
        <v>6886</v>
      </c>
      <c r="Z108" s="111" t="s">
        <v>6887</v>
      </c>
      <c r="AA108" s="111" t="s">
        <v>6888</v>
      </c>
      <c r="AC108" s="113">
        <v>81.66642407370999</v>
      </c>
      <c r="AD108" s="109">
        <v>2.463812232</v>
      </c>
      <c r="AE108" s="109">
        <v>0.85008233780000009</v>
      </c>
      <c r="AF108" s="109">
        <v>1.4543515861999999E-2</v>
      </c>
      <c r="AG108" s="109">
        <v>1.9577396239534002</v>
      </c>
      <c r="AH108" s="109">
        <v>1.7067186697890002</v>
      </c>
      <c r="AI108" s="109">
        <v>1.4138814804394</v>
      </c>
      <c r="AJ108" s="109">
        <v>1.2198988337732</v>
      </c>
      <c r="AK108" s="109">
        <v>0.84188909577220006</v>
      </c>
      <c r="AL108" s="109">
        <v>0.40886959370249998</v>
      </c>
      <c r="AM108" s="109">
        <v>0.28794694208126004</v>
      </c>
      <c r="AN108" s="109">
        <v>0.22428696888471999</v>
      </c>
      <c r="AO108" s="109">
        <v>1.4769206989492365</v>
      </c>
      <c r="AP108" s="113">
        <v>1055.9882345420685</v>
      </c>
      <c r="AQ108" s="109">
        <v>0.17737621031748105</v>
      </c>
      <c r="AR108" s="109">
        <v>4.9441705394249351E-2</v>
      </c>
      <c r="AS108" s="109">
        <v>7.7941669534945718E-2</v>
      </c>
      <c r="AT108" s="109">
        <v>1.6425364082112015</v>
      </c>
    </row>
    <row r="109" spans="1:47">
      <c r="A109" s="118" t="s">
        <v>608</v>
      </c>
      <c r="C109" s="107" t="s">
        <v>609</v>
      </c>
      <c r="D109" s="107" t="s">
        <v>383</v>
      </c>
      <c r="E109" s="108">
        <v>41884</v>
      </c>
      <c r="I109" s="107" t="s">
        <v>374</v>
      </c>
      <c r="J109" s="107" t="s">
        <v>347</v>
      </c>
      <c r="K109" s="107" t="s">
        <v>347</v>
      </c>
      <c r="L109" s="107" t="s">
        <v>347</v>
      </c>
      <c r="N109" s="107">
        <v>4</v>
      </c>
      <c r="O109" s="107">
        <v>5</v>
      </c>
      <c r="P109" s="109">
        <v>2.33</v>
      </c>
      <c r="Q109" s="107" t="s">
        <v>348</v>
      </c>
      <c r="R109" s="107">
        <v>1</v>
      </c>
      <c r="S109" s="107">
        <v>5</v>
      </c>
      <c r="T109" s="119">
        <v>7</v>
      </c>
      <c r="U109" s="110" t="s">
        <v>375</v>
      </c>
      <c r="V109" s="111" t="s">
        <v>458</v>
      </c>
      <c r="W109" s="111" t="s">
        <v>350</v>
      </c>
      <c r="X109" s="111" t="s">
        <v>6889</v>
      </c>
      <c r="Y109" s="111" t="s">
        <v>6890</v>
      </c>
      <c r="Z109" s="111" t="s">
        <v>6891</v>
      </c>
      <c r="AA109" s="111" t="s">
        <v>6892</v>
      </c>
      <c r="AC109" s="113">
        <v>101.61694895239084</v>
      </c>
      <c r="AD109" s="109">
        <v>2.9050001499999998</v>
      </c>
      <c r="AE109" s="109">
        <v>1.041733995</v>
      </c>
      <c r="AF109" s="109">
        <v>1.8705654655999999E-2</v>
      </c>
      <c r="AG109" s="109">
        <v>2.3991133904850002</v>
      </c>
      <c r="AH109" s="109">
        <v>2.1173725525834</v>
      </c>
      <c r="AI109" s="109">
        <v>1.7493157970022002</v>
      </c>
      <c r="AJ109" s="109">
        <v>1.4998408407500001</v>
      </c>
      <c r="AK109" s="109">
        <v>1.0499452980576001</v>
      </c>
      <c r="AL109" s="109">
        <v>0.50536957797339999</v>
      </c>
      <c r="AM109" s="109">
        <v>0.37300600732163997</v>
      </c>
      <c r="AN109" s="109">
        <v>0.28334858550795999</v>
      </c>
      <c r="AO109" s="109">
        <v>1.4278489679000821</v>
      </c>
      <c r="AP109" s="113">
        <v>1401.3853957233453</v>
      </c>
      <c r="AQ109" s="109">
        <v>0.22872624467035715</v>
      </c>
      <c r="AR109" s="109">
        <v>6.6704001114858066E-2</v>
      </c>
      <c r="AS109" s="109">
        <v>0.1190226736606825</v>
      </c>
      <c r="AT109" s="109">
        <v>1.6843074879228725</v>
      </c>
    </row>
    <row r="110" spans="1:47">
      <c r="A110" s="107" t="s">
        <v>610</v>
      </c>
      <c r="C110" s="107" t="s">
        <v>611</v>
      </c>
      <c r="D110" s="107" t="s">
        <v>387</v>
      </c>
      <c r="E110" s="108">
        <v>41884</v>
      </c>
      <c r="I110" s="107" t="s">
        <v>374</v>
      </c>
      <c r="J110" s="107" t="s">
        <v>347</v>
      </c>
      <c r="K110" s="107" t="s">
        <v>347</v>
      </c>
      <c r="L110" s="107" t="s">
        <v>347</v>
      </c>
      <c r="N110" s="107">
        <v>4</v>
      </c>
      <c r="O110" s="107">
        <v>5</v>
      </c>
      <c r="P110" s="109">
        <v>2.33</v>
      </c>
      <c r="Q110" s="107" t="s">
        <v>348</v>
      </c>
      <c r="R110" s="107">
        <v>1</v>
      </c>
      <c r="S110" s="107">
        <v>1</v>
      </c>
      <c r="T110" s="107">
        <v>5</v>
      </c>
      <c r="U110" s="110" t="s">
        <v>349</v>
      </c>
      <c r="V110" s="111" t="s">
        <v>350</v>
      </c>
      <c r="W110" s="111" t="s">
        <v>350</v>
      </c>
      <c r="X110" s="111" t="s">
        <v>6893</v>
      </c>
      <c r="Y110" s="111" t="s">
        <v>6894</v>
      </c>
      <c r="Z110" s="111" t="s">
        <v>6895</v>
      </c>
      <c r="AA110" s="111" t="s">
        <v>6896</v>
      </c>
      <c r="AC110" s="113">
        <v>329.89399202401739</v>
      </c>
      <c r="AD110" s="109">
        <v>7.2321084263658246</v>
      </c>
      <c r="AE110" s="109">
        <v>3.26910659472771</v>
      </c>
      <c r="AF110" s="109">
        <v>2.1819092497072499E-2</v>
      </c>
      <c r="AG110" s="109">
        <v>7.5287524876579166</v>
      </c>
      <c r="AH110" s="109">
        <v>6.7238010651291402</v>
      </c>
      <c r="AI110" s="109">
        <v>5.6826272490143808</v>
      </c>
      <c r="AJ110" s="109">
        <v>4.9223537763959113</v>
      </c>
      <c r="AK110" s="109">
        <v>3.3434929035183605</v>
      </c>
      <c r="AL110" s="109">
        <v>1.6957865133569887</v>
      </c>
      <c r="AM110" s="109">
        <v>1.2958094384485834</v>
      </c>
      <c r="AN110" s="109">
        <v>0.93962660900424932</v>
      </c>
      <c r="AO110" s="109">
        <v>1.1869648931689545</v>
      </c>
      <c r="AP110" s="113">
        <v>4692.3329804599334</v>
      </c>
      <c r="AQ110" s="109">
        <v>0.79078948174273223</v>
      </c>
      <c r="AR110" s="109">
        <v>0.24111719524515787</v>
      </c>
      <c r="AS110" s="109">
        <v>0.29390715867573197</v>
      </c>
      <c r="AT110" s="109">
        <v>1.5755402183537655</v>
      </c>
    </row>
    <row r="111" spans="1:47">
      <c r="A111" s="107" t="s">
        <v>612</v>
      </c>
      <c r="C111" s="107" t="s">
        <v>613</v>
      </c>
      <c r="D111" s="107" t="s">
        <v>614</v>
      </c>
      <c r="E111" s="108">
        <v>41869</v>
      </c>
      <c r="I111" s="107" t="s">
        <v>374</v>
      </c>
      <c r="J111" s="107" t="s">
        <v>347</v>
      </c>
      <c r="K111" s="107" t="s">
        <v>347</v>
      </c>
      <c r="L111" s="107" t="s">
        <v>347</v>
      </c>
      <c r="N111" s="107">
        <v>4</v>
      </c>
      <c r="O111" s="107">
        <v>5</v>
      </c>
      <c r="P111" s="109">
        <v>2.33</v>
      </c>
      <c r="Q111" s="107" t="s">
        <v>348</v>
      </c>
      <c r="R111" s="107">
        <v>1</v>
      </c>
      <c r="S111" s="107">
        <v>1</v>
      </c>
      <c r="T111" s="107">
        <v>5</v>
      </c>
      <c r="U111" s="110" t="s">
        <v>349</v>
      </c>
      <c r="V111" s="111" t="s">
        <v>350</v>
      </c>
      <c r="W111" s="111" t="s">
        <v>350</v>
      </c>
      <c r="X111" s="111" t="s">
        <v>6897</v>
      </c>
      <c r="Y111" s="111" t="s">
        <v>6898</v>
      </c>
      <c r="Z111" s="111" t="s">
        <v>6899</v>
      </c>
      <c r="AA111" s="111" t="s">
        <v>6900</v>
      </c>
      <c r="AC111" s="113">
        <v>119.42796197027958</v>
      </c>
      <c r="AD111" s="109">
        <v>3.2020882232040115</v>
      </c>
      <c r="AE111" s="109">
        <v>1.24301883306398</v>
      </c>
      <c r="AF111" s="109">
        <v>3.044805695325362E-2</v>
      </c>
      <c r="AG111" s="109">
        <v>2.8626723725463461</v>
      </c>
      <c r="AH111" s="109">
        <v>2.5050046624891871</v>
      </c>
      <c r="AI111" s="109">
        <v>2.0798145034577034</v>
      </c>
      <c r="AJ111" s="109">
        <v>1.7702295104330943</v>
      </c>
      <c r="AK111" s="109">
        <v>1.1919539348756125</v>
      </c>
      <c r="AL111" s="109">
        <v>0.59309532509131346</v>
      </c>
      <c r="AM111" s="109">
        <v>0.44175169957173493</v>
      </c>
      <c r="AN111" s="109">
        <v>0.32558070556937518</v>
      </c>
      <c r="AO111" s="109">
        <v>1.2676967808955797</v>
      </c>
      <c r="AP111" s="113">
        <v>1577.3438056304672</v>
      </c>
      <c r="AQ111" s="109">
        <v>0.28022804393930895</v>
      </c>
      <c r="AR111" s="109">
        <v>8.3818274538573143E-2</v>
      </c>
      <c r="AS111" s="109">
        <v>0.1069125369357645</v>
      </c>
      <c r="AT111" s="109">
        <v>1.6169048691565191</v>
      </c>
      <c r="AU111" s="107" t="s">
        <v>615</v>
      </c>
    </row>
    <row r="112" spans="1:47">
      <c r="A112" s="107" t="s">
        <v>616</v>
      </c>
      <c r="C112" s="107" t="s">
        <v>617</v>
      </c>
      <c r="D112" s="107" t="s">
        <v>618</v>
      </c>
      <c r="E112" s="108">
        <v>41869</v>
      </c>
      <c r="I112" s="107" t="s">
        <v>374</v>
      </c>
      <c r="J112" s="107" t="s">
        <v>347</v>
      </c>
      <c r="K112" s="107" t="s">
        <v>347</v>
      </c>
      <c r="L112" s="107" t="s">
        <v>347</v>
      </c>
      <c r="N112" s="107">
        <v>4</v>
      </c>
      <c r="O112" s="107">
        <v>5</v>
      </c>
      <c r="P112" s="109">
        <v>2.33</v>
      </c>
      <c r="Q112" s="107" t="s">
        <v>348</v>
      </c>
      <c r="R112" s="107">
        <v>1</v>
      </c>
      <c r="S112" s="107">
        <v>1</v>
      </c>
      <c r="T112" s="107">
        <v>5</v>
      </c>
      <c r="U112" s="110" t="s">
        <v>349</v>
      </c>
      <c r="V112" s="111" t="s">
        <v>350</v>
      </c>
      <c r="W112" s="111" t="s">
        <v>350</v>
      </c>
      <c r="X112" s="111" t="s">
        <v>6901</v>
      </c>
      <c r="Y112" s="111" t="s">
        <v>6902</v>
      </c>
      <c r="Z112" s="111" t="s">
        <v>6903</v>
      </c>
      <c r="AA112" s="111" t="s">
        <v>6904</v>
      </c>
      <c r="AC112" s="113">
        <v>121.58585359356904</v>
      </c>
      <c r="AD112" s="109">
        <v>3.395192040396914</v>
      </c>
      <c r="AE112" s="109">
        <v>1.26928530424174</v>
      </c>
      <c r="AF112" s="109">
        <v>3.0267341308778298E-2</v>
      </c>
      <c r="AG112" s="109">
        <v>2.9231640556687273</v>
      </c>
      <c r="AH112" s="109">
        <v>2.5710369218390081</v>
      </c>
      <c r="AI112" s="109">
        <v>2.1167402306792651</v>
      </c>
      <c r="AJ112" s="109">
        <v>1.8038493683678198</v>
      </c>
      <c r="AK112" s="109">
        <v>1.2055334090110881</v>
      </c>
      <c r="AL112" s="109">
        <v>0.61123636049396568</v>
      </c>
      <c r="AM112" s="109">
        <v>0.45089720303689601</v>
      </c>
      <c r="AN112" s="109">
        <v>0.32656945064086335</v>
      </c>
      <c r="AO112" s="109">
        <v>1.2972714370373566</v>
      </c>
      <c r="AP112" s="113">
        <v>2006.033465478223</v>
      </c>
      <c r="AQ112" s="109">
        <v>0.31510253750737138</v>
      </c>
      <c r="AR112" s="109">
        <v>8.3429603445098047E-2</v>
      </c>
      <c r="AS112" s="109">
        <v>0.17124186433554159</v>
      </c>
      <c r="AT112" s="109">
        <v>1.6308602056949726</v>
      </c>
      <c r="AU112" s="107" t="s">
        <v>619</v>
      </c>
    </row>
    <row r="113" spans="1:47">
      <c r="A113" s="107" t="s">
        <v>620</v>
      </c>
      <c r="C113" s="107" t="s">
        <v>621</v>
      </c>
      <c r="D113" s="107" t="s">
        <v>622</v>
      </c>
      <c r="E113" s="108">
        <v>41869</v>
      </c>
      <c r="I113" s="107" t="s">
        <v>374</v>
      </c>
      <c r="J113" s="107" t="s">
        <v>347</v>
      </c>
      <c r="K113" s="107" t="s">
        <v>347</v>
      </c>
      <c r="L113" s="107" t="s">
        <v>347</v>
      </c>
      <c r="N113" s="107">
        <v>4</v>
      </c>
      <c r="O113" s="107">
        <v>5</v>
      </c>
      <c r="P113" s="109">
        <v>2.33</v>
      </c>
      <c r="Q113" s="107" t="s">
        <v>348</v>
      </c>
      <c r="R113" s="107">
        <v>1</v>
      </c>
      <c r="S113" s="107">
        <v>1</v>
      </c>
      <c r="T113" s="107">
        <v>5</v>
      </c>
      <c r="U113" s="110" t="s">
        <v>349</v>
      </c>
      <c r="V113" s="111" t="s">
        <v>350</v>
      </c>
      <c r="W113" s="111" t="s">
        <v>350</v>
      </c>
      <c r="X113" s="111" t="s">
        <v>6905</v>
      </c>
      <c r="Y113" s="111" t="s">
        <v>6906</v>
      </c>
      <c r="Z113" s="111" t="s">
        <v>6907</v>
      </c>
      <c r="AA113" s="111" t="s">
        <v>6908</v>
      </c>
      <c r="AC113" s="113">
        <v>130.12073891307372</v>
      </c>
      <c r="AD113" s="109">
        <v>3.3534669024072121</v>
      </c>
      <c r="AE113" s="109">
        <v>1.31840271844364</v>
      </c>
      <c r="AF113" s="109">
        <v>4.8749655832964103E-2</v>
      </c>
      <c r="AG113" s="109">
        <v>3.0362814605757031</v>
      </c>
      <c r="AH113" s="109">
        <v>2.6765862740771431</v>
      </c>
      <c r="AI113" s="109">
        <v>2.218167385093432</v>
      </c>
      <c r="AJ113" s="109">
        <v>1.8975951743860962</v>
      </c>
      <c r="AK113" s="109">
        <v>1.2819886476336155</v>
      </c>
      <c r="AL113" s="109">
        <v>0.69567791181327709</v>
      </c>
      <c r="AM113" s="109">
        <v>0.5312126575309275</v>
      </c>
      <c r="AN113" s="109">
        <v>0.38743276760908602</v>
      </c>
      <c r="AO113" s="109">
        <v>1.420348263963531</v>
      </c>
      <c r="AP113" s="113">
        <v>1925.4744717093033</v>
      </c>
      <c r="AQ113" s="109">
        <v>0.30999216175521949</v>
      </c>
      <c r="AR113" s="109">
        <v>8.3892120171304069E-2</v>
      </c>
      <c r="AS113" s="109">
        <v>0.15880041162565123</v>
      </c>
      <c r="AT113" s="109">
        <v>1.6161142724820243</v>
      </c>
      <c r="AU113" s="107" t="s">
        <v>615</v>
      </c>
    </row>
    <row r="114" spans="1:47">
      <c r="A114" s="107" t="s">
        <v>623</v>
      </c>
      <c r="C114" s="107" t="s">
        <v>624</v>
      </c>
      <c r="D114" s="107" t="s">
        <v>625</v>
      </c>
      <c r="E114" s="108">
        <v>41869</v>
      </c>
      <c r="I114" s="107" t="s">
        <v>374</v>
      </c>
      <c r="J114" s="107" t="s">
        <v>347</v>
      </c>
      <c r="K114" s="107" t="s">
        <v>347</v>
      </c>
      <c r="L114" s="107" t="s">
        <v>347</v>
      </c>
      <c r="N114" s="107">
        <v>4</v>
      </c>
      <c r="O114" s="107">
        <v>5</v>
      </c>
      <c r="P114" s="109">
        <v>2.33</v>
      </c>
      <c r="Q114" s="107" t="s">
        <v>348</v>
      </c>
      <c r="R114" s="107">
        <v>1</v>
      </c>
      <c r="S114" s="107">
        <v>1</v>
      </c>
      <c r="T114" s="107">
        <v>5</v>
      </c>
      <c r="U114" s="110" t="s">
        <v>349</v>
      </c>
      <c r="V114" s="111" t="s">
        <v>350</v>
      </c>
      <c r="W114" s="111" t="s">
        <v>350</v>
      </c>
      <c r="X114" s="111" t="s">
        <v>6909</v>
      </c>
      <c r="Y114" s="111" t="s">
        <v>6910</v>
      </c>
      <c r="Z114" s="111" t="s">
        <v>6911</v>
      </c>
      <c r="AA114" s="111" t="s">
        <v>6912</v>
      </c>
      <c r="AC114" s="113">
        <v>115.02218384563402</v>
      </c>
      <c r="AD114" s="109">
        <v>3.2344913606119561</v>
      </c>
      <c r="AE114" s="109">
        <v>1.22802056316042</v>
      </c>
      <c r="AF114" s="109">
        <v>-2.5864995564745339E-3</v>
      </c>
      <c r="AG114" s="109">
        <v>2.8281313569584476</v>
      </c>
      <c r="AH114" s="109">
        <v>2.5082386868809996</v>
      </c>
      <c r="AI114" s="109">
        <v>2.0694852098356926</v>
      </c>
      <c r="AJ114" s="109">
        <v>1.7531648814260539</v>
      </c>
      <c r="AK114" s="109">
        <v>1.152225755649565</v>
      </c>
      <c r="AL114" s="109">
        <v>0.52632434826198982</v>
      </c>
      <c r="AM114" s="109">
        <v>0.36040867135140459</v>
      </c>
      <c r="AN114" s="109">
        <v>0.21659377259862814</v>
      </c>
      <c r="AO114" s="109">
        <v>1.0822938427083157</v>
      </c>
      <c r="AP114" s="113">
        <v>1667.7908305601895</v>
      </c>
      <c r="AQ114" s="109">
        <v>0.30739693803616885</v>
      </c>
      <c r="AR114" s="109">
        <v>9.3624944113746708E-2</v>
      </c>
      <c r="AS114" s="109">
        <v>0.11590363982508467</v>
      </c>
      <c r="AT114" s="109">
        <v>1.698236614799673</v>
      </c>
      <c r="AU114" s="107" t="s">
        <v>615</v>
      </c>
    </row>
    <row r="115" spans="1:47">
      <c r="A115" s="107" t="s">
        <v>626</v>
      </c>
      <c r="C115" s="107" t="s">
        <v>627</v>
      </c>
      <c r="D115" s="107" t="s">
        <v>628</v>
      </c>
      <c r="E115" s="108">
        <v>41869</v>
      </c>
      <c r="I115" s="107" t="s">
        <v>374</v>
      </c>
      <c r="J115" s="107" t="s">
        <v>347</v>
      </c>
      <c r="K115" s="107" t="s">
        <v>347</v>
      </c>
      <c r="L115" s="107" t="s">
        <v>347</v>
      </c>
      <c r="N115" s="107">
        <v>4</v>
      </c>
      <c r="O115" s="107">
        <v>5</v>
      </c>
      <c r="P115" s="109">
        <v>2.33</v>
      </c>
      <c r="Q115" s="107" t="s">
        <v>348</v>
      </c>
      <c r="R115" s="107">
        <v>1</v>
      </c>
      <c r="S115" s="107">
        <v>1</v>
      </c>
      <c r="T115" s="107">
        <v>5</v>
      </c>
      <c r="U115" s="110" t="s">
        <v>375</v>
      </c>
      <c r="V115" s="111" t="s">
        <v>350</v>
      </c>
      <c r="W115" s="111" t="s">
        <v>350</v>
      </c>
      <c r="X115" s="111" t="s">
        <v>6913</v>
      </c>
      <c r="Y115" s="111" t="s">
        <v>6914</v>
      </c>
      <c r="Z115" s="111" t="s">
        <v>6915</v>
      </c>
      <c r="AA115" s="111" t="s">
        <v>6916</v>
      </c>
      <c r="AC115" s="113">
        <v>101.3238619879893</v>
      </c>
      <c r="AD115" s="109">
        <v>3.1879462535965701</v>
      </c>
      <c r="AE115" s="109">
        <v>1.17863913112272</v>
      </c>
      <c r="AF115" s="109">
        <v>-4.7234130733438399E-2</v>
      </c>
      <c r="AG115" s="109">
        <v>2.7144059189756242</v>
      </c>
      <c r="AH115" s="109">
        <v>2.3698829163102006</v>
      </c>
      <c r="AI115" s="109">
        <v>1.9235889697839454</v>
      </c>
      <c r="AJ115" s="109">
        <v>1.6100049883261069</v>
      </c>
      <c r="AK115" s="109">
        <v>0.99853367108747537</v>
      </c>
      <c r="AL115" s="109">
        <v>0.39081172001883596</v>
      </c>
      <c r="AM115" s="109">
        <v>0.22765965281750458</v>
      </c>
      <c r="AN115" s="109">
        <v>8.170406486156559E-2</v>
      </c>
      <c r="AO115" s="109">
        <v>0.84429537618949257</v>
      </c>
      <c r="AP115" s="113">
        <v>1637.1866374778369</v>
      </c>
      <c r="AQ115" s="109">
        <v>0.30562487527155585</v>
      </c>
      <c r="AR115" s="109">
        <v>9.1778342754420775E-2</v>
      </c>
      <c r="AS115" s="109">
        <v>0.11093813737649635</v>
      </c>
      <c r="AT115" s="109">
        <v>1.6671158978741094</v>
      </c>
      <c r="AU115" s="107" t="s">
        <v>615</v>
      </c>
    </row>
    <row r="116" spans="1:47">
      <c r="A116" s="107" t="s">
        <v>629</v>
      </c>
      <c r="C116" s="107" t="s">
        <v>630</v>
      </c>
      <c r="D116" s="107" t="s">
        <v>631</v>
      </c>
      <c r="E116" s="108">
        <v>41869</v>
      </c>
      <c r="I116" s="107" t="s">
        <v>374</v>
      </c>
      <c r="J116" s="107" t="s">
        <v>347</v>
      </c>
      <c r="K116" s="107" t="s">
        <v>347</v>
      </c>
      <c r="L116" s="107" t="s">
        <v>347</v>
      </c>
      <c r="N116" s="107">
        <v>4</v>
      </c>
      <c r="O116" s="107">
        <v>5</v>
      </c>
      <c r="P116" s="109">
        <v>2.33</v>
      </c>
      <c r="Q116" s="107" t="s">
        <v>348</v>
      </c>
      <c r="R116" s="107">
        <v>1</v>
      </c>
      <c r="S116" s="107">
        <v>1</v>
      </c>
      <c r="T116" s="107">
        <v>5</v>
      </c>
      <c r="U116" s="110" t="s">
        <v>349</v>
      </c>
      <c r="V116" s="111" t="s">
        <v>350</v>
      </c>
      <c r="W116" s="111" t="s">
        <v>350</v>
      </c>
      <c r="X116" s="111" t="s">
        <v>6917</v>
      </c>
      <c r="Y116" s="111" t="s">
        <v>6918</v>
      </c>
      <c r="Z116" s="111" t="s">
        <v>6919</v>
      </c>
      <c r="AA116" s="111" t="s">
        <v>6920</v>
      </c>
      <c r="AC116" s="113">
        <v>99.908076232759981</v>
      </c>
      <c r="AD116" s="109">
        <v>3.2025600834339416</v>
      </c>
      <c r="AE116" s="109">
        <v>1.17859899138209</v>
      </c>
      <c r="AF116" s="109">
        <v>-5.8215764707222811E-2</v>
      </c>
      <c r="AG116" s="109">
        <v>2.7143134771529533</v>
      </c>
      <c r="AH116" s="109">
        <v>2.36723032402183</v>
      </c>
      <c r="AI116" s="109">
        <v>1.9146106023879697</v>
      </c>
      <c r="AJ116" s="109">
        <v>1.6085245385961087</v>
      </c>
      <c r="AK116" s="109">
        <v>0.98613515669072882</v>
      </c>
      <c r="AL116" s="109">
        <v>0.37213955450079694</v>
      </c>
      <c r="AM116" s="109">
        <v>0.20140214809630219</v>
      </c>
      <c r="AN116" s="109">
        <v>5.3657750105841506E-2</v>
      </c>
      <c r="AO116" s="109">
        <v>0.78821789959624888</v>
      </c>
      <c r="AP116" s="113">
        <v>1660.0519678181317</v>
      </c>
      <c r="AQ116" s="109">
        <v>0.30671082462184779</v>
      </c>
      <c r="AR116" s="109">
        <v>9.3206233031205676E-2</v>
      </c>
      <c r="AS116" s="109">
        <v>0.11017768359082479</v>
      </c>
      <c r="AT116" s="109">
        <v>1.6692423230655291</v>
      </c>
      <c r="AU116" s="107" t="s">
        <v>615</v>
      </c>
    </row>
    <row r="117" spans="1:47">
      <c r="A117" s="107" t="s">
        <v>632</v>
      </c>
      <c r="C117" s="107" t="s">
        <v>633</v>
      </c>
      <c r="D117" s="107" t="s">
        <v>378</v>
      </c>
      <c r="E117" s="108">
        <v>41890</v>
      </c>
      <c r="I117" s="107" t="s">
        <v>374</v>
      </c>
      <c r="J117" s="107" t="s">
        <v>347</v>
      </c>
      <c r="K117" s="107" t="s">
        <v>347</v>
      </c>
      <c r="L117" s="107" t="s">
        <v>347</v>
      </c>
      <c r="N117" s="107">
        <v>4</v>
      </c>
      <c r="O117" s="107">
        <v>5</v>
      </c>
      <c r="P117" s="109">
        <v>2.33</v>
      </c>
      <c r="Q117" s="107" t="s">
        <v>348</v>
      </c>
      <c r="R117" s="107">
        <v>1</v>
      </c>
      <c r="S117" s="107">
        <v>1</v>
      </c>
      <c r="T117" s="107">
        <v>5</v>
      </c>
      <c r="U117" s="110" t="s">
        <v>349</v>
      </c>
      <c r="V117" s="111" t="s">
        <v>350</v>
      </c>
      <c r="W117" s="111" t="s">
        <v>350</v>
      </c>
      <c r="X117" s="111" t="s">
        <v>6921</v>
      </c>
      <c r="Y117" s="111" t="s">
        <v>6922</v>
      </c>
      <c r="Z117" s="111" t="s">
        <v>6923</v>
      </c>
      <c r="AA117" s="111" t="s">
        <v>6924</v>
      </c>
      <c r="AC117" s="113">
        <v>221.63610027953084</v>
      </c>
      <c r="AD117" s="109">
        <v>4.7531737765640765</v>
      </c>
      <c r="AE117" s="109">
        <v>2.0880005780670299</v>
      </c>
      <c r="AF117" s="109">
        <v>0.1255487505998642</v>
      </c>
      <c r="AG117" s="109">
        <v>4.8086653312883705</v>
      </c>
      <c r="AH117" s="109">
        <v>4.2903798089518395</v>
      </c>
      <c r="AI117" s="109">
        <v>3.6212317863494929</v>
      </c>
      <c r="AJ117" s="109">
        <v>3.1545475268371912</v>
      </c>
      <c r="AK117" s="109">
        <v>2.2103800536529099</v>
      </c>
      <c r="AL117" s="109">
        <v>1.278548351779309</v>
      </c>
      <c r="AM117" s="109">
        <v>1.0407366219823526</v>
      </c>
      <c r="AN117" s="109">
        <v>0.82396222014474174</v>
      </c>
      <c r="AO117" s="109">
        <v>1.5427348218203594</v>
      </c>
      <c r="AP117" s="113">
        <v>3069.9917128317511</v>
      </c>
      <c r="AQ117" s="109">
        <v>0.47078797006731726</v>
      </c>
      <c r="AR117" s="109">
        <v>0.13416145955419959</v>
      </c>
      <c r="AS117" s="109">
        <v>0.23464721873275013</v>
      </c>
      <c r="AT117" s="109">
        <v>1.5980560869858838</v>
      </c>
    </row>
    <row r="118" spans="1:47">
      <c r="A118" s="107" t="s">
        <v>634</v>
      </c>
      <c r="C118" s="107" t="s">
        <v>635</v>
      </c>
      <c r="D118" s="107" t="s">
        <v>390</v>
      </c>
      <c r="E118" s="108">
        <v>41890</v>
      </c>
      <c r="I118" s="107" t="s">
        <v>374</v>
      </c>
      <c r="J118" s="107" t="s">
        <v>347</v>
      </c>
      <c r="K118" s="107" t="s">
        <v>347</v>
      </c>
      <c r="L118" s="107" t="s">
        <v>347</v>
      </c>
      <c r="N118" s="107">
        <v>3</v>
      </c>
      <c r="O118" s="107">
        <v>5</v>
      </c>
      <c r="P118" s="109">
        <v>2.33</v>
      </c>
      <c r="Q118" s="107" t="s">
        <v>348</v>
      </c>
      <c r="R118" s="107">
        <v>1</v>
      </c>
      <c r="S118" s="107">
        <v>1</v>
      </c>
      <c r="T118" s="107">
        <v>5</v>
      </c>
      <c r="U118" s="110" t="s">
        <v>349</v>
      </c>
      <c r="V118" s="111" t="s">
        <v>350</v>
      </c>
      <c r="W118" s="111" t="s">
        <v>350</v>
      </c>
      <c r="X118" s="111" t="s">
        <v>6925</v>
      </c>
      <c r="Y118" s="111" t="s">
        <v>6926</v>
      </c>
      <c r="Z118" s="111" t="s">
        <v>6927</v>
      </c>
      <c r="AA118" s="111" t="s">
        <v>6928</v>
      </c>
      <c r="AC118" s="113">
        <v>439.373884191652</v>
      </c>
      <c r="AD118" s="109">
        <v>8.9088122187284426</v>
      </c>
      <c r="AE118" s="109">
        <v>4.1858873376357106</v>
      </c>
      <c r="AF118" s="109">
        <v>7.4278654365872804E-2</v>
      </c>
      <c r="AG118" s="109">
        <v>9.6400985385750406</v>
      </c>
      <c r="AH118" s="109">
        <v>8.6734246884894546</v>
      </c>
      <c r="AI118" s="109">
        <v>7.3926261969745743</v>
      </c>
      <c r="AJ118" s="109">
        <v>6.4575551693784474</v>
      </c>
      <c r="AK118" s="109">
        <v>4.4647260378368685</v>
      </c>
      <c r="AL118" s="109">
        <v>2.3750979933621101</v>
      </c>
      <c r="AM118" s="109">
        <v>1.8514388252625278</v>
      </c>
      <c r="AN118" s="109">
        <v>1.3855827638880192</v>
      </c>
      <c r="AO118" s="109">
        <v>1.22462758550212</v>
      </c>
      <c r="AP118" s="113">
        <v>6150.2889736695533</v>
      </c>
      <c r="AQ118" s="109">
        <v>0.99410829299620507</v>
      </c>
      <c r="AR118" s="109">
        <v>0.30367115733290401</v>
      </c>
      <c r="AS118" s="109">
        <v>0.42292880801205662</v>
      </c>
      <c r="AT118" s="109">
        <v>1.5860219834157621</v>
      </c>
    </row>
    <row r="119" spans="1:47">
      <c r="A119" s="107" t="s">
        <v>636</v>
      </c>
      <c r="C119" s="107" t="s">
        <v>637</v>
      </c>
      <c r="D119" s="107" t="s">
        <v>373</v>
      </c>
      <c r="E119" s="108">
        <v>41890</v>
      </c>
      <c r="I119" s="107" t="s">
        <v>374</v>
      </c>
      <c r="J119" s="107" t="s">
        <v>347</v>
      </c>
      <c r="K119" s="107" t="s">
        <v>347</v>
      </c>
      <c r="L119" s="107" t="s">
        <v>347</v>
      </c>
      <c r="N119" s="107">
        <v>4</v>
      </c>
      <c r="O119" s="107">
        <v>5</v>
      </c>
      <c r="P119" s="109">
        <v>2.33</v>
      </c>
      <c r="Q119" s="107" t="s">
        <v>348</v>
      </c>
      <c r="R119" s="107">
        <v>1</v>
      </c>
      <c r="S119" s="107">
        <v>1</v>
      </c>
      <c r="T119" s="107">
        <v>5</v>
      </c>
      <c r="U119" s="110" t="s">
        <v>349</v>
      </c>
      <c r="V119" s="111" t="s">
        <v>350</v>
      </c>
      <c r="W119" s="111" t="s">
        <v>350</v>
      </c>
      <c r="X119" s="111" t="s">
        <v>6929</v>
      </c>
      <c r="Y119" s="111" t="s">
        <v>6930</v>
      </c>
      <c r="Z119" s="111" t="s">
        <v>6931</v>
      </c>
      <c r="AA119" s="111" t="s">
        <v>6932</v>
      </c>
      <c r="AC119" s="113">
        <v>142.36293228028242</v>
      </c>
      <c r="AD119" s="109">
        <v>3.8832106559809279</v>
      </c>
      <c r="AE119" s="109">
        <v>1.5325624115899101</v>
      </c>
      <c r="AF119" s="109">
        <v>-1.1004250912864539E-2</v>
      </c>
      <c r="AG119" s="109">
        <v>3.5294912338915632</v>
      </c>
      <c r="AH119" s="109">
        <v>3.0894231738032736</v>
      </c>
      <c r="AI119" s="109">
        <v>2.5351999020117124</v>
      </c>
      <c r="AJ119" s="109">
        <v>2.1517203427092704</v>
      </c>
      <c r="AK119" s="109">
        <v>1.4080454287003552</v>
      </c>
      <c r="AL119" s="109">
        <v>0.67601520373303747</v>
      </c>
      <c r="AM119" s="109">
        <v>0.4836338226563226</v>
      </c>
      <c r="AN119" s="109">
        <v>0.29777126664118581</v>
      </c>
      <c r="AO119" s="109">
        <v>1.1769850280223693</v>
      </c>
      <c r="AP119" s="113">
        <v>2178.7515478255391</v>
      </c>
      <c r="AQ119" s="109">
        <v>0.36049812453673297</v>
      </c>
      <c r="AR119" s="109">
        <v>0.10631155770661778</v>
      </c>
      <c r="AS119" s="109">
        <v>0.14716106440504573</v>
      </c>
      <c r="AT119" s="109">
        <v>1.5745210007566481</v>
      </c>
    </row>
    <row r="120" spans="1:47">
      <c r="A120" s="118" t="s">
        <v>638</v>
      </c>
      <c r="C120" s="107" t="s">
        <v>639</v>
      </c>
      <c r="D120" s="107" t="s">
        <v>404</v>
      </c>
      <c r="E120" s="108">
        <v>41890</v>
      </c>
      <c r="I120" s="107" t="s">
        <v>374</v>
      </c>
      <c r="J120" s="107" t="s">
        <v>347</v>
      </c>
      <c r="K120" s="107" t="s">
        <v>347</v>
      </c>
      <c r="L120" s="107" t="s">
        <v>347</v>
      </c>
      <c r="N120" s="107">
        <v>4</v>
      </c>
      <c r="O120" s="107">
        <v>5</v>
      </c>
      <c r="P120" s="109">
        <v>2.33</v>
      </c>
      <c r="Q120" s="107" t="s">
        <v>348</v>
      </c>
      <c r="R120" s="107">
        <v>1</v>
      </c>
      <c r="S120" s="107">
        <v>5</v>
      </c>
      <c r="T120" s="119">
        <v>7</v>
      </c>
      <c r="U120" s="110" t="s">
        <v>349</v>
      </c>
      <c r="V120" s="111" t="s">
        <v>458</v>
      </c>
      <c r="W120" s="111" t="s">
        <v>350</v>
      </c>
      <c r="X120" s="111" t="s">
        <v>6933</v>
      </c>
      <c r="Y120" s="111" t="s">
        <v>6934</v>
      </c>
      <c r="Z120" s="111" t="s">
        <v>6935</v>
      </c>
      <c r="AA120" s="111" t="s">
        <v>6936</v>
      </c>
      <c r="AC120" s="113">
        <v>87.264329215973049</v>
      </c>
      <c r="AD120" s="109">
        <v>2.5114986299999997</v>
      </c>
      <c r="AE120" s="109">
        <v>0.88557079440000008</v>
      </c>
      <c r="AF120" s="109">
        <v>2.3472986640000002E-2</v>
      </c>
      <c r="AG120" s="109">
        <v>2.0394695395032003</v>
      </c>
      <c r="AH120" s="109">
        <v>1.8169829672148001</v>
      </c>
      <c r="AI120" s="109">
        <v>1.4966513838079998</v>
      </c>
      <c r="AJ120" s="109">
        <v>1.2921120264962001</v>
      </c>
      <c r="AK120" s="109">
        <v>0.90743116260160017</v>
      </c>
      <c r="AL120" s="109">
        <v>0.43290012053750004</v>
      </c>
      <c r="AM120" s="109">
        <v>0.32841008618810003</v>
      </c>
      <c r="AN120" s="109">
        <v>0.25750284121226003</v>
      </c>
      <c r="AO120" s="109">
        <v>1.4922207289844158</v>
      </c>
      <c r="AP120" s="113">
        <v>1125.2832353571612</v>
      </c>
      <c r="AQ120" s="109">
        <v>0.19421869611562553</v>
      </c>
      <c r="AR120" s="109">
        <v>5.4484804079002483E-2</v>
      </c>
      <c r="AS120" s="109">
        <v>8.5300600440454954E-2</v>
      </c>
      <c r="AT120" s="109">
        <v>1.5866705726884316</v>
      </c>
    </row>
    <row r="121" spans="1:47">
      <c r="A121" s="107" t="s">
        <v>640</v>
      </c>
      <c r="C121" s="107" t="s">
        <v>641</v>
      </c>
      <c r="D121" s="107" t="s">
        <v>383</v>
      </c>
      <c r="E121" s="108">
        <v>41890</v>
      </c>
      <c r="I121" s="107" t="s">
        <v>374</v>
      </c>
      <c r="J121" s="107" t="s">
        <v>347</v>
      </c>
      <c r="K121" s="107" t="s">
        <v>347</v>
      </c>
      <c r="L121" s="107" t="s">
        <v>347</v>
      </c>
      <c r="N121" s="107">
        <v>4</v>
      </c>
      <c r="O121" s="107">
        <v>5</v>
      </c>
      <c r="P121" s="109">
        <v>2.33</v>
      </c>
      <c r="Q121" s="107" t="s">
        <v>348</v>
      </c>
      <c r="R121" s="107">
        <v>1</v>
      </c>
      <c r="S121" s="107">
        <v>1</v>
      </c>
      <c r="T121" s="107">
        <v>5</v>
      </c>
      <c r="U121" s="110" t="s">
        <v>349</v>
      </c>
      <c r="V121" s="111" t="s">
        <v>350</v>
      </c>
      <c r="W121" s="111" t="s">
        <v>350</v>
      </c>
      <c r="X121" s="111" t="s">
        <v>6937</v>
      </c>
      <c r="Y121" s="111" t="s">
        <v>6938</v>
      </c>
      <c r="Z121" s="111" t="s">
        <v>6939</v>
      </c>
      <c r="AA121" s="111" t="s">
        <v>6940</v>
      </c>
      <c r="AC121" s="113">
        <v>106.80367897372574</v>
      </c>
      <c r="AD121" s="109">
        <v>3.1725536511430916</v>
      </c>
      <c r="AE121" s="109">
        <v>1.18970530592556</v>
      </c>
      <c r="AF121" s="109">
        <v>-3.13203321975122E-2</v>
      </c>
      <c r="AG121" s="109">
        <v>2.7398913195465648</v>
      </c>
      <c r="AH121" s="109">
        <v>2.3888561259624277</v>
      </c>
      <c r="AI121" s="109">
        <v>1.9376175455014921</v>
      </c>
      <c r="AJ121" s="109">
        <v>1.6308558887742448</v>
      </c>
      <c r="AK121" s="109">
        <v>1.0477235709058852</v>
      </c>
      <c r="AL121" s="109">
        <v>0.4823951256348748</v>
      </c>
      <c r="AM121" s="109">
        <v>0.33747469058063245</v>
      </c>
      <c r="AN121" s="109">
        <v>0.17927109390063536</v>
      </c>
      <c r="AO121" s="109">
        <v>1.1292570050782975</v>
      </c>
      <c r="AP121" s="113">
        <v>1750.5194590351448</v>
      </c>
      <c r="AQ121" s="109">
        <v>0.28467607846578996</v>
      </c>
      <c r="AR121" s="109">
        <v>8.260781091702088E-2</v>
      </c>
      <c r="AS121" s="109">
        <v>0.13257365848068961</v>
      </c>
      <c r="AT121" s="109">
        <v>1.6147191036191255</v>
      </c>
    </row>
    <row r="122" spans="1:47">
      <c r="A122" s="107" t="s">
        <v>642</v>
      </c>
      <c r="C122" s="107" t="s">
        <v>643</v>
      </c>
      <c r="D122" s="107" t="s">
        <v>387</v>
      </c>
      <c r="E122" s="108">
        <v>41890</v>
      </c>
      <c r="I122" s="107" t="s">
        <v>374</v>
      </c>
      <c r="J122" s="107" t="s">
        <v>347</v>
      </c>
      <c r="K122" s="107" t="s">
        <v>347</v>
      </c>
      <c r="L122" s="107" t="s">
        <v>347</v>
      </c>
      <c r="N122" s="107">
        <v>4</v>
      </c>
      <c r="O122" s="107">
        <v>5</v>
      </c>
      <c r="P122" s="109">
        <v>2.33</v>
      </c>
      <c r="Q122" s="107" t="s">
        <v>348</v>
      </c>
      <c r="R122" s="107">
        <v>1</v>
      </c>
      <c r="S122" s="107">
        <v>1</v>
      </c>
      <c r="T122" s="107">
        <v>5</v>
      </c>
      <c r="U122" s="110" t="s">
        <v>349</v>
      </c>
      <c r="V122" s="111" t="s">
        <v>350</v>
      </c>
      <c r="W122" s="111" t="s">
        <v>350</v>
      </c>
      <c r="X122" s="111" t="s">
        <v>6941</v>
      </c>
      <c r="Y122" s="111" t="s">
        <v>6942</v>
      </c>
      <c r="Z122" s="111" t="s">
        <v>6943</v>
      </c>
      <c r="AA122" s="111" t="s">
        <v>6944</v>
      </c>
      <c r="AC122" s="113">
        <v>338.08494761662627</v>
      </c>
      <c r="AD122" s="109">
        <v>7.4991995093382435</v>
      </c>
      <c r="AE122" s="109">
        <v>3.3651058467866299</v>
      </c>
      <c r="AF122" s="109">
        <v>1.2655105771102921E-2</v>
      </c>
      <c r="AG122" s="109">
        <v>7.749838765149609</v>
      </c>
      <c r="AH122" s="109">
        <v>6.9214639389891701</v>
      </c>
      <c r="AI122" s="109">
        <v>5.8279263819800287</v>
      </c>
      <c r="AJ122" s="109">
        <v>5.0354499967257356</v>
      </c>
      <c r="AK122" s="109">
        <v>3.4090947885996958</v>
      </c>
      <c r="AL122" s="109">
        <v>1.7336236452387792</v>
      </c>
      <c r="AM122" s="109">
        <v>1.3130343228790071</v>
      </c>
      <c r="AN122" s="109">
        <v>0.90131509733898729</v>
      </c>
      <c r="AO122" s="109">
        <v>1.1605360276979395</v>
      </c>
      <c r="AP122" s="113">
        <v>5162.5491457556964</v>
      </c>
      <c r="AQ122" s="109">
        <v>0.82145579125795143</v>
      </c>
      <c r="AR122" s="109">
        <v>0.24390140509049252</v>
      </c>
      <c r="AS122" s="109">
        <v>0.35446868406307291</v>
      </c>
      <c r="AT122" s="109">
        <v>1.5680384695537699</v>
      </c>
    </row>
    <row r="123" spans="1:47">
      <c r="A123" s="118" t="s">
        <v>644</v>
      </c>
      <c r="C123" s="107" t="s">
        <v>645</v>
      </c>
      <c r="D123" s="107" t="s">
        <v>646</v>
      </c>
      <c r="E123" s="108">
        <v>41869</v>
      </c>
      <c r="I123" s="107" t="s">
        <v>374</v>
      </c>
      <c r="J123" s="107" t="s">
        <v>347</v>
      </c>
      <c r="K123" s="107" t="s">
        <v>347</v>
      </c>
      <c r="L123" s="107" t="s">
        <v>347</v>
      </c>
      <c r="N123" s="107">
        <v>4</v>
      </c>
      <c r="O123" s="107">
        <v>5</v>
      </c>
      <c r="P123" s="109">
        <v>2.33</v>
      </c>
      <c r="Q123" s="107" t="s">
        <v>348</v>
      </c>
      <c r="R123" s="107">
        <v>1</v>
      </c>
      <c r="S123" s="107">
        <v>5</v>
      </c>
      <c r="T123" s="119">
        <v>7</v>
      </c>
      <c r="U123" s="110" t="s">
        <v>349</v>
      </c>
      <c r="V123" s="111" t="s">
        <v>458</v>
      </c>
      <c r="W123" s="111" t="s">
        <v>350</v>
      </c>
      <c r="X123" s="111" t="s">
        <v>6945</v>
      </c>
      <c r="Y123" s="111" t="s">
        <v>6946</v>
      </c>
      <c r="Z123" s="111" t="s">
        <v>6947</v>
      </c>
      <c r="AA123" s="111" t="s">
        <v>6948</v>
      </c>
      <c r="AC123" s="113">
        <v>136.07912762556549</v>
      </c>
      <c r="AD123" s="109">
        <v>3.4643328180000004</v>
      </c>
      <c r="AE123" s="109">
        <v>1.3601785897999998</v>
      </c>
      <c r="AF123" s="109">
        <v>3.176209982E-2</v>
      </c>
      <c r="AG123" s="109">
        <v>3.1324912923093997</v>
      </c>
      <c r="AH123" s="109">
        <v>2.8007498684885999</v>
      </c>
      <c r="AI123" s="109">
        <v>2.357264039081</v>
      </c>
      <c r="AJ123" s="109">
        <v>2.0386206993026001</v>
      </c>
      <c r="AK123" s="109">
        <v>1.4111547938446001</v>
      </c>
      <c r="AL123" s="109">
        <v>0.67108011393080003</v>
      </c>
      <c r="AM123" s="109">
        <v>0.49909387395560001</v>
      </c>
      <c r="AN123" s="109">
        <v>0.37677208175767996</v>
      </c>
      <c r="AO123" s="109">
        <v>1.2289084586905223</v>
      </c>
      <c r="AP123" s="113">
        <v>1775.1420339772817</v>
      </c>
      <c r="AQ123" s="109">
        <v>0.32779874825212929</v>
      </c>
      <c r="AR123" s="109">
        <v>0.10229008829996844</v>
      </c>
      <c r="AS123" s="109">
        <v>0.12120897609814209</v>
      </c>
      <c r="AT123" s="109">
        <v>1.7941298947952138</v>
      </c>
      <c r="AU123" s="107" t="s">
        <v>615</v>
      </c>
    </row>
    <row r="124" spans="1:47">
      <c r="A124" s="107" t="s">
        <v>647</v>
      </c>
      <c r="C124" s="107" t="s">
        <v>648</v>
      </c>
      <c r="D124" s="107" t="s">
        <v>649</v>
      </c>
      <c r="E124" s="108">
        <v>41869</v>
      </c>
      <c r="I124" s="107" t="s">
        <v>374</v>
      </c>
      <c r="J124" s="107" t="s">
        <v>347</v>
      </c>
      <c r="K124" s="107" t="s">
        <v>347</v>
      </c>
      <c r="L124" s="107" t="s">
        <v>347</v>
      </c>
      <c r="N124" s="107">
        <v>4</v>
      </c>
      <c r="O124" s="107">
        <v>5</v>
      </c>
      <c r="P124" s="109">
        <v>2.33</v>
      </c>
      <c r="Q124" s="107" t="s">
        <v>348</v>
      </c>
      <c r="R124" s="107">
        <v>1</v>
      </c>
      <c r="S124" s="107">
        <v>1</v>
      </c>
      <c r="T124" s="107">
        <v>5</v>
      </c>
      <c r="U124" s="110" t="s">
        <v>349</v>
      </c>
      <c r="V124" s="111" t="s">
        <v>350</v>
      </c>
      <c r="W124" s="111" t="s">
        <v>350</v>
      </c>
      <c r="X124" s="111" t="s">
        <v>6949</v>
      </c>
      <c r="Y124" s="111" t="s">
        <v>6950</v>
      </c>
      <c r="Z124" s="111" t="s">
        <v>6951</v>
      </c>
      <c r="AA124" s="111" t="s">
        <v>6952</v>
      </c>
      <c r="AC124" s="113">
        <v>121.82326638104071</v>
      </c>
      <c r="AD124" s="109">
        <v>3.2997233118839215</v>
      </c>
      <c r="AE124" s="109">
        <v>1.3044358757918499</v>
      </c>
      <c r="AF124" s="109">
        <v>-2.5692232834862703E-3</v>
      </c>
      <c r="AG124" s="109">
        <v>3.0041158219486306</v>
      </c>
      <c r="AH124" s="109">
        <v>2.6383344922073335</v>
      </c>
      <c r="AI124" s="109">
        <v>2.1828912721292024</v>
      </c>
      <c r="AJ124" s="109">
        <v>1.8605525954973201</v>
      </c>
      <c r="AK124" s="109">
        <v>1.2057035941567456</v>
      </c>
      <c r="AL124" s="109">
        <v>0.55816985262924024</v>
      </c>
      <c r="AM124" s="109">
        <v>0.39296134232968521</v>
      </c>
      <c r="AN124" s="109">
        <v>0.2437652229927893</v>
      </c>
      <c r="AO124" s="109">
        <v>1.066417922988123</v>
      </c>
      <c r="AP124" s="113">
        <v>1815.8248316583188</v>
      </c>
      <c r="AQ124" s="109">
        <v>0.33890132579299154</v>
      </c>
      <c r="AR124" s="109">
        <v>0.10371719282179702</v>
      </c>
      <c r="AS124" s="109">
        <v>0.12469244062989361</v>
      </c>
      <c r="AT124" s="109">
        <v>1.6922027254239838</v>
      </c>
      <c r="AU124" s="107" t="s">
        <v>650</v>
      </c>
    </row>
    <row r="125" spans="1:47">
      <c r="A125" s="107" t="s">
        <v>651</v>
      </c>
      <c r="C125" s="107" t="s">
        <v>652</v>
      </c>
      <c r="D125" s="107" t="s">
        <v>653</v>
      </c>
      <c r="E125" s="108">
        <v>41869</v>
      </c>
      <c r="I125" s="107" t="s">
        <v>374</v>
      </c>
      <c r="J125" s="107" t="s">
        <v>347</v>
      </c>
      <c r="K125" s="107" t="s">
        <v>347</v>
      </c>
      <c r="L125" s="107" t="s">
        <v>347</v>
      </c>
      <c r="N125" s="107">
        <v>4</v>
      </c>
      <c r="O125" s="107">
        <v>5</v>
      </c>
      <c r="P125" s="109">
        <v>2.33</v>
      </c>
      <c r="Q125" s="107" t="s">
        <v>348</v>
      </c>
      <c r="R125" s="107">
        <v>1</v>
      </c>
      <c r="S125" s="107">
        <v>1</v>
      </c>
      <c r="T125" s="107">
        <v>5</v>
      </c>
      <c r="U125" s="110" t="s">
        <v>349</v>
      </c>
      <c r="V125" s="111" t="s">
        <v>350</v>
      </c>
      <c r="W125" s="111" t="s">
        <v>350</v>
      </c>
      <c r="X125" s="111" t="s">
        <v>6953</v>
      </c>
      <c r="Y125" s="111" t="s">
        <v>6954</v>
      </c>
      <c r="Z125" s="111" t="s">
        <v>6955</v>
      </c>
      <c r="AA125" s="111" t="s">
        <v>6956</v>
      </c>
      <c r="AC125" s="113">
        <v>143.34007765697842</v>
      </c>
      <c r="AD125" s="109">
        <v>3.518822178951944</v>
      </c>
      <c r="AE125" s="109">
        <v>1.43800125298433</v>
      </c>
      <c r="AF125" s="109">
        <v>5.9488629341405239E-2</v>
      </c>
      <c r="AG125" s="109">
        <v>3.3117168856229124</v>
      </c>
      <c r="AH125" s="109">
        <v>2.9304521186177515</v>
      </c>
      <c r="AI125" s="109">
        <v>2.4543378135623426</v>
      </c>
      <c r="AJ125" s="109">
        <v>2.1180454457471827</v>
      </c>
      <c r="AK125" s="109">
        <v>1.4347888186827311</v>
      </c>
      <c r="AL125" s="109">
        <v>0.73797262235079597</v>
      </c>
      <c r="AM125" s="109">
        <v>0.56632759180888126</v>
      </c>
      <c r="AN125" s="109">
        <v>0.40326483542589603</v>
      </c>
      <c r="AO125" s="109">
        <v>1.2808798686007223</v>
      </c>
      <c r="AP125" s="113">
        <v>1938.9750404965816</v>
      </c>
      <c r="AQ125" s="109">
        <v>0.35993536998610903</v>
      </c>
      <c r="AR125" s="109">
        <v>0.1164952740652325</v>
      </c>
      <c r="AS125" s="109">
        <v>0.13266018070463934</v>
      </c>
      <c r="AT125" s="109">
        <v>1.80116116371974</v>
      </c>
      <c r="AU125" s="107" t="s">
        <v>615</v>
      </c>
    </row>
    <row r="126" spans="1:47">
      <c r="A126" s="118" t="s">
        <v>654</v>
      </c>
      <c r="C126" s="107" t="s">
        <v>655</v>
      </c>
      <c r="D126" s="107" t="s">
        <v>656</v>
      </c>
      <c r="E126" s="108">
        <v>41869</v>
      </c>
      <c r="I126" s="107" t="s">
        <v>374</v>
      </c>
      <c r="J126" s="107" t="s">
        <v>347</v>
      </c>
      <c r="K126" s="107" t="s">
        <v>347</v>
      </c>
      <c r="L126" s="107" t="s">
        <v>347</v>
      </c>
      <c r="N126" s="107">
        <v>4</v>
      </c>
      <c r="O126" s="107">
        <v>5</v>
      </c>
      <c r="P126" s="109">
        <v>2.33</v>
      </c>
      <c r="Q126" s="107" t="s">
        <v>348</v>
      </c>
      <c r="R126" s="107">
        <v>1</v>
      </c>
      <c r="S126" s="107">
        <v>5</v>
      </c>
      <c r="T126" s="119">
        <v>7</v>
      </c>
      <c r="U126" s="110" t="s">
        <v>349</v>
      </c>
      <c r="V126" s="111" t="s">
        <v>458</v>
      </c>
      <c r="W126" s="111" t="s">
        <v>350</v>
      </c>
      <c r="X126" s="111" t="s">
        <v>6957</v>
      </c>
      <c r="Y126" s="111" t="s">
        <v>6958</v>
      </c>
      <c r="Z126" s="111" t="s">
        <v>6959</v>
      </c>
      <c r="AA126" s="111" t="s">
        <v>6960</v>
      </c>
      <c r="AC126" s="113">
        <v>121.3636946252462</v>
      </c>
      <c r="AD126" s="109">
        <v>3.3398476240000003</v>
      </c>
      <c r="AE126" s="109">
        <v>1.2489601224</v>
      </c>
      <c r="AF126" s="109">
        <v>1.8507462228E-2</v>
      </c>
      <c r="AG126" s="109">
        <v>2.8763551618872003</v>
      </c>
      <c r="AH126" s="109">
        <v>2.5562313703401998</v>
      </c>
      <c r="AI126" s="109">
        <v>2.1363936435632001</v>
      </c>
      <c r="AJ126" s="109">
        <v>1.8378311151480002</v>
      </c>
      <c r="AK126" s="109">
        <v>1.2690079399074001</v>
      </c>
      <c r="AL126" s="109">
        <v>0.56941416327040006</v>
      </c>
      <c r="AM126" s="109">
        <v>0.41906155359600006</v>
      </c>
      <c r="AN126" s="109">
        <v>0.30631580996548002</v>
      </c>
      <c r="AO126" s="109">
        <v>1.2534058430131816</v>
      </c>
      <c r="AP126" s="113">
        <v>1697.9346118427277</v>
      </c>
      <c r="AQ126" s="109">
        <v>0.31399498782280733</v>
      </c>
      <c r="AR126" s="109">
        <v>9.5606942481394383E-2</v>
      </c>
      <c r="AS126" s="109">
        <v>0.11928499866737406</v>
      </c>
      <c r="AT126" s="109">
        <v>1.6520311095286309</v>
      </c>
      <c r="AU126" s="107" t="s">
        <v>615</v>
      </c>
    </row>
    <row r="127" spans="1:47">
      <c r="A127" s="118" t="s">
        <v>657</v>
      </c>
      <c r="C127" s="107" t="s">
        <v>658</v>
      </c>
      <c r="D127" s="107" t="s">
        <v>659</v>
      </c>
      <c r="E127" s="108">
        <v>41869</v>
      </c>
      <c r="I127" s="107" t="s">
        <v>374</v>
      </c>
      <c r="J127" s="107" t="s">
        <v>347</v>
      </c>
      <c r="K127" s="107" t="s">
        <v>347</v>
      </c>
      <c r="L127" s="107" t="s">
        <v>347</v>
      </c>
      <c r="N127" s="107">
        <v>4</v>
      </c>
      <c r="O127" s="107">
        <v>5</v>
      </c>
      <c r="P127" s="109">
        <v>2.33</v>
      </c>
      <c r="Q127" s="107" t="s">
        <v>348</v>
      </c>
      <c r="R127" s="107">
        <v>1</v>
      </c>
      <c r="S127" s="107">
        <v>5</v>
      </c>
      <c r="T127" s="119">
        <v>7</v>
      </c>
      <c r="U127" s="110" t="s">
        <v>349</v>
      </c>
      <c r="V127" s="111" t="s">
        <v>458</v>
      </c>
      <c r="W127" s="111" t="s">
        <v>350</v>
      </c>
      <c r="X127" s="111" t="s">
        <v>6961</v>
      </c>
      <c r="Y127" s="111" t="s">
        <v>6962</v>
      </c>
      <c r="Z127" s="111" t="s">
        <v>6963</v>
      </c>
      <c r="AA127" s="111" t="s">
        <v>6964</v>
      </c>
      <c r="AC127" s="113">
        <v>118.63830554025471</v>
      </c>
      <c r="AD127" s="109">
        <v>3.2687518</v>
      </c>
      <c r="AE127" s="109">
        <v>1.2207256257999999</v>
      </c>
      <c r="AF127" s="109">
        <v>1.5464575262000001E-2</v>
      </c>
      <c r="AG127" s="109">
        <v>2.8113311162174002</v>
      </c>
      <c r="AH127" s="109">
        <v>2.4991725587724001</v>
      </c>
      <c r="AI127" s="109">
        <v>2.0795578950482003</v>
      </c>
      <c r="AJ127" s="109">
        <v>1.7996928446588001</v>
      </c>
      <c r="AK127" s="109">
        <v>1.2525440080076002</v>
      </c>
      <c r="AL127" s="109">
        <v>0.56107285387439998</v>
      </c>
      <c r="AM127" s="109">
        <v>0.40785225515173995</v>
      </c>
      <c r="AN127" s="109">
        <v>0.29813431200363999</v>
      </c>
      <c r="AO127" s="109">
        <v>1.2279909545735763</v>
      </c>
      <c r="AP127" s="113">
        <v>1695.2349418810609</v>
      </c>
      <c r="AQ127" s="109">
        <v>0.31183450837915733</v>
      </c>
      <c r="AR127" s="109">
        <v>9.5757672653272827E-2</v>
      </c>
      <c r="AS127" s="109">
        <v>0.11265364907696372</v>
      </c>
      <c r="AT127" s="109">
        <v>1.6767129818132838</v>
      </c>
      <c r="AU127" s="107" t="s">
        <v>615</v>
      </c>
    </row>
    <row r="128" spans="1:47">
      <c r="A128" s="118" t="s">
        <v>660</v>
      </c>
      <c r="C128" s="107" t="s">
        <v>661</v>
      </c>
      <c r="D128" s="107" t="s">
        <v>662</v>
      </c>
      <c r="E128" s="108">
        <v>41869</v>
      </c>
      <c r="I128" s="107" t="s">
        <v>374</v>
      </c>
      <c r="J128" s="107" t="s">
        <v>347</v>
      </c>
      <c r="K128" s="107" t="s">
        <v>347</v>
      </c>
      <c r="L128" s="107" t="s">
        <v>347</v>
      </c>
      <c r="N128" s="107">
        <v>4</v>
      </c>
      <c r="O128" s="107">
        <v>5</v>
      </c>
      <c r="P128" s="109">
        <v>2.33</v>
      </c>
      <c r="Q128" s="107" t="s">
        <v>348</v>
      </c>
      <c r="R128" s="107">
        <v>1</v>
      </c>
      <c r="S128" s="107">
        <v>5</v>
      </c>
      <c r="T128" s="119">
        <v>7</v>
      </c>
      <c r="U128" s="110" t="s">
        <v>349</v>
      </c>
      <c r="V128" s="111" t="s">
        <v>458</v>
      </c>
      <c r="W128" s="111" t="s">
        <v>350</v>
      </c>
      <c r="X128" s="111" t="s">
        <v>6965</v>
      </c>
      <c r="Y128" s="111" t="s">
        <v>6966</v>
      </c>
      <c r="Z128" s="111" t="s">
        <v>6967</v>
      </c>
      <c r="AA128" s="111" t="s">
        <v>6968</v>
      </c>
      <c r="AC128" s="113">
        <v>121.89247075571826</v>
      </c>
      <c r="AD128" s="109">
        <v>3.3194154500000002</v>
      </c>
      <c r="AE128" s="109">
        <v>1.2537550925999998</v>
      </c>
      <c r="AF128" s="109">
        <v>1.7996436218000001E-2</v>
      </c>
      <c r="AG128" s="109">
        <v>2.8873979782577996</v>
      </c>
      <c r="AH128" s="109">
        <v>2.5669970740904002</v>
      </c>
      <c r="AI128" s="109">
        <v>2.1462693262485999</v>
      </c>
      <c r="AJ128" s="109">
        <v>1.8590727117465999</v>
      </c>
      <c r="AK128" s="109">
        <v>1.2920611509232001</v>
      </c>
      <c r="AL128" s="109">
        <v>0.54988547543020005</v>
      </c>
      <c r="AM128" s="109">
        <v>0.42189496761314005</v>
      </c>
      <c r="AN128" s="109">
        <v>0.28351427410600005</v>
      </c>
      <c r="AO128" s="109">
        <v>1.225684978392457</v>
      </c>
      <c r="AP128" s="113">
        <v>1691.1987759642541</v>
      </c>
      <c r="AQ128" s="109">
        <v>0.31958997654592408</v>
      </c>
      <c r="AR128" s="109">
        <v>9.7161967699008811E-2</v>
      </c>
      <c r="AS128" s="109">
        <v>0.10833528216024331</v>
      </c>
      <c r="AT128" s="109">
        <v>1.6674534514943884</v>
      </c>
      <c r="AU128" s="107" t="s">
        <v>615</v>
      </c>
    </row>
    <row r="129" spans="1:47">
      <c r="A129" s="118" t="s">
        <v>663</v>
      </c>
      <c r="C129" s="107" t="s">
        <v>664</v>
      </c>
      <c r="D129" s="107" t="s">
        <v>665</v>
      </c>
      <c r="E129" s="108">
        <v>41869</v>
      </c>
      <c r="I129" s="107" t="s">
        <v>374</v>
      </c>
      <c r="J129" s="107" t="s">
        <v>347</v>
      </c>
      <c r="K129" s="107" t="s">
        <v>347</v>
      </c>
      <c r="L129" s="107" t="s">
        <v>347</v>
      </c>
      <c r="N129" s="107">
        <v>4</v>
      </c>
      <c r="O129" s="107">
        <v>5</v>
      </c>
      <c r="P129" s="109">
        <v>2.33</v>
      </c>
      <c r="Q129" s="107" t="s">
        <v>348</v>
      </c>
      <c r="R129" s="107">
        <v>1</v>
      </c>
      <c r="S129" s="107">
        <v>5</v>
      </c>
      <c r="T129" s="119">
        <v>7</v>
      </c>
      <c r="U129" s="110" t="s">
        <v>375</v>
      </c>
      <c r="V129" s="111" t="s">
        <v>458</v>
      </c>
      <c r="W129" s="111" t="s">
        <v>350</v>
      </c>
      <c r="X129" s="111" t="s">
        <v>6969</v>
      </c>
      <c r="Y129" s="111" t="s">
        <v>6970</v>
      </c>
      <c r="Z129" s="111" t="s">
        <v>6971</v>
      </c>
      <c r="AA129" s="111" t="s">
        <v>6972</v>
      </c>
      <c r="AC129" s="113">
        <v>140.96815142305979</v>
      </c>
      <c r="AD129" s="109">
        <v>3.6098331220000004</v>
      </c>
      <c r="AE129" s="109">
        <v>1.4163824916000001</v>
      </c>
      <c r="AF129" s="109">
        <v>2.7378168880000001E-2</v>
      </c>
      <c r="AG129" s="109">
        <v>3.2619288781548001</v>
      </c>
      <c r="AH129" s="109">
        <v>2.9140292903624001</v>
      </c>
      <c r="AI129" s="109">
        <v>2.4405761570848004</v>
      </c>
      <c r="AJ129" s="109">
        <v>2.1047967792684004</v>
      </c>
      <c r="AK129" s="109">
        <v>1.4678728337266003</v>
      </c>
      <c r="AL129" s="109">
        <v>0.68028772257040004</v>
      </c>
      <c r="AM129" s="109">
        <v>0.51777766847660012</v>
      </c>
      <c r="AN129" s="109">
        <v>0.37351497686216001</v>
      </c>
      <c r="AO129" s="109">
        <v>1.3194958604356231</v>
      </c>
      <c r="AP129" s="113">
        <v>1798.4692533231971</v>
      </c>
      <c r="AQ129" s="109">
        <v>0.32001760487991526</v>
      </c>
      <c r="AR129" s="109">
        <v>9.8039800515837591E-2</v>
      </c>
      <c r="AS129" s="109">
        <v>0.17068751337043511</v>
      </c>
      <c r="AT129" s="109">
        <v>1.6669911233143364</v>
      </c>
      <c r="AU129" s="107" t="s">
        <v>666</v>
      </c>
    </row>
    <row r="130" spans="1:47">
      <c r="A130" s="107" t="s">
        <v>667</v>
      </c>
      <c r="C130" s="107" t="s">
        <v>668</v>
      </c>
      <c r="D130" s="107" t="s">
        <v>669</v>
      </c>
      <c r="E130" s="108">
        <v>41869</v>
      </c>
      <c r="I130" s="107" t="s">
        <v>374</v>
      </c>
      <c r="J130" s="107" t="s">
        <v>347</v>
      </c>
      <c r="K130" s="107" t="s">
        <v>347</v>
      </c>
      <c r="L130" s="107" t="s">
        <v>347</v>
      </c>
      <c r="N130" s="107">
        <v>4</v>
      </c>
      <c r="O130" s="107">
        <v>5</v>
      </c>
      <c r="P130" s="109">
        <v>2.33</v>
      </c>
      <c r="Q130" s="107" t="s">
        <v>348</v>
      </c>
      <c r="R130" s="107">
        <v>1</v>
      </c>
      <c r="S130" s="107">
        <v>1</v>
      </c>
      <c r="T130" s="107">
        <v>5</v>
      </c>
      <c r="U130" s="110" t="s">
        <v>349</v>
      </c>
      <c r="V130" s="111" t="s">
        <v>350</v>
      </c>
      <c r="W130" s="111" t="s">
        <v>350</v>
      </c>
      <c r="X130" s="111" t="s">
        <v>6973</v>
      </c>
      <c r="Y130" s="111" t="s">
        <v>6974</v>
      </c>
      <c r="Z130" s="111" t="s">
        <v>6975</v>
      </c>
      <c r="AA130" s="111" t="s">
        <v>6976</v>
      </c>
      <c r="AC130" s="113">
        <v>116.26542091187362</v>
      </c>
      <c r="AD130" s="109">
        <v>3.3130598123573303</v>
      </c>
      <c r="AE130" s="109">
        <v>1.23380471616429</v>
      </c>
      <c r="AF130" s="109">
        <v>2.4872915376636742E-2</v>
      </c>
      <c r="AG130" s="109">
        <v>2.84145226132636</v>
      </c>
      <c r="AH130" s="109">
        <v>2.4701923741024525</v>
      </c>
      <c r="AI130" s="109">
        <v>2.0173409542707526</v>
      </c>
      <c r="AJ130" s="109">
        <v>1.685486144100935</v>
      </c>
      <c r="AK130" s="109">
        <v>1.048959977438606</v>
      </c>
      <c r="AL130" s="109">
        <v>0.58338621079977659</v>
      </c>
      <c r="AM130" s="109">
        <v>0.41755918105223772</v>
      </c>
      <c r="AN130" s="109">
        <v>0.23387033180949607</v>
      </c>
      <c r="AO130" s="109">
        <v>1.1348538483155668</v>
      </c>
      <c r="AP130" s="113">
        <v>2024.7467980875711</v>
      </c>
      <c r="AQ130" s="109">
        <v>0.34548545239666656</v>
      </c>
      <c r="AR130" s="109">
        <v>0.1010582446294005</v>
      </c>
      <c r="AS130" s="109">
        <v>0.15968124937645145</v>
      </c>
      <c r="AT130" s="109">
        <v>1.7459879389431636</v>
      </c>
      <c r="AU130" s="107" t="s">
        <v>615</v>
      </c>
    </row>
    <row r="131" spans="1:47">
      <c r="A131" s="118" t="s">
        <v>670</v>
      </c>
      <c r="C131" s="107" t="s">
        <v>671</v>
      </c>
      <c r="D131" s="107" t="s">
        <v>672</v>
      </c>
      <c r="E131" s="108">
        <v>41869</v>
      </c>
      <c r="I131" s="107" t="s">
        <v>374</v>
      </c>
      <c r="J131" s="107" t="s">
        <v>347</v>
      </c>
      <c r="K131" s="107" t="s">
        <v>347</v>
      </c>
      <c r="L131" s="107" t="s">
        <v>347</v>
      </c>
      <c r="N131" s="107">
        <v>4</v>
      </c>
      <c r="O131" s="107">
        <v>5</v>
      </c>
      <c r="P131" s="109">
        <v>2.33</v>
      </c>
      <c r="Q131" s="107" t="s">
        <v>348</v>
      </c>
      <c r="R131" s="107">
        <v>1</v>
      </c>
      <c r="S131" s="107">
        <v>5</v>
      </c>
      <c r="T131" s="119">
        <v>7</v>
      </c>
      <c r="U131" s="110" t="s">
        <v>349</v>
      </c>
      <c r="V131" s="111" t="s">
        <v>458</v>
      </c>
      <c r="W131" s="111" t="s">
        <v>350</v>
      </c>
      <c r="X131" s="111" t="s">
        <v>6977</v>
      </c>
      <c r="Y131" s="111" t="s">
        <v>6978</v>
      </c>
      <c r="Z131" s="111" t="s">
        <v>6979</v>
      </c>
      <c r="AA131" s="111" t="s">
        <v>6980</v>
      </c>
      <c r="AC131" s="113">
        <v>132.91598594293544</v>
      </c>
      <c r="AD131" s="109">
        <v>3.5074523099999997</v>
      </c>
      <c r="AE131" s="109">
        <v>1.3537888228000001</v>
      </c>
      <c r="AF131" s="109">
        <v>2.4832668720000003E-2</v>
      </c>
      <c r="AG131" s="109">
        <v>3.1177756589084002</v>
      </c>
      <c r="AH131" s="109">
        <v>2.7736413734022003</v>
      </c>
      <c r="AI131" s="109">
        <v>2.3204209062412002</v>
      </c>
      <c r="AJ131" s="109">
        <v>1.9989976874769999</v>
      </c>
      <c r="AK131" s="109">
        <v>1.3755957308968001</v>
      </c>
      <c r="AL131" s="109">
        <v>0.62826245466180008</v>
      </c>
      <c r="AM131" s="109">
        <v>0.48277253091900002</v>
      </c>
      <c r="AN131" s="109">
        <v>0.34281070737284003</v>
      </c>
      <c r="AO131" s="109">
        <v>1.2661614082238974</v>
      </c>
      <c r="AP131" s="113">
        <v>2107.0003573268978</v>
      </c>
      <c r="AQ131" s="109">
        <v>0.35862808333638718</v>
      </c>
      <c r="AR131" s="109">
        <v>0.10500612699268398</v>
      </c>
      <c r="AS131" s="109">
        <v>0.17399745087427676</v>
      </c>
      <c r="AT131" s="109">
        <v>1.7082163327367721</v>
      </c>
      <c r="AU131" s="107" t="s">
        <v>615</v>
      </c>
    </row>
    <row r="132" spans="1:47">
      <c r="A132" s="107" t="s">
        <v>673</v>
      </c>
      <c r="C132" s="107" t="s">
        <v>674</v>
      </c>
      <c r="D132" s="107" t="s">
        <v>537</v>
      </c>
      <c r="E132" s="108">
        <v>41885</v>
      </c>
      <c r="I132" s="107" t="s">
        <v>374</v>
      </c>
      <c r="J132" s="107" t="s">
        <v>347</v>
      </c>
      <c r="K132" s="107" t="s">
        <v>347</v>
      </c>
      <c r="L132" s="107" t="s">
        <v>347</v>
      </c>
      <c r="N132" s="107">
        <v>3</v>
      </c>
      <c r="O132" s="107">
        <v>5</v>
      </c>
      <c r="P132" s="109">
        <v>2.33</v>
      </c>
      <c r="Q132" s="107" t="s">
        <v>348</v>
      </c>
      <c r="R132" s="107">
        <v>1</v>
      </c>
      <c r="S132" s="107">
        <v>1</v>
      </c>
      <c r="T132" s="107">
        <v>5</v>
      </c>
      <c r="U132" s="110" t="s">
        <v>349</v>
      </c>
      <c r="V132" s="111" t="s">
        <v>350</v>
      </c>
      <c r="W132" s="111" t="s">
        <v>350</v>
      </c>
      <c r="X132" s="111" t="s">
        <v>6981</v>
      </c>
      <c r="Y132" s="111" t="s">
        <v>6982</v>
      </c>
      <c r="Z132" s="111" t="s">
        <v>6983</v>
      </c>
      <c r="AA132" s="111" t="s">
        <v>6984</v>
      </c>
      <c r="AC132" s="113">
        <v>245.50008897501766</v>
      </c>
      <c r="AD132" s="109">
        <v>5.7977702083927065</v>
      </c>
      <c r="AE132" s="109">
        <v>2.51866964121945</v>
      </c>
      <c r="AF132" s="109">
        <v>1.329214560671276E-2</v>
      </c>
      <c r="AG132" s="109">
        <v>5.8004961837283933</v>
      </c>
      <c r="AH132" s="109">
        <v>5.1273018156096777</v>
      </c>
      <c r="AI132" s="109">
        <v>4.2791052714773201</v>
      </c>
      <c r="AJ132" s="109">
        <v>3.6818578928704748</v>
      </c>
      <c r="AK132" s="109">
        <v>2.4809708632820371</v>
      </c>
      <c r="AL132" s="109">
        <v>1.2276852702943797</v>
      </c>
      <c r="AM132" s="109">
        <v>0.90823056154485682</v>
      </c>
      <c r="AN132" s="109">
        <v>0.64388207754770699</v>
      </c>
      <c r="AO132" s="109">
        <v>1.1673739864306956</v>
      </c>
      <c r="AP132" s="113">
        <v>3587.5709362223079</v>
      </c>
      <c r="AQ132" s="109">
        <v>0.62898127054379338</v>
      </c>
      <c r="AR132" s="109">
        <v>0.18592474698942754</v>
      </c>
      <c r="AS132" s="109">
        <v>0.23860401611735721</v>
      </c>
      <c r="AT132" s="109">
        <v>1.6167081647669326</v>
      </c>
      <c r="AU132" s="107" t="s">
        <v>675</v>
      </c>
    </row>
    <row r="133" spans="1:47">
      <c r="A133" s="107" t="s">
        <v>676</v>
      </c>
      <c r="C133" s="107" t="s">
        <v>677</v>
      </c>
      <c r="D133" s="107" t="s">
        <v>541</v>
      </c>
      <c r="E133" s="108">
        <v>41885</v>
      </c>
      <c r="I133" s="107" t="s">
        <v>374</v>
      </c>
      <c r="J133" s="107" t="s">
        <v>347</v>
      </c>
      <c r="K133" s="107" t="s">
        <v>347</v>
      </c>
      <c r="L133" s="107" t="s">
        <v>347</v>
      </c>
      <c r="N133" s="107">
        <v>3</v>
      </c>
      <c r="O133" s="107">
        <v>5</v>
      </c>
      <c r="P133" s="109">
        <v>2.33</v>
      </c>
      <c r="Q133" s="107" t="s">
        <v>348</v>
      </c>
      <c r="R133" s="107">
        <v>1</v>
      </c>
      <c r="S133" s="107">
        <v>1</v>
      </c>
      <c r="T133" s="107">
        <v>5</v>
      </c>
      <c r="U133" s="110" t="s">
        <v>349</v>
      </c>
      <c r="V133" s="111" t="s">
        <v>350</v>
      </c>
      <c r="W133" s="111" t="s">
        <v>350</v>
      </c>
      <c r="X133" s="111" t="s">
        <v>6985</v>
      </c>
      <c r="Y133" s="111" t="s">
        <v>6986</v>
      </c>
      <c r="Z133" s="111" t="s">
        <v>6987</v>
      </c>
      <c r="AA133" s="111" t="s">
        <v>6988</v>
      </c>
      <c r="AC133" s="113">
        <v>244.84663268920769</v>
      </c>
      <c r="AD133" s="109">
        <v>5.8212678540719844</v>
      </c>
      <c r="AE133" s="109">
        <v>2.5211041153124301</v>
      </c>
      <c r="AF133" s="109">
        <v>1.48973094041009E-2</v>
      </c>
      <c r="AG133" s="109">
        <v>5.8061027775645266</v>
      </c>
      <c r="AH133" s="109">
        <v>5.1266955003643533</v>
      </c>
      <c r="AI133" s="109">
        <v>4.2851839595371919</v>
      </c>
      <c r="AJ133" s="109">
        <v>3.6794628919858487</v>
      </c>
      <c r="AK133" s="109">
        <v>2.4674299075360624</v>
      </c>
      <c r="AL133" s="109">
        <v>1.2078106078423017</v>
      </c>
      <c r="AM133" s="109">
        <v>0.90059670425337091</v>
      </c>
      <c r="AN133" s="109">
        <v>0.62821014924894458</v>
      </c>
      <c r="AO133" s="109">
        <v>1.1620402488913568</v>
      </c>
      <c r="AP133" s="113">
        <v>3501.604207998816</v>
      </c>
      <c r="AQ133" s="109">
        <v>0.61730314467444547</v>
      </c>
      <c r="AR133" s="109">
        <v>0.18577051648336806</v>
      </c>
      <c r="AS133" s="109">
        <v>0.23263118842646005</v>
      </c>
      <c r="AT133" s="109">
        <v>1.5851036657403585</v>
      </c>
      <c r="AU133" s="107" t="s">
        <v>675</v>
      </c>
    </row>
    <row r="134" spans="1:47">
      <c r="A134" s="107" t="s">
        <v>678</v>
      </c>
      <c r="C134" s="107" t="s">
        <v>679</v>
      </c>
      <c r="D134" s="107" t="s">
        <v>547</v>
      </c>
      <c r="E134" s="108">
        <v>41885</v>
      </c>
      <c r="I134" s="107" t="s">
        <v>374</v>
      </c>
      <c r="J134" s="107" t="s">
        <v>347</v>
      </c>
      <c r="K134" s="107" t="s">
        <v>347</v>
      </c>
      <c r="L134" s="107" t="s">
        <v>347</v>
      </c>
      <c r="N134" s="107">
        <v>3</v>
      </c>
      <c r="O134" s="107">
        <v>5</v>
      </c>
      <c r="P134" s="109">
        <v>2.33</v>
      </c>
      <c r="Q134" s="107" t="s">
        <v>348</v>
      </c>
      <c r="R134" s="107">
        <v>1</v>
      </c>
      <c r="S134" s="107">
        <v>1</v>
      </c>
      <c r="T134" s="107">
        <v>5</v>
      </c>
      <c r="U134" s="110" t="s">
        <v>349</v>
      </c>
      <c r="V134" s="111" t="s">
        <v>350</v>
      </c>
      <c r="W134" s="111" t="s">
        <v>350</v>
      </c>
      <c r="X134" s="111" t="s">
        <v>6989</v>
      </c>
      <c r="Y134" s="111" t="s">
        <v>6990</v>
      </c>
      <c r="Z134" s="111" t="s">
        <v>6991</v>
      </c>
      <c r="AA134" s="111" t="s">
        <v>6992</v>
      </c>
      <c r="AC134" s="113">
        <v>240.88198036406942</v>
      </c>
      <c r="AD134" s="109">
        <v>5.8339280781959664</v>
      </c>
      <c r="AE134" s="109">
        <v>2.4952054586903802</v>
      </c>
      <c r="AF134" s="109">
        <v>-6.4994769474684732E-3</v>
      </c>
      <c r="AG134" s="109">
        <v>5.7464581713639458</v>
      </c>
      <c r="AH134" s="109">
        <v>5.0752349552501066</v>
      </c>
      <c r="AI134" s="109">
        <v>4.2258975970494337</v>
      </c>
      <c r="AJ134" s="109">
        <v>3.6209978601719577</v>
      </c>
      <c r="AK134" s="109">
        <v>2.4015341395164893</v>
      </c>
      <c r="AL134" s="109">
        <v>1.218911852055744</v>
      </c>
      <c r="AM134" s="109">
        <v>0.91398898199368261</v>
      </c>
      <c r="AN134" s="109">
        <v>0.55458619350698912</v>
      </c>
      <c r="AO134" s="109">
        <v>1.2538109612772086</v>
      </c>
      <c r="AP134" s="113">
        <v>3576.07885234171</v>
      </c>
      <c r="AQ134" s="109">
        <v>0.62833162521796071</v>
      </c>
      <c r="AR134" s="109">
        <v>0.18716099603815708</v>
      </c>
      <c r="AS134" s="109">
        <v>0.24431628467946662</v>
      </c>
      <c r="AT134" s="109">
        <v>1.5815063371769464</v>
      </c>
      <c r="AU134" s="107" t="s">
        <v>675</v>
      </c>
    </row>
    <row r="135" spans="1:47">
      <c r="A135" s="107" t="s">
        <v>680</v>
      </c>
      <c r="C135" s="107" t="s">
        <v>681</v>
      </c>
      <c r="D135" s="107" t="s">
        <v>550</v>
      </c>
      <c r="E135" s="108">
        <v>41885</v>
      </c>
      <c r="I135" s="107" t="s">
        <v>374</v>
      </c>
      <c r="J135" s="107" t="s">
        <v>347</v>
      </c>
      <c r="K135" s="107" t="s">
        <v>347</v>
      </c>
      <c r="L135" s="107" t="s">
        <v>347</v>
      </c>
      <c r="N135" s="107">
        <v>3</v>
      </c>
      <c r="O135" s="107">
        <v>5</v>
      </c>
      <c r="P135" s="109">
        <v>2.33</v>
      </c>
      <c r="Q135" s="107" t="s">
        <v>348</v>
      </c>
      <c r="R135" s="107">
        <v>1</v>
      </c>
      <c r="S135" s="107">
        <v>1</v>
      </c>
      <c r="T135" s="107">
        <v>5</v>
      </c>
      <c r="U135" s="110" t="s">
        <v>349</v>
      </c>
      <c r="V135" s="111" t="s">
        <v>350</v>
      </c>
      <c r="W135" s="111" t="s">
        <v>350</v>
      </c>
      <c r="X135" s="111" t="s">
        <v>6993</v>
      </c>
      <c r="Y135" s="111" t="s">
        <v>6994</v>
      </c>
      <c r="Z135" s="111" t="s">
        <v>6995</v>
      </c>
      <c r="AA135" s="111" t="s">
        <v>6996</v>
      </c>
      <c r="AC135" s="113">
        <v>247.99538247793248</v>
      </c>
      <c r="AD135" s="109">
        <v>5.8194454077657518</v>
      </c>
      <c r="AE135" s="109">
        <v>2.5104386896245301</v>
      </c>
      <c r="AF135" s="109">
        <v>1.9061819874604098E-2</v>
      </c>
      <c r="AG135" s="109">
        <v>5.7815403022052925</v>
      </c>
      <c r="AH135" s="109">
        <v>5.1299695543267374</v>
      </c>
      <c r="AI135" s="109">
        <v>4.342903019122077</v>
      </c>
      <c r="AJ135" s="109">
        <v>3.7510046314059049</v>
      </c>
      <c r="AK135" s="109">
        <v>2.5155173883970128</v>
      </c>
      <c r="AL135" s="109">
        <v>1.2074331875525952</v>
      </c>
      <c r="AM135" s="109">
        <v>0.86841022988964223</v>
      </c>
      <c r="AN135" s="109">
        <v>0.57923041177966983</v>
      </c>
      <c r="AO135" s="109">
        <v>1.0565365702190981</v>
      </c>
      <c r="AP135" s="113">
        <v>3441.3728344282272</v>
      </c>
      <c r="AQ135" s="109">
        <v>0.62117591026399155</v>
      </c>
      <c r="AR135" s="109">
        <v>0.19057357969347674</v>
      </c>
      <c r="AS135" s="109">
        <v>0.21014812850728559</v>
      </c>
      <c r="AT135" s="109">
        <v>1.6127936431769556</v>
      </c>
      <c r="AU135" s="107" t="s">
        <v>675</v>
      </c>
    </row>
    <row r="136" spans="1:47">
      <c r="A136" s="107" t="s">
        <v>682</v>
      </c>
      <c r="C136" s="107" t="s">
        <v>683</v>
      </c>
      <c r="D136" s="107" t="s">
        <v>553</v>
      </c>
      <c r="E136" s="108">
        <v>41885</v>
      </c>
      <c r="I136" s="107" t="s">
        <v>374</v>
      </c>
      <c r="J136" s="107" t="s">
        <v>347</v>
      </c>
      <c r="K136" s="107" t="s">
        <v>347</v>
      </c>
      <c r="L136" s="107" t="s">
        <v>347</v>
      </c>
      <c r="N136" s="107">
        <v>3</v>
      </c>
      <c r="O136" s="107">
        <v>5</v>
      </c>
      <c r="P136" s="109">
        <v>2.33</v>
      </c>
      <c r="Q136" s="107" t="s">
        <v>348</v>
      </c>
      <c r="R136" s="107">
        <v>1</v>
      </c>
      <c r="S136" s="107">
        <v>1</v>
      </c>
      <c r="T136" s="107">
        <v>5</v>
      </c>
      <c r="U136" s="110" t="s">
        <v>349</v>
      </c>
      <c r="V136" s="111" t="s">
        <v>350</v>
      </c>
      <c r="W136" s="111" t="s">
        <v>350</v>
      </c>
      <c r="X136" s="111" t="s">
        <v>6997</v>
      </c>
      <c r="Y136" s="111" t="s">
        <v>6998</v>
      </c>
      <c r="Z136" s="111" t="s">
        <v>6999</v>
      </c>
      <c r="AA136" s="111" t="s">
        <v>7000</v>
      </c>
      <c r="AC136" s="113">
        <v>240.94560222347869</v>
      </c>
      <c r="AD136" s="109">
        <v>5.7940523251824043</v>
      </c>
      <c r="AE136" s="109">
        <v>2.4961231796129599</v>
      </c>
      <c r="AF136" s="109">
        <v>4.5845978836750378E-3</v>
      </c>
      <c r="AG136" s="109">
        <v>5.748571682648647</v>
      </c>
      <c r="AH136" s="109">
        <v>5.095432911609926</v>
      </c>
      <c r="AI136" s="109">
        <v>4.2839879288406655</v>
      </c>
      <c r="AJ136" s="109">
        <v>3.6920441436824536</v>
      </c>
      <c r="AK136" s="109">
        <v>2.4415000986381581</v>
      </c>
      <c r="AL136" s="109">
        <v>1.1242332193906024</v>
      </c>
      <c r="AM136" s="109">
        <v>0.8015214199348123</v>
      </c>
      <c r="AN136" s="109">
        <v>0.50284341097671847</v>
      </c>
      <c r="AO136" s="109">
        <v>1.0164317976205455</v>
      </c>
      <c r="AP136" s="113">
        <v>3597.5654052683644</v>
      </c>
      <c r="AQ136" s="109">
        <v>0.63586531161304038</v>
      </c>
      <c r="AR136" s="109">
        <v>0.19332272684732116</v>
      </c>
      <c r="AS136" s="109">
        <v>0.21327201275933008</v>
      </c>
      <c r="AT136" s="109">
        <v>1.6371378867213162</v>
      </c>
      <c r="AU136" s="107" t="s">
        <v>675</v>
      </c>
    </row>
    <row r="137" spans="1:47">
      <c r="A137" s="107" t="s">
        <v>684</v>
      </c>
      <c r="C137" s="107" t="s">
        <v>685</v>
      </c>
      <c r="D137" s="107" t="s">
        <v>544</v>
      </c>
      <c r="E137" s="108">
        <v>41885</v>
      </c>
      <c r="I137" s="107" t="s">
        <v>374</v>
      </c>
      <c r="J137" s="107" t="s">
        <v>347</v>
      </c>
      <c r="K137" s="107" t="s">
        <v>347</v>
      </c>
      <c r="L137" s="107" t="s">
        <v>347</v>
      </c>
      <c r="N137" s="107">
        <v>3</v>
      </c>
      <c r="O137" s="107">
        <v>5</v>
      </c>
      <c r="P137" s="109">
        <v>2.33</v>
      </c>
      <c r="Q137" s="107" t="s">
        <v>348</v>
      </c>
      <c r="R137" s="107">
        <v>1</v>
      </c>
      <c r="S137" s="107">
        <v>1</v>
      </c>
      <c r="T137" s="107">
        <v>5</v>
      </c>
      <c r="U137" s="110" t="s">
        <v>349</v>
      </c>
      <c r="V137" s="111" t="s">
        <v>350</v>
      </c>
      <c r="W137" s="111" t="s">
        <v>350</v>
      </c>
      <c r="X137" s="111" t="s">
        <v>7001</v>
      </c>
      <c r="Y137" s="111" t="s">
        <v>7002</v>
      </c>
      <c r="Z137" s="111" t="s">
        <v>7003</v>
      </c>
      <c r="AA137" s="111" t="s">
        <v>7004</v>
      </c>
      <c r="AC137" s="113">
        <v>230.67161002010602</v>
      </c>
      <c r="AD137" s="109">
        <v>5.7472622633550294</v>
      </c>
      <c r="AE137" s="109">
        <v>2.43842009407313</v>
      </c>
      <c r="AF137" s="109">
        <v>-2.0987791552294979E-2</v>
      </c>
      <c r="AG137" s="109">
        <v>5.6156814766504191</v>
      </c>
      <c r="AH137" s="109">
        <v>4.9740331193588485</v>
      </c>
      <c r="AI137" s="109">
        <v>4.1590569994413844</v>
      </c>
      <c r="AJ137" s="109">
        <v>3.5652522579158377</v>
      </c>
      <c r="AK137" s="109">
        <v>2.334662954273357</v>
      </c>
      <c r="AL137" s="109">
        <v>1.0375539343467839</v>
      </c>
      <c r="AM137" s="109">
        <v>0.71246357167344221</v>
      </c>
      <c r="AN137" s="109">
        <v>0.41571871457852821</v>
      </c>
      <c r="AO137" s="109">
        <v>0.96114156894851865</v>
      </c>
      <c r="AP137" s="113">
        <v>3465.0494006113031</v>
      </c>
      <c r="AQ137" s="109">
        <v>0.6221547131090962</v>
      </c>
      <c r="AR137" s="109">
        <v>0.19054118887694085</v>
      </c>
      <c r="AS137" s="109">
        <v>0.21006971150844836</v>
      </c>
      <c r="AT137" s="109">
        <v>1.5962813361745805</v>
      </c>
      <c r="AU137" s="107" t="s">
        <v>675</v>
      </c>
    </row>
    <row r="138" spans="1:47">
      <c r="A138" s="107" t="s">
        <v>686</v>
      </c>
      <c r="C138" s="107" t="s">
        <v>687</v>
      </c>
      <c r="D138" s="107" t="s">
        <v>556</v>
      </c>
      <c r="E138" s="108">
        <v>41885</v>
      </c>
      <c r="I138" s="107" t="s">
        <v>374</v>
      </c>
      <c r="J138" s="107" t="s">
        <v>347</v>
      </c>
      <c r="K138" s="107" t="s">
        <v>347</v>
      </c>
      <c r="L138" s="107" t="s">
        <v>347</v>
      </c>
      <c r="N138" s="107">
        <v>3</v>
      </c>
      <c r="O138" s="107">
        <v>5</v>
      </c>
      <c r="P138" s="109">
        <v>2.33</v>
      </c>
      <c r="Q138" s="107" t="s">
        <v>348</v>
      </c>
      <c r="R138" s="107">
        <v>1</v>
      </c>
      <c r="S138" s="107">
        <v>1</v>
      </c>
      <c r="T138" s="107">
        <v>5</v>
      </c>
      <c r="U138" s="110" t="s">
        <v>349</v>
      </c>
      <c r="V138" s="111" t="s">
        <v>350</v>
      </c>
      <c r="W138" s="111" t="s">
        <v>350</v>
      </c>
      <c r="X138" s="111" t="s">
        <v>7005</v>
      </c>
      <c r="Y138" s="111" t="s">
        <v>7006</v>
      </c>
      <c r="Z138" s="111" t="s">
        <v>7007</v>
      </c>
      <c r="AA138" s="111" t="s">
        <v>7008</v>
      </c>
      <c r="AC138" s="113">
        <v>232.02442751004466</v>
      </c>
      <c r="AD138" s="109">
        <v>5.7910856302804659</v>
      </c>
      <c r="AE138" s="109">
        <v>2.48025321074023</v>
      </c>
      <c r="AF138" s="109">
        <v>-4.5472601069693974E-2</v>
      </c>
      <c r="AG138" s="109">
        <v>5.7120231443347498</v>
      </c>
      <c r="AH138" s="109">
        <v>5.0519482390136519</v>
      </c>
      <c r="AI138" s="109">
        <v>4.2258433901722361</v>
      </c>
      <c r="AJ138" s="109">
        <v>3.6143062430904269</v>
      </c>
      <c r="AK138" s="109">
        <v>2.3365925714163116</v>
      </c>
      <c r="AL138" s="109">
        <v>1.0179938683183458</v>
      </c>
      <c r="AM138" s="109">
        <v>0.69256238986982321</v>
      </c>
      <c r="AN138" s="109">
        <v>0.38823042257318818</v>
      </c>
      <c r="AO138" s="109">
        <v>0.91536784622780898</v>
      </c>
      <c r="AP138" s="113">
        <v>3562.0970217877621</v>
      </c>
      <c r="AQ138" s="109">
        <v>0.63867441951901072</v>
      </c>
      <c r="AR138" s="109">
        <v>0.19719837223502737</v>
      </c>
      <c r="AS138" s="109">
        <v>0.20902608591418728</v>
      </c>
      <c r="AT138" s="109">
        <v>1.6530501731123619</v>
      </c>
      <c r="AU138" s="107" t="s">
        <v>675</v>
      </c>
    </row>
    <row r="139" spans="1:47">
      <c r="A139" s="107" t="s">
        <v>688</v>
      </c>
      <c r="C139" s="107" t="s">
        <v>689</v>
      </c>
      <c r="D139" s="107" t="s">
        <v>559</v>
      </c>
      <c r="E139" s="108">
        <v>41885</v>
      </c>
      <c r="I139" s="107" t="s">
        <v>374</v>
      </c>
      <c r="J139" s="107" t="s">
        <v>347</v>
      </c>
      <c r="K139" s="107" t="s">
        <v>347</v>
      </c>
      <c r="L139" s="107" t="s">
        <v>347</v>
      </c>
      <c r="N139" s="107">
        <v>3</v>
      </c>
      <c r="O139" s="107">
        <v>5</v>
      </c>
      <c r="P139" s="109">
        <v>2.33</v>
      </c>
      <c r="Q139" s="107" t="s">
        <v>348</v>
      </c>
      <c r="R139" s="107">
        <v>1</v>
      </c>
      <c r="S139" s="107">
        <v>1</v>
      </c>
      <c r="T139" s="107">
        <v>5</v>
      </c>
      <c r="U139" s="110" t="s">
        <v>349</v>
      </c>
      <c r="V139" s="111" t="s">
        <v>350</v>
      </c>
      <c r="W139" s="111" t="s">
        <v>350</v>
      </c>
      <c r="X139" s="111" t="s">
        <v>7009</v>
      </c>
      <c r="Y139" s="111" t="s">
        <v>7010</v>
      </c>
      <c r="Z139" s="111" t="s">
        <v>7011</v>
      </c>
      <c r="AA139" s="111" t="s">
        <v>7012</v>
      </c>
      <c r="AC139" s="113">
        <v>229.8445568244135</v>
      </c>
      <c r="AD139" s="109">
        <v>5.8117004215941019</v>
      </c>
      <c r="AE139" s="109">
        <v>2.48456965226225</v>
      </c>
      <c r="AF139" s="109">
        <v>-5.5412268377457385E-2</v>
      </c>
      <c r="AG139" s="109">
        <v>5.7219639091599621</v>
      </c>
      <c r="AH139" s="109">
        <v>5.0540771793951675</v>
      </c>
      <c r="AI139" s="109">
        <v>4.2068033652956718</v>
      </c>
      <c r="AJ139" s="109">
        <v>3.58838091094609</v>
      </c>
      <c r="AK139" s="109">
        <v>2.3100983986223298</v>
      </c>
      <c r="AL139" s="109">
        <v>0.98817567816142493</v>
      </c>
      <c r="AM139" s="109">
        <v>0.66563455143097394</v>
      </c>
      <c r="AN139" s="109">
        <v>0.36187163928086385</v>
      </c>
      <c r="AO139" s="109">
        <v>0.89222386377786034</v>
      </c>
      <c r="AP139" s="113">
        <v>3595.2557050022356</v>
      </c>
      <c r="AQ139" s="109">
        <v>0.63961799797827645</v>
      </c>
      <c r="AR139" s="109">
        <v>0.19940684129885991</v>
      </c>
      <c r="AS139" s="109">
        <v>0.21817549727944102</v>
      </c>
      <c r="AT139" s="109">
        <v>1.6080315244423073</v>
      </c>
      <c r="AU139" s="107" t="s">
        <v>675</v>
      </c>
    </row>
    <row r="140" spans="1:47">
      <c r="A140" s="107" t="s">
        <v>690</v>
      </c>
      <c r="C140" s="107" t="s">
        <v>691</v>
      </c>
      <c r="D140" s="107" t="s">
        <v>378</v>
      </c>
      <c r="E140" s="108">
        <v>41897</v>
      </c>
      <c r="I140" s="107" t="s">
        <v>374</v>
      </c>
      <c r="J140" s="107" t="s">
        <v>347</v>
      </c>
      <c r="K140" s="107" t="s">
        <v>347</v>
      </c>
      <c r="L140" s="107" t="s">
        <v>347</v>
      </c>
      <c r="N140" s="107">
        <v>3</v>
      </c>
      <c r="O140" s="107">
        <v>5</v>
      </c>
      <c r="P140" s="109">
        <v>2.33</v>
      </c>
      <c r="Q140" s="107" t="s">
        <v>348</v>
      </c>
      <c r="R140" s="107">
        <v>1</v>
      </c>
      <c r="S140" s="107">
        <v>1</v>
      </c>
      <c r="T140" s="107">
        <v>5</v>
      </c>
      <c r="U140" s="110" t="s">
        <v>349</v>
      </c>
      <c r="V140" s="111" t="s">
        <v>350</v>
      </c>
      <c r="W140" s="111" t="s">
        <v>350</v>
      </c>
      <c r="X140" s="111" t="s">
        <v>7013</v>
      </c>
      <c r="Y140" s="111" t="s">
        <v>7014</v>
      </c>
      <c r="Z140" s="111" t="s">
        <v>7015</v>
      </c>
      <c r="AA140" s="111" t="s">
        <v>7016</v>
      </c>
      <c r="AC140" s="113">
        <v>216.31814945241297</v>
      </c>
      <c r="AD140" s="109">
        <v>5.2788774965782421</v>
      </c>
      <c r="AE140" s="109">
        <v>2.2313074853708499</v>
      </c>
      <c r="AF140" s="109">
        <v>-8.0393586909021826E-3</v>
      </c>
      <c r="AG140" s="109">
        <v>5.1387011388090675</v>
      </c>
      <c r="AH140" s="109">
        <v>4.5507995620039514</v>
      </c>
      <c r="AI140" s="109">
        <v>3.8023120842942553</v>
      </c>
      <c r="AJ140" s="109">
        <v>3.2710968464206722</v>
      </c>
      <c r="AK140" s="109">
        <v>2.1871717913009538</v>
      </c>
      <c r="AL140" s="109">
        <v>1.0466151318708539</v>
      </c>
      <c r="AM140" s="109">
        <v>0.78387772218100171</v>
      </c>
      <c r="AN140" s="109">
        <v>0.53958829847711587</v>
      </c>
      <c r="AO140" s="109">
        <v>1.1609698957355918</v>
      </c>
      <c r="AP140" s="113">
        <v>3582.1679054567012</v>
      </c>
      <c r="AQ140" s="109">
        <v>0.56938800577803172</v>
      </c>
      <c r="AR140" s="109">
        <v>0.16568061782069735</v>
      </c>
      <c r="AS140" s="109">
        <v>0.25340103730751556</v>
      </c>
      <c r="AT140" s="109">
        <v>1.5624846484125359</v>
      </c>
    </row>
    <row r="141" spans="1:47">
      <c r="A141" s="107" t="s">
        <v>692</v>
      </c>
      <c r="C141" s="107" t="s">
        <v>693</v>
      </c>
      <c r="D141" s="107" t="s">
        <v>390</v>
      </c>
      <c r="E141" s="108">
        <v>41897</v>
      </c>
      <c r="I141" s="107" t="s">
        <v>374</v>
      </c>
      <c r="J141" s="107" t="s">
        <v>347</v>
      </c>
      <c r="K141" s="107" t="s">
        <v>347</v>
      </c>
      <c r="L141" s="107" t="s">
        <v>347</v>
      </c>
      <c r="N141" s="107">
        <v>2</v>
      </c>
      <c r="O141" s="107">
        <v>5</v>
      </c>
      <c r="P141" s="109">
        <v>2.33</v>
      </c>
      <c r="Q141" s="107" t="s">
        <v>348</v>
      </c>
      <c r="R141" s="107">
        <v>1</v>
      </c>
      <c r="S141" s="107">
        <v>1</v>
      </c>
      <c r="T141" s="107">
        <v>5</v>
      </c>
      <c r="U141" s="110" t="s">
        <v>375</v>
      </c>
      <c r="V141" s="111" t="s">
        <v>350</v>
      </c>
      <c r="W141" s="111" t="s">
        <v>350</v>
      </c>
      <c r="X141" s="111" t="s">
        <v>7017</v>
      </c>
      <c r="Y141" s="111" t="s">
        <v>7018</v>
      </c>
      <c r="Z141" s="111" t="s">
        <v>7019</v>
      </c>
      <c r="AA141" s="111" t="s">
        <v>7020</v>
      </c>
      <c r="AC141" s="113">
        <v>814.84421983632706</v>
      </c>
      <c r="AD141" s="109">
        <v>14.96887614384978</v>
      </c>
      <c r="AE141" s="109">
        <v>7.6444163740437592</v>
      </c>
      <c r="AF141" s="109">
        <v>8.4810773795420402E-2</v>
      </c>
      <c r="AG141" s="109">
        <v>17.605090909422778</v>
      </c>
      <c r="AH141" s="109">
        <v>16.056546542572288</v>
      </c>
      <c r="AI141" s="109">
        <v>13.858143986900501</v>
      </c>
      <c r="AJ141" s="109">
        <v>12.174544738097815</v>
      </c>
      <c r="AK141" s="109">
        <v>8.4157072484858482</v>
      </c>
      <c r="AL141" s="109">
        <v>4.2520119210114311</v>
      </c>
      <c r="AM141" s="109">
        <v>3.2664307568446147</v>
      </c>
      <c r="AN141" s="109">
        <v>2.3744850007768386</v>
      </c>
      <c r="AO141" s="109">
        <v>0.96025725606366308</v>
      </c>
      <c r="AP141" s="113">
        <v>11633.642611252111</v>
      </c>
      <c r="AQ141" s="109">
        <v>2.0994671205284012</v>
      </c>
      <c r="AR141" s="109">
        <v>0.67108448833218259</v>
      </c>
      <c r="AS141" s="109">
        <v>0.45111887732150985</v>
      </c>
      <c r="AT141" s="109">
        <v>1.6043216832421077</v>
      </c>
      <c r="AU141" s="107" t="s">
        <v>694</v>
      </c>
    </row>
    <row r="142" spans="1:47">
      <c r="A142" s="107" t="s">
        <v>695</v>
      </c>
      <c r="C142" s="107" t="s">
        <v>696</v>
      </c>
      <c r="D142" s="107" t="s">
        <v>373</v>
      </c>
      <c r="E142" s="108">
        <v>41897</v>
      </c>
      <c r="I142" s="107" t="s">
        <v>374</v>
      </c>
      <c r="J142" s="107" t="s">
        <v>347</v>
      </c>
      <c r="K142" s="107" t="s">
        <v>347</v>
      </c>
      <c r="L142" s="107" t="s">
        <v>347</v>
      </c>
      <c r="N142" s="107">
        <v>3</v>
      </c>
      <c r="O142" s="107">
        <v>5</v>
      </c>
      <c r="P142" s="109">
        <v>2.33</v>
      </c>
      <c r="Q142" s="107" t="s">
        <v>348</v>
      </c>
      <c r="R142" s="107">
        <v>1</v>
      </c>
      <c r="S142" s="107">
        <v>1</v>
      </c>
      <c r="T142" s="107">
        <v>5</v>
      </c>
      <c r="U142" s="110" t="s">
        <v>349</v>
      </c>
      <c r="V142" s="111" t="s">
        <v>350</v>
      </c>
      <c r="W142" s="111" t="s">
        <v>350</v>
      </c>
      <c r="X142" s="111" t="s">
        <v>7021</v>
      </c>
      <c r="Y142" s="111" t="s">
        <v>7022</v>
      </c>
      <c r="Z142" s="111" t="s">
        <v>7023</v>
      </c>
      <c r="AA142" s="111" t="s">
        <v>7024</v>
      </c>
      <c r="AC142" s="113">
        <v>249.39020493641527</v>
      </c>
      <c r="AD142" s="109">
        <v>6.1169791180459665</v>
      </c>
      <c r="AE142" s="109">
        <v>2.6286228685442201</v>
      </c>
      <c r="AF142" s="109">
        <v>-2.5047433537744378E-2</v>
      </c>
      <c r="AG142" s="109">
        <v>6.0537184662573393</v>
      </c>
      <c r="AH142" s="109">
        <v>5.3580859625201924</v>
      </c>
      <c r="AI142" s="109">
        <v>4.4788754265776296</v>
      </c>
      <c r="AJ142" s="109">
        <v>3.8352630243750907</v>
      </c>
      <c r="AK142" s="109">
        <v>2.5108603201205337</v>
      </c>
      <c r="AL142" s="109">
        <v>1.1336718737760298</v>
      </c>
      <c r="AM142" s="109">
        <v>0.78420475148470359</v>
      </c>
      <c r="AN142" s="109">
        <v>0.46095271201909227</v>
      </c>
      <c r="AO142" s="109">
        <v>0.95385136771753276</v>
      </c>
      <c r="AP142" s="113">
        <v>4307.7461962205844</v>
      </c>
      <c r="AQ142" s="109">
        <v>0.68478400867305922</v>
      </c>
      <c r="AR142" s="109">
        <v>0.20511163639367402</v>
      </c>
      <c r="AS142" s="109">
        <v>0.30234670915212958</v>
      </c>
      <c r="AT142" s="109">
        <v>1.5696886245874537</v>
      </c>
    </row>
    <row r="143" spans="1:47">
      <c r="A143" s="107" t="s">
        <v>697</v>
      </c>
      <c r="C143" s="107" t="s">
        <v>698</v>
      </c>
      <c r="D143" s="107" t="s">
        <v>404</v>
      </c>
      <c r="E143" s="108">
        <v>41897</v>
      </c>
      <c r="I143" s="107" t="s">
        <v>374</v>
      </c>
      <c r="J143" s="107" t="s">
        <v>347</v>
      </c>
      <c r="K143" s="107" t="s">
        <v>347</v>
      </c>
      <c r="L143" s="107" t="s">
        <v>347</v>
      </c>
      <c r="N143" s="107">
        <v>4</v>
      </c>
      <c r="O143" s="107">
        <v>5</v>
      </c>
      <c r="P143" s="109">
        <v>2.33</v>
      </c>
      <c r="Q143" s="107" t="s">
        <v>348</v>
      </c>
      <c r="R143" s="107">
        <v>1</v>
      </c>
      <c r="S143" s="107">
        <v>1</v>
      </c>
      <c r="T143" s="107">
        <v>5</v>
      </c>
      <c r="U143" s="110" t="s">
        <v>349</v>
      </c>
      <c r="V143" s="111" t="s">
        <v>350</v>
      </c>
      <c r="W143" s="111" t="s">
        <v>350</v>
      </c>
      <c r="X143" s="111" t="s">
        <v>7025</v>
      </c>
      <c r="Y143" s="111" t="s">
        <v>7026</v>
      </c>
      <c r="Z143" s="111" t="s">
        <v>7027</v>
      </c>
      <c r="AA143" s="111" t="s">
        <v>7028</v>
      </c>
      <c r="AC143" s="113">
        <v>109.88442159295154</v>
      </c>
      <c r="AD143" s="109">
        <v>3.0578518824219998</v>
      </c>
      <c r="AE143" s="109">
        <v>1.18220097260165</v>
      </c>
      <c r="AF143" s="109">
        <v>-3.4120462050294252E-2</v>
      </c>
      <c r="AG143" s="109">
        <v>2.7226088399016</v>
      </c>
      <c r="AH143" s="109">
        <v>2.3776151184941803</v>
      </c>
      <c r="AI143" s="109">
        <v>1.9619943667918174</v>
      </c>
      <c r="AJ143" s="109">
        <v>1.6719943340701215</v>
      </c>
      <c r="AK143" s="109">
        <v>1.0955069410155607</v>
      </c>
      <c r="AL143" s="109">
        <v>0.5274600760078455</v>
      </c>
      <c r="AM143" s="109">
        <v>0.39285143237453163</v>
      </c>
      <c r="AN143" s="109">
        <v>0.27002455794279945</v>
      </c>
      <c r="AO143" s="109">
        <v>1.285888866605881</v>
      </c>
      <c r="AP143" s="113">
        <v>1741.0369590115638</v>
      </c>
      <c r="AQ143" s="109">
        <v>0.28003680518988205</v>
      </c>
      <c r="AR143" s="109">
        <v>7.8156831744664326E-2</v>
      </c>
      <c r="AS143" s="109">
        <v>0.12559753560951428</v>
      </c>
      <c r="AT143" s="109">
        <v>1.5627362566667247</v>
      </c>
    </row>
    <row r="144" spans="1:47">
      <c r="A144" s="118" t="s">
        <v>699</v>
      </c>
      <c r="C144" s="107" t="s">
        <v>700</v>
      </c>
      <c r="D144" s="107" t="s">
        <v>383</v>
      </c>
      <c r="E144" s="108">
        <v>41897</v>
      </c>
      <c r="I144" s="107" t="s">
        <v>374</v>
      </c>
      <c r="J144" s="107" t="s">
        <v>347</v>
      </c>
      <c r="K144" s="107" t="s">
        <v>347</v>
      </c>
      <c r="L144" s="107" t="s">
        <v>347</v>
      </c>
      <c r="N144" s="107">
        <v>4</v>
      </c>
      <c r="O144" s="107">
        <v>5</v>
      </c>
      <c r="P144" s="109">
        <v>2.33</v>
      </c>
      <c r="Q144" s="107" t="s">
        <v>348</v>
      </c>
      <c r="R144" s="107">
        <v>1</v>
      </c>
      <c r="S144" s="107">
        <v>5</v>
      </c>
      <c r="T144" s="119">
        <v>7</v>
      </c>
      <c r="U144" s="110" t="s">
        <v>349</v>
      </c>
      <c r="V144" s="111" t="s">
        <v>458</v>
      </c>
      <c r="W144" s="111" t="s">
        <v>350</v>
      </c>
      <c r="X144" s="111" t="s">
        <v>7029</v>
      </c>
      <c r="Y144" s="111" t="s">
        <v>7030</v>
      </c>
      <c r="Z144" s="111" t="s">
        <v>7031</v>
      </c>
      <c r="AA144" s="111" t="s">
        <v>7032</v>
      </c>
      <c r="AC144" s="113">
        <v>67.235807240282668</v>
      </c>
      <c r="AD144" s="109">
        <v>2.0694619419999998</v>
      </c>
      <c r="AE144" s="109">
        <v>0.72008676820000006</v>
      </c>
      <c r="AF144" s="109">
        <v>2.7009435000000002E-2</v>
      </c>
      <c r="AG144" s="109">
        <v>1.6583598271646003</v>
      </c>
      <c r="AH144" s="109">
        <v>1.4638276736440001</v>
      </c>
      <c r="AI144" s="109">
        <v>1.208043124729</v>
      </c>
      <c r="AJ144" s="109">
        <v>1.0130026447575999</v>
      </c>
      <c r="AK144" s="109">
        <v>0.68522256103140011</v>
      </c>
      <c r="AL144" s="109">
        <v>0.32339406573348001</v>
      </c>
      <c r="AM144" s="109">
        <v>0.23625161415856002</v>
      </c>
      <c r="AN144" s="109">
        <v>0.18699891113806</v>
      </c>
      <c r="AO144" s="109">
        <v>1.4970125959147977</v>
      </c>
      <c r="AP144" s="113">
        <v>858.74340609522756</v>
      </c>
      <c r="AQ144" s="109">
        <v>0.15553130218434438</v>
      </c>
      <c r="AR144" s="109">
        <v>4.3772349474874801E-2</v>
      </c>
      <c r="AS144" s="109">
        <v>6.1903789118936986E-2</v>
      </c>
      <c r="AT144" s="109">
        <v>1.7072201399790945</v>
      </c>
    </row>
    <row r="145" spans="1:47">
      <c r="A145" s="107" t="s">
        <v>701</v>
      </c>
      <c r="C145" s="107" t="s">
        <v>702</v>
      </c>
      <c r="D145" s="107" t="s">
        <v>387</v>
      </c>
      <c r="E145" s="108">
        <v>41897</v>
      </c>
      <c r="I145" s="107" t="s">
        <v>374</v>
      </c>
      <c r="J145" s="107" t="s">
        <v>347</v>
      </c>
      <c r="K145" s="107" t="s">
        <v>347</v>
      </c>
      <c r="L145" s="107" t="s">
        <v>347</v>
      </c>
      <c r="N145" s="107">
        <v>3</v>
      </c>
      <c r="O145" s="107">
        <v>5</v>
      </c>
      <c r="P145" s="109">
        <v>2.33</v>
      </c>
      <c r="Q145" s="107" t="s">
        <v>348</v>
      </c>
      <c r="R145" s="107">
        <v>1</v>
      </c>
      <c r="S145" s="107">
        <v>1</v>
      </c>
      <c r="T145" s="107">
        <v>5</v>
      </c>
      <c r="U145" s="110" t="s">
        <v>349</v>
      </c>
      <c r="V145" s="111" t="s">
        <v>350</v>
      </c>
      <c r="W145" s="111" t="s">
        <v>350</v>
      </c>
      <c r="X145" s="111" t="s">
        <v>7033</v>
      </c>
      <c r="Y145" s="111" t="s">
        <v>7034</v>
      </c>
      <c r="Z145" s="111" t="s">
        <v>7035</v>
      </c>
      <c r="AA145" s="111" t="s">
        <v>7036</v>
      </c>
      <c r="AC145" s="113">
        <v>282.9574163577567</v>
      </c>
      <c r="AD145" s="109">
        <v>6.9526407285247434</v>
      </c>
      <c r="AE145" s="109">
        <v>2.9949411299990101</v>
      </c>
      <c r="AF145" s="109">
        <v>-1.9136457023385619E-2</v>
      </c>
      <c r="AG145" s="109">
        <v>6.8973494223877205</v>
      </c>
      <c r="AH145" s="109">
        <v>6.1172357197360379</v>
      </c>
      <c r="AI145" s="109">
        <v>5.0994142206426529</v>
      </c>
      <c r="AJ145" s="109">
        <v>4.3576012849992711</v>
      </c>
      <c r="AK145" s="109">
        <v>2.8125683415054428</v>
      </c>
      <c r="AL145" s="109">
        <v>1.2120539799716206</v>
      </c>
      <c r="AM145" s="109">
        <v>1.0694917912734594</v>
      </c>
      <c r="AN145" s="109">
        <v>0.65814967417121684</v>
      </c>
      <c r="AO145" s="109">
        <v>1.1935213535551781</v>
      </c>
      <c r="AP145" s="113">
        <v>4872.8367002090681</v>
      </c>
      <c r="AQ145" s="109">
        <v>0.79138929866474528</v>
      </c>
      <c r="AR145" s="109">
        <v>0.24350460632158105</v>
      </c>
      <c r="AS145" s="109">
        <v>0.29442594635167824</v>
      </c>
      <c r="AT145" s="109">
        <v>1.5546680550047929</v>
      </c>
    </row>
    <row r="146" spans="1:47">
      <c r="A146" s="107" t="s">
        <v>703</v>
      </c>
      <c r="C146" s="107" t="s">
        <v>704</v>
      </c>
      <c r="D146" s="107" t="s">
        <v>562</v>
      </c>
      <c r="E146" s="108">
        <v>41885</v>
      </c>
      <c r="I146" s="107" t="s">
        <v>374</v>
      </c>
      <c r="J146" s="107" t="s">
        <v>347</v>
      </c>
      <c r="K146" s="107" t="s">
        <v>347</v>
      </c>
      <c r="L146" s="107" t="s">
        <v>347</v>
      </c>
      <c r="N146" s="107">
        <v>3</v>
      </c>
      <c r="O146" s="107">
        <v>5</v>
      </c>
      <c r="P146" s="109">
        <v>2.33</v>
      </c>
      <c r="Q146" s="107" t="s">
        <v>348</v>
      </c>
      <c r="R146" s="107">
        <v>1</v>
      </c>
      <c r="S146" s="107">
        <v>1</v>
      </c>
      <c r="T146" s="107">
        <v>5</v>
      </c>
      <c r="U146" s="110" t="s">
        <v>349</v>
      </c>
      <c r="V146" s="111" t="s">
        <v>350</v>
      </c>
      <c r="W146" s="111" t="s">
        <v>350</v>
      </c>
      <c r="X146" s="111" t="s">
        <v>7037</v>
      </c>
      <c r="Y146" s="111" t="s">
        <v>7038</v>
      </c>
      <c r="Z146" s="111" t="s">
        <v>7039</v>
      </c>
      <c r="AA146" s="111" t="s">
        <v>7040</v>
      </c>
      <c r="AC146" s="113">
        <v>207.5302358670435</v>
      </c>
      <c r="AD146" s="109">
        <v>5.7554777049170092</v>
      </c>
      <c r="AE146" s="109">
        <v>2.3792530787282598</v>
      </c>
      <c r="AF146" s="109">
        <v>-0.13015879280749679</v>
      </c>
      <c r="AG146" s="109">
        <v>5.4794198403111833</v>
      </c>
      <c r="AH146" s="109">
        <v>4.8313911676801062</v>
      </c>
      <c r="AI146" s="109">
        <v>3.9703111433530784</v>
      </c>
      <c r="AJ146" s="109">
        <v>3.3506536551100989</v>
      </c>
      <c r="AK146" s="109">
        <v>2.0836925664979016</v>
      </c>
      <c r="AL146" s="109">
        <v>0.75993918971440855</v>
      </c>
      <c r="AM146" s="109">
        <v>0.43279068083628752</v>
      </c>
      <c r="AN146" s="109">
        <v>0.12409045151850438</v>
      </c>
      <c r="AO146" s="109">
        <v>0.7024315801986758</v>
      </c>
      <c r="AP146" s="113">
        <v>3727.8878653842621</v>
      </c>
      <c r="AQ146" s="109">
        <v>0.65361031899769473</v>
      </c>
      <c r="AR146" s="109">
        <v>0.20439859532626392</v>
      </c>
      <c r="AS146" s="109">
        <v>0.22851198181253807</v>
      </c>
      <c r="AT146" s="109">
        <v>1.6239731942556195</v>
      </c>
      <c r="AU146" s="107" t="s">
        <v>675</v>
      </c>
    </row>
    <row r="147" spans="1:47">
      <c r="A147" s="107" t="s">
        <v>705</v>
      </c>
      <c r="C147" s="107" t="s">
        <v>706</v>
      </c>
      <c r="D147" s="107" t="s">
        <v>565</v>
      </c>
      <c r="E147" s="108">
        <v>41885</v>
      </c>
      <c r="I147" s="107" t="s">
        <v>374</v>
      </c>
      <c r="J147" s="107" t="s">
        <v>347</v>
      </c>
      <c r="K147" s="107" t="s">
        <v>347</v>
      </c>
      <c r="L147" s="107" t="s">
        <v>347</v>
      </c>
      <c r="N147" s="107">
        <v>3</v>
      </c>
      <c r="O147" s="107">
        <v>5</v>
      </c>
      <c r="P147" s="109">
        <v>2.33</v>
      </c>
      <c r="Q147" s="107" t="s">
        <v>348</v>
      </c>
      <c r="R147" s="107">
        <v>1</v>
      </c>
      <c r="S147" s="107">
        <v>1</v>
      </c>
      <c r="T147" s="107">
        <v>5</v>
      </c>
      <c r="U147" s="110" t="s">
        <v>349</v>
      </c>
      <c r="V147" s="111" t="s">
        <v>350</v>
      </c>
      <c r="W147" s="111" t="s">
        <v>350</v>
      </c>
      <c r="X147" s="111" t="s">
        <v>7041</v>
      </c>
      <c r="Y147" s="111" t="s">
        <v>7042</v>
      </c>
      <c r="Z147" s="111" t="s">
        <v>7043</v>
      </c>
      <c r="AA147" s="111" t="s">
        <v>7044</v>
      </c>
      <c r="AC147" s="113">
        <v>180.83822863304152</v>
      </c>
      <c r="AD147" s="109">
        <v>5.5015840393730056</v>
      </c>
      <c r="AE147" s="109">
        <v>2.16527698769838</v>
      </c>
      <c r="AF147" s="109">
        <v>-0.14159962223358583</v>
      </c>
      <c r="AG147" s="109">
        <v>4.9866329026693696</v>
      </c>
      <c r="AH147" s="109">
        <v>4.3646392529084403</v>
      </c>
      <c r="AI147" s="109">
        <v>3.5650955059908171</v>
      </c>
      <c r="AJ147" s="109">
        <v>2.9941171511775058</v>
      </c>
      <c r="AK147" s="109">
        <v>1.8138988392855724</v>
      </c>
      <c r="AL147" s="109">
        <v>0.58575911536972047</v>
      </c>
      <c r="AM147" s="109">
        <v>0.29330997818019239</v>
      </c>
      <c r="AN147" s="109">
        <v>-2.2440400553224143E-3</v>
      </c>
      <c r="AO147" s="109">
        <v>0.63018794508677223</v>
      </c>
      <c r="AP147" s="113">
        <v>3470.4846979562694</v>
      </c>
      <c r="AQ147" s="109">
        <v>0.62623340344114276</v>
      </c>
      <c r="AR147" s="109">
        <v>0.18622843810232415</v>
      </c>
      <c r="AS147" s="109">
        <v>0.20787876378265155</v>
      </c>
      <c r="AT147" s="109">
        <v>1.6108781607460567</v>
      </c>
      <c r="AU147" s="107" t="s">
        <v>675</v>
      </c>
    </row>
    <row r="148" spans="1:47">
      <c r="A148" s="107" t="s">
        <v>707</v>
      </c>
      <c r="C148" s="107" t="s">
        <v>708</v>
      </c>
      <c r="D148" s="107" t="s">
        <v>568</v>
      </c>
      <c r="E148" s="108">
        <v>41885</v>
      </c>
      <c r="I148" s="107" t="s">
        <v>374</v>
      </c>
      <c r="J148" s="107" t="s">
        <v>347</v>
      </c>
      <c r="K148" s="107" t="s">
        <v>347</v>
      </c>
      <c r="L148" s="107" t="s">
        <v>347</v>
      </c>
      <c r="N148" s="107">
        <v>3</v>
      </c>
      <c r="O148" s="107">
        <v>5</v>
      </c>
      <c r="P148" s="109">
        <v>2.33</v>
      </c>
      <c r="Q148" s="107" t="s">
        <v>348</v>
      </c>
      <c r="R148" s="107">
        <v>1</v>
      </c>
      <c r="S148" s="107">
        <v>1</v>
      </c>
      <c r="T148" s="107">
        <v>5</v>
      </c>
      <c r="U148" s="110" t="s">
        <v>349</v>
      </c>
      <c r="V148" s="111" t="s">
        <v>350</v>
      </c>
      <c r="W148" s="111" t="s">
        <v>350</v>
      </c>
      <c r="X148" s="111" t="s">
        <v>7045</v>
      </c>
      <c r="Y148" s="111" t="s">
        <v>7046</v>
      </c>
      <c r="Z148" s="111" t="s">
        <v>7047</v>
      </c>
      <c r="AA148" s="111" t="s">
        <v>7048</v>
      </c>
      <c r="AC148" s="113">
        <v>173.86262893086979</v>
      </c>
      <c r="AD148" s="109">
        <v>5.3588231431757283</v>
      </c>
      <c r="AE148" s="109">
        <v>2.10162919902201</v>
      </c>
      <c r="AF148" s="109">
        <v>-0.15177207569455239</v>
      </c>
      <c r="AG148" s="109">
        <v>4.8400520453476892</v>
      </c>
      <c r="AH148" s="109">
        <v>4.2285115385970222</v>
      </c>
      <c r="AI148" s="109">
        <v>3.4536083623390299</v>
      </c>
      <c r="AJ148" s="109">
        <v>2.8954090597968154</v>
      </c>
      <c r="AK148" s="109">
        <v>1.7365632061361953</v>
      </c>
      <c r="AL148" s="109">
        <v>0.53872602214921761</v>
      </c>
      <c r="AM148" s="109">
        <v>0.25534015921683045</v>
      </c>
      <c r="AN148" s="109">
        <v>-3.4735642378295163E-2</v>
      </c>
      <c r="AO148" s="109">
        <v>0.59712573131097002</v>
      </c>
      <c r="AP148" s="113">
        <v>3467.2882812956846</v>
      </c>
      <c r="AQ148" s="109">
        <v>0.62627452431072028</v>
      </c>
      <c r="AR148" s="109">
        <v>0.18766025830627478</v>
      </c>
      <c r="AS148" s="109">
        <v>0.20932132207129264</v>
      </c>
      <c r="AT148" s="109">
        <v>1.613193185306494</v>
      </c>
      <c r="AU148" s="107" t="s">
        <v>675</v>
      </c>
    </row>
    <row r="149" spans="1:47">
      <c r="A149" s="107" t="s">
        <v>709</v>
      </c>
      <c r="C149" s="107" t="s">
        <v>710</v>
      </c>
      <c r="D149" s="107" t="s">
        <v>571</v>
      </c>
      <c r="E149" s="108">
        <v>41885</v>
      </c>
      <c r="I149" s="107" t="s">
        <v>374</v>
      </c>
      <c r="J149" s="107" t="s">
        <v>347</v>
      </c>
      <c r="K149" s="107" t="s">
        <v>347</v>
      </c>
      <c r="L149" s="107" t="s">
        <v>347</v>
      </c>
      <c r="N149" s="107">
        <v>3</v>
      </c>
      <c r="O149" s="107">
        <v>5</v>
      </c>
      <c r="P149" s="109">
        <v>2.33</v>
      </c>
      <c r="Q149" s="107" t="s">
        <v>348</v>
      </c>
      <c r="R149" s="107">
        <v>1</v>
      </c>
      <c r="S149" s="107">
        <v>1</v>
      </c>
      <c r="T149" s="107">
        <v>5</v>
      </c>
      <c r="U149" s="110" t="s">
        <v>349</v>
      </c>
      <c r="V149" s="111" t="s">
        <v>350</v>
      </c>
      <c r="W149" s="111" t="s">
        <v>350</v>
      </c>
      <c r="X149" s="111" t="s">
        <v>7049</v>
      </c>
      <c r="Y149" s="111" t="s">
        <v>7050</v>
      </c>
      <c r="Z149" s="111" t="s">
        <v>7051</v>
      </c>
      <c r="AA149" s="111" t="s">
        <v>7052</v>
      </c>
      <c r="AC149" s="113">
        <v>179.36971965944312</v>
      </c>
      <c r="AD149" s="109">
        <v>5.5049571385003437</v>
      </c>
      <c r="AE149" s="109">
        <v>2.16253202223269</v>
      </c>
      <c r="AF149" s="109">
        <v>-0.16393861705285878</v>
      </c>
      <c r="AG149" s="109">
        <v>4.9803112472018851</v>
      </c>
      <c r="AH149" s="109">
        <v>4.3581337791087185</v>
      </c>
      <c r="AI149" s="109">
        <v>3.5596996647779946</v>
      </c>
      <c r="AJ149" s="109">
        <v>2.9875233960919481</v>
      </c>
      <c r="AK149" s="109">
        <v>1.7959504952285945</v>
      </c>
      <c r="AL149" s="109">
        <v>0.56961771454233689</v>
      </c>
      <c r="AM149" s="109">
        <v>0.26434168611389719</v>
      </c>
      <c r="AN149" s="109">
        <v>-3.7249837366154365E-2</v>
      </c>
      <c r="AO149" s="109">
        <v>0.59495299949074365</v>
      </c>
      <c r="AP149" s="113">
        <v>3571.4595939609494</v>
      </c>
      <c r="AQ149" s="109">
        <v>0.63133734333272951</v>
      </c>
      <c r="AR149" s="109">
        <v>0.19214833420764579</v>
      </c>
      <c r="AS149" s="109">
        <v>0.21984481269796671</v>
      </c>
      <c r="AT149" s="109">
        <v>1.6213236289513335</v>
      </c>
      <c r="AU149" s="107" t="s">
        <v>675</v>
      </c>
    </row>
    <row r="150" spans="1:47">
      <c r="A150" s="107" t="s">
        <v>711</v>
      </c>
      <c r="C150" s="107" t="s">
        <v>712</v>
      </c>
      <c r="D150" s="107" t="s">
        <v>574</v>
      </c>
      <c r="E150" s="108">
        <v>41885</v>
      </c>
      <c r="I150" s="107" t="s">
        <v>374</v>
      </c>
      <c r="J150" s="107" t="s">
        <v>347</v>
      </c>
      <c r="K150" s="107" t="s">
        <v>347</v>
      </c>
      <c r="L150" s="107" t="s">
        <v>347</v>
      </c>
      <c r="N150" s="107">
        <v>3</v>
      </c>
      <c r="O150" s="107">
        <v>5</v>
      </c>
      <c r="P150" s="109">
        <v>2.33</v>
      </c>
      <c r="Q150" s="107" t="s">
        <v>348</v>
      </c>
      <c r="R150" s="107">
        <v>1</v>
      </c>
      <c r="S150" s="107">
        <v>1</v>
      </c>
      <c r="T150" s="107">
        <v>5</v>
      </c>
      <c r="U150" s="110" t="s">
        <v>349</v>
      </c>
      <c r="V150" s="111" t="s">
        <v>350</v>
      </c>
      <c r="W150" s="111" t="s">
        <v>350</v>
      </c>
      <c r="X150" s="111" t="s">
        <v>7053</v>
      </c>
      <c r="Y150" s="111" t="s">
        <v>7054</v>
      </c>
      <c r="Z150" s="111" t="s">
        <v>7055</v>
      </c>
      <c r="AA150" s="111" t="s">
        <v>7056</v>
      </c>
      <c r="AC150" s="113">
        <v>189.73624898738058</v>
      </c>
      <c r="AD150" s="109">
        <v>5.6086247344483002</v>
      </c>
      <c r="AE150" s="109">
        <v>2.2674425200716297</v>
      </c>
      <c r="AF150" s="109">
        <v>-0.1467846705846188</v>
      </c>
      <c r="AG150" s="109">
        <v>5.2219201237249644</v>
      </c>
      <c r="AH150" s="109">
        <v>4.5732306223392643</v>
      </c>
      <c r="AI150" s="109">
        <v>3.7391529973646191</v>
      </c>
      <c r="AJ150" s="109">
        <v>3.1309477965283752</v>
      </c>
      <c r="AK150" s="109">
        <v>1.881418381935889</v>
      </c>
      <c r="AL150" s="109">
        <v>0.62560072884558193</v>
      </c>
      <c r="AM150" s="109">
        <v>0.31393918777821073</v>
      </c>
      <c r="AN150" s="109">
        <v>8.6724235493581461E-3</v>
      </c>
      <c r="AO150" s="109">
        <v>0.62178221000398037</v>
      </c>
      <c r="AP150" s="113">
        <v>3618.4383826233193</v>
      </c>
      <c r="AQ150" s="109">
        <v>0.63191640794127624</v>
      </c>
      <c r="AR150" s="109">
        <v>0.19773770539783009</v>
      </c>
      <c r="AS150" s="109">
        <v>0.22120352710578969</v>
      </c>
      <c r="AT150" s="109">
        <v>1.6045126696407619</v>
      </c>
      <c r="AU150" s="107" t="s">
        <v>675</v>
      </c>
    </row>
    <row r="151" spans="1:47">
      <c r="A151" s="107" t="s">
        <v>713</v>
      </c>
      <c r="C151" s="107" t="s">
        <v>714</v>
      </c>
      <c r="D151" s="107" t="s">
        <v>577</v>
      </c>
      <c r="E151" s="108">
        <v>41885</v>
      </c>
      <c r="I151" s="107" t="s">
        <v>374</v>
      </c>
      <c r="J151" s="107" t="s">
        <v>347</v>
      </c>
      <c r="K151" s="107" t="s">
        <v>347</v>
      </c>
      <c r="L151" s="107" t="s">
        <v>347</v>
      </c>
      <c r="N151" s="107">
        <v>3</v>
      </c>
      <c r="O151" s="107">
        <v>5</v>
      </c>
      <c r="P151" s="109">
        <v>2.33</v>
      </c>
      <c r="Q151" s="107" t="s">
        <v>348</v>
      </c>
      <c r="R151" s="107">
        <v>1</v>
      </c>
      <c r="S151" s="107">
        <v>1</v>
      </c>
      <c r="T151" s="107">
        <v>5</v>
      </c>
      <c r="U151" s="110" t="s">
        <v>349</v>
      </c>
      <c r="V151" s="111" t="s">
        <v>350</v>
      </c>
      <c r="W151" s="111" t="s">
        <v>350</v>
      </c>
      <c r="X151" s="111" t="s">
        <v>7057</v>
      </c>
      <c r="Y151" s="111" t="s">
        <v>7058</v>
      </c>
      <c r="Z151" s="111" t="s">
        <v>7059</v>
      </c>
      <c r="AA151" s="111" t="s">
        <v>7060</v>
      </c>
      <c r="AC151" s="113">
        <v>194.16169843526106</v>
      </c>
      <c r="AD151" s="109">
        <v>5.6739490875434182</v>
      </c>
      <c r="AE151" s="109">
        <v>2.2970899065839001</v>
      </c>
      <c r="AF151" s="109">
        <v>-0.13718570609851322</v>
      </c>
      <c r="AG151" s="109">
        <v>5.2901980548627217</v>
      </c>
      <c r="AH151" s="109">
        <v>4.6423640094045284</v>
      </c>
      <c r="AI151" s="109">
        <v>3.7977322982488606</v>
      </c>
      <c r="AJ151" s="109">
        <v>3.1881466723877678</v>
      </c>
      <c r="AK151" s="109">
        <v>1.9357279350539183</v>
      </c>
      <c r="AL151" s="109">
        <v>0.65297969206264095</v>
      </c>
      <c r="AM151" s="109">
        <v>0.34174453525919146</v>
      </c>
      <c r="AN151" s="109">
        <v>3.2505585986626444E-2</v>
      </c>
      <c r="AO151" s="109">
        <v>0.63670741775434458</v>
      </c>
      <c r="AP151" s="113">
        <v>3683.1287049228026</v>
      </c>
      <c r="AQ151" s="109">
        <v>0.65124077150611581</v>
      </c>
      <c r="AR151" s="109">
        <v>0.19810287450794961</v>
      </c>
      <c r="AS151" s="109">
        <v>0.2263710213702945</v>
      </c>
      <c r="AT151" s="109">
        <v>1.6194590126523571</v>
      </c>
      <c r="AU151" s="107" t="s">
        <v>675</v>
      </c>
    </row>
    <row r="152" spans="1:47">
      <c r="A152" s="107" t="s">
        <v>715</v>
      </c>
      <c r="C152" s="107" t="s">
        <v>716</v>
      </c>
      <c r="D152" s="107" t="s">
        <v>580</v>
      </c>
      <c r="E152" s="108">
        <v>41885</v>
      </c>
      <c r="I152" s="107" t="s">
        <v>374</v>
      </c>
      <c r="J152" s="107" t="s">
        <v>347</v>
      </c>
      <c r="K152" s="107" t="s">
        <v>347</v>
      </c>
      <c r="L152" s="107" t="s">
        <v>347</v>
      </c>
      <c r="N152" s="107">
        <v>3</v>
      </c>
      <c r="O152" s="107">
        <v>5</v>
      </c>
      <c r="P152" s="109">
        <v>2.33</v>
      </c>
      <c r="Q152" s="107" t="s">
        <v>348</v>
      </c>
      <c r="R152" s="107">
        <v>1</v>
      </c>
      <c r="S152" s="107">
        <v>1</v>
      </c>
      <c r="T152" s="107">
        <v>5</v>
      </c>
      <c r="U152" s="110" t="s">
        <v>349</v>
      </c>
      <c r="V152" s="111" t="s">
        <v>350</v>
      </c>
      <c r="W152" s="111" t="s">
        <v>350</v>
      </c>
      <c r="X152" s="111" t="s">
        <v>7061</v>
      </c>
      <c r="Y152" s="111" t="s">
        <v>7062</v>
      </c>
      <c r="Z152" s="111" t="s">
        <v>7063</v>
      </c>
      <c r="AA152" s="111" t="s">
        <v>7064</v>
      </c>
      <c r="AC152" s="113">
        <v>190.36597714064399</v>
      </c>
      <c r="AD152" s="109">
        <v>5.7337134097236664</v>
      </c>
      <c r="AE152" s="109">
        <v>2.28406955128805</v>
      </c>
      <c r="AF152" s="109">
        <v>-0.15839029024602541</v>
      </c>
      <c r="AG152" s="109">
        <v>5.2602121766163794</v>
      </c>
      <c r="AH152" s="109">
        <v>4.6084323102877507</v>
      </c>
      <c r="AI152" s="109">
        <v>3.7612256340006116</v>
      </c>
      <c r="AJ152" s="109">
        <v>3.1432608139623834</v>
      </c>
      <c r="AK152" s="109">
        <v>1.8966800590538526</v>
      </c>
      <c r="AL152" s="109">
        <v>0.62162706998115691</v>
      </c>
      <c r="AM152" s="109">
        <v>0.29795477070988935</v>
      </c>
      <c r="AN152" s="109">
        <v>-3.7057125689562397E-3</v>
      </c>
      <c r="AO152" s="109">
        <v>0.61751187920201134</v>
      </c>
      <c r="AP152" s="113">
        <v>3720.4033815897237</v>
      </c>
      <c r="AQ152" s="109">
        <v>0.63919698827063098</v>
      </c>
      <c r="AR152" s="109">
        <v>0.19835322789549761</v>
      </c>
      <c r="AS152" s="109">
        <v>0.24957987443466514</v>
      </c>
      <c r="AT152" s="109">
        <v>1.6075715286172394</v>
      </c>
      <c r="AU152" s="107" t="s">
        <v>675</v>
      </c>
    </row>
    <row r="153" spans="1:47">
      <c r="A153" s="264" t="s">
        <v>717</v>
      </c>
      <c r="C153" s="107" t="s">
        <v>392</v>
      </c>
      <c r="D153" s="107" t="s">
        <v>383</v>
      </c>
      <c r="E153" s="108">
        <v>41800</v>
      </c>
      <c r="I153" s="107" t="s">
        <v>374</v>
      </c>
      <c r="J153" s="107" t="s">
        <v>347</v>
      </c>
      <c r="K153" s="107" t="s">
        <v>347</v>
      </c>
      <c r="L153" s="107" t="s">
        <v>347</v>
      </c>
      <c r="N153" s="107">
        <v>4</v>
      </c>
      <c r="O153" s="107">
        <v>5</v>
      </c>
      <c r="P153" s="109">
        <v>2.33</v>
      </c>
      <c r="Q153" s="107" t="s">
        <v>348</v>
      </c>
      <c r="R153" s="107">
        <v>1</v>
      </c>
      <c r="S153" s="107">
        <v>1</v>
      </c>
      <c r="T153" s="107">
        <v>5</v>
      </c>
      <c r="U153" s="110" t="s">
        <v>349</v>
      </c>
      <c r="V153" s="111" t="s">
        <v>350</v>
      </c>
      <c r="W153" s="111" t="s">
        <v>350</v>
      </c>
      <c r="X153" s="111" t="s">
        <v>7065</v>
      </c>
      <c r="Y153" s="111" t="s">
        <v>7066</v>
      </c>
      <c r="Z153" s="111" t="s">
        <v>7067</v>
      </c>
      <c r="AA153" s="111" t="s">
        <v>7068</v>
      </c>
      <c r="AC153" s="113">
        <v>213.10123314890495</v>
      </c>
      <c r="AD153" s="109">
        <v>5.2482538359951256</v>
      </c>
      <c r="AE153" s="109">
        <v>2.1922682204186899</v>
      </c>
      <c r="AF153" s="109">
        <v>3.2692650569468212E-2</v>
      </c>
      <c r="AG153" s="109">
        <v>5.048793711624243</v>
      </c>
      <c r="AH153" s="109">
        <v>4.4947312661807937</v>
      </c>
      <c r="AI153" s="109">
        <v>3.7609378033362399</v>
      </c>
      <c r="AJ153" s="109">
        <v>3.2289258278916226</v>
      </c>
      <c r="AK153" s="109">
        <v>2.1273531195836539</v>
      </c>
      <c r="AL153" s="109">
        <v>1.0469993972073646</v>
      </c>
      <c r="AM153" s="109">
        <v>0.78701250141950529</v>
      </c>
      <c r="AN153" s="109">
        <v>0.56068922644770924</v>
      </c>
      <c r="AO153" s="109">
        <v>1.1411099746615898</v>
      </c>
      <c r="AP153" s="113">
        <v>2726.7983624025624</v>
      </c>
      <c r="AQ153" s="109">
        <v>0.5014496234992778</v>
      </c>
      <c r="AR153" s="109">
        <v>0.14710432091571873</v>
      </c>
      <c r="AS153" s="109">
        <v>0.13777898184851825</v>
      </c>
      <c r="AT153" s="109">
        <v>1.5603912344266675</v>
      </c>
      <c r="AU153" s="107" t="s">
        <v>718</v>
      </c>
    </row>
    <row r="154" spans="1:47">
      <c r="A154" s="264" t="s">
        <v>719</v>
      </c>
      <c r="C154" s="107" t="s">
        <v>410</v>
      </c>
      <c r="D154" s="107" t="s">
        <v>378</v>
      </c>
      <c r="E154" s="108">
        <v>41820</v>
      </c>
      <c r="I154" s="107" t="s">
        <v>374</v>
      </c>
      <c r="J154" s="107" t="s">
        <v>347</v>
      </c>
      <c r="K154" s="107" t="s">
        <v>347</v>
      </c>
      <c r="L154" s="107" t="s">
        <v>347</v>
      </c>
      <c r="N154" s="107">
        <v>4</v>
      </c>
      <c r="O154" s="107">
        <v>5</v>
      </c>
      <c r="P154" s="109">
        <v>2.33</v>
      </c>
      <c r="Q154" s="107" t="s">
        <v>348</v>
      </c>
      <c r="R154" s="107">
        <v>1</v>
      </c>
      <c r="S154" s="107">
        <v>1</v>
      </c>
      <c r="T154" s="107">
        <v>5</v>
      </c>
      <c r="U154" s="110" t="s">
        <v>349</v>
      </c>
      <c r="V154" s="111" t="s">
        <v>350</v>
      </c>
      <c r="W154" s="111" t="s">
        <v>350</v>
      </c>
      <c r="X154" s="111" t="s">
        <v>7069</v>
      </c>
      <c r="Y154" s="111" t="s">
        <v>7070</v>
      </c>
      <c r="Z154" s="111" t="s">
        <v>7071</v>
      </c>
      <c r="AA154" s="111" t="s">
        <v>7072</v>
      </c>
      <c r="AC154" s="113">
        <v>157.28917653402729</v>
      </c>
      <c r="AD154" s="109">
        <v>4.3273856276380833</v>
      </c>
      <c r="AE154" s="109">
        <v>1.6991904561089399</v>
      </c>
      <c r="AF154" s="109">
        <v>-7.3544260407561735E-3</v>
      </c>
      <c r="AG154" s="109">
        <v>3.9132356204188889</v>
      </c>
      <c r="AH154" s="109">
        <v>3.454659764027642</v>
      </c>
      <c r="AI154" s="109">
        <v>2.8431135486076773</v>
      </c>
      <c r="AJ154" s="109">
        <v>2.4123066245953702</v>
      </c>
      <c r="AK154" s="109">
        <v>1.5569604915537691</v>
      </c>
      <c r="AL154" s="109">
        <v>0.71442691293134353</v>
      </c>
      <c r="AM154" s="109">
        <v>0.48445840600317019</v>
      </c>
      <c r="AN154" s="109">
        <v>0.29873298327556469</v>
      </c>
      <c r="AO154" s="109">
        <v>0.97328249991195448</v>
      </c>
      <c r="AP154" s="113">
        <v>2165.4514428349084</v>
      </c>
      <c r="AQ154" s="109">
        <v>0.37651223586161081</v>
      </c>
      <c r="AR154" s="109">
        <v>0.11231685505415287</v>
      </c>
      <c r="AS154" s="109">
        <v>0.11286957955664012</v>
      </c>
      <c r="AT154" s="109">
        <v>1.5715763470916981</v>
      </c>
      <c r="AU154" s="107" t="s">
        <v>720</v>
      </c>
    </row>
    <row r="155" spans="1:47">
      <c r="A155" s="264" t="s">
        <v>721</v>
      </c>
      <c r="C155" s="107" t="s">
        <v>428</v>
      </c>
      <c r="D155" s="107" t="s">
        <v>404</v>
      </c>
      <c r="E155" s="108">
        <v>41828</v>
      </c>
      <c r="I155" s="107" t="s">
        <v>374</v>
      </c>
      <c r="J155" s="107" t="s">
        <v>347</v>
      </c>
      <c r="K155" s="107" t="s">
        <v>347</v>
      </c>
      <c r="L155" s="107" t="s">
        <v>347</v>
      </c>
      <c r="N155" s="107">
        <v>4</v>
      </c>
      <c r="O155" s="107">
        <v>5</v>
      </c>
      <c r="P155" s="109">
        <v>2.33</v>
      </c>
      <c r="Q155" s="107" t="s">
        <v>348</v>
      </c>
      <c r="R155" s="107">
        <v>1</v>
      </c>
      <c r="S155" s="107">
        <v>1</v>
      </c>
      <c r="T155" s="107">
        <v>5</v>
      </c>
      <c r="U155" s="110" t="s">
        <v>349</v>
      </c>
      <c r="V155" s="111" t="s">
        <v>350</v>
      </c>
      <c r="W155" s="111" t="s">
        <v>350</v>
      </c>
      <c r="X155" s="111" t="s">
        <v>7073</v>
      </c>
      <c r="Y155" s="111" t="s">
        <v>7074</v>
      </c>
      <c r="Z155" s="111" t="s">
        <v>7075</v>
      </c>
      <c r="AA155" s="111" t="s">
        <v>7076</v>
      </c>
      <c r="AC155" s="113">
        <v>69.219483057298632</v>
      </c>
      <c r="AD155" s="109">
        <v>2.6368061243550378</v>
      </c>
      <c r="AE155" s="109">
        <v>0.85453830867607794</v>
      </c>
      <c r="AF155" s="109">
        <v>-2.407556948827962E-2</v>
      </c>
      <c r="AG155" s="109">
        <v>1.9680017248810076</v>
      </c>
      <c r="AH155" s="109">
        <v>1.6901107616075346</v>
      </c>
      <c r="AI155" s="109">
        <v>1.3464721651600582</v>
      </c>
      <c r="AJ155" s="109">
        <v>1.1086886883466327</v>
      </c>
      <c r="AK155" s="109">
        <v>0.64883747331270425</v>
      </c>
      <c r="AL155" s="109">
        <v>0.25233974563244671</v>
      </c>
      <c r="AM155" s="109">
        <v>0.14115382125017786</v>
      </c>
      <c r="AN155" s="109">
        <v>3.4214461029579507E-2</v>
      </c>
      <c r="AO155" s="109">
        <v>0.83845171147469266</v>
      </c>
      <c r="AP155" s="113">
        <v>1061.0714782755767</v>
      </c>
      <c r="AQ155" s="109">
        <v>0.18612892022531685</v>
      </c>
      <c r="AR155" s="109">
        <v>5.2959707161578551E-2</v>
      </c>
      <c r="AS155" s="109">
        <v>7.2523326387683884E-2</v>
      </c>
      <c r="AT155" s="109">
        <v>1.5850240834694942</v>
      </c>
      <c r="AU155" s="107" t="s">
        <v>722</v>
      </c>
    </row>
    <row r="156" spans="1:47">
      <c r="A156" s="107" t="s">
        <v>723</v>
      </c>
      <c r="C156" s="107" t="s">
        <v>724</v>
      </c>
      <c r="D156" s="107" t="s">
        <v>583</v>
      </c>
      <c r="E156" s="108">
        <v>41900</v>
      </c>
      <c r="I156" s="107" t="s">
        <v>374</v>
      </c>
      <c r="J156" s="107" t="s">
        <v>347</v>
      </c>
      <c r="K156" s="107" t="s">
        <v>347</v>
      </c>
      <c r="L156" s="107" t="s">
        <v>347</v>
      </c>
      <c r="N156" s="107">
        <v>3</v>
      </c>
      <c r="O156" s="107">
        <v>5</v>
      </c>
      <c r="P156" s="109">
        <v>2.33</v>
      </c>
      <c r="Q156" s="107" t="s">
        <v>348</v>
      </c>
      <c r="R156" s="107">
        <v>1</v>
      </c>
      <c r="S156" s="107">
        <v>1</v>
      </c>
      <c r="T156" s="107">
        <v>5</v>
      </c>
      <c r="U156" s="110" t="s">
        <v>349</v>
      </c>
      <c r="V156" s="111" t="s">
        <v>350</v>
      </c>
      <c r="W156" s="111" t="s">
        <v>350</v>
      </c>
      <c r="X156" s="111" t="s">
        <v>7077</v>
      </c>
      <c r="Y156" s="111" t="s">
        <v>7078</v>
      </c>
      <c r="Z156" s="111" t="s">
        <v>7079</v>
      </c>
      <c r="AA156" s="111" t="s">
        <v>7080</v>
      </c>
      <c r="AC156" s="113">
        <v>227.26997245440023</v>
      </c>
      <c r="AD156" s="109">
        <v>5.3462074645716999</v>
      </c>
      <c r="AE156" s="109">
        <v>2.2947779128577199</v>
      </c>
      <c r="AF156" s="109">
        <v>2.9512509496057958E-2</v>
      </c>
      <c r="AG156" s="109">
        <v>5.2848735333113295</v>
      </c>
      <c r="AH156" s="109">
        <v>4.6933343829916954</v>
      </c>
      <c r="AI156" s="109">
        <v>3.9348152704936772</v>
      </c>
      <c r="AJ156" s="109">
        <v>3.4037755489868178</v>
      </c>
      <c r="AK156" s="109">
        <v>2.2953328172832275</v>
      </c>
      <c r="AL156" s="109">
        <v>1.1545998460471449</v>
      </c>
      <c r="AM156" s="109">
        <v>0.88490609197433112</v>
      </c>
      <c r="AN156" s="109">
        <v>0.66371909924275996</v>
      </c>
      <c r="AO156" s="109">
        <v>1.2772514264013313</v>
      </c>
      <c r="AP156" s="113">
        <v>3437.1713147119949</v>
      </c>
      <c r="AQ156" s="109">
        <v>0.55660249041822973</v>
      </c>
      <c r="AR156" s="109">
        <v>0.16483024464945312</v>
      </c>
      <c r="AS156" s="109">
        <v>0.21529528220158881</v>
      </c>
      <c r="AT156" s="109">
        <v>1.6128007999177032</v>
      </c>
    </row>
    <row r="157" spans="1:47">
      <c r="A157" s="107" t="s">
        <v>725</v>
      </c>
      <c r="C157" s="107" t="s">
        <v>726</v>
      </c>
      <c r="D157" s="107" t="s">
        <v>586</v>
      </c>
      <c r="E157" s="108">
        <v>41900</v>
      </c>
      <c r="I157" s="107" t="s">
        <v>374</v>
      </c>
      <c r="J157" s="107" t="s">
        <v>347</v>
      </c>
      <c r="K157" s="107" t="s">
        <v>347</v>
      </c>
      <c r="L157" s="107" t="s">
        <v>347</v>
      </c>
      <c r="N157" s="107">
        <v>3</v>
      </c>
      <c r="O157" s="107">
        <v>5</v>
      </c>
      <c r="P157" s="109">
        <v>2.33</v>
      </c>
      <c r="Q157" s="107" t="s">
        <v>348</v>
      </c>
      <c r="R157" s="107">
        <v>1</v>
      </c>
      <c r="S157" s="107">
        <v>1</v>
      </c>
      <c r="T157" s="107">
        <v>5</v>
      </c>
      <c r="U157" s="110" t="s">
        <v>349</v>
      </c>
      <c r="V157" s="111" t="s">
        <v>350</v>
      </c>
      <c r="W157" s="111" t="s">
        <v>350</v>
      </c>
      <c r="X157" s="111" t="s">
        <v>7081</v>
      </c>
      <c r="Y157" s="111" t="s">
        <v>7082</v>
      </c>
      <c r="Z157" s="111" t="s">
        <v>7083</v>
      </c>
      <c r="AA157" s="111" t="s">
        <v>7084</v>
      </c>
      <c r="AC157" s="113">
        <v>244.82189557917789</v>
      </c>
      <c r="AD157" s="109">
        <v>5.8153141022597721</v>
      </c>
      <c r="AE157" s="109">
        <v>2.5069715698866499</v>
      </c>
      <c r="AF157" s="109">
        <v>1.2572527056351552E-2</v>
      </c>
      <c r="AG157" s="109">
        <v>5.7735555254489546</v>
      </c>
      <c r="AH157" s="109">
        <v>5.1321430875452547</v>
      </c>
      <c r="AI157" s="109">
        <v>4.3003200431517614</v>
      </c>
      <c r="AJ157" s="109">
        <v>3.7111516576256074</v>
      </c>
      <c r="AK157" s="109">
        <v>2.4676454498429723</v>
      </c>
      <c r="AL157" s="109">
        <v>1.1923528794010285</v>
      </c>
      <c r="AM157" s="109">
        <v>0.89266492019603161</v>
      </c>
      <c r="AN157" s="109">
        <v>0.63372311900943656</v>
      </c>
      <c r="AO157" s="109">
        <v>1.1537354683125691</v>
      </c>
      <c r="AP157" s="113">
        <v>3810.9375699090601</v>
      </c>
      <c r="AQ157" s="109">
        <v>0.62464335712967634</v>
      </c>
      <c r="AR157" s="109">
        <v>0.18758641621223779</v>
      </c>
      <c r="AS157" s="109">
        <v>0.24454772140243836</v>
      </c>
      <c r="AT157" s="109">
        <v>1.5601011293937672</v>
      </c>
    </row>
    <row r="158" spans="1:47">
      <c r="A158" s="107" t="s">
        <v>727</v>
      </c>
      <c r="C158" s="107" t="s">
        <v>728</v>
      </c>
      <c r="D158" s="107" t="s">
        <v>589</v>
      </c>
      <c r="E158" s="108">
        <v>41900</v>
      </c>
      <c r="I158" s="107" t="s">
        <v>374</v>
      </c>
      <c r="J158" s="107" t="s">
        <v>347</v>
      </c>
      <c r="K158" s="107" t="s">
        <v>347</v>
      </c>
      <c r="L158" s="107" t="s">
        <v>347</v>
      </c>
      <c r="N158" s="107">
        <v>3</v>
      </c>
      <c r="O158" s="107">
        <v>5</v>
      </c>
      <c r="P158" s="109">
        <v>2.33</v>
      </c>
      <c r="Q158" s="107" t="s">
        <v>348</v>
      </c>
      <c r="R158" s="107">
        <v>1</v>
      </c>
      <c r="S158" s="107">
        <v>1</v>
      </c>
      <c r="T158" s="107">
        <v>5</v>
      </c>
      <c r="U158" s="110" t="s">
        <v>349</v>
      </c>
      <c r="V158" s="111" t="s">
        <v>350</v>
      </c>
      <c r="W158" s="111" t="s">
        <v>350</v>
      </c>
      <c r="X158" s="111" t="s">
        <v>7085</v>
      </c>
      <c r="Y158" s="111" t="s">
        <v>7086</v>
      </c>
      <c r="Z158" s="111" t="s">
        <v>7087</v>
      </c>
      <c r="AA158" s="111" t="s">
        <v>7088</v>
      </c>
      <c r="AC158" s="113">
        <v>212.95450512189097</v>
      </c>
      <c r="AD158" s="109">
        <v>4.9889716041544103</v>
      </c>
      <c r="AE158" s="109">
        <v>2.1292249567859098</v>
      </c>
      <c r="AF158" s="109">
        <v>6.3611219440760952E-2</v>
      </c>
      <c r="AG158" s="109">
        <v>4.9036050754779508</v>
      </c>
      <c r="AH158" s="109">
        <v>4.3598326189610717</v>
      </c>
      <c r="AI158" s="109">
        <v>3.6447161651340458</v>
      </c>
      <c r="AJ158" s="109">
        <v>3.1492343477732962</v>
      </c>
      <c r="AK158" s="109">
        <v>2.1177048984393774</v>
      </c>
      <c r="AL158" s="109">
        <v>1.1103894170681119</v>
      </c>
      <c r="AM158" s="109">
        <v>0.86297971439191978</v>
      </c>
      <c r="AN158" s="109">
        <v>0.6509306134993269</v>
      </c>
      <c r="AO158" s="109">
        <v>1.3241380795513196</v>
      </c>
      <c r="AP158" s="113">
        <v>3320.4926863289925</v>
      </c>
      <c r="AQ158" s="109">
        <v>0.49390959510159915</v>
      </c>
      <c r="AR158" s="109">
        <v>0.14428276788561195</v>
      </c>
      <c r="AS158" s="109">
        <v>0.21846669103991276</v>
      </c>
      <c r="AT158" s="109">
        <v>1.5754361196009075</v>
      </c>
    </row>
    <row r="159" spans="1:47">
      <c r="A159" s="107" t="s">
        <v>729</v>
      </c>
      <c r="C159" s="107" t="s">
        <v>730</v>
      </c>
      <c r="D159" s="107" t="s">
        <v>592</v>
      </c>
      <c r="E159" s="108">
        <v>41900</v>
      </c>
      <c r="I159" s="107" t="s">
        <v>374</v>
      </c>
      <c r="J159" s="107" t="s">
        <v>347</v>
      </c>
      <c r="K159" s="107" t="s">
        <v>347</v>
      </c>
      <c r="L159" s="107" t="s">
        <v>347</v>
      </c>
      <c r="N159" s="107">
        <v>3</v>
      </c>
      <c r="O159" s="107">
        <v>5</v>
      </c>
      <c r="P159" s="109">
        <v>2.33</v>
      </c>
      <c r="Q159" s="107" t="s">
        <v>348</v>
      </c>
      <c r="R159" s="107">
        <v>1</v>
      </c>
      <c r="S159" s="107">
        <v>1</v>
      </c>
      <c r="T159" s="107">
        <v>5</v>
      </c>
      <c r="U159" s="110" t="s">
        <v>349</v>
      </c>
      <c r="V159" s="111" t="s">
        <v>350</v>
      </c>
      <c r="W159" s="111" t="s">
        <v>350</v>
      </c>
      <c r="X159" s="111" t="s">
        <v>7089</v>
      </c>
      <c r="Y159" s="111" t="s">
        <v>7090</v>
      </c>
      <c r="Z159" s="111" t="s">
        <v>7091</v>
      </c>
      <c r="AA159" s="111" t="s">
        <v>7092</v>
      </c>
      <c r="AC159" s="113">
        <v>184.92847715802941</v>
      </c>
      <c r="AD159" s="109">
        <v>4.8186245577385005</v>
      </c>
      <c r="AE159" s="109">
        <v>1.9859081180336702</v>
      </c>
      <c r="AF159" s="109">
        <v>-3.00476474732508E-2</v>
      </c>
      <c r="AG159" s="109">
        <v>4.5735463958315421</v>
      </c>
      <c r="AH159" s="109">
        <v>4.0330091374894748</v>
      </c>
      <c r="AI159" s="109">
        <v>3.3451004415649259</v>
      </c>
      <c r="AJ159" s="109">
        <v>2.8591736344008685</v>
      </c>
      <c r="AK159" s="109">
        <v>1.8496704425757087</v>
      </c>
      <c r="AL159" s="109">
        <v>0.82670670947761438</v>
      </c>
      <c r="AM159" s="109">
        <v>0.58715598010894976</v>
      </c>
      <c r="AN159" s="109">
        <v>0.37122513795926665</v>
      </c>
      <c r="AO159" s="109">
        <v>1.0465969662259136</v>
      </c>
      <c r="AP159" s="113">
        <v>3189.4605726478376</v>
      </c>
      <c r="AQ159" s="109">
        <v>0.52133928255380002</v>
      </c>
      <c r="AR159" s="109">
        <v>0.15278233092096949</v>
      </c>
      <c r="AS159" s="109">
        <v>0.19752494384166092</v>
      </c>
      <c r="AT159" s="109">
        <v>1.5820149129947498</v>
      </c>
    </row>
    <row r="160" spans="1:47">
      <c r="A160" s="118" t="s">
        <v>731</v>
      </c>
      <c r="C160" s="107" t="s">
        <v>732</v>
      </c>
      <c r="D160" s="107" t="s">
        <v>595</v>
      </c>
      <c r="E160" s="108">
        <v>41900</v>
      </c>
      <c r="I160" s="107" t="s">
        <v>374</v>
      </c>
      <c r="J160" s="107" t="s">
        <v>347</v>
      </c>
      <c r="K160" s="107" t="s">
        <v>347</v>
      </c>
      <c r="L160" s="107" t="s">
        <v>347</v>
      </c>
      <c r="N160" s="107">
        <v>4</v>
      </c>
      <c r="O160" s="107">
        <v>5</v>
      </c>
      <c r="P160" s="109">
        <v>2.33</v>
      </c>
      <c r="Q160" s="107" t="s">
        <v>348</v>
      </c>
      <c r="R160" s="107">
        <v>1</v>
      </c>
      <c r="S160" s="107">
        <v>5</v>
      </c>
      <c r="T160" s="119">
        <v>7</v>
      </c>
      <c r="U160" s="110" t="s">
        <v>349</v>
      </c>
      <c r="V160" s="111" t="s">
        <v>458</v>
      </c>
      <c r="W160" s="111" t="s">
        <v>350</v>
      </c>
      <c r="X160" s="111" t="s">
        <v>7093</v>
      </c>
      <c r="Y160" s="111" t="s">
        <v>7094</v>
      </c>
      <c r="Z160" s="111" t="s">
        <v>7095</v>
      </c>
      <c r="AA160" s="111" t="s">
        <v>7096</v>
      </c>
      <c r="AC160" s="113">
        <v>85.054047541982598</v>
      </c>
      <c r="AD160" s="109">
        <v>2.4221208700000001</v>
      </c>
      <c r="AE160" s="109">
        <v>0.89500591160000009</v>
      </c>
      <c r="AF160" s="109">
        <v>1.8083074827999999E-2</v>
      </c>
      <c r="AG160" s="109">
        <v>2.0611986144148005</v>
      </c>
      <c r="AH160" s="109">
        <v>1.846592855618</v>
      </c>
      <c r="AI160" s="109">
        <v>1.511827041459</v>
      </c>
      <c r="AJ160" s="109">
        <v>1.3020745318210001</v>
      </c>
      <c r="AK160" s="109">
        <v>0.89003414123400015</v>
      </c>
      <c r="AL160" s="109">
        <v>0.40252675635956003</v>
      </c>
      <c r="AM160" s="109">
        <v>0.29750623973210005</v>
      </c>
      <c r="AN160" s="109">
        <v>0.23301128191992002</v>
      </c>
      <c r="AO160" s="109">
        <v>1.3922700857019581</v>
      </c>
      <c r="AP160" s="113">
        <v>1292.1642911469887</v>
      </c>
      <c r="AQ160" s="109">
        <v>0.190784505912029</v>
      </c>
      <c r="AR160" s="109">
        <v>5.4094143339052769E-2</v>
      </c>
      <c r="AS160" s="109">
        <v>9.0508329772663182E-2</v>
      </c>
      <c r="AT160" s="109">
        <v>1.6223509998460739</v>
      </c>
      <c r="AU160" s="107" t="s">
        <v>733</v>
      </c>
    </row>
    <row r="161" spans="1:47">
      <c r="A161" s="118" t="s">
        <v>734</v>
      </c>
      <c r="C161" s="107" t="s">
        <v>735</v>
      </c>
      <c r="D161" s="107" t="s">
        <v>598</v>
      </c>
      <c r="E161" s="108">
        <v>41900</v>
      </c>
      <c r="I161" s="107" t="s">
        <v>374</v>
      </c>
      <c r="J161" s="107" t="s">
        <v>347</v>
      </c>
      <c r="K161" s="107" t="s">
        <v>347</v>
      </c>
      <c r="L161" s="107" t="s">
        <v>347</v>
      </c>
      <c r="N161" s="107">
        <v>4</v>
      </c>
      <c r="O161" s="107">
        <v>5</v>
      </c>
      <c r="P161" s="109">
        <v>2.33</v>
      </c>
      <c r="Q161" s="107" t="s">
        <v>348</v>
      </c>
      <c r="R161" s="107">
        <v>1</v>
      </c>
      <c r="S161" s="107">
        <v>5</v>
      </c>
      <c r="T161" s="119">
        <v>7</v>
      </c>
      <c r="U161" s="110" t="s">
        <v>375</v>
      </c>
      <c r="V161" s="111" t="s">
        <v>458</v>
      </c>
      <c r="W161" s="111" t="s">
        <v>350</v>
      </c>
      <c r="X161" s="111" t="s">
        <v>7097</v>
      </c>
      <c r="Y161" s="111" t="s">
        <v>7098</v>
      </c>
      <c r="Z161" s="111" t="s">
        <v>7099</v>
      </c>
      <c r="AA161" s="111" t="s">
        <v>7100</v>
      </c>
      <c r="AC161" s="113">
        <v>91.269948786264294</v>
      </c>
      <c r="AD161" s="109">
        <v>2.5246196980000004</v>
      </c>
      <c r="AE161" s="109">
        <v>0.94588726760000008</v>
      </c>
      <c r="AF161" s="109">
        <v>2.6720170860000003E-2</v>
      </c>
      <c r="AG161" s="109">
        <v>2.1783783772828005</v>
      </c>
      <c r="AH161" s="109">
        <v>1.9327117912592002</v>
      </c>
      <c r="AI161" s="109">
        <v>1.5927961406924001</v>
      </c>
      <c r="AJ161" s="109">
        <v>1.3761858184536002</v>
      </c>
      <c r="AK161" s="109">
        <v>0.93869523418440004</v>
      </c>
      <c r="AL161" s="109">
        <v>0.45303077807876002</v>
      </c>
      <c r="AM161" s="109">
        <v>0.34654561733652001</v>
      </c>
      <c r="AN161" s="109">
        <v>0.27206400337550002</v>
      </c>
      <c r="AO161" s="109">
        <v>1.4648375956240993</v>
      </c>
      <c r="AP161" s="113">
        <v>1393.6661949082722</v>
      </c>
      <c r="AQ161" s="109">
        <v>0.21606668707575005</v>
      </c>
      <c r="AR161" s="109">
        <v>6.2587096584299534E-2</v>
      </c>
      <c r="AS161" s="109">
        <v>0.10932578810268252</v>
      </c>
      <c r="AT161" s="109">
        <v>1.6654667630386579</v>
      </c>
    </row>
    <row r="162" spans="1:47">
      <c r="A162" s="264" t="s">
        <v>736</v>
      </c>
      <c r="C162" s="107" t="s">
        <v>466</v>
      </c>
      <c r="D162" s="107" t="s">
        <v>378</v>
      </c>
      <c r="E162" s="108">
        <v>41849</v>
      </c>
      <c r="I162" s="107" t="s">
        <v>374</v>
      </c>
      <c r="J162" s="107" t="s">
        <v>347</v>
      </c>
      <c r="K162" s="107" t="s">
        <v>347</v>
      </c>
      <c r="L162" s="107" t="s">
        <v>347</v>
      </c>
      <c r="N162" s="107">
        <v>4</v>
      </c>
      <c r="O162" s="107">
        <v>5</v>
      </c>
      <c r="P162" s="109">
        <v>2.33</v>
      </c>
      <c r="Q162" s="107" t="s">
        <v>348</v>
      </c>
      <c r="R162" s="107">
        <v>1</v>
      </c>
      <c r="S162" s="107">
        <v>1</v>
      </c>
      <c r="T162" s="107">
        <v>5</v>
      </c>
      <c r="U162" s="110" t="s">
        <v>375</v>
      </c>
      <c r="V162" s="111" t="s">
        <v>350</v>
      </c>
      <c r="W162" s="111" t="s">
        <v>350</v>
      </c>
      <c r="X162" s="111" t="s">
        <v>7101</v>
      </c>
      <c r="Y162" s="111" t="s">
        <v>7102</v>
      </c>
      <c r="Z162" s="111" t="s">
        <v>7103</v>
      </c>
      <c r="AA162" s="111" t="s">
        <v>7104</v>
      </c>
      <c r="AC162" s="113">
        <v>145.481595817391</v>
      </c>
      <c r="AD162" s="109">
        <v>4.4759980826667354</v>
      </c>
      <c r="AE162" s="109">
        <v>1.6949235820970001</v>
      </c>
      <c r="AF162" s="109">
        <v>-2.983663299832514E-2</v>
      </c>
      <c r="AG162" s="109">
        <v>3.9034090095693914</v>
      </c>
      <c r="AH162" s="109">
        <v>3.4139348140944201</v>
      </c>
      <c r="AI162" s="109">
        <v>2.7833890436215438</v>
      </c>
      <c r="AJ162" s="109">
        <v>2.3284511250734128</v>
      </c>
      <c r="AK162" s="109">
        <v>1.402414790537079</v>
      </c>
      <c r="AL162" s="109">
        <v>0.55049063552848698</v>
      </c>
      <c r="AM162" s="109">
        <v>0.33849263379794337</v>
      </c>
      <c r="AN162" s="109">
        <v>0.14161456584655369</v>
      </c>
      <c r="AO162" s="109">
        <v>0.8340763742928099</v>
      </c>
      <c r="AP162" s="113">
        <v>2430.083293544546</v>
      </c>
      <c r="AQ162" s="109">
        <v>0.44182891131670443</v>
      </c>
      <c r="AR162" s="109">
        <v>0.12557814131227998</v>
      </c>
      <c r="AS162" s="109">
        <v>0.13938031870544493</v>
      </c>
      <c r="AT162" s="109">
        <v>1.5764652494196851</v>
      </c>
      <c r="AU162" s="107" t="s">
        <v>737</v>
      </c>
    </row>
    <row r="163" spans="1:47">
      <c r="A163" s="264" t="s">
        <v>738</v>
      </c>
      <c r="C163" s="107" t="s">
        <v>496</v>
      </c>
      <c r="D163" s="107" t="s">
        <v>404</v>
      </c>
      <c r="E163" s="108">
        <v>41862</v>
      </c>
      <c r="I163" s="107" t="s">
        <v>374</v>
      </c>
      <c r="J163" s="107" t="s">
        <v>347</v>
      </c>
      <c r="K163" s="107" t="s">
        <v>347</v>
      </c>
      <c r="L163" s="107" t="s">
        <v>347</v>
      </c>
      <c r="N163" s="107">
        <v>4</v>
      </c>
      <c r="O163" s="107">
        <v>5</v>
      </c>
      <c r="P163" s="109">
        <v>2.33</v>
      </c>
      <c r="Q163" s="107" t="s">
        <v>348</v>
      </c>
      <c r="R163" s="107">
        <v>1</v>
      </c>
      <c r="S163" s="107">
        <v>1</v>
      </c>
      <c r="T163" s="107">
        <v>5</v>
      </c>
      <c r="U163" s="110" t="s">
        <v>739</v>
      </c>
      <c r="V163" s="111" t="s">
        <v>350</v>
      </c>
      <c r="W163" s="111" t="s">
        <v>350</v>
      </c>
      <c r="X163" s="111" t="s">
        <v>7105</v>
      </c>
      <c r="Y163" s="111" t="s">
        <v>7106</v>
      </c>
      <c r="Z163" s="111" t="s">
        <v>7107</v>
      </c>
      <c r="AA163" s="111" t="s">
        <v>7108</v>
      </c>
      <c r="AC163" s="113">
        <v>100.30644712109981</v>
      </c>
      <c r="AD163" s="109">
        <v>3.5879579126440637</v>
      </c>
      <c r="AE163" s="109">
        <v>1.30043097157666</v>
      </c>
      <c r="AF163" s="109">
        <v>-7.9952923961128963E-2</v>
      </c>
      <c r="AG163" s="109">
        <v>2.9948925275410483</v>
      </c>
      <c r="AH163" s="109">
        <v>2.5755708739008369</v>
      </c>
      <c r="AI163" s="109">
        <v>2.058108765741935</v>
      </c>
      <c r="AJ163" s="109">
        <v>1.6866792115997922</v>
      </c>
      <c r="AK163" s="109">
        <v>0.94965718415119338</v>
      </c>
      <c r="AL163" s="109">
        <v>0.27708528245941183</v>
      </c>
      <c r="AM163" s="109">
        <v>0.11289676848189709</v>
      </c>
      <c r="AN163" s="109">
        <v>-5.6508253151965851E-2</v>
      </c>
      <c r="AO163" s="109">
        <v>0.57235480009022599</v>
      </c>
      <c r="AP163" s="113">
        <v>1943.299761036408</v>
      </c>
      <c r="AQ163" s="109">
        <v>0.34576551355581814</v>
      </c>
      <c r="AR163" s="109">
        <v>9.9777926106723133E-2</v>
      </c>
      <c r="AS163" s="109">
        <v>0.11414014944595943</v>
      </c>
      <c r="AT163" s="109">
        <v>1.5643638906607404</v>
      </c>
      <c r="AU163" s="107" t="s">
        <v>740</v>
      </c>
    </row>
    <row r="164" spans="1:47">
      <c r="A164" s="264" t="s">
        <v>741</v>
      </c>
      <c r="C164" s="107" t="s">
        <v>500</v>
      </c>
      <c r="D164" s="107" t="s">
        <v>387</v>
      </c>
      <c r="E164" s="108">
        <v>41862</v>
      </c>
      <c r="I164" s="107" t="s">
        <v>374</v>
      </c>
      <c r="J164" s="107" t="s">
        <v>347</v>
      </c>
      <c r="K164" s="107" t="s">
        <v>347</v>
      </c>
      <c r="L164" s="107" t="s">
        <v>347</v>
      </c>
      <c r="N164" s="107">
        <v>4</v>
      </c>
      <c r="O164" s="107">
        <v>5</v>
      </c>
      <c r="P164" s="109">
        <v>2.33</v>
      </c>
      <c r="Q164" s="107" t="s">
        <v>348</v>
      </c>
      <c r="R164" s="107">
        <v>1</v>
      </c>
      <c r="S164" s="107">
        <v>1</v>
      </c>
      <c r="T164" s="107">
        <v>5</v>
      </c>
      <c r="U164" s="110" t="s">
        <v>349</v>
      </c>
      <c r="V164" s="111" t="s">
        <v>350</v>
      </c>
      <c r="W164" s="111" t="s">
        <v>350</v>
      </c>
      <c r="X164" s="111" t="s">
        <v>7109</v>
      </c>
      <c r="Y164" s="111" t="s">
        <v>7110</v>
      </c>
      <c r="Z164" s="111" t="s">
        <v>7111</v>
      </c>
      <c r="AA164" s="111" t="s">
        <v>7112</v>
      </c>
      <c r="AC164" s="113">
        <v>170.45844484479957</v>
      </c>
      <c r="AD164" s="109">
        <v>4.9263416861140001</v>
      </c>
      <c r="AE164" s="109">
        <v>1.9051500967513801</v>
      </c>
      <c r="AF164" s="109">
        <v>-5.5061105707080685E-2</v>
      </c>
      <c r="AG164" s="109">
        <v>4.3875606728184282</v>
      </c>
      <c r="AH164" s="109">
        <v>3.8434408439866892</v>
      </c>
      <c r="AI164" s="109">
        <v>3.1665640624630691</v>
      </c>
      <c r="AJ164" s="109">
        <v>2.6922936991845976</v>
      </c>
      <c r="AK164" s="109">
        <v>1.6928350813527027</v>
      </c>
      <c r="AL164" s="109">
        <v>0.67590545865549889</v>
      </c>
      <c r="AM164" s="109">
        <v>0.42568034151537004</v>
      </c>
      <c r="AN164" s="109">
        <v>0.18500125194782771</v>
      </c>
      <c r="AO164" s="109">
        <v>0.8518682807606085</v>
      </c>
      <c r="AP164" s="113">
        <v>2971.63602525855</v>
      </c>
      <c r="AQ164" s="109">
        <v>0.5171348037865009</v>
      </c>
      <c r="AR164" s="109">
        <v>0.15004543340431906</v>
      </c>
      <c r="AS164" s="109">
        <v>0.2009095401205343</v>
      </c>
      <c r="AT164" s="109">
        <v>1.599881940140427</v>
      </c>
      <c r="AU164" s="107" t="s">
        <v>742</v>
      </c>
    </row>
    <row r="165" spans="1:47">
      <c r="A165" s="266" t="s">
        <v>743</v>
      </c>
      <c r="C165" s="107" t="s">
        <v>531</v>
      </c>
      <c r="D165" s="107" t="s">
        <v>383</v>
      </c>
      <c r="E165" s="108">
        <v>41876</v>
      </c>
      <c r="I165" s="107" t="s">
        <v>374</v>
      </c>
      <c r="J165" s="107" t="s">
        <v>347</v>
      </c>
      <c r="K165" s="107" t="s">
        <v>347</v>
      </c>
      <c r="L165" s="107" t="s">
        <v>347</v>
      </c>
      <c r="N165" s="107">
        <v>4</v>
      </c>
      <c r="O165" s="107">
        <v>5</v>
      </c>
      <c r="P165" s="109">
        <v>2.33</v>
      </c>
      <c r="Q165" s="107" t="s">
        <v>348</v>
      </c>
      <c r="R165" s="107">
        <v>1</v>
      </c>
      <c r="S165" s="107">
        <v>5</v>
      </c>
      <c r="T165" s="119">
        <v>7</v>
      </c>
      <c r="U165" s="110" t="s">
        <v>349</v>
      </c>
      <c r="V165" s="111" t="s">
        <v>458</v>
      </c>
      <c r="W165" s="111" t="s">
        <v>350</v>
      </c>
      <c r="X165" s="111" t="s">
        <v>7113</v>
      </c>
      <c r="Y165" s="111" t="s">
        <v>7114</v>
      </c>
      <c r="Z165" s="111" t="s">
        <v>7115</v>
      </c>
      <c r="AA165" s="111" t="s">
        <v>7116</v>
      </c>
      <c r="AC165" s="113">
        <v>30.683060159271214</v>
      </c>
      <c r="AD165" s="109">
        <v>2.1087985029731042</v>
      </c>
      <c r="AE165" s="109">
        <v>0.56785920474798002</v>
      </c>
      <c r="AF165" s="109">
        <v>-6.224518755727497E-2</v>
      </c>
      <c r="AG165" s="109">
        <v>1.3077797485345981</v>
      </c>
      <c r="AH165" s="109">
        <v>1.0714039238656392</v>
      </c>
      <c r="AI165" s="109">
        <v>0.79758712079245775</v>
      </c>
      <c r="AJ165" s="109">
        <v>0.60426056628489166</v>
      </c>
      <c r="AK165" s="109">
        <v>0.24341424109660659</v>
      </c>
      <c r="AL165" s="109">
        <v>-4.5654410523005312E-2</v>
      </c>
      <c r="AM165" s="109">
        <v>-0.13537523279823696</v>
      </c>
      <c r="AN165" s="109">
        <v>-0.23327335068120311</v>
      </c>
      <c r="AO165" s="109">
        <v>8.0962709560162494E-2</v>
      </c>
      <c r="AP165" s="113">
        <v>834.97349273020734</v>
      </c>
      <c r="AQ165" s="109">
        <v>0.14960876240923637</v>
      </c>
      <c r="AR165" s="109">
        <v>4.2044702480378685E-2</v>
      </c>
      <c r="AS165" s="109">
        <v>6.4143298032675322E-2</v>
      </c>
      <c r="AT165" s="109">
        <v>1.6734722184273578</v>
      </c>
      <c r="AU165" s="107" t="s">
        <v>7655</v>
      </c>
    </row>
    <row r="166" spans="1:47">
      <c r="A166" s="266" t="s">
        <v>744</v>
      </c>
      <c r="C166" s="107" t="s">
        <v>528</v>
      </c>
      <c r="D166" s="107" t="s">
        <v>404</v>
      </c>
      <c r="E166" s="108">
        <v>41876</v>
      </c>
      <c r="I166" s="107" t="s">
        <v>374</v>
      </c>
      <c r="J166" s="107" t="s">
        <v>347</v>
      </c>
      <c r="K166" s="107" t="s">
        <v>347</v>
      </c>
      <c r="L166" s="107" t="s">
        <v>347</v>
      </c>
      <c r="N166" s="107">
        <v>4</v>
      </c>
      <c r="O166" s="107">
        <v>5</v>
      </c>
      <c r="P166" s="109">
        <v>2.33</v>
      </c>
      <c r="Q166" s="107" t="s">
        <v>348</v>
      </c>
      <c r="R166" s="107">
        <v>1</v>
      </c>
      <c r="S166" s="107">
        <v>5</v>
      </c>
      <c r="T166" s="119">
        <v>7</v>
      </c>
      <c r="U166" s="110" t="s">
        <v>375</v>
      </c>
      <c r="V166" s="111" t="s">
        <v>458</v>
      </c>
      <c r="W166" s="111" t="s">
        <v>350</v>
      </c>
      <c r="X166" s="111" t="s">
        <v>7117</v>
      </c>
      <c r="Y166" s="111" t="s">
        <v>7118</v>
      </c>
      <c r="Z166" s="111" t="s">
        <v>7119</v>
      </c>
      <c r="AA166" s="111" t="s">
        <v>7120</v>
      </c>
      <c r="AC166" s="113">
        <v>47.679156691210594</v>
      </c>
      <c r="AD166" s="109">
        <v>2.3885494732984083</v>
      </c>
      <c r="AE166" s="109">
        <v>0.70563752420599302</v>
      </c>
      <c r="AF166" s="109">
        <v>-5.2342554112180133E-2</v>
      </c>
      <c r="AG166" s="109">
        <v>1.6250832182464021</v>
      </c>
      <c r="AH166" s="109">
        <v>1.3659731893375269</v>
      </c>
      <c r="AI166" s="109">
        <v>1.0494146037072578</v>
      </c>
      <c r="AJ166" s="109">
        <v>0.82898830078923191</v>
      </c>
      <c r="AK166" s="109">
        <v>0.4182358901732498</v>
      </c>
      <c r="AL166" s="109">
        <v>5.9197521366958446E-2</v>
      </c>
      <c r="AM166" s="109">
        <v>-4.4213989298450863E-2</v>
      </c>
      <c r="AN166" s="109">
        <v>-0.16387163945505109</v>
      </c>
      <c r="AO166" s="109">
        <v>0.23817066201218001</v>
      </c>
      <c r="AP166" s="113">
        <v>1030.2356534328269</v>
      </c>
      <c r="AQ166" s="109">
        <v>0.17972244967629591</v>
      </c>
      <c r="AR166" s="109">
        <v>5.1232553053869104E-2</v>
      </c>
      <c r="AS166" s="109">
        <v>7.7105438250694242E-2</v>
      </c>
      <c r="AT166" s="109">
        <v>1.6311462860199144</v>
      </c>
      <c r="AU166" s="107" t="s">
        <v>7656</v>
      </c>
    </row>
    <row r="167" spans="1:47">
      <c r="A167" s="265" t="s">
        <v>745</v>
      </c>
      <c r="C167" s="107" t="s">
        <v>511</v>
      </c>
      <c r="D167" s="107" t="s">
        <v>383</v>
      </c>
      <c r="E167" s="108">
        <v>41869</v>
      </c>
      <c r="I167" s="107" t="s">
        <v>374</v>
      </c>
      <c r="J167" s="107" t="s">
        <v>347</v>
      </c>
      <c r="K167" s="107" t="s">
        <v>347</v>
      </c>
      <c r="L167" s="107" t="s">
        <v>347</v>
      </c>
      <c r="N167" s="107">
        <v>4</v>
      </c>
      <c r="O167" s="107">
        <v>5</v>
      </c>
      <c r="P167" s="109">
        <v>2.33</v>
      </c>
      <c r="Q167" s="107" t="s">
        <v>348</v>
      </c>
      <c r="R167" s="107">
        <v>1</v>
      </c>
      <c r="S167" s="107">
        <v>5</v>
      </c>
      <c r="T167" s="119">
        <v>7</v>
      </c>
      <c r="U167" s="110" t="s">
        <v>375</v>
      </c>
      <c r="V167" s="111" t="s">
        <v>458</v>
      </c>
      <c r="W167" s="111" t="s">
        <v>350</v>
      </c>
      <c r="X167" s="111" t="s">
        <v>7121</v>
      </c>
      <c r="Y167" s="111" t="s">
        <v>7122</v>
      </c>
      <c r="Z167" s="111" t="s">
        <v>6764</v>
      </c>
      <c r="AA167" s="111" t="s">
        <v>7123</v>
      </c>
      <c r="AC167" s="113">
        <v>62.784221758515038</v>
      </c>
      <c r="AD167" s="109">
        <v>2.1395969400000001</v>
      </c>
      <c r="AE167" s="109">
        <v>0.71532450619999999</v>
      </c>
      <c r="AF167" s="109">
        <v>2.1156590080000002E-3</v>
      </c>
      <c r="AG167" s="109">
        <v>1.6473923377785999</v>
      </c>
      <c r="AH167" s="109">
        <v>1.4092817515084002</v>
      </c>
      <c r="AI167" s="109">
        <v>1.1404562573628001</v>
      </c>
      <c r="AJ167" s="109">
        <v>0.95265803024280005</v>
      </c>
      <c r="AK167" s="109">
        <v>0.64700085607640012</v>
      </c>
      <c r="AL167" s="109">
        <v>0.28458939455828003</v>
      </c>
      <c r="AM167" s="109">
        <v>0.19737341800414002</v>
      </c>
      <c r="AN167" s="109">
        <v>0.13624531634882001</v>
      </c>
      <c r="AO167" s="109">
        <v>1.3605514246258588</v>
      </c>
      <c r="AP167" s="113">
        <v>809.11532758119074</v>
      </c>
      <c r="AQ167" s="109">
        <v>0.14705739501311987</v>
      </c>
      <c r="AR167" s="109">
        <v>4.0949839204017159E-2</v>
      </c>
      <c r="AS167" s="109">
        <v>6.2429564638454532E-2</v>
      </c>
      <c r="AT167" s="109">
        <v>1.6382763475643853</v>
      </c>
      <c r="AU167" s="107" t="s">
        <v>746</v>
      </c>
    </row>
    <row r="168" spans="1:47">
      <c r="A168" s="107" t="s">
        <v>747</v>
      </c>
      <c r="C168" s="107" t="s">
        <v>748</v>
      </c>
      <c r="D168" s="107" t="s">
        <v>378</v>
      </c>
      <c r="E168" s="108">
        <v>41905</v>
      </c>
      <c r="I168" s="107" t="s">
        <v>374</v>
      </c>
      <c r="J168" s="107" t="s">
        <v>347</v>
      </c>
      <c r="K168" s="107" t="s">
        <v>347</v>
      </c>
      <c r="L168" s="107" t="s">
        <v>347</v>
      </c>
      <c r="N168" s="107">
        <v>3</v>
      </c>
      <c r="O168" s="107">
        <v>5</v>
      </c>
      <c r="P168" s="109">
        <v>2.33</v>
      </c>
      <c r="Q168" s="107" t="s">
        <v>348</v>
      </c>
      <c r="R168" s="107">
        <v>1</v>
      </c>
      <c r="S168" s="107">
        <v>1</v>
      </c>
      <c r="T168" s="107">
        <v>5</v>
      </c>
      <c r="U168" s="110" t="s">
        <v>349</v>
      </c>
      <c r="V168" s="111" t="s">
        <v>350</v>
      </c>
      <c r="W168" s="111" t="s">
        <v>350</v>
      </c>
      <c r="X168" s="111" t="s">
        <v>7124</v>
      </c>
      <c r="Y168" s="111" t="s">
        <v>7125</v>
      </c>
      <c r="Z168" s="111" t="s">
        <v>7126</v>
      </c>
      <c r="AA168" s="111" t="s">
        <v>7127</v>
      </c>
      <c r="AC168" s="113">
        <v>225.82039855371571</v>
      </c>
      <c r="AD168" s="109">
        <v>5.5954505229094345</v>
      </c>
      <c r="AE168" s="109">
        <v>2.3439997168412998</v>
      </c>
      <c r="AF168" s="109">
        <v>3.3169933682517742E-2</v>
      </c>
      <c r="AG168" s="109">
        <v>5.3982313478855142</v>
      </c>
      <c r="AH168" s="109">
        <v>4.7796567612754917</v>
      </c>
      <c r="AI168" s="109">
        <v>3.9852219884573561</v>
      </c>
      <c r="AJ168" s="109">
        <v>3.4204194095007026</v>
      </c>
      <c r="AK168" s="109">
        <v>2.2715766530083421</v>
      </c>
      <c r="AL168" s="109">
        <v>1.1025506256286171</v>
      </c>
      <c r="AM168" s="109">
        <v>0.84102933828557358</v>
      </c>
      <c r="AN168" s="109">
        <v>0.61222968713453385</v>
      </c>
      <c r="AO168" s="109">
        <v>1.2498700175945046</v>
      </c>
      <c r="AP168" s="113">
        <v>3575.8917984842383</v>
      </c>
      <c r="AQ168" s="109">
        <v>0.62532002988866575</v>
      </c>
      <c r="AR168" s="109">
        <v>0.18589174100022982</v>
      </c>
      <c r="AS168" s="109">
        <v>0.22832481756198042</v>
      </c>
      <c r="AT168" s="109">
        <v>1.6166844514836376</v>
      </c>
      <c r="AU168" s="107" t="s">
        <v>749</v>
      </c>
    </row>
    <row r="169" spans="1:47">
      <c r="A169" s="107" t="s">
        <v>750</v>
      </c>
      <c r="C169" s="107" t="s">
        <v>751</v>
      </c>
      <c r="D169" s="107" t="s">
        <v>390</v>
      </c>
      <c r="E169" s="108">
        <v>41905</v>
      </c>
      <c r="I169" s="107" t="s">
        <v>374</v>
      </c>
      <c r="J169" s="107" t="s">
        <v>347</v>
      </c>
      <c r="K169" s="107" t="s">
        <v>347</v>
      </c>
      <c r="L169" s="107" t="s">
        <v>347</v>
      </c>
      <c r="N169" s="107">
        <v>3</v>
      </c>
      <c r="O169" s="107">
        <v>5</v>
      </c>
      <c r="P169" s="109">
        <v>2.33</v>
      </c>
      <c r="Q169" s="107" t="s">
        <v>348</v>
      </c>
      <c r="R169" s="107">
        <v>1</v>
      </c>
      <c r="S169" s="107">
        <v>1</v>
      </c>
      <c r="T169" s="107">
        <v>5</v>
      </c>
      <c r="U169" s="110" t="s">
        <v>349</v>
      </c>
      <c r="V169" s="111" t="s">
        <v>350</v>
      </c>
      <c r="W169" s="111" t="s">
        <v>350</v>
      </c>
      <c r="X169" s="111" t="s">
        <v>7128</v>
      </c>
      <c r="Y169" s="111" t="s">
        <v>7129</v>
      </c>
      <c r="Z169" s="111" t="s">
        <v>7130</v>
      </c>
      <c r="AA169" s="111" t="s">
        <v>7131</v>
      </c>
      <c r="AC169" s="113">
        <v>354.96645050103808</v>
      </c>
      <c r="AD169" s="109">
        <v>7.8438381087525908</v>
      </c>
      <c r="AE169" s="109">
        <v>3.5608486861359605</v>
      </c>
      <c r="AF169" s="109">
        <v>2.8320693878278621E-2</v>
      </c>
      <c r="AG169" s="109">
        <v>8.2006345241711163</v>
      </c>
      <c r="AH169" s="109">
        <v>7.3385186869181886</v>
      </c>
      <c r="AI169" s="109">
        <v>6.2028085159178694</v>
      </c>
      <c r="AJ169" s="109">
        <v>5.3674203325086074</v>
      </c>
      <c r="AK169" s="109">
        <v>3.6040678337078784</v>
      </c>
      <c r="AL169" s="109">
        <v>1.7586027771495536</v>
      </c>
      <c r="AM169" s="109">
        <v>1.3218574448106544</v>
      </c>
      <c r="AN169" s="109">
        <v>0.93801882001212755</v>
      </c>
      <c r="AO169" s="109">
        <v>1.0883868185740362</v>
      </c>
      <c r="AP169" s="113">
        <v>5367.5064803356818</v>
      </c>
      <c r="AQ169" s="109">
        <v>0.94806501383816721</v>
      </c>
      <c r="AR169" s="109">
        <v>0.28563974027554101</v>
      </c>
      <c r="AS169" s="109">
        <v>0.28226575442695473</v>
      </c>
      <c r="AT169" s="109">
        <v>1.6023176314548533</v>
      </c>
      <c r="AU169" s="107" t="s">
        <v>749</v>
      </c>
    </row>
    <row r="170" spans="1:47">
      <c r="A170" s="107" t="s">
        <v>752</v>
      </c>
      <c r="C170" s="107" t="s">
        <v>753</v>
      </c>
      <c r="D170" s="107" t="s">
        <v>373</v>
      </c>
      <c r="E170" s="108">
        <v>41905</v>
      </c>
      <c r="I170" s="107" t="s">
        <v>374</v>
      </c>
      <c r="J170" s="107" t="s">
        <v>347</v>
      </c>
      <c r="K170" s="107" t="s">
        <v>347</v>
      </c>
      <c r="L170" s="107" t="s">
        <v>347</v>
      </c>
      <c r="N170" s="107">
        <v>3</v>
      </c>
      <c r="O170" s="107">
        <v>5</v>
      </c>
      <c r="P170" s="109">
        <v>2.33</v>
      </c>
      <c r="Q170" s="107" t="s">
        <v>348</v>
      </c>
      <c r="R170" s="107">
        <v>1</v>
      </c>
      <c r="S170" s="107">
        <v>1</v>
      </c>
      <c r="T170" s="107">
        <v>5</v>
      </c>
      <c r="U170" s="110" t="s">
        <v>349</v>
      </c>
      <c r="V170" s="111" t="s">
        <v>350</v>
      </c>
      <c r="W170" s="111" t="s">
        <v>350</v>
      </c>
      <c r="X170" s="111" t="s">
        <v>7132</v>
      </c>
      <c r="Y170" s="111" t="s">
        <v>7133</v>
      </c>
      <c r="Z170" s="111" t="s">
        <v>7134</v>
      </c>
      <c r="AA170" s="111" t="s">
        <v>7135</v>
      </c>
      <c r="AC170" s="113">
        <v>186.49215731354442</v>
      </c>
      <c r="AD170" s="109">
        <v>5.0282236339029822</v>
      </c>
      <c r="AE170" s="109">
        <v>2.00859967389649</v>
      </c>
      <c r="AF170" s="109">
        <v>-2.9476336696310896E-3</v>
      </c>
      <c r="AG170" s="109">
        <v>4.6258050489836169</v>
      </c>
      <c r="AH170" s="109">
        <v>4.0724454446655933</v>
      </c>
      <c r="AI170" s="109">
        <v>3.3732189986384729</v>
      </c>
      <c r="AJ170" s="109">
        <v>2.8748554148689429</v>
      </c>
      <c r="AK170" s="109">
        <v>1.8659301034407729</v>
      </c>
      <c r="AL170" s="109">
        <v>0.84126623267737033</v>
      </c>
      <c r="AM170" s="109">
        <v>0.60342066838920816</v>
      </c>
      <c r="AN170" s="109">
        <v>0.3923240449176284</v>
      </c>
      <c r="AO170" s="109">
        <v>1.1114546801699519</v>
      </c>
      <c r="AP170" s="113">
        <v>3093.2800241716136</v>
      </c>
      <c r="AQ170" s="109">
        <v>0.53070991523612554</v>
      </c>
      <c r="AR170" s="109">
        <v>0.15678515333450821</v>
      </c>
      <c r="AS170" s="109">
        <v>0.21363604044928386</v>
      </c>
      <c r="AT170" s="109">
        <v>1.594541351485997</v>
      </c>
      <c r="AU170" s="107" t="s">
        <v>749</v>
      </c>
    </row>
    <row r="171" spans="1:47">
      <c r="A171" s="121" t="s">
        <v>754</v>
      </c>
      <c r="C171" s="107" t="s">
        <v>755</v>
      </c>
      <c r="D171" s="107" t="s">
        <v>404</v>
      </c>
      <c r="E171" s="108">
        <v>41905</v>
      </c>
      <c r="I171" s="107" t="s">
        <v>374</v>
      </c>
      <c r="J171" s="107" t="s">
        <v>347</v>
      </c>
      <c r="K171" s="107" t="s">
        <v>347</v>
      </c>
      <c r="L171" s="107" t="s">
        <v>347</v>
      </c>
      <c r="N171" s="107">
        <v>4</v>
      </c>
      <c r="O171" s="107">
        <v>5</v>
      </c>
      <c r="P171" s="109">
        <v>2.33</v>
      </c>
      <c r="Q171" s="107" t="s">
        <v>348</v>
      </c>
      <c r="R171" s="107">
        <v>1</v>
      </c>
      <c r="S171" s="107">
        <v>5</v>
      </c>
      <c r="T171" s="119">
        <v>7</v>
      </c>
      <c r="U171" s="110" t="s">
        <v>349</v>
      </c>
      <c r="V171" s="111" t="s">
        <v>458</v>
      </c>
      <c r="W171" s="111" t="s">
        <v>350</v>
      </c>
      <c r="X171" s="111" t="s">
        <v>7136</v>
      </c>
      <c r="Y171" s="111" t="s">
        <v>7137</v>
      </c>
      <c r="Z171" s="111" t="s">
        <v>7138</v>
      </c>
      <c r="AA171" s="111" t="s">
        <v>7139</v>
      </c>
      <c r="AC171" s="113">
        <v>78.783228460456598</v>
      </c>
      <c r="AD171" s="109">
        <v>2.3884265120000001</v>
      </c>
      <c r="AE171" s="109">
        <v>0.86135797199999997</v>
      </c>
      <c r="AF171" s="109">
        <v>1.1089376639999999E-2</v>
      </c>
      <c r="AG171" s="109">
        <v>1.9837074095160001</v>
      </c>
      <c r="AH171" s="109">
        <v>1.7459484047530001</v>
      </c>
      <c r="AI171" s="109">
        <v>1.4197789213132002</v>
      </c>
      <c r="AJ171" s="109">
        <v>1.2089563098284</v>
      </c>
      <c r="AK171" s="109">
        <v>0.79726775822399998</v>
      </c>
      <c r="AL171" s="109">
        <v>0.36011318428022004</v>
      </c>
      <c r="AM171" s="109">
        <v>0.27023904827808004</v>
      </c>
      <c r="AN171" s="109">
        <v>0.19664252226374002</v>
      </c>
      <c r="AO171" s="109">
        <v>1.4019952869943555</v>
      </c>
      <c r="AP171" s="113">
        <v>1086.2139343419956</v>
      </c>
      <c r="AQ171" s="109">
        <v>0.19451124332799874</v>
      </c>
      <c r="AR171" s="109">
        <v>5.409840439884038E-2</v>
      </c>
      <c r="AS171" s="109">
        <v>7.6074046485356164E-2</v>
      </c>
      <c r="AT171" s="109">
        <v>1.6852008573680399</v>
      </c>
      <c r="AU171" s="107" t="s">
        <v>756</v>
      </c>
    </row>
    <row r="172" spans="1:47">
      <c r="A172" s="121" t="s">
        <v>757</v>
      </c>
      <c r="C172" s="107" t="s">
        <v>758</v>
      </c>
      <c r="D172" s="107" t="s">
        <v>383</v>
      </c>
      <c r="E172" s="108">
        <v>41905</v>
      </c>
      <c r="I172" s="107" t="s">
        <v>374</v>
      </c>
      <c r="J172" s="107" t="s">
        <v>347</v>
      </c>
      <c r="K172" s="107" t="s">
        <v>347</v>
      </c>
      <c r="L172" s="107" t="s">
        <v>347</v>
      </c>
      <c r="N172" s="107">
        <v>4</v>
      </c>
      <c r="O172" s="107">
        <v>5</v>
      </c>
      <c r="P172" s="109">
        <v>2.33</v>
      </c>
      <c r="Q172" s="107" t="s">
        <v>348</v>
      </c>
      <c r="R172" s="107">
        <v>1</v>
      </c>
      <c r="S172" s="107">
        <v>5</v>
      </c>
      <c r="T172" s="119">
        <v>7</v>
      </c>
      <c r="U172" s="110" t="s">
        <v>349</v>
      </c>
      <c r="V172" s="111" t="s">
        <v>458</v>
      </c>
      <c r="W172" s="111" t="s">
        <v>350</v>
      </c>
      <c r="X172" s="111" t="s">
        <v>7140</v>
      </c>
      <c r="Y172" s="111" t="s">
        <v>7141</v>
      </c>
      <c r="Z172" s="111" t="s">
        <v>7142</v>
      </c>
      <c r="AA172" s="111" t="s">
        <v>7143</v>
      </c>
      <c r="AC172" s="113">
        <v>65.420724372798333</v>
      </c>
      <c r="AD172" s="109">
        <v>2.0610800380000001</v>
      </c>
      <c r="AE172" s="109">
        <v>0.71207642560000006</v>
      </c>
      <c r="AF172" s="109">
        <v>1.3001374899999999E-2</v>
      </c>
      <c r="AG172" s="109">
        <v>1.6399120081568002</v>
      </c>
      <c r="AH172" s="109">
        <v>1.4384359909010001</v>
      </c>
      <c r="AI172" s="109">
        <v>1.1588634104572</v>
      </c>
      <c r="AJ172" s="109">
        <v>0.99585819938780018</v>
      </c>
      <c r="AK172" s="109">
        <v>0.66917030880560002</v>
      </c>
      <c r="AL172" s="109">
        <v>0.31270815015524001</v>
      </c>
      <c r="AM172" s="109">
        <v>0.22382758795474</v>
      </c>
      <c r="AN172" s="109">
        <v>0.17102755155696001</v>
      </c>
      <c r="AO172" s="109">
        <v>1.5139137842098982</v>
      </c>
      <c r="AP172" s="113">
        <v>728.92825509740783</v>
      </c>
      <c r="AQ172" s="109">
        <v>0.13169313339444619</v>
      </c>
      <c r="AR172" s="109">
        <v>3.5470736572446863E-2</v>
      </c>
      <c r="AS172" s="109">
        <v>4.9944894742639259E-2</v>
      </c>
      <c r="AT172" s="109">
        <v>1.629734320788889</v>
      </c>
      <c r="AU172" s="107" t="s">
        <v>756</v>
      </c>
    </row>
    <row r="173" spans="1:47">
      <c r="A173" s="107" t="s">
        <v>759</v>
      </c>
      <c r="C173" s="107" t="s">
        <v>760</v>
      </c>
      <c r="D173" s="107" t="s">
        <v>387</v>
      </c>
      <c r="E173" s="108">
        <v>41905</v>
      </c>
      <c r="I173" s="107" t="s">
        <v>374</v>
      </c>
      <c r="J173" s="107" t="s">
        <v>347</v>
      </c>
      <c r="K173" s="107" t="s">
        <v>347</v>
      </c>
      <c r="L173" s="107" t="s">
        <v>347</v>
      </c>
      <c r="N173" s="107">
        <v>3</v>
      </c>
      <c r="O173" s="107">
        <v>5</v>
      </c>
      <c r="P173" s="109">
        <v>2.33</v>
      </c>
      <c r="Q173" s="107" t="s">
        <v>348</v>
      </c>
      <c r="R173" s="107">
        <v>1</v>
      </c>
      <c r="S173" s="107">
        <v>1</v>
      </c>
      <c r="T173" s="107">
        <v>5</v>
      </c>
      <c r="U173" s="110" t="s">
        <v>349</v>
      </c>
      <c r="V173" s="111" t="s">
        <v>350</v>
      </c>
      <c r="W173" s="111" t="s">
        <v>350</v>
      </c>
      <c r="X173" s="111" t="s">
        <v>7144</v>
      </c>
      <c r="Y173" s="111" t="s">
        <v>7145</v>
      </c>
      <c r="Z173" s="111" t="s">
        <v>7146</v>
      </c>
      <c r="AA173" s="111" t="s">
        <v>7147</v>
      </c>
      <c r="AC173" s="113">
        <v>318.1653711753587</v>
      </c>
      <c r="AD173" s="109">
        <v>7.6845793475576558</v>
      </c>
      <c r="AE173" s="109">
        <v>3.3350464900153498</v>
      </c>
      <c r="AF173" s="109">
        <v>-2.0812389568912119E-2</v>
      </c>
      <c r="AG173" s="109">
        <v>7.6806120665053506</v>
      </c>
      <c r="AH173" s="109">
        <v>6.8125299419313983</v>
      </c>
      <c r="AI173" s="109">
        <v>5.6999314816506086</v>
      </c>
      <c r="AJ173" s="109">
        <v>4.893328922411583</v>
      </c>
      <c r="AK173" s="109">
        <v>3.1946109318344922</v>
      </c>
      <c r="AL173" s="109">
        <v>1.4656051620064823</v>
      </c>
      <c r="AM173" s="109">
        <v>1.0542885228898216</v>
      </c>
      <c r="AN173" s="109">
        <v>0.65850089995626959</v>
      </c>
      <c r="AO173" s="109">
        <v>1.0087330449931353</v>
      </c>
      <c r="AP173" s="113">
        <v>5263.9684529248816</v>
      </c>
      <c r="AQ173" s="109">
        <v>0.89698366545890273</v>
      </c>
      <c r="AR173" s="109">
        <v>0.27323217530251187</v>
      </c>
      <c r="AS173" s="109">
        <v>0.32096553262257099</v>
      </c>
      <c r="AT173" s="109">
        <v>1.5882923987073299</v>
      </c>
      <c r="AU173" s="107" t="s">
        <v>749</v>
      </c>
    </row>
    <row r="174" spans="1:47">
      <c r="A174" s="107" t="s">
        <v>761</v>
      </c>
      <c r="C174" s="107" t="s">
        <v>762</v>
      </c>
      <c r="D174" s="107" t="s">
        <v>378</v>
      </c>
      <c r="E174" s="108">
        <v>41911</v>
      </c>
      <c r="I174" s="107" t="s">
        <v>374</v>
      </c>
      <c r="J174" s="107" t="s">
        <v>347</v>
      </c>
      <c r="K174" s="107" t="s">
        <v>347</v>
      </c>
      <c r="L174" s="107" t="s">
        <v>347</v>
      </c>
      <c r="N174" s="107">
        <v>3</v>
      </c>
      <c r="O174" s="107">
        <v>5</v>
      </c>
      <c r="P174" s="109">
        <v>2.33</v>
      </c>
      <c r="Q174" s="107" t="s">
        <v>348</v>
      </c>
      <c r="R174" s="107">
        <v>1</v>
      </c>
      <c r="S174" s="107">
        <v>1</v>
      </c>
      <c r="T174" s="107">
        <v>5</v>
      </c>
      <c r="U174" s="110" t="s">
        <v>349</v>
      </c>
      <c r="V174" s="111" t="s">
        <v>350</v>
      </c>
      <c r="W174" s="111" t="s">
        <v>350</v>
      </c>
      <c r="X174" s="111" t="s">
        <v>7148</v>
      </c>
      <c r="Y174" s="111" t="s">
        <v>7149</v>
      </c>
      <c r="Z174" s="111" t="s">
        <v>7150</v>
      </c>
      <c r="AA174" s="111" t="s">
        <v>7151</v>
      </c>
      <c r="AC174" s="113">
        <v>310.40376901145339</v>
      </c>
      <c r="AD174" s="109">
        <v>7.3839410827336662</v>
      </c>
      <c r="AE174" s="109">
        <v>3.2523814802272399</v>
      </c>
      <c r="AF174" s="109">
        <v>-4.3991895286707224E-2</v>
      </c>
      <c r="AG174" s="109">
        <v>7.4902345489633335</v>
      </c>
      <c r="AH174" s="109">
        <v>6.6599572746566791</v>
      </c>
      <c r="AI174" s="109">
        <v>5.584519277029492</v>
      </c>
      <c r="AJ174" s="109">
        <v>4.7918488178523519</v>
      </c>
      <c r="AK174" s="109">
        <v>3.1227368876048467</v>
      </c>
      <c r="AL174" s="109">
        <v>1.4117413701965311</v>
      </c>
      <c r="AM174" s="109">
        <v>1.0014427905192465</v>
      </c>
      <c r="AN174" s="109">
        <v>0.59043189137438634</v>
      </c>
      <c r="AO174" s="109">
        <v>0.95333647811991007</v>
      </c>
      <c r="AP174" s="113">
        <v>5025.1033911158902</v>
      </c>
      <c r="AQ174" s="109">
        <v>0.89141738213672472</v>
      </c>
      <c r="AR174" s="109">
        <v>0.27188998419345073</v>
      </c>
      <c r="AS174" s="109">
        <v>0.27861470159057117</v>
      </c>
      <c r="AT174" s="109">
        <v>1.5877979993025928</v>
      </c>
    </row>
    <row r="175" spans="1:47">
      <c r="A175" s="107" t="s">
        <v>763</v>
      </c>
      <c r="C175" s="107" t="s">
        <v>764</v>
      </c>
      <c r="D175" s="107" t="s">
        <v>390</v>
      </c>
      <c r="E175" s="108">
        <v>41911</v>
      </c>
      <c r="I175" s="107" t="s">
        <v>374</v>
      </c>
      <c r="J175" s="107" t="s">
        <v>347</v>
      </c>
      <c r="K175" s="107" t="s">
        <v>347</v>
      </c>
      <c r="L175" s="107" t="s">
        <v>347</v>
      </c>
      <c r="N175" s="107">
        <v>3</v>
      </c>
      <c r="O175" s="107">
        <v>5</v>
      </c>
      <c r="P175" s="109">
        <v>2.33</v>
      </c>
      <c r="Q175" s="107" t="s">
        <v>348</v>
      </c>
      <c r="R175" s="107">
        <v>1</v>
      </c>
      <c r="S175" s="107">
        <v>1</v>
      </c>
      <c r="T175" s="107">
        <v>5</v>
      </c>
      <c r="U175" s="110" t="s">
        <v>349</v>
      </c>
      <c r="V175" s="111" t="s">
        <v>350</v>
      </c>
      <c r="W175" s="111" t="s">
        <v>350</v>
      </c>
      <c r="X175" s="111" t="s">
        <v>7152</v>
      </c>
      <c r="Y175" s="111" t="s">
        <v>7153</v>
      </c>
      <c r="Z175" s="111" t="s">
        <v>7154</v>
      </c>
      <c r="AA175" s="111" t="s">
        <v>7155</v>
      </c>
      <c r="AC175" s="113">
        <v>431.54868341384696</v>
      </c>
      <c r="AD175" s="109">
        <v>9.1186109210304576</v>
      </c>
      <c r="AE175" s="109">
        <v>4.2352888086971801</v>
      </c>
      <c r="AF175" s="109">
        <v>5.3414146656194803E-2</v>
      </c>
      <c r="AG175" s="109">
        <v>9.7538701264296073</v>
      </c>
      <c r="AH175" s="109">
        <v>8.7491792644635442</v>
      </c>
      <c r="AI175" s="109">
        <v>7.4181916298800008</v>
      </c>
      <c r="AJ175" s="109">
        <v>6.4435407613709499</v>
      </c>
      <c r="AK175" s="109">
        <v>4.3609595355989725</v>
      </c>
      <c r="AL175" s="109">
        <v>2.1996984922822929</v>
      </c>
      <c r="AM175" s="109">
        <v>1.6558213327911593</v>
      </c>
      <c r="AN175" s="109">
        <v>1.1179590447924446</v>
      </c>
      <c r="AO175" s="109">
        <v>1.0588248355308099</v>
      </c>
      <c r="AP175" s="113">
        <v>6277.6177183062946</v>
      </c>
      <c r="AQ175" s="109">
        <v>1.09757136096696</v>
      </c>
      <c r="AR175" s="109">
        <v>0.33533519815603002</v>
      </c>
      <c r="AS175" s="109">
        <v>0.34925767380917194</v>
      </c>
      <c r="AT175" s="109">
        <v>1.5855437857483274</v>
      </c>
    </row>
    <row r="176" spans="1:47">
      <c r="A176" s="107" t="s">
        <v>765</v>
      </c>
      <c r="C176" s="107" t="s">
        <v>766</v>
      </c>
      <c r="D176" s="107" t="s">
        <v>373</v>
      </c>
      <c r="E176" s="108">
        <v>41911</v>
      </c>
      <c r="I176" s="107" t="s">
        <v>374</v>
      </c>
      <c r="J176" s="107" t="s">
        <v>347</v>
      </c>
      <c r="K176" s="107" t="s">
        <v>347</v>
      </c>
      <c r="L176" s="107" t="s">
        <v>347</v>
      </c>
      <c r="N176" s="107">
        <v>3</v>
      </c>
      <c r="O176" s="107">
        <v>5</v>
      </c>
      <c r="P176" s="109">
        <v>2.33</v>
      </c>
      <c r="Q176" s="107" t="s">
        <v>348</v>
      </c>
      <c r="R176" s="107">
        <v>1</v>
      </c>
      <c r="S176" s="107">
        <v>1</v>
      </c>
      <c r="T176" s="107">
        <v>5</v>
      </c>
      <c r="U176" s="110" t="s">
        <v>349</v>
      </c>
      <c r="V176" s="111" t="s">
        <v>350</v>
      </c>
      <c r="W176" s="111" t="s">
        <v>350</v>
      </c>
      <c r="X176" s="111" t="s">
        <v>7156</v>
      </c>
      <c r="Y176" s="111" t="s">
        <v>7157</v>
      </c>
      <c r="Z176" s="111" t="s">
        <v>7158</v>
      </c>
      <c r="AA176" s="111" t="s">
        <v>7159</v>
      </c>
      <c r="AC176" s="113">
        <v>174.12063128625229</v>
      </c>
      <c r="AD176" s="109">
        <v>4.9766766994148686</v>
      </c>
      <c r="AE176" s="109">
        <v>1.9830145242984001</v>
      </c>
      <c r="AF176" s="109">
        <v>-5.7362261448929641E-2</v>
      </c>
      <c r="AG176" s="109">
        <v>4.5668824494592162</v>
      </c>
      <c r="AH176" s="109">
        <v>3.9914140886947442</v>
      </c>
      <c r="AI176" s="109">
        <v>3.2711642385741602</v>
      </c>
      <c r="AJ176" s="109">
        <v>2.7568738111904043</v>
      </c>
      <c r="AK176" s="109">
        <v>1.7047307309148381</v>
      </c>
      <c r="AL176" s="109">
        <v>0.69501912040108593</v>
      </c>
      <c r="AM176" s="109">
        <v>0.44287648593601198</v>
      </c>
      <c r="AN176" s="109">
        <v>0.17868747443454902</v>
      </c>
      <c r="AO176" s="109">
        <v>0.86372116681206546</v>
      </c>
      <c r="AP176" s="113">
        <v>3156.3549652658576</v>
      </c>
      <c r="AQ176" s="109">
        <v>0.5428180417671814</v>
      </c>
      <c r="AR176" s="109">
        <v>0.16178297978875625</v>
      </c>
      <c r="AS176" s="109">
        <v>0.20122267537227009</v>
      </c>
      <c r="AT176" s="109">
        <v>1.5977834494056622</v>
      </c>
    </row>
    <row r="177" spans="1:47" ht="14">
      <c r="A177" s="118" t="s">
        <v>767</v>
      </c>
      <c r="C177" s="107" t="s">
        <v>768</v>
      </c>
      <c r="D177" s="107" t="s">
        <v>404</v>
      </c>
      <c r="E177" s="108">
        <v>41911</v>
      </c>
      <c r="I177" s="107" t="s">
        <v>374</v>
      </c>
      <c r="J177" s="107" t="s">
        <v>347</v>
      </c>
      <c r="K177" s="107" t="s">
        <v>347</v>
      </c>
      <c r="L177" s="107" t="s">
        <v>347</v>
      </c>
      <c r="N177" s="107">
        <v>4</v>
      </c>
      <c r="O177" s="107">
        <v>5</v>
      </c>
      <c r="P177" s="109">
        <v>2.33</v>
      </c>
      <c r="Q177" s="107" t="s">
        <v>348</v>
      </c>
      <c r="R177" s="107">
        <v>1</v>
      </c>
      <c r="S177" s="107">
        <v>5</v>
      </c>
      <c r="T177" s="119">
        <v>7</v>
      </c>
      <c r="U177" s="110" t="s">
        <v>375</v>
      </c>
      <c r="V177" s="111" t="s">
        <v>458</v>
      </c>
      <c r="W177" s="111" t="s">
        <v>350</v>
      </c>
      <c r="X177" s="111" t="s">
        <v>7160</v>
      </c>
      <c r="Y177" s="111" t="s">
        <v>7161</v>
      </c>
      <c r="Z177" s="111" t="s">
        <v>7657</v>
      </c>
      <c r="AA177" s="111" t="s">
        <v>7162</v>
      </c>
      <c r="AC177">
        <v>102.20300574258185</v>
      </c>
      <c r="AD177" s="80">
        <v>2.82447815</v>
      </c>
      <c r="AE177" s="80">
        <v>1.0460753738000002</v>
      </c>
      <c r="AF177" s="80">
        <v>2.1461108699999999E-2</v>
      </c>
      <c r="AG177" s="80">
        <v>2.4091115858614005</v>
      </c>
      <c r="AH177" s="80">
        <v>2.1323608372332004</v>
      </c>
      <c r="AI177" s="80">
        <v>1.7657979170748002</v>
      </c>
      <c r="AJ177" s="80">
        <v>1.5239299213600002</v>
      </c>
      <c r="AK177" s="80">
        <v>1.0410105981422</v>
      </c>
      <c r="AL177" s="80">
        <v>0.49112396430300004</v>
      </c>
      <c r="AM177" s="80">
        <v>0.37494725535189999</v>
      </c>
      <c r="AN177" s="80">
        <v>0.27814920304906005</v>
      </c>
      <c r="AO177" s="80">
        <v>1.3478169714576311</v>
      </c>
      <c r="AP177">
        <v>1389.6313302517196</v>
      </c>
      <c r="AQ177" s="80">
        <v>0.23925247405764896</v>
      </c>
      <c r="AR177" s="80">
        <v>6.7797667681850735E-2</v>
      </c>
      <c r="AS177" s="80">
        <v>0.10262678375841901</v>
      </c>
      <c r="AT177" s="80">
        <v>1.6042385687699465</v>
      </c>
    </row>
    <row r="178" spans="1:47" ht="14">
      <c r="A178" s="118" t="s">
        <v>769</v>
      </c>
      <c r="C178" s="107" t="s">
        <v>770</v>
      </c>
      <c r="D178" s="107" t="s">
        <v>383</v>
      </c>
      <c r="E178" s="108">
        <v>41911</v>
      </c>
      <c r="I178" s="107" t="s">
        <v>374</v>
      </c>
      <c r="J178" s="107" t="s">
        <v>347</v>
      </c>
      <c r="K178" s="107" t="s">
        <v>347</v>
      </c>
      <c r="L178" s="107" t="s">
        <v>347</v>
      </c>
      <c r="N178" s="107">
        <v>4</v>
      </c>
      <c r="O178" s="107">
        <v>5</v>
      </c>
      <c r="P178" s="109">
        <v>2.33</v>
      </c>
      <c r="Q178" s="107" t="s">
        <v>348</v>
      </c>
      <c r="R178" s="107">
        <v>1</v>
      </c>
      <c r="S178" s="107">
        <v>5</v>
      </c>
      <c r="T178" s="119">
        <v>7</v>
      </c>
      <c r="U178" s="110" t="s">
        <v>375</v>
      </c>
      <c r="V178" s="111" t="s">
        <v>458</v>
      </c>
      <c r="W178" s="111" t="s">
        <v>350</v>
      </c>
      <c r="X178" s="111" t="s">
        <v>7163</v>
      </c>
      <c r="Y178" s="111" t="s">
        <v>7164</v>
      </c>
      <c r="Z178" s="111" t="s">
        <v>7658</v>
      </c>
      <c r="AA178" s="111" t="s">
        <v>7165</v>
      </c>
      <c r="AC178">
        <v>108.38577970972544</v>
      </c>
      <c r="AD178" s="80">
        <v>3.0012378099999997</v>
      </c>
      <c r="AE178" s="80">
        <v>1.1226776988</v>
      </c>
      <c r="AF178" s="80">
        <v>2.5929291739999999E-2</v>
      </c>
      <c r="AG178" s="80">
        <v>2.5855267403364004</v>
      </c>
      <c r="AH178" s="80">
        <v>2.3052977542266002</v>
      </c>
      <c r="AI178" s="80">
        <v>1.9060429020248002</v>
      </c>
      <c r="AJ178" s="80">
        <v>1.6503832682904001</v>
      </c>
      <c r="AK178" s="80">
        <v>1.0891909905086001</v>
      </c>
      <c r="AL178" s="80">
        <v>0.5143311313294</v>
      </c>
      <c r="AM178" s="80">
        <v>0.39357862967780005</v>
      </c>
      <c r="AN178" s="80">
        <v>0.29565112827753998</v>
      </c>
      <c r="AO178" s="80">
        <v>1.3270092348495703</v>
      </c>
      <c r="AP178">
        <v>1325.6611033438207</v>
      </c>
      <c r="AQ178" s="80">
        <v>0.24492817198902558</v>
      </c>
      <c r="AR178" s="80">
        <v>6.776227732672073E-2</v>
      </c>
      <c r="AS178" s="80">
        <v>9.1828430068262135E-2</v>
      </c>
      <c r="AT178" s="80">
        <v>1.6154497593551271</v>
      </c>
    </row>
    <row r="179" spans="1:47">
      <c r="A179" s="107" t="s">
        <v>771</v>
      </c>
      <c r="C179" s="107" t="s">
        <v>772</v>
      </c>
      <c r="D179" s="107" t="s">
        <v>387</v>
      </c>
      <c r="E179" s="108">
        <v>41911</v>
      </c>
      <c r="I179" s="107" t="s">
        <v>374</v>
      </c>
      <c r="J179" s="107" t="s">
        <v>347</v>
      </c>
      <c r="K179" s="107" t="s">
        <v>347</v>
      </c>
      <c r="L179" s="107" t="s">
        <v>347</v>
      </c>
      <c r="N179" s="107">
        <v>3</v>
      </c>
      <c r="O179" s="107">
        <v>5</v>
      </c>
      <c r="P179" s="109">
        <v>2.33</v>
      </c>
      <c r="Q179" s="107" t="s">
        <v>348</v>
      </c>
      <c r="R179" s="107">
        <v>1</v>
      </c>
      <c r="S179" s="107">
        <v>1</v>
      </c>
      <c r="T179" s="107">
        <v>5</v>
      </c>
      <c r="U179" s="110" t="s">
        <v>349</v>
      </c>
      <c r="V179" s="111" t="s">
        <v>350</v>
      </c>
      <c r="W179" s="111" t="s">
        <v>350</v>
      </c>
      <c r="X179" s="111" t="s">
        <v>7166</v>
      </c>
      <c r="Y179" s="111" t="s">
        <v>7167</v>
      </c>
      <c r="Z179" s="111" t="s">
        <v>7168</v>
      </c>
      <c r="AA179" s="111" t="s">
        <v>7169</v>
      </c>
      <c r="AC179" s="113">
        <v>219.81079259161007</v>
      </c>
      <c r="AD179" s="109">
        <v>5.871301068080073</v>
      </c>
      <c r="AE179" s="109">
        <v>2.4283285500679899</v>
      </c>
      <c r="AF179" s="109">
        <v>-8.5834560283018502E-2</v>
      </c>
      <c r="AG179" s="109">
        <v>5.5924406508065809</v>
      </c>
      <c r="AH179" s="109">
        <v>4.9007429185977642</v>
      </c>
      <c r="AI179" s="109">
        <v>4.0456808204579184</v>
      </c>
      <c r="AJ179" s="109">
        <v>3.4284084460873294</v>
      </c>
      <c r="AK179" s="109">
        <v>2.1731040882179924</v>
      </c>
      <c r="AL179" s="109">
        <v>0.93531997550465518</v>
      </c>
      <c r="AM179" s="109">
        <v>0.6203016108361733</v>
      </c>
      <c r="AN179" s="109">
        <v>0.26739285877813884</v>
      </c>
      <c r="AO179" s="109">
        <v>0.89892663577069953</v>
      </c>
      <c r="AP179" s="113">
        <v>3924.5632620376869</v>
      </c>
      <c r="AQ179" s="109">
        <v>0.65443160231470576</v>
      </c>
      <c r="AR179" s="109">
        <v>0.19881971818485603</v>
      </c>
      <c r="AS179" s="109">
        <v>0.26664924225926662</v>
      </c>
      <c r="AT179" s="109">
        <v>1.591851097562816</v>
      </c>
    </row>
    <row r="180" spans="1:47">
      <c r="A180" s="107" t="s">
        <v>773</v>
      </c>
      <c r="C180" s="107" t="s">
        <v>774</v>
      </c>
      <c r="D180" s="107" t="s">
        <v>378</v>
      </c>
      <c r="E180" s="108">
        <v>41918</v>
      </c>
      <c r="I180" s="107" t="s">
        <v>374</v>
      </c>
      <c r="J180" s="107" t="s">
        <v>347</v>
      </c>
      <c r="K180" s="107" t="s">
        <v>347</v>
      </c>
      <c r="L180" s="107" t="s">
        <v>347</v>
      </c>
      <c r="N180" s="107">
        <v>3</v>
      </c>
      <c r="O180" s="107">
        <v>5</v>
      </c>
      <c r="P180" s="109">
        <v>2.33</v>
      </c>
      <c r="Q180" s="107" t="s">
        <v>348</v>
      </c>
      <c r="R180" s="107">
        <v>1</v>
      </c>
      <c r="S180" s="107">
        <v>1</v>
      </c>
      <c r="T180" s="107">
        <v>5</v>
      </c>
      <c r="U180" s="110" t="s">
        <v>349</v>
      </c>
      <c r="V180" s="111" t="s">
        <v>350</v>
      </c>
      <c r="W180" s="111" t="s">
        <v>350</v>
      </c>
      <c r="X180" s="111" t="s">
        <v>7170</v>
      </c>
      <c r="Y180" s="111" t="s">
        <v>7171</v>
      </c>
      <c r="Z180" s="111" t="s">
        <v>7172</v>
      </c>
      <c r="AA180" s="111" t="s">
        <v>7173</v>
      </c>
      <c r="AC180" s="113">
        <v>116.66150806884252</v>
      </c>
      <c r="AD180" s="109">
        <v>4.0996438182542976</v>
      </c>
      <c r="AE180" s="109">
        <v>1.5301927152297601</v>
      </c>
      <c r="AF180" s="109">
        <v>-0.18822761122552881</v>
      </c>
      <c r="AG180" s="109">
        <v>3.5240338231741375</v>
      </c>
      <c r="AH180" s="109">
        <v>3.050864158060139</v>
      </c>
      <c r="AI180" s="109">
        <v>2.4573865269872739</v>
      </c>
      <c r="AJ180" s="109">
        <v>2.039076982660025</v>
      </c>
      <c r="AK180" s="109">
        <v>1.1881831536277143</v>
      </c>
      <c r="AL180" s="109">
        <v>0.29679800146448609</v>
      </c>
      <c r="AM180" s="109">
        <v>0.10016840273899202</v>
      </c>
      <c r="AN180" s="109">
        <v>-5.7802747046280134E-2</v>
      </c>
      <c r="AO180" s="109">
        <v>0.49967772332200644</v>
      </c>
      <c r="AP180" s="113">
        <v>2631.7956752607274</v>
      </c>
      <c r="AQ180" s="109">
        <v>0.45608079703951721</v>
      </c>
      <c r="AR180" s="109">
        <v>0.13786965866652842</v>
      </c>
      <c r="AS180" s="109">
        <v>0.16471089518898932</v>
      </c>
      <c r="AT180" s="109">
        <v>1.6251436885352486</v>
      </c>
    </row>
    <row r="181" spans="1:47">
      <c r="A181" s="107" t="s">
        <v>775</v>
      </c>
      <c r="C181" s="107" t="s">
        <v>776</v>
      </c>
      <c r="D181" s="107" t="s">
        <v>390</v>
      </c>
      <c r="E181" s="108">
        <v>41918</v>
      </c>
      <c r="I181" s="107" t="s">
        <v>374</v>
      </c>
      <c r="J181" s="107" t="s">
        <v>347</v>
      </c>
      <c r="K181" s="107" t="s">
        <v>347</v>
      </c>
      <c r="L181" s="107" t="s">
        <v>347</v>
      </c>
      <c r="N181" s="107">
        <v>3</v>
      </c>
      <c r="O181" s="107">
        <v>5</v>
      </c>
      <c r="P181" s="109">
        <v>2.33</v>
      </c>
      <c r="Q181" s="107" t="s">
        <v>348</v>
      </c>
      <c r="R181" s="107">
        <v>1</v>
      </c>
      <c r="S181" s="107">
        <v>1</v>
      </c>
      <c r="T181" s="107">
        <v>5</v>
      </c>
      <c r="U181" s="110" t="s">
        <v>349</v>
      </c>
      <c r="V181" s="111" t="s">
        <v>350</v>
      </c>
      <c r="W181" s="111" t="s">
        <v>350</v>
      </c>
      <c r="X181" s="111" t="s">
        <v>7174</v>
      </c>
      <c r="Y181" s="111" t="s">
        <v>7175</v>
      </c>
      <c r="Z181" s="111" t="s">
        <v>7176</v>
      </c>
      <c r="AA181" s="111" t="s">
        <v>7177</v>
      </c>
      <c r="AC181" s="113">
        <v>638.69226868255362</v>
      </c>
      <c r="AD181" s="109">
        <v>12.586803123241841</v>
      </c>
      <c r="AE181" s="109">
        <v>6.2245787569689499</v>
      </c>
      <c r="AF181" s="109">
        <v>-0.11236966043940821</v>
      </c>
      <c r="AG181" s="109">
        <v>14.335204877299493</v>
      </c>
      <c r="AH181" s="109">
        <v>13.007317797312837</v>
      </c>
      <c r="AI181" s="109">
        <v>11.148312046130227</v>
      </c>
      <c r="AJ181" s="109">
        <v>9.7464284739067377</v>
      </c>
      <c r="AK181" s="109">
        <v>6.6087563608154856</v>
      </c>
      <c r="AL181" s="109">
        <v>3.1225701553308713</v>
      </c>
      <c r="AM181" s="109">
        <v>2.2841279761812938</v>
      </c>
      <c r="AN181" s="109">
        <v>1.5426206585587681</v>
      </c>
      <c r="AO181" s="109">
        <v>0.88708042000035914</v>
      </c>
      <c r="AP181" s="113">
        <v>9202.3679590736738</v>
      </c>
      <c r="AQ181" s="109">
        <v>1.6185225344447529</v>
      </c>
      <c r="AR181" s="109">
        <v>0.54004221064236135</v>
      </c>
      <c r="AS181" s="109">
        <v>0.39813279067601021</v>
      </c>
      <c r="AT181" s="109">
        <v>1.6157783266316472</v>
      </c>
    </row>
    <row r="182" spans="1:47">
      <c r="A182" s="107" t="s">
        <v>777</v>
      </c>
      <c r="C182" s="107" t="s">
        <v>778</v>
      </c>
      <c r="D182" s="107" t="s">
        <v>373</v>
      </c>
      <c r="E182" s="108">
        <v>41918</v>
      </c>
      <c r="I182" s="107" t="s">
        <v>374</v>
      </c>
      <c r="J182" s="107" t="s">
        <v>347</v>
      </c>
      <c r="K182" s="107" t="s">
        <v>347</v>
      </c>
      <c r="L182" s="107" t="s">
        <v>347</v>
      </c>
      <c r="N182" s="107">
        <v>4</v>
      </c>
      <c r="O182" s="107">
        <v>5</v>
      </c>
      <c r="P182" s="109">
        <v>2.33</v>
      </c>
      <c r="Q182" s="107" t="s">
        <v>348</v>
      </c>
      <c r="R182" s="107">
        <v>1</v>
      </c>
      <c r="S182" s="107">
        <v>1</v>
      </c>
      <c r="T182" s="107">
        <v>5</v>
      </c>
      <c r="U182" s="110" t="s">
        <v>349</v>
      </c>
      <c r="V182" s="111" t="s">
        <v>350</v>
      </c>
      <c r="W182" s="111" t="s">
        <v>350</v>
      </c>
      <c r="X182" s="111" t="s">
        <v>7178</v>
      </c>
      <c r="Y182" s="111" t="s">
        <v>7179</v>
      </c>
      <c r="Z182" s="111" t="s">
        <v>7180</v>
      </c>
      <c r="AA182" s="111" t="s">
        <v>7181</v>
      </c>
      <c r="AC182" s="113">
        <v>155.84337094249233</v>
      </c>
      <c r="AD182" s="109">
        <v>3.9992433685730258</v>
      </c>
      <c r="AE182" s="109">
        <v>1.63036239733542</v>
      </c>
      <c r="AF182" s="109">
        <v>4.182849478560062E-2</v>
      </c>
      <c r="AG182" s="109">
        <v>3.7547246010634723</v>
      </c>
      <c r="AH182" s="109">
        <v>3.318569844570423</v>
      </c>
      <c r="AI182" s="109">
        <v>2.7500415370612057</v>
      </c>
      <c r="AJ182" s="109">
        <v>2.3516147689454425</v>
      </c>
      <c r="AK182" s="109">
        <v>1.5609262225349709</v>
      </c>
      <c r="AL182" s="109">
        <v>0.76410045112720126</v>
      </c>
      <c r="AM182" s="109">
        <v>0.59760904341651744</v>
      </c>
      <c r="AN182" s="109">
        <v>0.44890168063632696</v>
      </c>
      <c r="AO182" s="109">
        <v>1.3427713479140315</v>
      </c>
      <c r="AP182" s="113">
        <v>2307.502812808229</v>
      </c>
      <c r="AQ182" s="109">
        <v>0.39891153907023202</v>
      </c>
      <c r="AR182" s="109">
        <v>0.11985005879403078</v>
      </c>
      <c r="AS182" s="109">
        <v>0.14718088367467566</v>
      </c>
      <c r="AT182" s="109">
        <v>1.6094876144953134</v>
      </c>
    </row>
    <row r="183" spans="1:47" ht="14">
      <c r="A183" s="118" t="s">
        <v>779</v>
      </c>
      <c r="C183" s="107" t="s">
        <v>780</v>
      </c>
      <c r="D183" s="107" t="s">
        <v>404</v>
      </c>
      <c r="E183" s="108">
        <v>41918</v>
      </c>
      <c r="I183" s="107" t="s">
        <v>374</v>
      </c>
      <c r="J183" s="107" t="s">
        <v>347</v>
      </c>
      <c r="K183" s="107" t="s">
        <v>347</v>
      </c>
      <c r="L183" s="107" t="s">
        <v>347</v>
      </c>
      <c r="N183" s="107">
        <v>4</v>
      </c>
      <c r="O183" s="107">
        <v>5</v>
      </c>
      <c r="P183" s="109">
        <v>2.33</v>
      </c>
      <c r="Q183" s="107" t="s">
        <v>348</v>
      </c>
      <c r="R183" s="107">
        <v>1</v>
      </c>
      <c r="S183" s="107">
        <v>5</v>
      </c>
      <c r="T183" s="119">
        <v>7</v>
      </c>
      <c r="U183" s="110" t="s">
        <v>349</v>
      </c>
      <c r="V183" s="111" t="s">
        <v>458</v>
      </c>
      <c r="W183" s="111" t="s">
        <v>350</v>
      </c>
      <c r="X183" s="111" t="s">
        <v>7182</v>
      </c>
      <c r="Y183" s="111" t="s">
        <v>7183</v>
      </c>
      <c r="Z183" s="111" t="s">
        <v>7659</v>
      </c>
      <c r="AA183" s="111" t="s">
        <v>7184</v>
      </c>
      <c r="AC183" s="158">
        <v>104.67707170232919</v>
      </c>
      <c r="AD183" s="80">
        <v>2.9280397300000001</v>
      </c>
      <c r="AE183" s="80">
        <v>1.1090382934</v>
      </c>
      <c r="AF183" s="80">
        <v>1.8512649693999999E-2</v>
      </c>
      <c r="AG183" s="80">
        <v>2.5541151897001999</v>
      </c>
      <c r="AH183" s="80">
        <v>2.2714884484978</v>
      </c>
      <c r="AI183" s="80">
        <v>1.8795706512212003</v>
      </c>
      <c r="AJ183" s="80">
        <v>1.6048770573430002</v>
      </c>
      <c r="AK183" s="80">
        <v>1.06262925664</v>
      </c>
      <c r="AL183" s="80">
        <v>0.48339178781320002</v>
      </c>
      <c r="AM183" s="80">
        <v>0.35635628974036004</v>
      </c>
      <c r="AN183" s="80">
        <v>0.26578250827996003</v>
      </c>
      <c r="AO183" s="80">
        <v>1.2934820678354475</v>
      </c>
      <c r="AP183" s="158">
        <v>1443.0956598367588</v>
      </c>
      <c r="AQ183" s="80">
        <v>0.24894017751423</v>
      </c>
      <c r="AR183" s="80">
        <v>7.3012246108572348E-2</v>
      </c>
      <c r="AS183" s="80">
        <v>9.2136695272142397E-2</v>
      </c>
      <c r="AT183" s="80">
        <v>1.5758650473131859</v>
      </c>
    </row>
    <row r="184" spans="1:47" ht="14">
      <c r="A184" s="118" t="s">
        <v>781</v>
      </c>
      <c r="C184" s="107" t="s">
        <v>782</v>
      </c>
      <c r="D184" s="107" t="s">
        <v>383</v>
      </c>
      <c r="E184" s="108">
        <v>41918</v>
      </c>
      <c r="I184" s="107" t="s">
        <v>374</v>
      </c>
      <c r="J184" s="107" t="s">
        <v>347</v>
      </c>
      <c r="K184" s="107" t="s">
        <v>347</v>
      </c>
      <c r="L184" s="107" t="s">
        <v>347</v>
      </c>
      <c r="N184" s="107">
        <v>4</v>
      </c>
      <c r="O184" s="107">
        <v>5</v>
      </c>
      <c r="P184" s="109">
        <v>2.33</v>
      </c>
      <c r="Q184" s="107" t="s">
        <v>348</v>
      </c>
      <c r="R184" s="107">
        <v>1</v>
      </c>
      <c r="S184" s="107">
        <v>5</v>
      </c>
      <c r="T184" s="119">
        <v>7</v>
      </c>
      <c r="U184" s="110" t="s">
        <v>349</v>
      </c>
      <c r="V184" s="111" t="s">
        <v>458</v>
      </c>
      <c r="W184" s="111" t="s">
        <v>350</v>
      </c>
      <c r="X184" s="111" t="s">
        <v>7185</v>
      </c>
      <c r="Y184" s="111" t="s">
        <v>7186</v>
      </c>
      <c r="Z184" s="111" t="s">
        <v>7660</v>
      </c>
      <c r="AA184" s="111" t="s">
        <v>7187</v>
      </c>
      <c r="AC184" s="158">
        <v>62.349050319542506</v>
      </c>
      <c r="AD184" s="80">
        <v>1.9613613187999999</v>
      </c>
      <c r="AE184" s="80">
        <v>0.65778441719999992</v>
      </c>
      <c r="AF184" s="80">
        <v>2.7053577360000001E-2</v>
      </c>
      <c r="AG184" s="80">
        <v>1.5148775128115999</v>
      </c>
      <c r="AH184" s="80">
        <v>1.3437999974854</v>
      </c>
      <c r="AI184" s="80">
        <v>1.0938725666778</v>
      </c>
      <c r="AJ184" s="80">
        <v>0.94258064713259992</v>
      </c>
      <c r="AK184" s="80">
        <v>0.61493114120339998</v>
      </c>
      <c r="AL184" s="80">
        <v>0.30883787957022002</v>
      </c>
      <c r="AM184" s="80">
        <v>0.24000046556304003</v>
      </c>
      <c r="AN184" s="80">
        <v>0.19417671167874001</v>
      </c>
      <c r="AO184" s="80">
        <v>1.6682019976663738</v>
      </c>
      <c r="AP184" s="158">
        <v>639.0741405036149</v>
      </c>
      <c r="AQ184" s="80">
        <v>0.10883342712414577</v>
      </c>
      <c r="AR184" s="80">
        <v>3.1059865118208092E-2</v>
      </c>
      <c r="AS184" s="80">
        <v>4.2454558427272755E-2</v>
      </c>
      <c r="AT184" s="80">
        <v>1.5957398952019157</v>
      </c>
    </row>
    <row r="185" spans="1:47">
      <c r="A185" s="107" t="s">
        <v>783</v>
      </c>
      <c r="C185" s="107" t="s">
        <v>784</v>
      </c>
      <c r="D185" s="107" t="s">
        <v>387</v>
      </c>
      <c r="E185" s="108">
        <v>41918</v>
      </c>
      <c r="I185" s="107" t="s">
        <v>374</v>
      </c>
      <c r="J185" s="107" t="s">
        <v>347</v>
      </c>
      <c r="K185" s="107" t="s">
        <v>347</v>
      </c>
      <c r="L185" s="107" t="s">
        <v>347</v>
      </c>
      <c r="N185" s="107">
        <v>4</v>
      </c>
      <c r="O185" s="107">
        <v>5</v>
      </c>
      <c r="P185" s="109">
        <v>2.33</v>
      </c>
      <c r="Q185" s="107" t="s">
        <v>348</v>
      </c>
      <c r="R185" s="107">
        <v>1</v>
      </c>
      <c r="S185" s="107">
        <v>1</v>
      </c>
      <c r="T185" s="107">
        <v>5</v>
      </c>
      <c r="U185" s="110" t="s">
        <v>349</v>
      </c>
      <c r="V185" s="111" t="s">
        <v>350</v>
      </c>
      <c r="W185" s="111" t="s">
        <v>350</v>
      </c>
      <c r="X185" s="111" t="s">
        <v>7188</v>
      </c>
      <c r="Y185" s="111" t="s">
        <v>7189</v>
      </c>
      <c r="Z185" s="111" t="s">
        <v>7190</v>
      </c>
      <c r="AA185" s="111" t="s">
        <v>7191</v>
      </c>
      <c r="AC185" s="113">
        <v>200.95957941862503</v>
      </c>
      <c r="AD185" s="109">
        <v>5.9914891157491041</v>
      </c>
      <c r="AE185" s="109">
        <v>2.39497446945346</v>
      </c>
      <c r="AF185" s="109">
        <v>-0.16580734685562221</v>
      </c>
      <c r="AG185" s="109">
        <v>5.5156262031513181</v>
      </c>
      <c r="AH185" s="109">
        <v>4.8274379109723293</v>
      </c>
      <c r="AI185" s="109">
        <v>3.9465036942993383</v>
      </c>
      <c r="AJ185" s="109">
        <v>3.3169877350590085</v>
      </c>
      <c r="AK185" s="109">
        <v>2.0445695514653468</v>
      </c>
      <c r="AL185" s="109">
        <v>0.66818766424170206</v>
      </c>
      <c r="AM185" s="109">
        <v>0.351213799233071</v>
      </c>
      <c r="AN185" s="109">
        <v>4.9594496684326944E-2</v>
      </c>
      <c r="AO185" s="109">
        <v>0.65652359730872523</v>
      </c>
      <c r="AP185" s="113">
        <v>4026.2064324313887</v>
      </c>
      <c r="AQ185" s="109">
        <v>0.69164622161728517</v>
      </c>
      <c r="AR185" s="109">
        <v>0.21304779216289493</v>
      </c>
      <c r="AS185" s="109">
        <v>0.23756656890130659</v>
      </c>
      <c r="AT185" s="109">
        <v>1.5949762858318313</v>
      </c>
    </row>
    <row r="186" spans="1:47">
      <c r="A186" s="107" t="s">
        <v>785</v>
      </c>
      <c r="C186" s="107" t="s">
        <v>786</v>
      </c>
      <c r="D186" s="107" t="s">
        <v>537</v>
      </c>
      <c r="E186" s="108">
        <v>41911</v>
      </c>
      <c r="I186" s="107" t="s">
        <v>374</v>
      </c>
      <c r="J186" s="107" t="s">
        <v>347</v>
      </c>
      <c r="K186" s="107" t="s">
        <v>347</v>
      </c>
      <c r="L186" s="107" t="s">
        <v>347</v>
      </c>
      <c r="N186" s="107">
        <v>3</v>
      </c>
      <c r="O186" s="107">
        <v>5</v>
      </c>
      <c r="P186" s="109">
        <v>2.33</v>
      </c>
      <c r="Q186" s="107" t="s">
        <v>348</v>
      </c>
      <c r="R186" s="107">
        <v>1</v>
      </c>
      <c r="S186" s="107">
        <v>1</v>
      </c>
      <c r="T186" s="107">
        <v>5</v>
      </c>
      <c r="U186" s="110" t="s">
        <v>349</v>
      </c>
      <c r="V186" s="111" t="s">
        <v>350</v>
      </c>
      <c r="W186" s="111" t="s">
        <v>350</v>
      </c>
      <c r="X186" s="111" t="s">
        <v>7192</v>
      </c>
      <c r="Y186" s="111" t="s">
        <v>7193</v>
      </c>
      <c r="Z186" s="111" t="s">
        <v>7194</v>
      </c>
      <c r="AA186" s="111" t="s">
        <v>7195</v>
      </c>
      <c r="AC186" s="113">
        <v>370.71926057340721</v>
      </c>
      <c r="AD186" s="109">
        <v>9.6397213345257953</v>
      </c>
      <c r="AE186" s="109">
        <v>4.0717336229512098</v>
      </c>
      <c r="AF186" s="109">
        <v>-0.13548878774056258</v>
      </c>
      <c r="AG186" s="109">
        <v>9.3772025336566358</v>
      </c>
      <c r="AH186" s="109">
        <v>8.3188174959996637</v>
      </c>
      <c r="AI186" s="109">
        <v>6.9076187340585333</v>
      </c>
      <c r="AJ186" s="109">
        <v>5.8941014644041791</v>
      </c>
      <c r="AK186" s="109">
        <v>3.6907306138522693</v>
      </c>
      <c r="AL186" s="109">
        <v>1.5967287540615143</v>
      </c>
      <c r="AM186" s="109">
        <v>1.1060408069388581</v>
      </c>
      <c r="AN186" s="109">
        <v>0.65937927054570855</v>
      </c>
      <c r="AO186" s="109">
        <v>0.98096842312187515</v>
      </c>
      <c r="AP186" s="113">
        <v>6494.3454333355894</v>
      </c>
      <c r="AQ186" s="109">
        <v>1.0156521928210709</v>
      </c>
      <c r="AR186" s="109">
        <v>0.31970798624957114</v>
      </c>
      <c r="AS186" s="109">
        <v>0.27071994637208296</v>
      </c>
      <c r="AT186" s="109">
        <v>1.6113943937093655</v>
      </c>
      <c r="AU186" s="107" t="s">
        <v>787</v>
      </c>
    </row>
    <row r="187" spans="1:47">
      <c r="A187" s="107" t="s">
        <v>788</v>
      </c>
      <c r="C187" s="107" t="s">
        <v>789</v>
      </c>
      <c r="D187" s="107" t="s">
        <v>541</v>
      </c>
      <c r="E187" s="108">
        <v>41911</v>
      </c>
      <c r="I187" s="107" t="s">
        <v>374</v>
      </c>
      <c r="J187" s="107" t="s">
        <v>347</v>
      </c>
      <c r="K187" s="107" t="s">
        <v>347</v>
      </c>
      <c r="L187" s="107" t="s">
        <v>347</v>
      </c>
      <c r="N187" s="107">
        <v>3</v>
      </c>
      <c r="O187" s="107">
        <v>5</v>
      </c>
      <c r="P187" s="109">
        <v>2.33</v>
      </c>
      <c r="Q187" s="107" t="s">
        <v>348</v>
      </c>
      <c r="R187" s="107">
        <v>1</v>
      </c>
      <c r="S187" s="107">
        <v>1</v>
      </c>
      <c r="T187" s="107">
        <v>5</v>
      </c>
      <c r="U187" s="110" t="s">
        <v>349</v>
      </c>
      <c r="V187" s="111" t="s">
        <v>350</v>
      </c>
      <c r="W187" s="111" t="s">
        <v>350</v>
      </c>
      <c r="X187" s="111" t="s">
        <v>7196</v>
      </c>
      <c r="Y187" s="111" t="s">
        <v>7197</v>
      </c>
      <c r="Z187" s="111" t="s">
        <v>7198</v>
      </c>
      <c r="AA187" s="111" t="s">
        <v>7199</v>
      </c>
      <c r="AC187" s="113">
        <v>370.66495804017586</v>
      </c>
      <c r="AD187" s="109">
        <v>9.6415976895347715</v>
      </c>
      <c r="AE187" s="109">
        <v>4.0706195408655201</v>
      </c>
      <c r="AF187" s="109">
        <v>-0.13868799144772559</v>
      </c>
      <c r="AG187" s="109">
        <v>9.3746368026132938</v>
      </c>
      <c r="AH187" s="109">
        <v>8.3048860842178396</v>
      </c>
      <c r="AI187" s="109">
        <v>6.9443570456794159</v>
      </c>
      <c r="AJ187" s="109">
        <v>5.927843623296714</v>
      </c>
      <c r="AK187" s="109">
        <v>3.6861909218962539</v>
      </c>
      <c r="AL187" s="109">
        <v>1.5659899366090875</v>
      </c>
      <c r="AM187" s="109">
        <v>0.97918003138205445</v>
      </c>
      <c r="AN187" s="109">
        <v>0.55011361292228866</v>
      </c>
      <c r="AO187" s="109">
        <v>0.87138784328141095</v>
      </c>
      <c r="AP187" s="113">
        <v>6333.8336389071965</v>
      </c>
      <c r="AQ187" s="109">
        <v>1.0130900198195381</v>
      </c>
      <c r="AR187" s="109">
        <v>0.32352735054396936</v>
      </c>
      <c r="AS187" s="109">
        <v>0.32542317430929535</v>
      </c>
      <c r="AT187" s="109">
        <v>1.6112826182416062</v>
      </c>
      <c r="AU187" s="107" t="s">
        <v>787</v>
      </c>
    </row>
    <row r="188" spans="1:47">
      <c r="A188" s="107" t="s">
        <v>790</v>
      </c>
      <c r="C188" s="107" t="s">
        <v>791</v>
      </c>
      <c r="D188" s="107" t="s">
        <v>547</v>
      </c>
      <c r="E188" s="108">
        <v>41911</v>
      </c>
      <c r="I188" s="107" t="s">
        <v>374</v>
      </c>
      <c r="J188" s="107" t="s">
        <v>347</v>
      </c>
      <c r="K188" s="107" t="s">
        <v>347</v>
      </c>
      <c r="L188" s="107" t="s">
        <v>347</v>
      </c>
      <c r="N188" s="107">
        <v>3</v>
      </c>
      <c r="O188" s="107">
        <v>5</v>
      </c>
      <c r="P188" s="109">
        <v>2.33</v>
      </c>
      <c r="Q188" s="107" t="s">
        <v>348</v>
      </c>
      <c r="R188" s="107">
        <v>1</v>
      </c>
      <c r="S188" s="107">
        <v>1</v>
      </c>
      <c r="T188" s="107">
        <v>5</v>
      </c>
      <c r="U188" s="110" t="s">
        <v>349</v>
      </c>
      <c r="V188" s="111" t="s">
        <v>350</v>
      </c>
      <c r="W188" s="111" t="s">
        <v>350</v>
      </c>
      <c r="X188" s="111" t="s">
        <v>7200</v>
      </c>
      <c r="Y188" s="111" t="s">
        <v>7201</v>
      </c>
      <c r="Z188" s="111" t="s">
        <v>7202</v>
      </c>
      <c r="AA188" s="111" t="s">
        <v>7203</v>
      </c>
      <c r="AC188" s="113">
        <v>377.67267051858363</v>
      </c>
      <c r="AD188" s="109">
        <v>9.7490368052204133</v>
      </c>
      <c r="AE188" s="109">
        <v>4.1219573548995703</v>
      </c>
      <c r="AF188" s="109">
        <v>-9.2528790575393427E-2</v>
      </c>
      <c r="AG188" s="109">
        <v>9.4928677883337098</v>
      </c>
      <c r="AH188" s="109">
        <v>8.4035636757864332</v>
      </c>
      <c r="AI188" s="109">
        <v>6.9497246383201521</v>
      </c>
      <c r="AJ188" s="109">
        <v>5.8982217484734445</v>
      </c>
      <c r="AK188" s="109">
        <v>3.7654449954764071</v>
      </c>
      <c r="AL188" s="109">
        <v>1.6366296480579858</v>
      </c>
      <c r="AM188" s="109">
        <v>1.1942504207731528</v>
      </c>
      <c r="AN188" s="109">
        <v>0.7456199356840344</v>
      </c>
      <c r="AO188" s="109">
        <v>0.99183014957605897</v>
      </c>
      <c r="AP188" s="113">
        <v>6605.7425790861198</v>
      </c>
      <c r="AQ188" s="109">
        <v>1.0450819478237137</v>
      </c>
      <c r="AR188" s="109">
        <v>0.33032513772289562</v>
      </c>
      <c r="AS188" s="109">
        <v>0.34294184848889259</v>
      </c>
      <c r="AT188" s="109">
        <v>1.6114973676949862</v>
      </c>
      <c r="AU188" s="107" t="s">
        <v>787</v>
      </c>
    </row>
    <row r="189" spans="1:47">
      <c r="A189" s="107" t="s">
        <v>792</v>
      </c>
      <c r="C189" s="107" t="s">
        <v>793</v>
      </c>
      <c r="D189" s="107" t="s">
        <v>550</v>
      </c>
      <c r="E189" s="108">
        <v>41911</v>
      </c>
      <c r="I189" s="107" t="s">
        <v>374</v>
      </c>
      <c r="J189" s="107" t="s">
        <v>347</v>
      </c>
      <c r="K189" s="107" t="s">
        <v>347</v>
      </c>
      <c r="L189" s="107" t="s">
        <v>347</v>
      </c>
      <c r="N189" s="107">
        <v>3</v>
      </c>
      <c r="O189" s="107">
        <v>5</v>
      </c>
      <c r="P189" s="109">
        <v>2.33</v>
      </c>
      <c r="Q189" s="107" t="s">
        <v>348</v>
      </c>
      <c r="R189" s="107">
        <v>1</v>
      </c>
      <c r="S189" s="107">
        <v>1</v>
      </c>
      <c r="T189" s="107">
        <v>5</v>
      </c>
      <c r="U189" s="110" t="s">
        <v>349</v>
      </c>
      <c r="V189" s="111" t="s">
        <v>350</v>
      </c>
      <c r="W189" s="111" t="s">
        <v>350</v>
      </c>
      <c r="X189" s="111" t="s">
        <v>7204</v>
      </c>
      <c r="Y189" s="111" t="s">
        <v>7205</v>
      </c>
      <c r="Z189" s="111" t="s">
        <v>7206</v>
      </c>
      <c r="AA189" s="111" t="s">
        <v>7207</v>
      </c>
      <c r="AC189" s="113">
        <v>407.05692453409506</v>
      </c>
      <c r="AD189" s="109">
        <v>9.4617283641021928</v>
      </c>
      <c r="AE189" s="109">
        <v>4.1433438640229703</v>
      </c>
      <c r="AF189" s="109">
        <v>-2.4325783638368677E-2</v>
      </c>
      <c r="AG189" s="109">
        <v>9.5421209188448994</v>
      </c>
      <c r="AH189" s="109">
        <v>8.5158417995967088</v>
      </c>
      <c r="AI189" s="109">
        <v>7.188013077304177</v>
      </c>
      <c r="AJ189" s="109">
        <v>6.2311704015092024</v>
      </c>
      <c r="AK189" s="109">
        <v>4.1639709037496067</v>
      </c>
      <c r="AL189" s="109">
        <v>1.9501401723868745</v>
      </c>
      <c r="AM189" s="109">
        <v>1.4237175774886148</v>
      </c>
      <c r="AN189" s="109">
        <v>0.98144811823620637</v>
      </c>
      <c r="AO189" s="109">
        <v>1.0578798065024599</v>
      </c>
      <c r="AP189" s="113">
        <v>6116.3938373329602</v>
      </c>
      <c r="AQ189" s="109">
        <v>1.1088576744953254</v>
      </c>
      <c r="AR189" s="109">
        <v>0.35023963784600387</v>
      </c>
      <c r="AS189" s="109">
        <v>0.26039491617654692</v>
      </c>
      <c r="AT189" s="109">
        <v>1.6292599381013164</v>
      </c>
      <c r="AU189" s="107" t="s">
        <v>794</v>
      </c>
    </row>
    <row r="190" spans="1:47">
      <c r="A190" s="107" t="s">
        <v>795</v>
      </c>
      <c r="C190" s="107" t="s">
        <v>796</v>
      </c>
      <c r="D190" s="107" t="s">
        <v>553</v>
      </c>
      <c r="E190" s="108">
        <v>41911</v>
      </c>
      <c r="I190" s="107" t="s">
        <v>374</v>
      </c>
      <c r="J190" s="107" t="s">
        <v>347</v>
      </c>
      <c r="K190" s="107" t="s">
        <v>347</v>
      </c>
      <c r="L190" s="107" t="s">
        <v>347</v>
      </c>
      <c r="N190" s="107">
        <v>3</v>
      </c>
      <c r="O190" s="107">
        <v>5</v>
      </c>
      <c r="P190" s="109">
        <v>2.33</v>
      </c>
      <c r="Q190" s="107" t="s">
        <v>348</v>
      </c>
      <c r="R190" s="107">
        <v>1</v>
      </c>
      <c r="S190" s="107">
        <v>1</v>
      </c>
      <c r="T190" s="107">
        <v>5</v>
      </c>
      <c r="U190" s="110" t="s">
        <v>349</v>
      </c>
      <c r="V190" s="111" t="s">
        <v>350</v>
      </c>
      <c r="W190" s="111" t="s">
        <v>350</v>
      </c>
      <c r="X190" s="111" t="s">
        <v>7208</v>
      </c>
      <c r="Y190" s="111" t="s">
        <v>7209</v>
      </c>
      <c r="Z190" s="111" t="s">
        <v>7210</v>
      </c>
      <c r="AA190" s="111" t="s">
        <v>7211</v>
      </c>
      <c r="AC190" s="113">
        <v>388.13139832549734</v>
      </c>
      <c r="AD190" s="109">
        <v>9.4252724481162922</v>
      </c>
      <c r="AE190" s="109">
        <v>4.0650146958061697</v>
      </c>
      <c r="AF190" s="109">
        <v>-0.1054725377372448</v>
      </c>
      <c r="AG190" s="109">
        <v>9.3617288444416094</v>
      </c>
      <c r="AH190" s="109">
        <v>8.3511013720897971</v>
      </c>
      <c r="AI190" s="109">
        <v>7.0151262260394702</v>
      </c>
      <c r="AJ190" s="109">
        <v>6.0518389754334407</v>
      </c>
      <c r="AK190" s="109">
        <v>3.9775969526204711</v>
      </c>
      <c r="AL190" s="109">
        <v>1.7368208537277077</v>
      </c>
      <c r="AM190" s="109">
        <v>1.2050539492350145</v>
      </c>
      <c r="AN190" s="109">
        <v>0.75528798729573543</v>
      </c>
      <c r="AO190" s="109">
        <v>0.93909947069020794</v>
      </c>
      <c r="AP190" s="113">
        <v>6209.4738484409791</v>
      </c>
      <c r="AQ190" s="109">
        <v>1.1175695556683727</v>
      </c>
      <c r="AR190" s="109">
        <v>0.35543779192289393</v>
      </c>
      <c r="AS190" s="109">
        <v>0.26970820344757229</v>
      </c>
      <c r="AT190" s="109">
        <v>1.6357431964629965</v>
      </c>
      <c r="AU190" s="107" t="s">
        <v>787</v>
      </c>
    </row>
    <row r="191" spans="1:47">
      <c r="A191" s="107" t="s">
        <v>797</v>
      </c>
      <c r="C191" s="107" t="s">
        <v>798</v>
      </c>
      <c r="D191" s="107" t="s">
        <v>544</v>
      </c>
      <c r="E191" s="108">
        <v>41911</v>
      </c>
      <c r="I191" s="107" t="s">
        <v>374</v>
      </c>
      <c r="J191" s="107" t="s">
        <v>347</v>
      </c>
      <c r="K191" s="107" t="s">
        <v>347</v>
      </c>
      <c r="L191" s="107" t="s">
        <v>347</v>
      </c>
      <c r="N191" s="107">
        <v>3</v>
      </c>
      <c r="O191" s="107">
        <v>5</v>
      </c>
      <c r="P191" s="109">
        <v>2.33</v>
      </c>
      <c r="Q191" s="107" t="s">
        <v>348</v>
      </c>
      <c r="R191" s="107">
        <v>1</v>
      </c>
      <c r="S191" s="107">
        <v>1</v>
      </c>
      <c r="T191" s="107">
        <v>5</v>
      </c>
      <c r="U191" s="110" t="s">
        <v>349</v>
      </c>
      <c r="V191" s="111" t="s">
        <v>350</v>
      </c>
      <c r="W191" s="111" t="s">
        <v>350</v>
      </c>
      <c r="X191" s="111" t="s">
        <v>7212</v>
      </c>
      <c r="Y191" s="111" t="s">
        <v>7213</v>
      </c>
      <c r="Z191" s="111" t="s">
        <v>7214</v>
      </c>
      <c r="AA191" s="111" t="s">
        <v>7215</v>
      </c>
      <c r="AC191" s="113">
        <v>392.09448306918881</v>
      </c>
      <c r="AD191" s="109">
        <v>9.4576474609827361</v>
      </c>
      <c r="AE191" s="109">
        <v>4.08253685398022</v>
      </c>
      <c r="AF191" s="109">
        <v>-8.2181946074195919E-2</v>
      </c>
      <c r="AG191" s="109">
        <v>9.4020823747164464</v>
      </c>
      <c r="AH191" s="109">
        <v>8.3834741061003921</v>
      </c>
      <c r="AI191" s="109">
        <v>7.0477026076249096</v>
      </c>
      <c r="AJ191" s="109">
        <v>6.084020064205526</v>
      </c>
      <c r="AK191" s="109">
        <v>4.0075084793321416</v>
      </c>
      <c r="AL191" s="109">
        <v>1.7875800012465848</v>
      </c>
      <c r="AM191" s="109">
        <v>1.2370928821136915</v>
      </c>
      <c r="AN191" s="109">
        <v>0.78620122843533802</v>
      </c>
      <c r="AO191" s="109">
        <v>0.95332025311670021</v>
      </c>
      <c r="AP191" s="113">
        <v>6146.2582678046119</v>
      </c>
      <c r="AQ191" s="109">
        <v>1.1100058865287215</v>
      </c>
      <c r="AR191" s="109">
        <v>0.35187845774715171</v>
      </c>
      <c r="AS191" s="109">
        <v>0.26098246805302161</v>
      </c>
      <c r="AT191" s="109">
        <v>1.6259520348347736</v>
      </c>
      <c r="AU191" s="107" t="s">
        <v>787</v>
      </c>
    </row>
    <row r="192" spans="1:47">
      <c r="A192" s="107" t="s">
        <v>799</v>
      </c>
      <c r="C192" s="107" t="s">
        <v>800</v>
      </c>
      <c r="D192" s="107" t="s">
        <v>556</v>
      </c>
      <c r="E192" s="108">
        <v>41911</v>
      </c>
      <c r="I192" s="107" t="s">
        <v>374</v>
      </c>
      <c r="J192" s="107" t="s">
        <v>347</v>
      </c>
      <c r="K192" s="107" t="s">
        <v>347</v>
      </c>
      <c r="L192" s="107" t="s">
        <v>347</v>
      </c>
      <c r="N192" s="107">
        <v>3</v>
      </c>
      <c r="O192" s="107">
        <v>5</v>
      </c>
      <c r="P192" s="109">
        <v>2.33</v>
      </c>
      <c r="Q192" s="107" t="s">
        <v>348</v>
      </c>
      <c r="R192" s="107">
        <v>1</v>
      </c>
      <c r="S192" s="107">
        <v>1</v>
      </c>
      <c r="T192" s="107">
        <v>5</v>
      </c>
      <c r="U192" s="110" t="s">
        <v>349</v>
      </c>
      <c r="V192" s="111" t="s">
        <v>350</v>
      </c>
      <c r="W192" s="111" t="s">
        <v>350</v>
      </c>
      <c r="X192" s="111" t="s">
        <v>7216</v>
      </c>
      <c r="Y192" s="111" t="s">
        <v>7217</v>
      </c>
      <c r="Z192" s="111" t="s">
        <v>7218</v>
      </c>
      <c r="AA192" s="111" t="s">
        <v>7219</v>
      </c>
      <c r="AC192" s="113">
        <v>385.82531128976893</v>
      </c>
      <c r="AD192" s="109">
        <v>9.4230142791055176</v>
      </c>
      <c r="AE192" s="109">
        <v>4.0652924298125299</v>
      </c>
      <c r="AF192" s="109">
        <v>-0.1201421155860854</v>
      </c>
      <c r="AG192" s="109">
        <v>9.3623684658582569</v>
      </c>
      <c r="AH192" s="109">
        <v>8.3395517084816131</v>
      </c>
      <c r="AI192" s="109">
        <v>6.9997058152758811</v>
      </c>
      <c r="AJ192" s="109">
        <v>6.0283463555480941</v>
      </c>
      <c r="AK192" s="109">
        <v>3.9368063472059136</v>
      </c>
      <c r="AL192" s="109">
        <v>1.7064570045554317</v>
      </c>
      <c r="AM192" s="109">
        <v>1.1650730311311444</v>
      </c>
      <c r="AN192" s="109">
        <v>0.69915491325779289</v>
      </c>
      <c r="AO192" s="109">
        <v>0.90640666711924844</v>
      </c>
      <c r="AP192" s="113">
        <v>6221.9949614383713</v>
      </c>
      <c r="AQ192" s="109">
        <v>1.1279953767864344</v>
      </c>
      <c r="AR192" s="109">
        <v>0.35793710883637991</v>
      </c>
      <c r="AS192" s="109">
        <v>0.25706759065330526</v>
      </c>
      <c r="AT192" s="109">
        <v>1.6247028618436143</v>
      </c>
      <c r="AU192" s="107" t="s">
        <v>787</v>
      </c>
    </row>
    <row r="193" spans="1:60">
      <c r="A193" s="107" t="s">
        <v>801</v>
      </c>
      <c r="C193" s="107" t="s">
        <v>802</v>
      </c>
      <c r="D193" s="107" t="s">
        <v>559</v>
      </c>
      <c r="E193" s="108">
        <v>41911</v>
      </c>
      <c r="I193" s="107" t="s">
        <v>374</v>
      </c>
      <c r="J193" s="107" t="s">
        <v>347</v>
      </c>
      <c r="K193" s="107" t="s">
        <v>347</v>
      </c>
      <c r="L193" s="107" t="s">
        <v>347</v>
      </c>
      <c r="N193" s="107">
        <v>3</v>
      </c>
      <c r="O193" s="107">
        <v>5</v>
      </c>
      <c r="P193" s="109">
        <v>2.33</v>
      </c>
      <c r="Q193" s="107" t="s">
        <v>348</v>
      </c>
      <c r="R193" s="107">
        <v>1</v>
      </c>
      <c r="S193" s="107">
        <v>1</v>
      </c>
      <c r="T193" s="107">
        <v>5</v>
      </c>
      <c r="U193" s="110" t="s">
        <v>349</v>
      </c>
      <c r="V193" s="111" t="s">
        <v>350</v>
      </c>
      <c r="W193" s="111" t="s">
        <v>350</v>
      </c>
      <c r="X193" s="111" t="s">
        <v>7220</v>
      </c>
      <c r="Y193" s="111" t="s">
        <v>7221</v>
      </c>
      <c r="Z193" s="111" t="s">
        <v>7222</v>
      </c>
      <c r="AA193" s="111" t="s">
        <v>7223</v>
      </c>
      <c r="AC193" s="113">
        <v>382.69229283620467</v>
      </c>
      <c r="AD193" s="109">
        <v>9.430608766811412</v>
      </c>
      <c r="AE193" s="109">
        <v>4.0506333359978397</v>
      </c>
      <c r="AF193" s="109">
        <v>-0.13363151206699461</v>
      </c>
      <c r="AG193" s="109">
        <v>9.3286085728030255</v>
      </c>
      <c r="AH193" s="109">
        <v>8.3132152404610622</v>
      </c>
      <c r="AI193" s="109">
        <v>6.973645738198651</v>
      </c>
      <c r="AJ193" s="109">
        <v>6.003774857076797</v>
      </c>
      <c r="AK193" s="109">
        <v>3.9152283869443489</v>
      </c>
      <c r="AL193" s="109">
        <v>1.661731916521521</v>
      </c>
      <c r="AM193" s="109">
        <v>1.1162023334558162</v>
      </c>
      <c r="AN193" s="109">
        <v>0.64414482318114963</v>
      </c>
      <c r="AO193" s="109">
        <v>0.88091723521562781</v>
      </c>
      <c r="AP193" s="113">
        <v>6308.6058048595387</v>
      </c>
      <c r="AQ193" s="109">
        <v>1.1317231601977389</v>
      </c>
      <c r="AR193" s="109">
        <v>0.36323627824497989</v>
      </c>
      <c r="AS193" s="109">
        <v>0.25660563546780962</v>
      </c>
      <c r="AT193" s="109">
        <v>1.6367588849575332</v>
      </c>
      <c r="AU193" s="107" t="s">
        <v>787</v>
      </c>
    </row>
    <row r="194" spans="1:60">
      <c r="A194" s="107" t="s">
        <v>803</v>
      </c>
      <c r="C194" s="107" t="s">
        <v>804</v>
      </c>
      <c r="D194" s="107" t="s">
        <v>562</v>
      </c>
      <c r="E194" s="108">
        <v>41911</v>
      </c>
      <c r="I194" s="107" t="s">
        <v>374</v>
      </c>
      <c r="J194" s="107" t="s">
        <v>347</v>
      </c>
      <c r="K194" s="107" t="s">
        <v>347</v>
      </c>
      <c r="L194" s="107" t="s">
        <v>347</v>
      </c>
      <c r="N194" s="107">
        <v>3</v>
      </c>
      <c r="O194" s="107">
        <v>5</v>
      </c>
      <c r="P194" s="109">
        <v>2.33</v>
      </c>
      <c r="Q194" s="107" t="s">
        <v>348</v>
      </c>
      <c r="R194" s="107">
        <v>1</v>
      </c>
      <c r="S194" s="107">
        <v>1</v>
      </c>
      <c r="T194" s="107">
        <v>5</v>
      </c>
      <c r="U194" s="110" t="s">
        <v>349</v>
      </c>
      <c r="V194" s="111" t="s">
        <v>350</v>
      </c>
      <c r="W194" s="111" t="s">
        <v>350</v>
      </c>
      <c r="X194" s="111" t="s">
        <v>7224</v>
      </c>
      <c r="Y194" s="111" t="s">
        <v>7225</v>
      </c>
      <c r="Z194" s="111" t="s">
        <v>7226</v>
      </c>
      <c r="AA194" s="111" t="s">
        <v>7227</v>
      </c>
      <c r="AC194" s="113">
        <v>374.10278251665278</v>
      </c>
      <c r="AD194" s="109">
        <v>9.3955702161132209</v>
      </c>
      <c r="AE194" s="109">
        <v>4.0103750936174496</v>
      </c>
      <c r="AF194" s="109">
        <v>-0.14857121710820878</v>
      </c>
      <c r="AG194" s="109">
        <v>9.2358938406009869</v>
      </c>
      <c r="AH194" s="109">
        <v>8.2161710026934482</v>
      </c>
      <c r="AI194" s="109">
        <v>6.8780506706036562</v>
      </c>
      <c r="AJ194" s="109">
        <v>5.9048135298551836</v>
      </c>
      <c r="AK194" s="109">
        <v>3.8173709095165034</v>
      </c>
      <c r="AL194" s="109">
        <v>1.5811602231006519</v>
      </c>
      <c r="AM194" s="109">
        <v>1.0446350852745818</v>
      </c>
      <c r="AN194" s="109">
        <v>0.57609436504068734</v>
      </c>
      <c r="AO194" s="109">
        <v>0.85653563700870483</v>
      </c>
      <c r="AP194" s="113">
        <v>6248.9390410584201</v>
      </c>
      <c r="AQ194" s="109">
        <v>1.125541274131141</v>
      </c>
      <c r="AR194" s="109">
        <v>0.36058208668656672</v>
      </c>
      <c r="AS194" s="109">
        <v>0.25908677308759315</v>
      </c>
      <c r="AT194" s="109">
        <v>1.6366279517654272</v>
      </c>
      <c r="AU194" s="107" t="s">
        <v>787</v>
      </c>
    </row>
    <row r="195" spans="1:60">
      <c r="A195" s="107" t="s">
        <v>805</v>
      </c>
      <c r="C195" s="107" t="s">
        <v>806</v>
      </c>
      <c r="D195" s="107" t="s">
        <v>565</v>
      </c>
      <c r="E195" s="108">
        <v>41911</v>
      </c>
      <c r="I195" s="107" t="s">
        <v>374</v>
      </c>
      <c r="J195" s="107" t="s">
        <v>347</v>
      </c>
      <c r="K195" s="107" t="s">
        <v>347</v>
      </c>
      <c r="L195" s="107" t="s">
        <v>347</v>
      </c>
      <c r="N195" s="107">
        <v>3</v>
      </c>
      <c r="O195" s="107">
        <v>5</v>
      </c>
      <c r="P195" s="109">
        <v>2.33</v>
      </c>
      <c r="Q195" s="107" t="s">
        <v>348</v>
      </c>
      <c r="R195" s="107">
        <v>1</v>
      </c>
      <c r="S195" s="107">
        <v>1</v>
      </c>
      <c r="T195" s="107">
        <v>5</v>
      </c>
      <c r="U195" s="110" t="s">
        <v>349</v>
      </c>
      <c r="V195" s="111" t="s">
        <v>350</v>
      </c>
      <c r="W195" s="111" t="s">
        <v>350</v>
      </c>
      <c r="X195" s="111" t="s">
        <v>7228</v>
      </c>
      <c r="Y195" s="111" t="s">
        <v>7229</v>
      </c>
      <c r="Z195" s="111" t="s">
        <v>7230</v>
      </c>
      <c r="AA195" s="111" t="s">
        <v>7231</v>
      </c>
      <c r="AC195" s="113">
        <v>366.35394061607792</v>
      </c>
      <c r="AD195" s="109">
        <v>9.3512216193057434</v>
      </c>
      <c r="AE195" s="109">
        <v>3.9699485607568503</v>
      </c>
      <c r="AF195" s="109">
        <v>-0.16674431835879258</v>
      </c>
      <c r="AG195" s="109">
        <v>9.1427915354230258</v>
      </c>
      <c r="AH195" s="109">
        <v>8.1289382017545595</v>
      </c>
      <c r="AI195" s="109">
        <v>6.7972977533450063</v>
      </c>
      <c r="AJ195" s="109">
        <v>5.8299563976328077</v>
      </c>
      <c r="AK195" s="109">
        <v>3.7323518555243043</v>
      </c>
      <c r="AL195" s="109">
        <v>1.5068626690027049</v>
      </c>
      <c r="AM195" s="109">
        <v>0.96359691360016564</v>
      </c>
      <c r="AN195" s="109">
        <v>0.50158816004398166</v>
      </c>
      <c r="AO195" s="109">
        <v>0.81565812359809675</v>
      </c>
      <c r="AP195" s="113">
        <v>6135.9527047823358</v>
      </c>
      <c r="AQ195" s="109">
        <v>1.099849815037812</v>
      </c>
      <c r="AR195" s="109">
        <v>0.34745326887109446</v>
      </c>
      <c r="AS195" s="109">
        <v>0.25840819836302203</v>
      </c>
      <c r="AT195" s="109">
        <v>1.6027719967967216</v>
      </c>
      <c r="AU195" s="107" t="s">
        <v>787</v>
      </c>
    </row>
    <row r="196" spans="1:60">
      <c r="A196" s="107" t="s">
        <v>807</v>
      </c>
      <c r="C196" s="107" t="s">
        <v>808</v>
      </c>
      <c r="D196" s="107" t="s">
        <v>568</v>
      </c>
      <c r="E196" s="108">
        <v>41911</v>
      </c>
      <c r="I196" s="107" t="s">
        <v>374</v>
      </c>
      <c r="J196" s="107" t="s">
        <v>347</v>
      </c>
      <c r="K196" s="107" t="s">
        <v>347</v>
      </c>
      <c r="L196" s="107" t="s">
        <v>347</v>
      </c>
      <c r="N196" s="107">
        <v>3</v>
      </c>
      <c r="O196" s="107">
        <v>5</v>
      </c>
      <c r="P196" s="109">
        <v>2.33</v>
      </c>
      <c r="Q196" s="107" t="s">
        <v>348</v>
      </c>
      <c r="R196" s="107">
        <v>1</v>
      </c>
      <c r="S196" s="107">
        <v>1</v>
      </c>
      <c r="T196" s="107">
        <v>5</v>
      </c>
      <c r="U196" s="110" t="s">
        <v>375</v>
      </c>
      <c r="V196" s="111" t="s">
        <v>350</v>
      </c>
      <c r="W196" s="111" t="s">
        <v>350</v>
      </c>
      <c r="X196" s="111" t="s">
        <v>7232</v>
      </c>
      <c r="Y196" s="111" t="s">
        <v>7233</v>
      </c>
      <c r="Z196" s="111" t="s">
        <v>7234</v>
      </c>
      <c r="AA196" s="111" t="s">
        <v>7235</v>
      </c>
      <c r="AC196" s="113">
        <v>367.03437493133282</v>
      </c>
      <c r="AD196" s="109">
        <v>9.4208007728761807</v>
      </c>
      <c r="AE196" s="109">
        <v>3.9910321774037096</v>
      </c>
      <c r="AF196" s="109">
        <v>-0.16989830362167122</v>
      </c>
      <c r="AG196" s="109">
        <v>9.1913471045607444</v>
      </c>
      <c r="AH196" s="109">
        <v>8.1601848442111358</v>
      </c>
      <c r="AI196" s="109">
        <v>6.8205289335002961</v>
      </c>
      <c r="AJ196" s="109">
        <v>5.8398765638760635</v>
      </c>
      <c r="AK196" s="109">
        <v>3.7344813147945874</v>
      </c>
      <c r="AL196" s="109">
        <v>1.5001403685454613</v>
      </c>
      <c r="AM196" s="109">
        <v>0.95877723761320155</v>
      </c>
      <c r="AN196" s="109">
        <v>0.48694023156515409</v>
      </c>
      <c r="AO196" s="109">
        <v>0.81062810614811698</v>
      </c>
      <c r="AP196" s="113">
        <v>6112.0407681662655</v>
      </c>
      <c r="AQ196" s="109">
        <v>1.0892213771966175</v>
      </c>
      <c r="AR196" s="109">
        <v>0.34924774669297826</v>
      </c>
      <c r="AS196" s="109">
        <v>0.26460696076941109</v>
      </c>
      <c r="AT196" s="109">
        <v>1.613634847405589</v>
      </c>
      <c r="AU196" s="107" t="s">
        <v>787</v>
      </c>
    </row>
    <row r="197" spans="1:60">
      <c r="A197" s="107" t="s">
        <v>809</v>
      </c>
      <c r="C197" s="107" t="s">
        <v>810</v>
      </c>
      <c r="D197" s="107" t="s">
        <v>571</v>
      </c>
      <c r="E197" s="108">
        <v>41911</v>
      </c>
      <c r="I197" s="107" t="s">
        <v>374</v>
      </c>
      <c r="J197" s="107" t="s">
        <v>347</v>
      </c>
      <c r="K197" s="107" t="s">
        <v>347</v>
      </c>
      <c r="L197" s="107" t="s">
        <v>347</v>
      </c>
      <c r="N197" s="107">
        <v>3</v>
      </c>
      <c r="O197" s="107">
        <v>5</v>
      </c>
      <c r="P197" s="109">
        <v>2.33</v>
      </c>
      <c r="Q197" s="107" t="s">
        <v>348</v>
      </c>
      <c r="R197" s="107">
        <v>1</v>
      </c>
      <c r="S197" s="107">
        <v>1</v>
      </c>
      <c r="T197" s="107">
        <v>5</v>
      </c>
      <c r="U197" s="110" t="s">
        <v>375</v>
      </c>
      <c r="V197" s="111" t="s">
        <v>350</v>
      </c>
      <c r="W197" s="111" t="s">
        <v>350</v>
      </c>
      <c r="X197" s="111" t="s">
        <v>7236</v>
      </c>
      <c r="Y197" s="111" t="s">
        <v>7237</v>
      </c>
      <c r="Z197" s="111" t="s">
        <v>7238</v>
      </c>
      <c r="AA197" s="111" t="s">
        <v>7239</v>
      </c>
      <c r="AC197" s="113">
        <v>380.29455482032546</v>
      </c>
      <c r="AD197" s="109">
        <v>9.4538247071432746</v>
      </c>
      <c r="AE197" s="109">
        <v>4.0401866107234001</v>
      </c>
      <c r="AF197" s="109">
        <v>-0.10272590097431838</v>
      </c>
      <c r="AG197" s="109">
        <v>9.3045497644959916</v>
      </c>
      <c r="AH197" s="109">
        <v>8.2847597397228654</v>
      </c>
      <c r="AI197" s="109">
        <v>6.9413041368750683</v>
      </c>
      <c r="AJ197" s="109">
        <v>5.9691812439568803</v>
      </c>
      <c r="AK197" s="109">
        <v>3.8473725594685173</v>
      </c>
      <c r="AL197" s="109">
        <v>1.6764384538909658</v>
      </c>
      <c r="AM197" s="109">
        <v>1.1058877901220507</v>
      </c>
      <c r="AN197" s="109">
        <v>0.63188640758250969</v>
      </c>
      <c r="AO197" s="109">
        <v>0.88709231164593894</v>
      </c>
      <c r="AP197" s="113">
        <v>6155.6860742080189</v>
      </c>
      <c r="AQ197" s="109">
        <v>1.0832260023231344</v>
      </c>
      <c r="AR197" s="109">
        <v>0.3463330517519902</v>
      </c>
      <c r="AS197" s="109">
        <v>0.26873872109476526</v>
      </c>
      <c r="AT197" s="109">
        <v>1.6142285048034331</v>
      </c>
      <c r="AU197" s="107" t="s">
        <v>787</v>
      </c>
    </row>
    <row r="198" spans="1:60">
      <c r="A198" s="107" t="s">
        <v>811</v>
      </c>
      <c r="C198" s="107" t="s">
        <v>812</v>
      </c>
      <c r="D198" s="107" t="s">
        <v>665</v>
      </c>
      <c r="E198" s="108">
        <v>41911</v>
      </c>
      <c r="I198" s="107" t="s">
        <v>374</v>
      </c>
      <c r="J198" s="107" t="s">
        <v>347</v>
      </c>
      <c r="K198" s="107" t="s">
        <v>347</v>
      </c>
      <c r="L198" s="107" t="s">
        <v>347</v>
      </c>
      <c r="N198" s="107">
        <v>3</v>
      </c>
      <c r="O198" s="107">
        <v>5</v>
      </c>
      <c r="P198" s="109">
        <v>2.33</v>
      </c>
      <c r="Q198" s="107" t="s">
        <v>348</v>
      </c>
      <c r="R198" s="107">
        <v>1</v>
      </c>
      <c r="S198" s="107">
        <v>1</v>
      </c>
      <c r="T198" s="107">
        <v>5</v>
      </c>
      <c r="U198" s="110" t="s">
        <v>349</v>
      </c>
      <c r="V198" s="111" t="s">
        <v>350</v>
      </c>
      <c r="W198" s="111" t="s">
        <v>350</v>
      </c>
      <c r="X198" s="111" t="s">
        <v>7240</v>
      </c>
      <c r="Y198" s="111" t="s">
        <v>7241</v>
      </c>
      <c r="Z198" s="111" t="s">
        <v>7242</v>
      </c>
      <c r="AA198" s="111" t="s">
        <v>7243</v>
      </c>
      <c r="AC198" s="113">
        <v>440.33779608314012</v>
      </c>
      <c r="AD198" s="109">
        <v>9.6168251070382702</v>
      </c>
      <c r="AE198" s="109">
        <v>4.2952833824095</v>
      </c>
      <c r="AF198" s="109">
        <v>0.10537812503521259</v>
      </c>
      <c r="AG198" s="109">
        <v>9.8920376296890797</v>
      </c>
      <c r="AH198" s="109">
        <v>8.8831009196426969</v>
      </c>
      <c r="AI198" s="109">
        <v>7.5351905415266955</v>
      </c>
      <c r="AJ198" s="109">
        <v>6.5510321924014558</v>
      </c>
      <c r="AK198" s="109">
        <v>4.4717315263359634</v>
      </c>
      <c r="AL198" s="109">
        <v>2.2819120154933548</v>
      </c>
      <c r="AM198" s="109">
        <v>1.751580599874375</v>
      </c>
      <c r="AN198" s="109">
        <v>1.2857915644570137</v>
      </c>
      <c r="AO198" s="109">
        <v>1.1913434879336717</v>
      </c>
      <c r="AP198" s="113">
        <v>6070.1461552519813</v>
      </c>
      <c r="AQ198" s="109">
        <v>1.0993238875705957</v>
      </c>
      <c r="AR198" s="109">
        <v>0.35440118045677932</v>
      </c>
      <c r="AS198" s="109">
        <v>0.24779245338485251</v>
      </c>
      <c r="AT198" s="109">
        <v>1.6515640431062519</v>
      </c>
      <c r="AU198" s="107" t="s">
        <v>787</v>
      </c>
    </row>
    <row r="199" spans="1:60">
      <c r="A199" s="107" t="s">
        <v>813</v>
      </c>
      <c r="C199" s="107" t="s">
        <v>814</v>
      </c>
      <c r="D199" s="107" t="s">
        <v>669</v>
      </c>
      <c r="E199" s="108">
        <v>41911</v>
      </c>
      <c r="I199" s="107" t="s">
        <v>374</v>
      </c>
      <c r="J199" s="107" t="s">
        <v>347</v>
      </c>
      <c r="K199" s="107" t="s">
        <v>347</v>
      </c>
      <c r="L199" s="107" t="s">
        <v>347</v>
      </c>
      <c r="N199" s="107">
        <v>3</v>
      </c>
      <c r="O199" s="107">
        <v>5</v>
      </c>
      <c r="P199" s="109">
        <v>2.33</v>
      </c>
      <c r="Q199" s="107" t="s">
        <v>348</v>
      </c>
      <c r="R199" s="107">
        <v>1</v>
      </c>
      <c r="S199" s="107">
        <v>1</v>
      </c>
      <c r="T199" s="107">
        <v>5</v>
      </c>
      <c r="U199" s="110" t="s">
        <v>349</v>
      </c>
      <c r="V199" s="111" t="s">
        <v>350</v>
      </c>
      <c r="W199" s="111" t="s">
        <v>350</v>
      </c>
      <c r="X199" s="111" t="s">
        <v>7244</v>
      </c>
      <c r="Y199" s="111" t="s">
        <v>7245</v>
      </c>
      <c r="Z199" s="111" t="s">
        <v>7246</v>
      </c>
      <c r="AA199" s="111" t="s">
        <v>7247</v>
      </c>
      <c r="AC199" s="113">
        <v>418.32506450804743</v>
      </c>
      <c r="AD199" s="109">
        <v>9.5321636914075984</v>
      </c>
      <c r="AE199" s="109">
        <v>4.1947128732872301</v>
      </c>
      <c r="AF199" s="109">
        <v>2.2709391069625721E-2</v>
      </c>
      <c r="AG199" s="109">
        <v>9.6604237471804915</v>
      </c>
      <c r="AH199" s="109">
        <v>8.6435295437067854</v>
      </c>
      <c r="AI199" s="109">
        <v>7.3075404057339037</v>
      </c>
      <c r="AJ199" s="109">
        <v>6.3229705156661486</v>
      </c>
      <c r="AK199" s="109">
        <v>4.2526184280745705</v>
      </c>
      <c r="AL199" s="109">
        <v>2.0602126611528973</v>
      </c>
      <c r="AM199" s="109">
        <v>1.5311668646139893</v>
      </c>
      <c r="AN199" s="109">
        <v>1.0599116759947109</v>
      </c>
      <c r="AO199" s="109">
        <v>1.1008697373661105</v>
      </c>
      <c r="AP199" s="113">
        <v>6084.906413798918</v>
      </c>
      <c r="AQ199" s="109">
        <v>1.1067691371006612</v>
      </c>
      <c r="AR199" s="109">
        <v>0.35263881213214737</v>
      </c>
      <c r="AS199" s="109">
        <v>0.25336407466155908</v>
      </c>
      <c r="AT199" s="109">
        <v>1.6248871356503674</v>
      </c>
      <c r="AU199" s="107" t="s">
        <v>787</v>
      </c>
    </row>
    <row r="200" spans="1:60">
      <c r="A200" s="107" t="s">
        <v>815</v>
      </c>
      <c r="C200" s="107" t="s">
        <v>816</v>
      </c>
      <c r="D200" s="107" t="s">
        <v>672</v>
      </c>
      <c r="E200" s="108">
        <v>41911</v>
      </c>
      <c r="I200" s="107" t="s">
        <v>374</v>
      </c>
      <c r="J200" s="107" t="s">
        <v>347</v>
      </c>
      <c r="K200" s="107" t="s">
        <v>347</v>
      </c>
      <c r="L200" s="107" t="s">
        <v>347</v>
      </c>
      <c r="N200" s="107">
        <v>3</v>
      </c>
      <c r="O200" s="107">
        <v>5</v>
      </c>
      <c r="P200" s="109">
        <v>2.33</v>
      </c>
      <c r="Q200" s="107" t="s">
        <v>348</v>
      </c>
      <c r="R200" s="107">
        <v>1</v>
      </c>
      <c r="S200" s="107">
        <v>1</v>
      </c>
      <c r="T200" s="107">
        <v>5</v>
      </c>
      <c r="U200" s="110" t="s">
        <v>349</v>
      </c>
      <c r="V200" s="111" t="s">
        <v>350</v>
      </c>
      <c r="W200" s="111" t="s">
        <v>350</v>
      </c>
      <c r="X200" s="111" t="s">
        <v>7248</v>
      </c>
      <c r="Y200" s="111" t="s">
        <v>7249</v>
      </c>
      <c r="Z200" s="111" t="s">
        <v>7250</v>
      </c>
      <c r="AA200" s="111" t="s">
        <v>7251</v>
      </c>
      <c r="AC200" s="113">
        <v>416.18550273828998</v>
      </c>
      <c r="AD200" s="109">
        <v>9.5454466465217411</v>
      </c>
      <c r="AE200" s="109">
        <v>4.1869946372558395</v>
      </c>
      <c r="AF200" s="109">
        <v>1.70050243124889E-2</v>
      </c>
      <c r="AG200" s="109">
        <v>9.6426486496002006</v>
      </c>
      <c r="AH200" s="109">
        <v>8.623503337299832</v>
      </c>
      <c r="AI200" s="109">
        <v>7.2774966230034916</v>
      </c>
      <c r="AJ200" s="109">
        <v>6.2981161117743909</v>
      </c>
      <c r="AK200" s="109">
        <v>4.2150521038005069</v>
      </c>
      <c r="AL200" s="109">
        <v>2.0643581432834939</v>
      </c>
      <c r="AM200" s="109">
        <v>1.5073524757615817</v>
      </c>
      <c r="AN200" s="109">
        <v>1.0205021808299604</v>
      </c>
      <c r="AO200" s="109">
        <v>1.1238170787307096</v>
      </c>
      <c r="AP200" s="113">
        <v>6154.1410922486848</v>
      </c>
      <c r="AQ200" s="109">
        <v>1.1164151639386755</v>
      </c>
      <c r="AR200" s="109">
        <v>0.35541074037133835</v>
      </c>
      <c r="AS200" s="109">
        <v>0.25286904116633668</v>
      </c>
      <c r="AT200" s="109">
        <v>1.6412944812223802</v>
      </c>
      <c r="AU200" s="107" t="s">
        <v>787</v>
      </c>
    </row>
    <row r="201" spans="1:60">
      <c r="A201" s="107" t="s">
        <v>817</v>
      </c>
      <c r="C201" s="107" t="s">
        <v>818</v>
      </c>
      <c r="D201" s="107" t="s">
        <v>378</v>
      </c>
      <c r="E201" s="108">
        <v>41927</v>
      </c>
      <c r="I201" s="107" t="s">
        <v>374</v>
      </c>
      <c r="J201" s="107" t="s">
        <v>347</v>
      </c>
      <c r="K201" s="107" t="s">
        <v>347</v>
      </c>
      <c r="L201" s="107" t="s">
        <v>347</v>
      </c>
      <c r="N201" s="107">
        <v>3</v>
      </c>
      <c r="O201" s="107">
        <v>5</v>
      </c>
      <c r="P201" s="109">
        <v>2.33</v>
      </c>
      <c r="Q201" s="107" t="s">
        <v>348</v>
      </c>
      <c r="R201" s="107">
        <v>1</v>
      </c>
      <c r="S201" s="107">
        <v>1</v>
      </c>
      <c r="T201" s="107">
        <v>5</v>
      </c>
      <c r="U201" s="110" t="s">
        <v>349</v>
      </c>
      <c r="V201" s="111" t="s">
        <v>350</v>
      </c>
      <c r="W201" s="111" t="s">
        <v>350</v>
      </c>
      <c r="X201" s="111" t="s">
        <v>7252</v>
      </c>
      <c r="Y201" s="111" t="s">
        <v>7253</v>
      </c>
      <c r="Z201" s="111" t="s">
        <v>7254</v>
      </c>
      <c r="AA201" s="111" t="s">
        <v>7255</v>
      </c>
      <c r="AC201" s="113">
        <v>184.79840279988298</v>
      </c>
      <c r="AD201" s="109">
        <v>4.7788858857207641</v>
      </c>
      <c r="AE201" s="109">
        <v>1.9729153452939401</v>
      </c>
      <c r="AF201" s="109">
        <v>-1.3665350402797384E-3</v>
      </c>
      <c r="AG201" s="109">
        <v>4.5436240402119443</v>
      </c>
      <c r="AH201" s="109">
        <v>4.0210273823445126</v>
      </c>
      <c r="AI201" s="109">
        <v>3.3324985955377353</v>
      </c>
      <c r="AJ201" s="109">
        <v>2.8332940559565643</v>
      </c>
      <c r="AK201" s="109">
        <v>1.8281084924062789</v>
      </c>
      <c r="AL201" s="109">
        <v>0.84800544026753533</v>
      </c>
      <c r="AM201" s="109">
        <v>0.60304294735612551</v>
      </c>
      <c r="AN201" s="109">
        <v>0.37406872596871976</v>
      </c>
      <c r="AO201" s="109">
        <v>1.0550221895950782</v>
      </c>
      <c r="AP201" s="113">
        <v>3054.1706482824425</v>
      </c>
      <c r="AQ201" s="109">
        <v>0.53005283087303012</v>
      </c>
      <c r="AR201" s="109">
        <v>0.15908767017428874</v>
      </c>
      <c r="AS201" s="109">
        <v>0.18486048369027835</v>
      </c>
      <c r="AT201" s="109">
        <v>1.5836178754174435</v>
      </c>
    </row>
    <row r="202" spans="1:60">
      <c r="A202" s="107" t="s">
        <v>819</v>
      </c>
      <c r="C202" s="107" t="s">
        <v>820</v>
      </c>
      <c r="D202" s="107" t="s">
        <v>390</v>
      </c>
      <c r="E202" s="108">
        <v>41927</v>
      </c>
      <c r="I202" s="107" t="s">
        <v>374</v>
      </c>
      <c r="J202" s="107" t="s">
        <v>347</v>
      </c>
      <c r="K202" s="107" t="s">
        <v>347</v>
      </c>
      <c r="L202" s="107" t="s">
        <v>347</v>
      </c>
      <c r="N202" s="107">
        <v>3</v>
      </c>
      <c r="O202" s="107">
        <v>5</v>
      </c>
      <c r="P202" s="109">
        <v>2.33</v>
      </c>
      <c r="Q202" s="107" t="s">
        <v>348</v>
      </c>
      <c r="R202" s="107">
        <v>1</v>
      </c>
      <c r="S202" s="107">
        <v>1</v>
      </c>
      <c r="T202" s="107">
        <v>5</v>
      </c>
      <c r="U202" s="110" t="s">
        <v>349</v>
      </c>
      <c r="V202" s="111" t="s">
        <v>350</v>
      </c>
      <c r="W202" s="111" t="s">
        <v>350</v>
      </c>
      <c r="X202" s="111" t="s">
        <v>7256</v>
      </c>
      <c r="Y202" s="111" t="s">
        <v>7257</v>
      </c>
      <c r="Z202" s="111" t="s">
        <v>7258</v>
      </c>
      <c r="AA202" s="111" t="s">
        <v>7259</v>
      </c>
      <c r="AC202" s="113">
        <v>209.60001079045384</v>
      </c>
      <c r="AD202" s="109">
        <v>5.3728521608964162</v>
      </c>
      <c r="AE202" s="109">
        <v>2.2453233703087299</v>
      </c>
      <c r="AF202" s="109">
        <v>-3.8739503132399038E-2</v>
      </c>
      <c r="AG202" s="109">
        <v>5.1709797218210056</v>
      </c>
      <c r="AH202" s="109">
        <v>4.5735991190916314</v>
      </c>
      <c r="AI202" s="109">
        <v>3.7986965716954022</v>
      </c>
      <c r="AJ202" s="109">
        <v>3.2332836402057188</v>
      </c>
      <c r="AK202" s="109">
        <v>2.0849579376932477</v>
      </c>
      <c r="AL202" s="109">
        <v>0.944615075053716</v>
      </c>
      <c r="AM202" s="109">
        <v>0.65580670049990197</v>
      </c>
      <c r="AN202" s="109">
        <v>0.37958000363905431</v>
      </c>
      <c r="AO202" s="109">
        <v>0.99075701874455857</v>
      </c>
      <c r="AP202" s="113">
        <v>3528.0222153295931</v>
      </c>
      <c r="AQ202" s="109">
        <v>0.59241980748972689</v>
      </c>
      <c r="AR202" s="109">
        <v>0.17977349349985655</v>
      </c>
      <c r="AS202" s="109">
        <v>0.21529412392458463</v>
      </c>
      <c r="AT202" s="109">
        <v>1.6138558605999243</v>
      </c>
    </row>
    <row r="203" spans="1:60">
      <c r="A203" s="107" t="s">
        <v>821</v>
      </c>
      <c r="C203" s="107" t="s">
        <v>822</v>
      </c>
      <c r="D203" s="107" t="s">
        <v>373</v>
      </c>
      <c r="E203" s="108">
        <v>41927</v>
      </c>
      <c r="I203" s="107" t="s">
        <v>374</v>
      </c>
      <c r="J203" s="107" t="s">
        <v>347</v>
      </c>
      <c r="K203" s="107" t="s">
        <v>347</v>
      </c>
      <c r="L203" s="107" t="s">
        <v>347</v>
      </c>
      <c r="N203" s="107">
        <v>4</v>
      </c>
      <c r="O203" s="107">
        <v>5</v>
      </c>
      <c r="P203" s="109">
        <v>2.33</v>
      </c>
      <c r="Q203" s="107" t="s">
        <v>348</v>
      </c>
      <c r="R203" s="107">
        <v>1</v>
      </c>
      <c r="S203" s="107">
        <v>1</v>
      </c>
      <c r="T203" s="107">
        <v>5</v>
      </c>
      <c r="U203" s="110" t="s">
        <v>349</v>
      </c>
      <c r="V203" s="111" t="s">
        <v>350</v>
      </c>
      <c r="W203" s="111" t="s">
        <v>350</v>
      </c>
      <c r="X203" s="111" t="s">
        <v>7260</v>
      </c>
      <c r="Y203" s="111" t="s">
        <v>7261</v>
      </c>
      <c r="Z203" s="111" t="s">
        <v>7262</v>
      </c>
      <c r="AA203" s="111" t="s">
        <v>7263</v>
      </c>
      <c r="AC203" s="113">
        <v>125.60243308755553</v>
      </c>
      <c r="AD203" s="109">
        <v>3.1084348685603898</v>
      </c>
      <c r="AE203" s="109">
        <v>1.2487630434563199</v>
      </c>
      <c r="AF203" s="109">
        <v>6.3638730747927114E-2</v>
      </c>
      <c r="AG203" s="109">
        <v>2.8759012890799047</v>
      </c>
      <c r="AH203" s="109">
        <v>2.5349597282070313</v>
      </c>
      <c r="AI203" s="109">
        <v>2.1091281271664846</v>
      </c>
      <c r="AJ203" s="109">
        <v>1.8205766885512693</v>
      </c>
      <c r="AK203" s="109">
        <v>1.2488067309545783</v>
      </c>
      <c r="AL203" s="109">
        <v>0.69417052220432496</v>
      </c>
      <c r="AM203" s="109">
        <v>0.55965213191848207</v>
      </c>
      <c r="AN203" s="109">
        <v>0.43617032267105582</v>
      </c>
      <c r="AO203" s="109">
        <v>1.6250941214295214</v>
      </c>
      <c r="AP203" s="113">
        <v>1624.0185676165941</v>
      </c>
      <c r="AQ203" s="109">
        <v>0.26952163424056336</v>
      </c>
      <c r="AR203" s="109">
        <v>8.2402250713475594E-2</v>
      </c>
      <c r="AS203" s="109">
        <v>0.10852119671434751</v>
      </c>
      <c r="AT203" s="109">
        <v>1.5845251865066357</v>
      </c>
    </row>
    <row r="204" spans="1:60" ht="14">
      <c r="A204" s="118" t="s">
        <v>823</v>
      </c>
      <c r="C204" s="107" t="s">
        <v>824</v>
      </c>
      <c r="D204" s="107" t="s">
        <v>404</v>
      </c>
      <c r="E204" s="108">
        <v>41927</v>
      </c>
      <c r="I204" s="107" t="s">
        <v>374</v>
      </c>
      <c r="J204" s="107" t="s">
        <v>347</v>
      </c>
      <c r="K204" s="107" t="s">
        <v>347</v>
      </c>
      <c r="L204" s="107" t="s">
        <v>347</v>
      </c>
      <c r="N204" s="107">
        <v>4</v>
      </c>
      <c r="O204" s="107">
        <v>5</v>
      </c>
      <c r="P204" s="109">
        <v>2.33</v>
      </c>
      <c r="Q204" s="107" t="s">
        <v>348</v>
      </c>
      <c r="R204" s="107">
        <v>1</v>
      </c>
      <c r="S204" s="107">
        <v>5</v>
      </c>
      <c r="T204" s="119">
        <v>7</v>
      </c>
      <c r="U204" s="110" t="s">
        <v>349</v>
      </c>
      <c r="V204" s="111" t="s">
        <v>458</v>
      </c>
      <c r="W204" s="111" t="s">
        <v>350</v>
      </c>
      <c r="X204" s="111" t="s">
        <v>7264</v>
      </c>
      <c r="Y204" s="111" t="s">
        <v>7265</v>
      </c>
      <c r="Z204" s="111" t="s">
        <v>7661</v>
      </c>
      <c r="AA204" s="111" t="s">
        <v>7266</v>
      </c>
      <c r="AC204" s="158">
        <v>63.234598708029395</v>
      </c>
      <c r="AD204" s="80">
        <v>2.057323158</v>
      </c>
      <c r="AE204" s="80">
        <v>0.68711116899999991</v>
      </c>
      <c r="AF204" s="80">
        <v>1.5416342065999998E-2</v>
      </c>
      <c r="AG204" s="80">
        <v>1.5824170222069998</v>
      </c>
      <c r="AH204" s="80">
        <v>1.3998590583291999</v>
      </c>
      <c r="AI204" s="80">
        <v>1.1219727478428001</v>
      </c>
      <c r="AJ204" s="80">
        <v>0.9792218225328001</v>
      </c>
      <c r="AK204" s="80">
        <v>0.63785656289460002</v>
      </c>
      <c r="AL204" s="80">
        <v>0.27940418941344003</v>
      </c>
      <c r="AM204" s="80">
        <v>0.21061359719260003</v>
      </c>
      <c r="AN204" s="80">
        <v>0.16569377366401999</v>
      </c>
      <c r="AO204" s="80">
        <v>1.4444326579051332</v>
      </c>
      <c r="AP204" s="158">
        <v>786.20707600573871</v>
      </c>
      <c r="AQ204" s="80">
        <v>0.12016067261115947</v>
      </c>
      <c r="AR204" s="80">
        <v>3.5012874681501292E-2</v>
      </c>
      <c r="AS204" s="80">
        <v>5.4804980134197379E-2</v>
      </c>
      <c r="AT204" s="80">
        <v>1.6501871122611724</v>
      </c>
    </row>
    <row r="205" spans="1:60">
      <c r="A205" s="107" t="s">
        <v>7267</v>
      </c>
      <c r="C205" s="107" t="s">
        <v>981</v>
      </c>
      <c r="D205" s="107" t="s">
        <v>383</v>
      </c>
      <c r="E205" s="108">
        <v>41927</v>
      </c>
      <c r="I205" s="107" t="s">
        <v>374</v>
      </c>
      <c r="J205" s="107" t="s">
        <v>347</v>
      </c>
      <c r="K205" s="107" t="s">
        <v>347</v>
      </c>
      <c r="L205" s="107" t="s">
        <v>347</v>
      </c>
      <c r="N205" s="107">
        <v>4</v>
      </c>
      <c r="O205" s="107">
        <v>5</v>
      </c>
      <c r="P205" s="109">
        <v>2.33</v>
      </c>
      <c r="Q205" s="107" t="s">
        <v>348</v>
      </c>
      <c r="R205" s="107">
        <v>1</v>
      </c>
      <c r="S205" s="107">
        <v>1</v>
      </c>
      <c r="T205" s="107">
        <v>5</v>
      </c>
      <c r="U205" s="110" t="s">
        <v>349</v>
      </c>
      <c r="V205" s="111" t="s">
        <v>350</v>
      </c>
      <c r="W205" s="111" t="s">
        <v>350</v>
      </c>
      <c r="X205" s="111" t="s">
        <v>7268</v>
      </c>
      <c r="Y205" s="111" t="s">
        <v>7269</v>
      </c>
      <c r="Z205" s="111" t="s">
        <v>7270</v>
      </c>
      <c r="AA205" s="111" t="s">
        <v>7271</v>
      </c>
      <c r="AC205" s="113">
        <v>170.2559210712333</v>
      </c>
      <c r="AD205" s="109">
        <v>4.3062439651573543</v>
      </c>
      <c r="AE205" s="109">
        <v>1.7638895257154199</v>
      </c>
      <c r="AF205" s="109">
        <v>2.2404667225931481E-2</v>
      </c>
      <c r="AG205" s="109">
        <v>4.0622375777226125</v>
      </c>
      <c r="AH205" s="109">
        <v>3.593239115837894</v>
      </c>
      <c r="AI205" s="109">
        <v>2.9904290952042261</v>
      </c>
      <c r="AJ205" s="109">
        <v>2.5674335826168582</v>
      </c>
      <c r="AK205" s="109">
        <v>1.7092326791225594</v>
      </c>
      <c r="AL205" s="109">
        <v>0.83717343891699292</v>
      </c>
      <c r="AM205" s="109">
        <v>0.62652966306364444</v>
      </c>
      <c r="AN205" s="109">
        <v>0.44973388057073876</v>
      </c>
      <c r="AO205" s="109">
        <v>1.1815805378960589</v>
      </c>
      <c r="AP205" s="113">
        <v>2631.689109036015</v>
      </c>
      <c r="AQ205" s="109">
        <v>0.4656088110703388</v>
      </c>
      <c r="AR205" s="109">
        <v>0.13732766484714645</v>
      </c>
      <c r="AS205" s="109">
        <v>0.15959345875012226</v>
      </c>
      <c r="AT205" s="109">
        <v>1.6018694862419329</v>
      </c>
      <c r="AU205" s="107" t="s">
        <v>7544</v>
      </c>
      <c r="BH205" s="107" t="s">
        <v>7272</v>
      </c>
    </row>
    <row r="206" spans="1:60">
      <c r="A206" s="107" t="s">
        <v>7273</v>
      </c>
      <c r="C206" s="107" t="s">
        <v>982</v>
      </c>
      <c r="D206" s="107" t="s">
        <v>387</v>
      </c>
      <c r="E206" s="108">
        <v>41927</v>
      </c>
      <c r="I206" s="107" t="s">
        <v>374</v>
      </c>
      <c r="J206" s="107" t="s">
        <v>347</v>
      </c>
      <c r="K206" s="107" t="s">
        <v>347</v>
      </c>
      <c r="L206" s="107" t="s">
        <v>347</v>
      </c>
      <c r="N206" s="107">
        <v>3</v>
      </c>
      <c r="O206" s="107">
        <v>5</v>
      </c>
      <c r="P206" s="109">
        <v>2.33</v>
      </c>
      <c r="Q206" s="107" t="s">
        <v>348</v>
      </c>
      <c r="R206" s="107">
        <v>1</v>
      </c>
      <c r="S206" s="107">
        <v>1</v>
      </c>
      <c r="T206" s="107">
        <v>5</v>
      </c>
      <c r="U206" s="110" t="s">
        <v>349</v>
      </c>
      <c r="V206" s="111" t="s">
        <v>350</v>
      </c>
      <c r="W206" s="111" t="s">
        <v>350</v>
      </c>
      <c r="X206" s="111" t="s">
        <v>7274</v>
      </c>
      <c r="Y206" s="111" t="s">
        <v>7275</v>
      </c>
      <c r="Z206" s="111" t="s">
        <v>7276</v>
      </c>
      <c r="AA206" s="111" t="s">
        <v>7277</v>
      </c>
      <c r="AC206" s="113">
        <v>336.33654541797779</v>
      </c>
      <c r="AD206" s="109">
        <v>7.4029044486626949</v>
      </c>
      <c r="AE206" s="109">
        <v>3.3144154227510501</v>
      </c>
      <c r="AF206" s="109">
        <v>4.7803735977023039E-2</v>
      </c>
      <c r="AG206" s="109">
        <v>7.6330987185956678</v>
      </c>
      <c r="AH206" s="109">
        <v>6.8118540259767313</v>
      </c>
      <c r="AI206" s="109">
        <v>5.766203926126769</v>
      </c>
      <c r="AJ206" s="109">
        <v>5.0105698566389014</v>
      </c>
      <c r="AK206" s="109">
        <v>3.4270961117723111</v>
      </c>
      <c r="AL206" s="109">
        <v>1.7331347612049697</v>
      </c>
      <c r="AM206" s="109">
        <v>1.323875897962365</v>
      </c>
      <c r="AN206" s="109">
        <v>0.95868675285263893</v>
      </c>
      <c r="AO206" s="109">
        <v>1.1782294223180911</v>
      </c>
      <c r="AP206" s="113">
        <v>5012.2445175482535</v>
      </c>
      <c r="AQ206" s="109">
        <v>0.87689358461762246</v>
      </c>
      <c r="AR206" s="109">
        <v>0.27034099264588113</v>
      </c>
      <c r="AS206" s="109">
        <v>0.30066817650523542</v>
      </c>
      <c r="AT206" s="109">
        <v>1.6160333180603512</v>
      </c>
    </row>
    <row r="207" spans="1:60">
      <c r="A207" s="107" t="s">
        <v>7278</v>
      </c>
      <c r="C207" s="107" t="s">
        <v>983</v>
      </c>
      <c r="D207" s="107" t="s">
        <v>378</v>
      </c>
      <c r="E207" s="108">
        <v>41932</v>
      </c>
      <c r="I207" s="107" t="s">
        <v>374</v>
      </c>
      <c r="J207" s="107" t="s">
        <v>347</v>
      </c>
      <c r="K207" s="107" t="s">
        <v>347</v>
      </c>
      <c r="L207" s="107" t="s">
        <v>347</v>
      </c>
      <c r="N207" s="107">
        <v>3</v>
      </c>
      <c r="O207" s="107">
        <v>5</v>
      </c>
      <c r="P207" s="109">
        <v>2.33</v>
      </c>
      <c r="Q207" s="107" t="s">
        <v>348</v>
      </c>
      <c r="R207" s="107">
        <v>1</v>
      </c>
      <c r="S207" s="107">
        <v>1</v>
      </c>
      <c r="T207" s="107">
        <v>5</v>
      </c>
      <c r="U207" s="110" t="s">
        <v>349</v>
      </c>
      <c r="V207" s="111" t="s">
        <v>350</v>
      </c>
      <c r="W207" s="111" t="s">
        <v>350</v>
      </c>
      <c r="X207" s="111" t="s">
        <v>7279</v>
      </c>
      <c r="Y207" s="111" t="s">
        <v>7280</v>
      </c>
      <c r="Z207" s="111" t="s">
        <v>7281</v>
      </c>
      <c r="AA207" s="111" t="s">
        <v>7282</v>
      </c>
      <c r="AC207" s="113">
        <v>208.18743817449817</v>
      </c>
      <c r="AD207" s="109">
        <v>5.0056567655780642</v>
      </c>
      <c r="AE207" s="109">
        <v>2.1212073101128102</v>
      </c>
      <c r="AF207" s="109">
        <v>2.4622697688853896E-2</v>
      </c>
      <c r="AG207" s="109">
        <v>4.8851404351898013</v>
      </c>
      <c r="AH207" s="109">
        <v>4.339495114635743</v>
      </c>
      <c r="AI207" s="109">
        <v>3.6227581249278962</v>
      </c>
      <c r="AJ207" s="109">
        <v>3.1248309229610429</v>
      </c>
      <c r="AK207" s="109">
        <v>2.0962190341350748</v>
      </c>
      <c r="AL207" s="109">
        <v>1.0401382101719259</v>
      </c>
      <c r="AM207" s="109">
        <v>0.80110167100120433</v>
      </c>
      <c r="AN207" s="109">
        <v>0.57835193358614556</v>
      </c>
      <c r="AO207" s="109">
        <v>1.2404585283096061</v>
      </c>
      <c r="AP207" s="113">
        <v>3327.2762204538549</v>
      </c>
      <c r="AQ207" s="109">
        <v>0.5743050152652861</v>
      </c>
      <c r="AR207" s="109">
        <v>0.17384281112696953</v>
      </c>
      <c r="AS207" s="109">
        <v>0.2057248987058207</v>
      </c>
      <c r="AT207" s="109">
        <v>1.6079359922482095</v>
      </c>
    </row>
    <row r="208" spans="1:60">
      <c r="A208" s="107" t="s">
        <v>7283</v>
      </c>
      <c r="C208" s="107" t="s">
        <v>984</v>
      </c>
      <c r="D208" s="107" t="s">
        <v>390</v>
      </c>
      <c r="E208" s="108">
        <v>41932</v>
      </c>
      <c r="I208" s="107" t="s">
        <v>374</v>
      </c>
      <c r="J208" s="107" t="s">
        <v>347</v>
      </c>
      <c r="K208" s="107" t="s">
        <v>347</v>
      </c>
      <c r="L208" s="107" t="s">
        <v>347</v>
      </c>
      <c r="N208" s="107">
        <v>3</v>
      </c>
      <c r="O208" s="107">
        <v>5</v>
      </c>
      <c r="P208" s="109">
        <v>2.33</v>
      </c>
      <c r="Q208" s="107" t="s">
        <v>348</v>
      </c>
      <c r="R208" s="107">
        <v>1</v>
      </c>
      <c r="S208" s="107">
        <v>1</v>
      </c>
      <c r="T208" s="107">
        <v>5</v>
      </c>
      <c r="U208" s="110" t="s">
        <v>349</v>
      </c>
      <c r="V208" s="111" t="s">
        <v>350</v>
      </c>
      <c r="W208" s="111" t="s">
        <v>350</v>
      </c>
      <c r="X208" s="111" t="s">
        <v>7284</v>
      </c>
      <c r="Y208" s="111" t="s">
        <v>7285</v>
      </c>
      <c r="Z208" s="111" t="s">
        <v>7286</v>
      </c>
      <c r="AA208" s="111" t="s">
        <v>7287</v>
      </c>
      <c r="AC208" s="113">
        <v>593.84653489067637</v>
      </c>
      <c r="AD208" s="109">
        <v>11.42346530734166</v>
      </c>
      <c r="AE208" s="109">
        <v>5.6610050313430698</v>
      </c>
      <c r="AF208" s="109">
        <v>7.1369827776832054E-2</v>
      </c>
      <c r="AG208" s="109">
        <v>13.037294587183091</v>
      </c>
      <c r="AH208" s="109">
        <v>11.825437303799241</v>
      </c>
      <c r="AI208" s="109">
        <v>10.150010766808062</v>
      </c>
      <c r="AJ208" s="109">
        <v>8.8823321015728798</v>
      </c>
      <c r="AK208" s="109">
        <v>6.1013454542541945</v>
      </c>
      <c r="AL208" s="109">
        <v>3.0714255246891669</v>
      </c>
      <c r="AM208" s="109">
        <v>2.3469460904649471</v>
      </c>
      <c r="AN208" s="109">
        <v>1.7004542328369607</v>
      </c>
      <c r="AO208" s="109">
        <v>0.99823326028635229</v>
      </c>
      <c r="AP208" s="113">
        <v>8331.5234968341047</v>
      </c>
      <c r="AQ208" s="109">
        <v>1.4798635524262242</v>
      </c>
      <c r="AR208" s="109">
        <v>0.47925977520158336</v>
      </c>
      <c r="AS208" s="109">
        <v>0.37057928529368106</v>
      </c>
      <c r="AT208" s="109">
        <v>1.6065345014992805</v>
      </c>
    </row>
    <row r="209" spans="1:47">
      <c r="A209" s="107" t="s">
        <v>7288</v>
      </c>
      <c r="C209" s="107" t="s">
        <v>985</v>
      </c>
      <c r="D209" s="107" t="s">
        <v>373</v>
      </c>
      <c r="E209" s="108">
        <v>41932</v>
      </c>
      <c r="I209" s="107" t="s">
        <v>374</v>
      </c>
      <c r="J209" s="107" t="s">
        <v>347</v>
      </c>
      <c r="K209" s="107" t="s">
        <v>347</v>
      </c>
      <c r="L209" s="107" t="s">
        <v>347</v>
      </c>
      <c r="N209" s="107">
        <v>3</v>
      </c>
      <c r="O209" s="107">
        <v>5</v>
      </c>
      <c r="P209" s="109">
        <v>2.33</v>
      </c>
      <c r="Q209" s="107" t="s">
        <v>348</v>
      </c>
      <c r="R209" s="107">
        <v>1</v>
      </c>
      <c r="S209" s="107">
        <v>1</v>
      </c>
      <c r="T209" s="107">
        <v>5</v>
      </c>
      <c r="U209" s="110" t="s">
        <v>349</v>
      </c>
      <c r="V209" s="111" t="s">
        <v>350</v>
      </c>
      <c r="W209" s="111" t="s">
        <v>350</v>
      </c>
      <c r="X209" s="111" t="s">
        <v>7289</v>
      </c>
      <c r="Y209" s="111" t="s">
        <v>7290</v>
      </c>
      <c r="Z209" s="111" t="s">
        <v>7291</v>
      </c>
      <c r="AA209" s="111" t="s">
        <v>7292</v>
      </c>
      <c r="AC209" s="113">
        <v>160.48858312013027</v>
      </c>
      <c r="AD209" s="109">
        <v>3.8829413571412355</v>
      </c>
      <c r="AE209" s="109">
        <v>1.59550179514327</v>
      </c>
      <c r="AF209" s="109">
        <v>9.1562371744786111E-2</v>
      </c>
      <c r="AG209" s="109">
        <v>3.6744406342149505</v>
      </c>
      <c r="AH209" s="109">
        <v>3.2483665627775125</v>
      </c>
      <c r="AI209" s="109">
        <v>2.7251746614309882</v>
      </c>
      <c r="AJ209" s="109">
        <v>2.3481642149613977</v>
      </c>
      <c r="AK209" s="109">
        <v>1.5890533476644813</v>
      </c>
      <c r="AL209" s="109">
        <v>0.84639024241549521</v>
      </c>
      <c r="AM209" s="109">
        <v>0.6708235296554993</v>
      </c>
      <c r="AN209" s="109">
        <v>0.50421477129358894</v>
      </c>
      <c r="AO209" s="109">
        <v>1.3975150009677226</v>
      </c>
      <c r="AP209" s="113">
        <v>2295.0043696278058</v>
      </c>
      <c r="AQ209" s="109">
        <v>0.40153830635314952</v>
      </c>
      <c r="AR209" s="109">
        <v>0.11673250984030124</v>
      </c>
      <c r="AS209" s="109">
        <v>0.14748266216358</v>
      </c>
      <c r="AT209" s="109">
        <v>1.5832848205515935</v>
      </c>
    </row>
    <row r="210" spans="1:47" ht="14">
      <c r="A210" s="118" t="s">
        <v>7293</v>
      </c>
      <c r="C210" s="107" t="s">
        <v>986</v>
      </c>
      <c r="D210" s="107" t="s">
        <v>404</v>
      </c>
      <c r="E210" s="108">
        <v>41932</v>
      </c>
      <c r="I210" s="107" t="s">
        <v>374</v>
      </c>
      <c r="J210" s="107" t="s">
        <v>347</v>
      </c>
      <c r="K210" s="107" t="s">
        <v>347</v>
      </c>
      <c r="L210" s="107" t="s">
        <v>347</v>
      </c>
      <c r="N210" s="107">
        <v>4</v>
      </c>
      <c r="O210" s="107">
        <v>5</v>
      </c>
      <c r="P210" s="109">
        <v>2.33</v>
      </c>
      <c r="Q210" s="107" t="s">
        <v>348</v>
      </c>
      <c r="R210" s="107">
        <v>1</v>
      </c>
      <c r="S210" s="107">
        <v>5</v>
      </c>
      <c r="T210" s="119">
        <v>7</v>
      </c>
      <c r="U210" s="110" t="s">
        <v>349</v>
      </c>
      <c r="V210" s="111" t="s">
        <v>458</v>
      </c>
      <c r="W210" s="111" t="s">
        <v>350</v>
      </c>
      <c r="X210" s="111" t="s">
        <v>7294</v>
      </c>
      <c r="Y210" s="111" t="s">
        <v>7295</v>
      </c>
      <c r="Z210" s="111" t="s">
        <v>7662</v>
      </c>
      <c r="AA210" s="111" t="s">
        <v>7296</v>
      </c>
      <c r="AC210" s="158">
        <v>112.12287715913997</v>
      </c>
      <c r="AD210" s="80">
        <v>3.0597290399999997</v>
      </c>
      <c r="AE210" s="80">
        <v>1.167799458</v>
      </c>
      <c r="AF210" s="80">
        <v>3.3078386919999994E-2</v>
      </c>
      <c r="AG210" s="80">
        <v>2.6894421517740001</v>
      </c>
      <c r="AH210" s="80">
        <v>2.3770907305151998</v>
      </c>
      <c r="AI210" s="80">
        <v>1.9606167927136005</v>
      </c>
      <c r="AJ210" s="80">
        <v>1.7078495989323998</v>
      </c>
      <c r="AK210" s="80">
        <v>1.1335592371081999</v>
      </c>
      <c r="AL210" s="80">
        <v>0.53912204566220012</v>
      </c>
      <c r="AM210" s="80">
        <v>0.41840892291548004</v>
      </c>
      <c r="AN210" s="80">
        <v>0.31899228338334001</v>
      </c>
      <c r="AO210" s="80">
        <v>1.4008796508256718</v>
      </c>
      <c r="AP210" s="158">
        <v>1550.7675916886108</v>
      </c>
      <c r="AQ210" s="80">
        <v>0.26627628858970204</v>
      </c>
      <c r="AR210" s="80">
        <v>7.6005222006751624E-2</v>
      </c>
      <c r="AS210" s="80">
        <v>0.10077809887746934</v>
      </c>
      <c r="AT210" s="80">
        <v>1.5558821605842379</v>
      </c>
    </row>
    <row r="211" spans="1:47" ht="14">
      <c r="A211" s="118" t="s">
        <v>7297</v>
      </c>
      <c r="C211" s="107" t="s">
        <v>987</v>
      </c>
      <c r="D211" s="107" t="s">
        <v>383</v>
      </c>
      <c r="E211" s="108">
        <v>41932</v>
      </c>
      <c r="I211" s="107" t="s">
        <v>374</v>
      </c>
      <c r="J211" s="107" t="s">
        <v>347</v>
      </c>
      <c r="K211" s="107" t="s">
        <v>347</v>
      </c>
      <c r="L211" s="107" t="s">
        <v>347</v>
      </c>
      <c r="N211" s="107">
        <v>4</v>
      </c>
      <c r="O211" s="107">
        <v>5</v>
      </c>
      <c r="P211" s="109">
        <v>2.33</v>
      </c>
      <c r="Q211" s="107" t="s">
        <v>348</v>
      </c>
      <c r="R211" s="107">
        <v>1</v>
      </c>
      <c r="S211" s="107">
        <v>5</v>
      </c>
      <c r="T211" s="119">
        <v>7</v>
      </c>
      <c r="U211" s="110" t="s">
        <v>349</v>
      </c>
      <c r="V211" s="111" t="s">
        <v>458</v>
      </c>
      <c r="W211" s="111" t="s">
        <v>350</v>
      </c>
      <c r="X211" s="111" t="s">
        <v>7298</v>
      </c>
      <c r="Y211" s="111" t="s">
        <v>7299</v>
      </c>
      <c r="Z211" s="111" t="s">
        <v>7663</v>
      </c>
      <c r="AA211" s="111" t="s">
        <v>7300</v>
      </c>
      <c r="AC211" s="158">
        <v>63.366126852994988</v>
      </c>
      <c r="AD211" s="80">
        <v>2.005073726</v>
      </c>
      <c r="AE211" s="80">
        <v>0.672416389</v>
      </c>
      <c r="AF211" s="80">
        <v>3.0316649939999999E-2</v>
      </c>
      <c r="AG211" s="80">
        <v>1.548574943867</v>
      </c>
      <c r="AH211" s="80">
        <v>1.3531133036918002</v>
      </c>
      <c r="AI211" s="80">
        <v>1.0803658484486003</v>
      </c>
      <c r="AJ211" s="80">
        <v>0.93772679781200008</v>
      </c>
      <c r="AK211" s="80">
        <v>0.61497296552580005</v>
      </c>
      <c r="AL211" s="80">
        <v>0.32273002451703997</v>
      </c>
      <c r="AM211" s="80">
        <v>0.24313934710506002</v>
      </c>
      <c r="AN211" s="80">
        <v>0.19397805701750001</v>
      </c>
      <c r="AO211" s="80">
        <v>1.6394807480942664</v>
      </c>
      <c r="AP211" s="158">
        <v>622.89161332196227</v>
      </c>
      <c r="AQ211" s="80">
        <v>0.10272669028043588</v>
      </c>
      <c r="AR211" s="80">
        <v>2.9830566021413367E-2</v>
      </c>
      <c r="AS211" s="80">
        <v>3.9052910678947651E-2</v>
      </c>
      <c r="AT211" s="80">
        <v>1.5903694891028932</v>
      </c>
    </row>
    <row r="212" spans="1:47">
      <c r="A212" s="107" t="s">
        <v>7301</v>
      </c>
      <c r="C212" s="107" t="s">
        <v>988</v>
      </c>
      <c r="D212" s="107" t="s">
        <v>387</v>
      </c>
      <c r="E212" s="108">
        <v>41932</v>
      </c>
      <c r="I212" s="107" t="s">
        <v>374</v>
      </c>
      <c r="J212" s="107" t="s">
        <v>347</v>
      </c>
      <c r="K212" s="107" t="s">
        <v>347</v>
      </c>
      <c r="L212" s="107" t="s">
        <v>347</v>
      </c>
      <c r="N212" s="107">
        <v>3</v>
      </c>
      <c r="O212" s="107">
        <v>5</v>
      </c>
      <c r="P212" s="109">
        <v>2.33</v>
      </c>
      <c r="Q212" s="107" t="s">
        <v>348</v>
      </c>
      <c r="R212" s="107">
        <v>1</v>
      </c>
      <c r="S212" s="107">
        <v>1</v>
      </c>
      <c r="T212" s="107">
        <v>5</v>
      </c>
      <c r="U212" s="110" t="s">
        <v>349</v>
      </c>
      <c r="V212" s="111" t="s">
        <v>350</v>
      </c>
      <c r="W212" s="111" t="s">
        <v>350</v>
      </c>
      <c r="X212" s="111" t="s">
        <v>7302</v>
      </c>
      <c r="Y212" s="111" t="s">
        <v>7303</v>
      </c>
      <c r="Z212" s="111" t="s">
        <v>7304</v>
      </c>
      <c r="AA212" s="111" t="s">
        <v>7305</v>
      </c>
      <c r="AC212" s="113">
        <v>338.13751951491804</v>
      </c>
      <c r="AD212" s="109">
        <v>7.0791882190349291</v>
      </c>
      <c r="AE212" s="109">
        <v>3.2080356020159302</v>
      </c>
      <c r="AF212" s="109">
        <v>0.18870243730235359</v>
      </c>
      <c r="AG212" s="109">
        <v>7.3881059914426874</v>
      </c>
      <c r="AH212" s="109">
        <v>6.62062082212893</v>
      </c>
      <c r="AI212" s="109">
        <v>5.6309238501898538</v>
      </c>
      <c r="AJ212" s="109">
        <v>4.9158505585395664</v>
      </c>
      <c r="AK212" s="109">
        <v>3.4092745467185912</v>
      </c>
      <c r="AL212" s="109">
        <v>1.8447027706250185</v>
      </c>
      <c r="AM212" s="109">
        <v>1.4569303678646439</v>
      </c>
      <c r="AN212" s="109">
        <v>1.0700540812549015</v>
      </c>
      <c r="AO212" s="109">
        <v>1.2595418993065108</v>
      </c>
      <c r="AP212" s="113">
        <v>4846.4146391911572</v>
      </c>
      <c r="AQ212" s="109">
        <v>0.83403033542175253</v>
      </c>
      <c r="AR212" s="109">
        <v>0.26012464558122422</v>
      </c>
      <c r="AS212" s="109">
        <v>0.28152053618652462</v>
      </c>
      <c r="AT212" s="109">
        <v>1.6088845197990587</v>
      </c>
    </row>
    <row r="213" spans="1:47">
      <c r="A213" s="107" t="s">
        <v>7521</v>
      </c>
      <c r="C213" s="107" t="s">
        <v>989</v>
      </c>
      <c r="D213" s="107" t="s">
        <v>378</v>
      </c>
      <c r="E213" s="108">
        <v>41939</v>
      </c>
      <c r="I213" s="107" t="s">
        <v>374</v>
      </c>
      <c r="J213" s="107" t="s">
        <v>347</v>
      </c>
      <c r="K213" s="107" t="s">
        <v>347</v>
      </c>
      <c r="L213" s="107" t="s">
        <v>347</v>
      </c>
      <c r="N213" s="107">
        <v>3</v>
      </c>
      <c r="O213" s="107">
        <v>5</v>
      </c>
      <c r="P213" s="109">
        <v>2.33</v>
      </c>
      <c r="Q213" s="107" t="s">
        <v>348</v>
      </c>
      <c r="R213" s="107">
        <v>1</v>
      </c>
      <c r="S213" s="107">
        <v>1</v>
      </c>
      <c r="T213" s="107">
        <v>5</v>
      </c>
      <c r="U213" s="110" t="s">
        <v>349</v>
      </c>
      <c r="V213" s="111" t="s">
        <v>350</v>
      </c>
      <c r="W213" s="111" t="s">
        <v>350</v>
      </c>
      <c r="X213" s="111" t="s">
        <v>7545</v>
      </c>
      <c r="Y213" s="111" t="s">
        <v>7546</v>
      </c>
      <c r="Z213" s="111" t="s">
        <v>7547</v>
      </c>
      <c r="AA213" s="111" t="s">
        <v>7548</v>
      </c>
      <c r="AC213" s="113">
        <v>183.37823595167131</v>
      </c>
      <c r="AD213" s="109">
        <v>4.64050089460829</v>
      </c>
      <c r="AE213" s="109">
        <v>1.9436625749612899</v>
      </c>
      <c r="AF213" s="109">
        <v>1.5788237861014839E-3</v>
      </c>
      <c r="AG213" s="109">
        <v>4.4762549101358511</v>
      </c>
      <c r="AH213" s="109">
        <v>3.9629236429248977</v>
      </c>
      <c r="AI213" s="109">
        <v>3.3141091448093301</v>
      </c>
      <c r="AJ213" s="109">
        <v>2.8455345856602823</v>
      </c>
      <c r="AK213" s="109">
        <v>1.8725766948188727</v>
      </c>
      <c r="AL213" s="109">
        <v>0.83358299124918456</v>
      </c>
      <c r="AM213" s="109">
        <v>0.62044986513502531</v>
      </c>
      <c r="AN213" s="109">
        <v>0.45557130746979396</v>
      </c>
      <c r="AO213" s="109">
        <v>1.1298876541216982</v>
      </c>
      <c r="AP213" s="113">
        <v>2796.4396491617763</v>
      </c>
      <c r="AQ213" s="109">
        <v>0.47570698701421793</v>
      </c>
      <c r="AR213" s="109">
        <v>0.15077985617728473</v>
      </c>
      <c r="AS213" s="109">
        <v>0.17032903556742585</v>
      </c>
      <c r="AT213" s="109">
        <v>1.6136052140913724</v>
      </c>
      <c r="AU213" s="107" t="s">
        <v>7549</v>
      </c>
    </row>
    <row r="214" spans="1:47">
      <c r="A214" s="107" t="s">
        <v>7522</v>
      </c>
      <c r="C214" s="107" t="s">
        <v>990</v>
      </c>
      <c r="D214" s="107" t="s">
        <v>390</v>
      </c>
      <c r="E214" s="108">
        <v>41939</v>
      </c>
      <c r="I214" s="107" t="s">
        <v>374</v>
      </c>
      <c r="J214" s="107" t="s">
        <v>347</v>
      </c>
      <c r="K214" s="107" t="s">
        <v>347</v>
      </c>
      <c r="L214" s="107" t="s">
        <v>347</v>
      </c>
      <c r="N214" s="107">
        <v>3</v>
      </c>
      <c r="O214" s="107">
        <v>5</v>
      </c>
      <c r="P214" s="109">
        <v>2.33</v>
      </c>
      <c r="Q214" s="107" t="s">
        <v>348</v>
      </c>
      <c r="R214" s="107">
        <v>1</v>
      </c>
      <c r="S214" s="107">
        <v>1</v>
      </c>
      <c r="T214" s="107">
        <v>5</v>
      </c>
      <c r="U214" s="110" t="s">
        <v>349</v>
      </c>
      <c r="V214" s="111" t="s">
        <v>350</v>
      </c>
      <c r="W214" s="111" t="s">
        <v>350</v>
      </c>
      <c r="X214" s="111" t="s">
        <v>7550</v>
      </c>
      <c r="Y214" s="111" t="s">
        <v>7551</v>
      </c>
      <c r="Z214" s="111" t="s">
        <v>7552</v>
      </c>
      <c r="AA214" s="111" t="s">
        <v>7553</v>
      </c>
      <c r="AC214" s="113">
        <v>404.13303228718109</v>
      </c>
      <c r="AD214" s="109">
        <v>8.4774146921729781</v>
      </c>
      <c r="AE214" s="109">
        <v>4.0255519480983404</v>
      </c>
      <c r="AF214" s="109">
        <v>1.6287035652224301E-2</v>
      </c>
      <c r="AG214" s="109">
        <v>9.2708461364704782</v>
      </c>
      <c r="AH214" s="109">
        <v>8.3430480343525275</v>
      </c>
      <c r="AI214" s="109">
        <v>7.1088106157419819</v>
      </c>
      <c r="AJ214" s="109">
        <v>6.1827614179107906</v>
      </c>
      <c r="AK214" s="109">
        <v>4.1762105909458445</v>
      </c>
      <c r="AL214" s="109">
        <v>1.9541188409809991</v>
      </c>
      <c r="AM214" s="109">
        <v>1.4735992685461736</v>
      </c>
      <c r="AN214" s="109">
        <v>1.0913568186376095</v>
      </c>
      <c r="AO214" s="109">
        <v>0.98124834492050583</v>
      </c>
      <c r="AP214" s="113">
        <v>5632.3667517765198</v>
      </c>
      <c r="AQ214" s="109">
        <v>0.93947451963358231</v>
      </c>
      <c r="AR214" s="109">
        <v>0.31430450298576335</v>
      </c>
      <c r="AS214" s="109">
        <v>0.29978013052837593</v>
      </c>
      <c r="AT214" s="109">
        <v>1.6109093655055815</v>
      </c>
    </row>
    <row r="215" spans="1:47">
      <c r="A215" s="107" t="s">
        <v>7523</v>
      </c>
      <c r="C215" s="107" t="s">
        <v>991</v>
      </c>
      <c r="D215" s="107" t="s">
        <v>373</v>
      </c>
      <c r="E215" s="108">
        <v>41939</v>
      </c>
      <c r="I215" s="107" t="s">
        <v>374</v>
      </c>
      <c r="J215" s="107" t="s">
        <v>347</v>
      </c>
      <c r="K215" s="107" t="s">
        <v>347</v>
      </c>
      <c r="L215" s="107" t="s">
        <v>347</v>
      </c>
      <c r="N215" s="107">
        <v>3</v>
      </c>
      <c r="O215" s="107">
        <v>5</v>
      </c>
      <c r="P215" s="109">
        <v>2.33</v>
      </c>
      <c r="Q215" s="107" t="s">
        <v>348</v>
      </c>
      <c r="R215" s="107">
        <v>1</v>
      </c>
      <c r="S215" s="107">
        <v>1</v>
      </c>
      <c r="T215" s="107">
        <v>5</v>
      </c>
      <c r="U215" s="110" t="s">
        <v>349</v>
      </c>
      <c r="V215" s="111" t="s">
        <v>350</v>
      </c>
      <c r="W215" s="111" t="s">
        <v>350</v>
      </c>
      <c r="X215" s="111" t="s">
        <v>7554</v>
      </c>
      <c r="Y215" s="111" t="s">
        <v>7555</v>
      </c>
      <c r="Z215" s="111" t="s">
        <v>7556</v>
      </c>
      <c r="AA215" s="111" t="s">
        <v>7557</v>
      </c>
      <c r="AC215" s="113">
        <v>131.05429229509036</v>
      </c>
      <c r="AD215" s="109">
        <v>3.8209978815657255</v>
      </c>
      <c r="AE215" s="109">
        <v>1.5104888605720601</v>
      </c>
      <c r="AF215" s="109">
        <v>-7.7267896259246738E-2</v>
      </c>
      <c r="AG215" s="109">
        <v>3.4786558458974546</v>
      </c>
      <c r="AH215" s="109">
        <v>3.0612999087926598</v>
      </c>
      <c r="AI215" s="109">
        <v>2.5271962202024496</v>
      </c>
      <c r="AJ215" s="109">
        <v>2.145946006247708</v>
      </c>
      <c r="AK215" s="109">
        <v>1.3327515636403875</v>
      </c>
      <c r="AL215" s="109">
        <v>0.48011365686408619</v>
      </c>
      <c r="AM215" s="109">
        <v>0.31683799486667485</v>
      </c>
      <c r="AN215" s="109">
        <v>0.20765698899042564</v>
      </c>
      <c r="AO215" s="109">
        <v>0.88607845318948741</v>
      </c>
      <c r="AP215" s="113">
        <v>2219.7526148094821</v>
      </c>
      <c r="AQ215" s="109">
        <v>0.34654748762047982</v>
      </c>
      <c r="AR215" s="109">
        <v>0.11160049126497278</v>
      </c>
      <c r="AS215" s="109">
        <v>0.15315446955123677</v>
      </c>
      <c r="AT215" s="109">
        <v>1.5775367644249434</v>
      </c>
    </row>
    <row r="216" spans="1:47">
      <c r="A216" s="107" t="s">
        <v>7524</v>
      </c>
      <c r="C216" s="107" t="s">
        <v>992</v>
      </c>
      <c r="D216" s="107" t="s">
        <v>404</v>
      </c>
      <c r="E216" s="108">
        <v>41939</v>
      </c>
      <c r="I216" s="107" t="s">
        <v>374</v>
      </c>
      <c r="J216" s="107" t="s">
        <v>347</v>
      </c>
      <c r="K216" s="107" t="s">
        <v>347</v>
      </c>
      <c r="L216" s="107" t="s">
        <v>347</v>
      </c>
      <c r="N216" s="107">
        <v>3</v>
      </c>
      <c r="O216" s="107">
        <v>5</v>
      </c>
      <c r="P216" s="109">
        <v>2.33</v>
      </c>
      <c r="Q216" s="107" t="s">
        <v>348</v>
      </c>
      <c r="R216" s="107">
        <v>1</v>
      </c>
      <c r="S216" s="107">
        <v>1</v>
      </c>
      <c r="T216" s="107">
        <v>5</v>
      </c>
      <c r="U216" s="110" t="s">
        <v>349</v>
      </c>
      <c r="V216" s="111" t="s">
        <v>350</v>
      </c>
      <c r="W216" s="111" t="s">
        <v>350</v>
      </c>
      <c r="X216" s="111" t="s">
        <v>7558</v>
      </c>
      <c r="Y216" s="111" t="s">
        <v>7559</v>
      </c>
      <c r="Z216" s="111" t="s">
        <v>7560</v>
      </c>
      <c r="AA216" s="111" t="s">
        <v>7561</v>
      </c>
      <c r="AC216" s="113">
        <v>197.97081265826014</v>
      </c>
      <c r="AD216" s="109">
        <v>5.2799861691204821</v>
      </c>
      <c r="AE216" s="109">
        <v>2.20383275671447</v>
      </c>
      <c r="AF216" s="109">
        <v>-9.9883347170128353E-2</v>
      </c>
      <c r="AG216" s="109">
        <v>5.0754268387134243</v>
      </c>
      <c r="AH216" s="109">
        <v>4.4876887694053584</v>
      </c>
      <c r="AI216" s="109">
        <v>3.7377755343698755</v>
      </c>
      <c r="AJ216" s="109">
        <v>3.1965159058168693</v>
      </c>
      <c r="AK216" s="109">
        <v>2.0286733546774567</v>
      </c>
      <c r="AL216" s="109">
        <v>0.77718604902810196</v>
      </c>
      <c r="AM216" s="109">
        <v>0.52920894988722356</v>
      </c>
      <c r="AN216" s="109">
        <v>0.34220383164911461</v>
      </c>
      <c r="AO216" s="109">
        <v>0.89345819508049407</v>
      </c>
      <c r="AP216" s="113">
        <v>3265.4041211573185</v>
      </c>
      <c r="AQ216" s="109">
        <v>0.53082789313900713</v>
      </c>
      <c r="AR216" s="109">
        <v>0.17363439011286827</v>
      </c>
      <c r="AS216" s="109">
        <v>0.21370710916133356</v>
      </c>
      <c r="AT216" s="109">
        <v>1.6024436426478819</v>
      </c>
      <c r="AU216" s="107" t="s">
        <v>7645</v>
      </c>
    </row>
    <row r="217" spans="1:47" ht="14">
      <c r="A217" s="118" t="s">
        <v>7525</v>
      </c>
      <c r="C217" s="107" t="s">
        <v>993</v>
      </c>
      <c r="D217" s="107" t="s">
        <v>383</v>
      </c>
      <c r="E217" s="108">
        <v>41939</v>
      </c>
      <c r="I217" s="107" t="s">
        <v>374</v>
      </c>
      <c r="J217" s="107" t="s">
        <v>347</v>
      </c>
      <c r="K217" s="107" t="s">
        <v>347</v>
      </c>
      <c r="L217" s="107" t="s">
        <v>347</v>
      </c>
      <c r="N217" s="107">
        <v>4</v>
      </c>
      <c r="O217" s="107">
        <v>5</v>
      </c>
      <c r="P217" s="109">
        <v>2.33</v>
      </c>
      <c r="Q217" s="107" t="s">
        <v>348</v>
      </c>
      <c r="R217" s="107">
        <v>1</v>
      </c>
      <c r="S217" s="107">
        <v>5</v>
      </c>
      <c r="T217" s="119">
        <v>7</v>
      </c>
      <c r="U217" s="110" t="s">
        <v>349</v>
      </c>
      <c r="V217" s="111" t="s">
        <v>458</v>
      </c>
      <c r="W217" s="111" t="s">
        <v>350</v>
      </c>
      <c r="X217" s="111" t="s">
        <v>7562</v>
      </c>
      <c r="Y217" s="111" t="s">
        <v>7563</v>
      </c>
      <c r="Z217" s="111" t="s">
        <v>7664</v>
      </c>
      <c r="AA217" s="111" t="s">
        <v>7564</v>
      </c>
      <c r="AC217" s="158">
        <v>67.835573201333546</v>
      </c>
      <c r="AD217" s="80">
        <v>2.134459466</v>
      </c>
      <c r="AE217" s="80">
        <v>0.75046025220000001</v>
      </c>
      <c r="AF217" s="80">
        <v>1.6721854918E-2</v>
      </c>
      <c r="AG217" s="80">
        <v>1.7283099608166002</v>
      </c>
      <c r="AH217" s="80">
        <v>1.5340458253694003</v>
      </c>
      <c r="AI217" s="80">
        <v>1.2399280832694002</v>
      </c>
      <c r="AJ217" s="80">
        <v>1.0491096697074</v>
      </c>
      <c r="AK217" s="80">
        <v>0.6724820642596</v>
      </c>
      <c r="AL217" s="80">
        <v>0.29167646850608003</v>
      </c>
      <c r="AM217" s="80">
        <v>0.22739322746448001</v>
      </c>
      <c r="AN217" s="80">
        <v>0.17110451901452001</v>
      </c>
      <c r="AO217" s="80">
        <v>1.3896400535063245</v>
      </c>
      <c r="AP217" s="158">
        <v>834.99915399221777</v>
      </c>
      <c r="AQ217" s="80">
        <v>0.13751770413682557</v>
      </c>
      <c r="AR217" s="80">
        <v>4.4444029179421855E-2</v>
      </c>
      <c r="AS217" s="80">
        <v>5.8519926013329532E-2</v>
      </c>
      <c r="AT217" s="80">
        <v>1.6557284076500363</v>
      </c>
    </row>
    <row r="218" spans="1:47" ht="14">
      <c r="A218" s="118" t="s">
        <v>7526</v>
      </c>
      <c r="C218" s="107" t="s">
        <v>994</v>
      </c>
      <c r="D218" s="107" t="s">
        <v>387</v>
      </c>
      <c r="E218" s="108">
        <v>41939</v>
      </c>
      <c r="I218" s="107" t="s">
        <v>374</v>
      </c>
      <c r="J218" s="107" t="s">
        <v>347</v>
      </c>
      <c r="K218" s="107" t="s">
        <v>347</v>
      </c>
      <c r="L218" s="107" t="s">
        <v>347</v>
      </c>
      <c r="N218" s="107">
        <v>4</v>
      </c>
      <c r="O218" s="107">
        <v>5</v>
      </c>
      <c r="P218" s="109">
        <v>2.33</v>
      </c>
      <c r="Q218" s="107" t="s">
        <v>348</v>
      </c>
      <c r="R218" s="107">
        <v>1</v>
      </c>
      <c r="S218" s="107">
        <v>5</v>
      </c>
      <c r="T218" s="119">
        <v>7</v>
      </c>
      <c r="U218" s="110" t="s">
        <v>349</v>
      </c>
      <c r="V218" s="111" t="s">
        <v>458</v>
      </c>
      <c r="W218" s="111" t="s">
        <v>350</v>
      </c>
      <c r="X218" s="111" t="s">
        <v>7565</v>
      </c>
      <c r="Y218" s="111" t="s">
        <v>7566</v>
      </c>
      <c r="Z218" s="111" t="s">
        <v>7665</v>
      </c>
      <c r="AA218" s="111" t="s">
        <v>7567</v>
      </c>
      <c r="AC218" s="267">
        <v>67.558569168673301</v>
      </c>
      <c r="AD218" s="80">
        <v>2.0964488380000001</v>
      </c>
      <c r="AE218" s="80">
        <v>0.73756791659999998</v>
      </c>
      <c r="AF218" s="80">
        <v>2.2123896059999999E-2</v>
      </c>
      <c r="AG218" s="80">
        <v>1.6986189119298001</v>
      </c>
      <c r="AH218" s="80">
        <v>1.487976123291</v>
      </c>
      <c r="AI218" s="80">
        <v>1.2038361577087999</v>
      </c>
      <c r="AJ218" s="80">
        <v>1.0395449030763999</v>
      </c>
      <c r="AK218" s="80">
        <v>0.67591526012780001</v>
      </c>
      <c r="AL218" s="80">
        <v>0.30606036000792003</v>
      </c>
      <c r="AM218" s="80">
        <v>0.24259142734008005</v>
      </c>
      <c r="AN218" s="80">
        <v>0.19003921603534002</v>
      </c>
      <c r="AO218" s="80">
        <v>1.5373696821094525</v>
      </c>
      <c r="AP218" s="158">
        <v>815.10153475107222</v>
      </c>
      <c r="AQ218" s="80">
        <v>0.12490820492871924</v>
      </c>
      <c r="AR218" s="80">
        <v>4.074921978350228E-2</v>
      </c>
      <c r="AS218" s="80">
        <v>5.3219948740543095E-2</v>
      </c>
      <c r="AT218" s="80">
        <v>1.6217650471369998</v>
      </c>
      <c r="AU218" s="107" t="s">
        <v>7568</v>
      </c>
    </row>
    <row r="219" spans="1:47" ht="14">
      <c r="A219" s="118" t="s">
        <v>7569</v>
      </c>
      <c r="C219" s="107" t="s">
        <v>987</v>
      </c>
      <c r="D219" s="107" t="s">
        <v>383</v>
      </c>
      <c r="E219" s="108">
        <v>41932</v>
      </c>
      <c r="I219" s="107" t="s">
        <v>374</v>
      </c>
      <c r="J219" s="107" t="s">
        <v>347</v>
      </c>
      <c r="K219" s="107" t="s">
        <v>347</v>
      </c>
      <c r="L219" s="107" t="s">
        <v>347</v>
      </c>
      <c r="N219" s="107">
        <v>4</v>
      </c>
      <c r="O219" s="107">
        <v>5</v>
      </c>
      <c r="P219" s="109">
        <v>2.33</v>
      </c>
      <c r="Q219" s="107" t="s">
        <v>348</v>
      </c>
      <c r="R219" s="107">
        <v>1</v>
      </c>
      <c r="S219" s="107">
        <v>5</v>
      </c>
      <c r="T219" s="119">
        <v>7</v>
      </c>
      <c r="U219" s="110" t="s">
        <v>349</v>
      </c>
      <c r="V219" s="111" t="s">
        <v>458</v>
      </c>
      <c r="W219" s="111" t="s">
        <v>350</v>
      </c>
      <c r="X219" s="111" t="s">
        <v>7570</v>
      </c>
      <c r="Y219" s="111" t="s">
        <v>7571</v>
      </c>
      <c r="Z219" s="111" t="s">
        <v>7663</v>
      </c>
      <c r="AA219" s="111" t="s">
        <v>7572</v>
      </c>
      <c r="AC219" s="158">
        <v>63.366126852994988</v>
      </c>
      <c r="AD219" s="80">
        <v>2.005073726</v>
      </c>
      <c r="AE219" s="80">
        <v>0.672416389</v>
      </c>
      <c r="AF219" s="80">
        <v>3.0316649939999999E-2</v>
      </c>
      <c r="AG219" s="80">
        <v>1.548574943867</v>
      </c>
      <c r="AH219" s="80">
        <v>1.3531133036918002</v>
      </c>
      <c r="AI219" s="80">
        <v>1.0803658484486003</v>
      </c>
      <c r="AJ219" s="80">
        <v>0.93772679781200008</v>
      </c>
      <c r="AK219" s="80">
        <v>0.61497296552580005</v>
      </c>
      <c r="AL219" s="80">
        <v>0.32273002451703997</v>
      </c>
      <c r="AM219" s="80">
        <v>0.24313934710506002</v>
      </c>
      <c r="AN219" s="80">
        <v>0.19397805701750001</v>
      </c>
      <c r="AO219" s="80">
        <v>1.6394807480942664</v>
      </c>
      <c r="AP219" s="158">
        <v>634.05096309682165</v>
      </c>
      <c r="AQ219" s="80">
        <v>9.2694675109607133E-2</v>
      </c>
      <c r="AR219" s="80">
        <v>3.1057307040035981E-2</v>
      </c>
      <c r="AS219" s="80">
        <v>4.0625602593424563E-2</v>
      </c>
      <c r="AT219" s="80">
        <v>1.6733725670664132</v>
      </c>
      <c r="AU219" s="107" t="s">
        <v>7573</v>
      </c>
    </row>
    <row r="220" spans="1:47">
      <c r="A220" s="107" t="s">
        <v>7574</v>
      </c>
      <c r="C220" s="107" t="s">
        <v>995</v>
      </c>
      <c r="D220" s="107" t="s">
        <v>378</v>
      </c>
      <c r="E220" s="108">
        <v>41946</v>
      </c>
      <c r="I220" s="107" t="s">
        <v>374</v>
      </c>
      <c r="J220" s="107" t="s">
        <v>347</v>
      </c>
      <c r="K220" s="107" t="s">
        <v>347</v>
      </c>
      <c r="L220" s="107" t="s">
        <v>347</v>
      </c>
      <c r="N220" s="107">
        <v>3</v>
      </c>
      <c r="O220" s="107">
        <v>5</v>
      </c>
      <c r="P220" s="109">
        <v>2.33</v>
      </c>
      <c r="Q220" s="107" t="s">
        <v>348</v>
      </c>
      <c r="R220" s="107">
        <v>1</v>
      </c>
      <c r="S220" s="107">
        <v>1</v>
      </c>
      <c r="T220" s="107">
        <v>5</v>
      </c>
      <c r="U220" s="110" t="s">
        <v>349</v>
      </c>
      <c r="V220" s="111" t="s">
        <v>350</v>
      </c>
      <c r="W220" s="111" t="s">
        <v>350</v>
      </c>
      <c r="X220" s="111" t="s">
        <v>7575</v>
      </c>
      <c r="Y220" s="111" t="s">
        <v>7576</v>
      </c>
      <c r="Z220" s="111" t="s">
        <v>7577</v>
      </c>
      <c r="AA220" s="111" t="s">
        <v>7578</v>
      </c>
      <c r="AC220" s="113">
        <v>168.61904694009996</v>
      </c>
      <c r="AD220" s="109">
        <v>4.2029291115012262</v>
      </c>
      <c r="AE220" s="109">
        <v>1.7720137279313899</v>
      </c>
      <c r="AF220" s="109">
        <v>1.4637402259185542E-2</v>
      </c>
      <c r="AG220" s="109">
        <v>4.0809476154259912</v>
      </c>
      <c r="AH220" s="109">
        <v>3.6163130503365064</v>
      </c>
      <c r="AI220" s="109">
        <v>3.0231063569693455</v>
      </c>
      <c r="AJ220" s="109">
        <v>2.5970943471474821</v>
      </c>
      <c r="AK220" s="109">
        <v>1.7152291421247832</v>
      </c>
      <c r="AL220" s="109">
        <v>0.78581697282329988</v>
      </c>
      <c r="AM220" s="109">
        <v>0.58808112414200853</v>
      </c>
      <c r="AN220" s="109">
        <v>0.4343159173852601</v>
      </c>
      <c r="AO220" s="109">
        <v>1.1406916650766206</v>
      </c>
      <c r="AP220" s="113">
        <v>2474.6975982960084</v>
      </c>
      <c r="AQ220" s="109">
        <v>0.40139375203116168</v>
      </c>
      <c r="AR220" s="109">
        <v>0.13616291347057899</v>
      </c>
      <c r="AS220" s="109">
        <v>0.14605631431832</v>
      </c>
      <c r="AT220" s="109">
        <v>1.5961687971758209</v>
      </c>
    </row>
    <row r="221" spans="1:47">
      <c r="A221" s="107" t="s">
        <v>7579</v>
      </c>
      <c r="C221" s="107" t="s">
        <v>996</v>
      </c>
      <c r="D221" s="107" t="s">
        <v>390</v>
      </c>
      <c r="E221" s="108">
        <v>41946</v>
      </c>
      <c r="I221" s="107" t="s">
        <v>374</v>
      </c>
      <c r="J221" s="107" t="s">
        <v>347</v>
      </c>
      <c r="K221" s="107" t="s">
        <v>347</v>
      </c>
      <c r="L221" s="107" t="s">
        <v>347</v>
      </c>
      <c r="N221" s="107">
        <v>3</v>
      </c>
      <c r="O221" s="107">
        <v>5</v>
      </c>
      <c r="P221" s="109">
        <v>2.33</v>
      </c>
      <c r="Q221" s="107" t="s">
        <v>348</v>
      </c>
      <c r="R221" s="107">
        <v>1</v>
      </c>
      <c r="S221" s="107">
        <v>1</v>
      </c>
      <c r="T221" s="107">
        <v>5</v>
      </c>
      <c r="U221" s="110" t="s">
        <v>349</v>
      </c>
      <c r="V221" s="111" t="s">
        <v>350</v>
      </c>
      <c r="W221" s="111" t="s">
        <v>350</v>
      </c>
      <c r="X221" s="111" t="s">
        <v>7580</v>
      </c>
      <c r="Y221" s="111" t="s">
        <v>7581</v>
      </c>
      <c r="Z221" s="111" t="s">
        <v>7582</v>
      </c>
      <c r="AA221" s="111" t="s">
        <v>7583</v>
      </c>
      <c r="AC221" s="113">
        <v>286.63727136966259</v>
      </c>
      <c r="AD221" s="109">
        <v>6.4089127987170338</v>
      </c>
      <c r="AE221" s="109">
        <v>2.9359796975127299</v>
      </c>
      <c r="AF221" s="109">
        <v>-1.1546052893758262E-3</v>
      </c>
      <c r="AG221" s="109">
        <v>6.7615612433718173</v>
      </c>
      <c r="AH221" s="109">
        <v>6.0591204525383429</v>
      </c>
      <c r="AI221" s="109">
        <v>5.1318940063885714</v>
      </c>
      <c r="AJ221" s="109">
        <v>4.4388777700958437</v>
      </c>
      <c r="AK221" s="109">
        <v>2.9501211589693499</v>
      </c>
      <c r="AL221" s="109">
        <v>1.3324445743316689</v>
      </c>
      <c r="AM221" s="109">
        <v>0.99612783654674952</v>
      </c>
      <c r="AN221" s="109">
        <v>0.72053031939671475</v>
      </c>
      <c r="AO221" s="109">
        <v>0.99757787709554191</v>
      </c>
      <c r="AP221" s="113">
        <v>4175.8286270181989</v>
      </c>
      <c r="AQ221" s="109">
        <v>0.69924851750753902</v>
      </c>
      <c r="AR221" s="109">
        <v>0.2363699366829829</v>
      </c>
      <c r="AS221" s="109">
        <v>0.22823319497371888</v>
      </c>
      <c r="AT221" s="109">
        <v>1.5871653777295867</v>
      </c>
    </row>
    <row r="222" spans="1:47">
      <c r="A222" s="107" t="s">
        <v>7584</v>
      </c>
      <c r="C222" s="107" t="s">
        <v>997</v>
      </c>
      <c r="D222" s="107" t="s">
        <v>373</v>
      </c>
      <c r="E222" s="108">
        <v>41946</v>
      </c>
      <c r="I222" s="107" t="s">
        <v>374</v>
      </c>
      <c r="J222" s="107" t="s">
        <v>347</v>
      </c>
      <c r="K222" s="107" t="s">
        <v>347</v>
      </c>
      <c r="L222" s="107" t="s">
        <v>347</v>
      </c>
      <c r="N222" s="107">
        <v>3</v>
      </c>
      <c r="O222" s="107">
        <v>5</v>
      </c>
      <c r="P222" s="109">
        <v>2.33</v>
      </c>
      <c r="Q222" s="107" t="s">
        <v>348</v>
      </c>
      <c r="R222" s="107">
        <v>1</v>
      </c>
      <c r="S222" s="107">
        <v>1</v>
      </c>
      <c r="T222" s="107">
        <v>5</v>
      </c>
      <c r="U222" s="110" t="s">
        <v>375</v>
      </c>
      <c r="V222" s="111" t="s">
        <v>350</v>
      </c>
      <c r="W222" s="111" t="s">
        <v>350</v>
      </c>
      <c r="X222" s="111" t="s">
        <v>7585</v>
      </c>
      <c r="Y222" s="111" t="s">
        <v>7586</v>
      </c>
      <c r="Z222" s="111" t="s">
        <v>7587</v>
      </c>
      <c r="AA222" s="111" t="s">
        <v>7588</v>
      </c>
      <c r="AC222" s="113">
        <v>172.91033910859355</v>
      </c>
      <c r="AD222" s="109">
        <v>4.4054655661527677</v>
      </c>
      <c r="AE222" s="109">
        <v>1.87403571307787</v>
      </c>
      <c r="AF222" s="109">
        <v>-4.1082141562111138E-2</v>
      </c>
      <c r="AG222" s="109">
        <v>4.3159042472183344</v>
      </c>
      <c r="AH222" s="109">
        <v>3.8230017989367391</v>
      </c>
      <c r="AI222" s="109">
        <v>3.1985615861104839</v>
      </c>
      <c r="AJ222" s="109">
        <v>2.7395280239064856</v>
      </c>
      <c r="AK222" s="109">
        <v>1.7679128718092159</v>
      </c>
      <c r="AL222" s="109">
        <v>0.7314785305736361</v>
      </c>
      <c r="AM222" s="109">
        <v>0.52862431368946228</v>
      </c>
      <c r="AN222" s="109">
        <v>0.37072811534356115</v>
      </c>
      <c r="AO222" s="109">
        <v>0.99448357095946627</v>
      </c>
      <c r="AP222" s="113">
        <v>2688.7773073038866</v>
      </c>
      <c r="AQ222" s="109">
        <v>0.42425028995793945</v>
      </c>
      <c r="AR222" s="109">
        <v>0.14211892419802297</v>
      </c>
      <c r="AS222" s="109">
        <v>0.15748549198690423</v>
      </c>
      <c r="AT222" s="109">
        <v>1.553690584814132</v>
      </c>
    </row>
    <row r="223" spans="1:47">
      <c r="A223" s="107" t="s">
        <v>7589</v>
      </c>
      <c r="C223" s="107" t="s">
        <v>1000</v>
      </c>
      <c r="D223" s="107" t="s">
        <v>387</v>
      </c>
      <c r="E223" s="108">
        <v>41946</v>
      </c>
      <c r="I223" s="107" t="s">
        <v>374</v>
      </c>
      <c r="J223" s="107" t="s">
        <v>347</v>
      </c>
      <c r="K223" s="107" t="s">
        <v>347</v>
      </c>
      <c r="L223" s="107" t="s">
        <v>347</v>
      </c>
      <c r="N223" s="107">
        <v>3</v>
      </c>
      <c r="O223" s="107">
        <v>5</v>
      </c>
      <c r="P223" s="109">
        <v>2.33</v>
      </c>
      <c r="Q223" s="107" t="s">
        <v>348</v>
      </c>
      <c r="R223" s="107">
        <v>1</v>
      </c>
      <c r="S223" s="107">
        <v>1</v>
      </c>
      <c r="T223" s="107">
        <v>5</v>
      </c>
      <c r="U223" s="110" t="s">
        <v>349</v>
      </c>
      <c r="V223" s="111" t="s">
        <v>350</v>
      </c>
      <c r="W223" s="111" t="s">
        <v>350</v>
      </c>
      <c r="X223" s="111" t="s">
        <v>7590</v>
      </c>
      <c r="Y223" s="111" t="s">
        <v>7591</v>
      </c>
      <c r="Z223" s="111" t="s">
        <v>7592</v>
      </c>
      <c r="AA223" s="111" t="s">
        <v>7593</v>
      </c>
      <c r="AC223" s="113">
        <v>167.55537802438062</v>
      </c>
      <c r="AD223" s="109">
        <v>4.4628576379377405</v>
      </c>
      <c r="AE223" s="109">
        <v>1.8545271879452998</v>
      </c>
      <c r="AF223" s="109">
        <v>-5.5431149935276459E-2</v>
      </c>
      <c r="AG223" s="109">
        <v>4.2709761138380262</v>
      </c>
      <c r="AH223" s="109">
        <v>3.7780314936344563</v>
      </c>
      <c r="AI223" s="109">
        <v>3.1471793796133429</v>
      </c>
      <c r="AJ223" s="109">
        <v>2.687201997052195</v>
      </c>
      <c r="AK223" s="109">
        <v>1.7131646762903281</v>
      </c>
      <c r="AL223" s="109">
        <v>0.67311799753965607</v>
      </c>
      <c r="AM223" s="109">
        <v>0.47643681275006244</v>
      </c>
      <c r="AN223" s="109">
        <v>0.32374414899751192</v>
      </c>
      <c r="AO223" s="109">
        <v>0.96204088043767877</v>
      </c>
      <c r="AP223" s="113">
        <v>2672.5890313100103</v>
      </c>
      <c r="AQ223" s="109">
        <v>0.43741821126927632</v>
      </c>
      <c r="AR223" s="109">
        <v>0.14504729081978324</v>
      </c>
      <c r="AS223" s="109">
        <v>0.16905370843176201</v>
      </c>
      <c r="AT223" s="109">
        <v>1.6033753386475051</v>
      </c>
    </row>
  </sheetData>
  <sortState ref="A2:BH213">
    <sortCondition ref="A2:A213"/>
  </sortState>
  <conditionalFormatting sqref="AO2 AO224:AO1048576 AO45">
    <cfRule type="cellIs" dxfId="11" priority="11" operator="lessThan">
      <formula>0.4</formula>
    </cfRule>
    <cfRule type="cellIs" dxfId="10" priority="12" operator="greaterThan">
      <formula>2</formula>
    </cfRule>
  </conditionalFormatting>
  <conditionalFormatting sqref="AT2 AT224:AT1048576 AT45">
    <cfRule type="cellIs" dxfId="9" priority="9" operator="lessThan">
      <formula>1</formula>
    </cfRule>
    <cfRule type="cellIs" dxfId="8" priority="10" operator="greaterThan">
      <formula>1.8</formula>
    </cfRule>
  </conditionalFormatting>
  <conditionalFormatting sqref="AO3:AO44">
    <cfRule type="cellIs" dxfId="7" priority="7" operator="lessThan">
      <formula>0.4</formula>
    </cfRule>
    <cfRule type="cellIs" dxfId="6" priority="8" operator="greaterThan">
      <formula>2</formula>
    </cfRule>
  </conditionalFormatting>
  <conditionalFormatting sqref="AT3:AT44">
    <cfRule type="cellIs" dxfId="5" priority="5" operator="lessThan">
      <formula>1</formula>
    </cfRule>
    <cfRule type="cellIs" dxfId="4" priority="6" operator="greaterThan">
      <formula>1.8</formula>
    </cfRule>
  </conditionalFormatting>
  <conditionalFormatting sqref="AO46:AO223">
    <cfRule type="cellIs" dxfId="3" priority="3" operator="lessThan">
      <formula>0.4</formula>
    </cfRule>
    <cfRule type="cellIs" dxfId="2" priority="4" operator="greaterThan">
      <formula>2</formula>
    </cfRule>
  </conditionalFormatting>
  <conditionalFormatting sqref="AT46:AT223">
    <cfRule type="cellIs" dxfId="1" priority="1" operator="lessThan">
      <formula>1</formula>
    </cfRule>
    <cfRule type="cellIs" dxfId="0" priority="2" operator="greaterThan">
      <formula>1.8</formula>
    </cfRule>
  </conditionalFormatting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C67"/>
  <sheetViews>
    <sheetView workbookViewId="0">
      <pane xSplit="8" ySplit="1" topLeftCell="I50" activePane="bottomRight" state="frozen"/>
      <selection pane="topRight" activeCell="I1" sqref="I1"/>
      <selection pane="bottomLeft" activeCell="A2" sqref="A2"/>
      <selection pane="bottomRight" activeCell="W48" sqref="W48"/>
    </sheetView>
  </sheetViews>
  <sheetFormatPr baseColWidth="10" defaultColWidth="8.83203125" defaultRowHeight="12" x14ac:dyDescent="0"/>
  <cols>
    <col min="1" max="1" width="5" style="123" bestFit="1" customWidth="1"/>
    <col min="2" max="2" width="10.83203125" style="123" bestFit="1" customWidth="1"/>
    <col min="3" max="3" width="10.5" style="107" bestFit="1" customWidth="1"/>
    <col min="4" max="4" width="9.6640625" style="107" bestFit="1" customWidth="1"/>
    <col min="5" max="8" width="3.33203125" style="123" bestFit="1" customWidth="1"/>
    <col min="9" max="10" width="15.5" style="107" bestFit="1" customWidth="1"/>
    <col min="11" max="11" width="7.6640625" style="107" bestFit="1" customWidth="1"/>
    <col min="12" max="12" width="11.6640625" style="107" bestFit="1" customWidth="1"/>
    <col min="13" max="14" width="5.6640625" style="107" bestFit="1" customWidth="1"/>
    <col min="15" max="15" width="7" style="107" bestFit="1" customWidth="1"/>
    <col min="16" max="16" width="5.6640625" style="114" bestFit="1" customWidth="1"/>
    <col min="17" max="17" width="7" style="134" bestFit="1" customWidth="1"/>
    <col min="18" max="20" width="5.6640625" style="134" bestFit="1" customWidth="1"/>
    <col min="21" max="21" width="8.5" style="134" bestFit="1" customWidth="1"/>
    <col min="22" max="22" width="7" style="134" bestFit="1" customWidth="1"/>
    <col min="23" max="16384" width="8.83203125" style="134"/>
  </cols>
  <sheetData>
    <row r="1" spans="1:29" s="159" customFormat="1" ht="92.25" customHeight="1" thickBot="1">
      <c r="A1" s="153" t="s">
        <v>826</v>
      </c>
      <c r="B1" s="153" t="s">
        <v>827</v>
      </c>
      <c r="C1" s="122" t="s">
        <v>26</v>
      </c>
      <c r="D1" s="198" t="s">
        <v>828</v>
      </c>
      <c r="E1" s="198" t="s">
        <v>836</v>
      </c>
      <c r="F1" s="199" t="s">
        <v>837</v>
      </c>
      <c r="G1" s="199" t="s">
        <v>838</v>
      </c>
      <c r="H1" s="199" t="s">
        <v>839</v>
      </c>
      <c r="I1" s="153" t="s">
        <v>829</v>
      </c>
      <c r="J1" s="153" t="s">
        <v>830</v>
      </c>
      <c r="K1" s="153" t="s">
        <v>831</v>
      </c>
      <c r="L1" s="153" t="s">
        <v>833</v>
      </c>
      <c r="M1" s="198" t="s">
        <v>834</v>
      </c>
      <c r="N1" s="198" t="s">
        <v>832</v>
      </c>
      <c r="O1" s="200" t="s">
        <v>7483</v>
      </c>
      <c r="P1" s="201" t="s">
        <v>7480</v>
      </c>
      <c r="Q1" s="200" t="s">
        <v>7481</v>
      </c>
      <c r="R1" s="201" t="s">
        <v>7482</v>
      </c>
      <c r="S1" s="200" t="s">
        <v>7484</v>
      </c>
      <c r="T1" s="201" t="s">
        <v>7485</v>
      </c>
      <c r="U1" s="200" t="s">
        <v>7486</v>
      </c>
      <c r="V1" s="201" t="s">
        <v>7487</v>
      </c>
      <c r="W1" s="161"/>
      <c r="X1" s="160"/>
      <c r="Y1" s="161"/>
      <c r="Z1" s="160"/>
      <c r="AA1" s="161"/>
      <c r="AB1" s="162"/>
      <c r="AC1" s="162"/>
    </row>
    <row r="2" spans="1:29">
      <c r="A2" s="123">
        <v>1</v>
      </c>
      <c r="B2" s="123" t="s">
        <v>367</v>
      </c>
      <c r="C2" s="107" t="s">
        <v>835</v>
      </c>
      <c r="D2" s="108">
        <v>41773</v>
      </c>
      <c r="E2" s="184" t="s">
        <v>896</v>
      </c>
      <c r="F2" s="184" t="s">
        <v>896</v>
      </c>
      <c r="G2" s="184" t="s">
        <v>896</v>
      </c>
      <c r="H2" s="184" t="s">
        <v>896</v>
      </c>
      <c r="I2" s="124">
        <v>41774.431944444441</v>
      </c>
      <c r="J2" s="124">
        <v>41778.40347222222</v>
      </c>
      <c r="K2" s="107" t="s">
        <v>7519</v>
      </c>
      <c r="L2" s="108">
        <v>41781</v>
      </c>
      <c r="M2" s="107">
        <v>25</v>
      </c>
      <c r="N2" s="125">
        <v>3.9715277777795563</v>
      </c>
      <c r="O2" s="113">
        <v>39.322671032478461</v>
      </c>
      <c r="P2" s="154">
        <v>2.1813983445951486E-2</v>
      </c>
      <c r="Q2" s="113">
        <v>42.480197776871655</v>
      </c>
      <c r="R2" s="154">
        <v>0.70105785627245432</v>
      </c>
      <c r="S2" s="113">
        <v>44.721395877315025</v>
      </c>
      <c r="T2" s="154">
        <v>0.36844463393734028</v>
      </c>
      <c r="U2" s="113">
        <v>42.236480684712213</v>
      </c>
      <c r="V2" s="154">
        <v>0.36022001069032145</v>
      </c>
    </row>
    <row r="3" spans="1:29">
      <c r="A3" s="123">
        <v>2</v>
      </c>
      <c r="B3" s="123" t="s">
        <v>377</v>
      </c>
      <c r="C3" s="107" t="s">
        <v>840</v>
      </c>
      <c r="D3" s="108">
        <v>41781</v>
      </c>
      <c r="E3" s="184" t="s">
        <v>896</v>
      </c>
      <c r="F3" s="184" t="s">
        <v>896</v>
      </c>
      <c r="G3" s="184" t="s">
        <v>896</v>
      </c>
      <c r="H3" s="184" t="s">
        <v>896</v>
      </c>
      <c r="I3" s="124">
        <v>41782.559027777781</v>
      </c>
      <c r="J3" s="124">
        <v>41786.411111111112</v>
      </c>
      <c r="K3" s="107" t="s">
        <v>7519</v>
      </c>
      <c r="L3" s="108">
        <v>41787</v>
      </c>
      <c r="M3" s="107">
        <v>25</v>
      </c>
      <c r="N3" s="125">
        <v>3.8520833333313931</v>
      </c>
      <c r="O3" s="113">
        <v>27.731796889041636</v>
      </c>
      <c r="P3" s="154">
        <v>0.40146013479790466</v>
      </c>
      <c r="Q3" s="113">
        <v>22.794237281044825</v>
      </c>
      <c r="R3" s="154">
        <v>0.34722469386684973</v>
      </c>
      <c r="S3" s="113">
        <v>26.805330880420552</v>
      </c>
      <c r="T3" s="154">
        <v>0.38507947011546539</v>
      </c>
      <c r="U3" s="113">
        <v>21.886288910501406</v>
      </c>
      <c r="V3" s="154">
        <v>0.20542473927455279</v>
      </c>
    </row>
    <row r="4" spans="1:29" ht="13" thickBot="1">
      <c r="A4" s="126">
        <v>2</v>
      </c>
      <c r="B4" s="126" t="s">
        <v>372</v>
      </c>
      <c r="C4" s="127" t="s">
        <v>841</v>
      </c>
      <c r="D4" s="128">
        <v>41781</v>
      </c>
      <c r="E4" s="185" t="s">
        <v>896</v>
      </c>
      <c r="F4" s="185" t="s">
        <v>896</v>
      </c>
      <c r="G4" s="185" t="s">
        <v>896</v>
      </c>
      <c r="H4" s="185" t="s">
        <v>896</v>
      </c>
      <c r="I4" s="129">
        <v>41782.602777777778</v>
      </c>
      <c r="J4" s="129">
        <v>41786.404166666667</v>
      </c>
      <c r="K4" s="127" t="s">
        <v>7519</v>
      </c>
      <c r="L4" s="128">
        <v>41787</v>
      </c>
      <c r="M4" s="127">
        <v>25</v>
      </c>
      <c r="N4" s="130">
        <v>3.8013888888890506</v>
      </c>
      <c r="O4" s="131">
        <v>32.485546794714196</v>
      </c>
      <c r="P4" s="155">
        <v>0.8789471919658679</v>
      </c>
      <c r="Q4" s="131">
        <v>27.645051983701354</v>
      </c>
      <c r="R4" s="155">
        <v>0.58559952702225926</v>
      </c>
      <c r="S4" s="131">
        <v>20.055213587986163</v>
      </c>
      <c r="T4" s="155">
        <v>6.2106631229991809</v>
      </c>
      <c r="U4" s="131">
        <v>17.524677321361384</v>
      </c>
      <c r="V4" s="155">
        <v>4.0093418041833111</v>
      </c>
    </row>
    <row r="5" spans="1:29">
      <c r="A5" s="123">
        <v>3</v>
      </c>
      <c r="B5" s="123" t="s">
        <v>380</v>
      </c>
      <c r="C5" s="107" t="s">
        <v>840</v>
      </c>
      <c r="D5" s="108">
        <v>41786</v>
      </c>
      <c r="E5" s="184" t="s">
        <v>896</v>
      </c>
      <c r="F5" s="184" t="s">
        <v>896</v>
      </c>
      <c r="G5" s="184" t="s">
        <v>896</v>
      </c>
      <c r="H5" s="184" t="s">
        <v>896</v>
      </c>
      <c r="I5" s="124">
        <v>41787.461111111108</v>
      </c>
      <c r="J5" s="124">
        <v>41789.479166666664</v>
      </c>
      <c r="K5" s="107" t="s">
        <v>842</v>
      </c>
      <c r="L5" s="108">
        <v>41789</v>
      </c>
      <c r="M5" s="107">
        <v>25</v>
      </c>
      <c r="N5" s="125">
        <v>2.0180555555562023</v>
      </c>
      <c r="O5" s="113">
        <v>19.39594581011524</v>
      </c>
      <c r="P5" s="154">
        <v>1.1087855883462041</v>
      </c>
      <c r="Q5" s="113">
        <v>16.531981085120702</v>
      </c>
      <c r="R5" s="154">
        <v>0.10545812661992363</v>
      </c>
      <c r="S5" s="113">
        <v>15.542388699406123</v>
      </c>
      <c r="T5" s="154">
        <v>0.31808392110715328</v>
      </c>
      <c r="U5" s="113">
        <v>11.462425090454664</v>
      </c>
      <c r="V5" s="154">
        <v>0.17425385968865073</v>
      </c>
    </row>
    <row r="6" spans="1:29" ht="13" thickBot="1">
      <c r="A6" s="126">
        <v>3</v>
      </c>
      <c r="B6" s="126" t="s">
        <v>382</v>
      </c>
      <c r="C6" s="127" t="s">
        <v>843</v>
      </c>
      <c r="D6" s="128">
        <v>41786</v>
      </c>
      <c r="E6" s="185" t="s">
        <v>896</v>
      </c>
      <c r="F6" s="185" t="s">
        <v>896</v>
      </c>
      <c r="G6" s="185" t="s">
        <v>896</v>
      </c>
      <c r="H6" s="185" t="s">
        <v>896</v>
      </c>
      <c r="I6" s="129">
        <v>41787.479861111111</v>
      </c>
      <c r="J6" s="129">
        <v>41789.541666666664</v>
      </c>
      <c r="K6" s="127" t="s">
        <v>842</v>
      </c>
      <c r="L6" s="128">
        <v>41789</v>
      </c>
      <c r="M6" s="127">
        <v>25</v>
      </c>
      <c r="N6" s="130">
        <v>2.0618055555532919</v>
      </c>
      <c r="O6" s="131">
        <v>10.411875016489907</v>
      </c>
      <c r="P6" s="155">
        <v>0.21725273707201626</v>
      </c>
      <c r="Q6" s="131">
        <v>10.46792920169554</v>
      </c>
      <c r="R6" s="155">
        <v>0.28374453808388317</v>
      </c>
      <c r="S6" s="131">
        <v>10.145508446318937</v>
      </c>
      <c r="T6" s="155">
        <v>0.30298454801948932</v>
      </c>
      <c r="U6" s="131">
        <v>7.9248896641787878</v>
      </c>
      <c r="V6" s="155">
        <v>0.17073258539278696</v>
      </c>
    </row>
    <row r="7" spans="1:29">
      <c r="A7" s="123">
        <v>4</v>
      </c>
      <c r="B7" s="123" t="s">
        <v>392</v>
      </c>
      <c r="C7" s="107" t="s">
        <v>843</v>
      </c>
      <c r="D7" s="108">
        <v>41800</v>
      </c>
      <c r="E7" s="184" t="s">
        <v>896</v>
      </c>
      <c r="F7" s="184" t="s">
        <v>896</v>
      </c>
      <c r="G7" s="184"/>
      <c r="H7" s="184" t="s">
        <v>896</v>
      </c>
      <c r="I7" s="124">
        <v>41801.486111111109</v>
      </c>
      <c r="J7" s="124">
        <v>41803.6875</v>
      </c>
      <c r="K7" s="107" t="s">
        <v>842</v>
      </c>
      <c r="L7" s="108">
        <v>41803</v>
      </c>
      <c r="M7" s="107">
        <v>25</v>
      </c>
      <c r="N7" s="125">
        <v>2.2013888888905058</v>
      </c>
      <c r="O7" s="113">
        <v>15.509814476474153</v>
      </c>
      <c r="P7" s="154">
        <v>0.20184563678533635</v>
      </c>
      <c r="Q7" s="113">
        <v>13.899918556471619</v>
      </c>
      <c r="R7" s="154">
        <v>1.1213032353070509</v>
      </c>
      <c r="S7" s="134" t="s">
        <v>6392</v>
      </c>
      <c r="T7" s="134" t="s">
        <v>6392</v>
      </c>
      <c r="U7" s="113">
        <v>11.265817476814675</v>
      </c>
      <c r="V7" s="154">
        <v>0.30584799093139992</v>
      </c>
    </row>
    <row r="8" spans="1:29" ht="13" thickBot="1">
      <c r="A8" s="126">
        <v>4</v>
      </c>
      <c r="B8" s="126" t="s">
        <v>394</v>
      </c>
      <c r="C8" s="127" t="s">
        <v>840</v>
      </c>
      <c r="D8" s="128">
        <v>41800</v>
      </c>
      <c r="E8" s="185" t="s">
        <v>896</v>
      </c>
      <c r="F8" s="185" t="s">
        <v>896</v>
      </c>
      <c r="G8" s="185"/>
      <c r="H8" s="185" t="s">
        <v>896</v>
      </c>
      <c r="I8" s="129">
        <v>41801.472222222219</v>
      </c>
      <c r="J8" s="129">
        <v>41803.713888888888</v>
      </c>
      <c r="K8" s="127" t="s">
        <v>842</v>
      </c>
      <c r="L8" s="128">
        <v>41803</v>
      </c>
      <c r="M8" s="127">
        <v>25</v>
      </c>
      <c r="N8" s="130">
        <v>2.2416666666686069</v>
      </c>
      <c r="O8" s="131">
        <v>20.653494988899229</v>
      </c>
      <c r="P8" s="155">
        <v>0.48820199501777772</v>
      </c>
      <c r="Q8" s="131">
        <v>19.375233741734121</v>
      </c>
      <c r="R8" s="155">
        <v>0.14395061704884016</v>
      </c>
      <c r="S8" s="127" t="s">
        <v>6392</v>
      </c>
      <c r="T8" s="127" t="s">
        <v>6392</v>
      </c>
      <c r="U8" s="131">
        <v>14.793419453212977</v>
      </c>
      <c r="V8" s="155">
        <v>0.58297995640352618</v>
      </c>
    </row>
    <row r="9" spans="1:29">
      <c r="A9" s="123">
        <v>5</v>
      </c>
      <c r="B9" s="123" t="s">
        <v>397</v>
      </c>
      <c r="C9" s="107" t="s">
        <v>840</v>
      </c>
      <c r="D9" s="108">
        <v>41806</v>
      </c>
      <c r="E9" s="184" t="s">
        <v>896</v>
      </c>
      <c r="F9" s="184" t="s">
        <v>896</v>
      </c>
      <c r="G9" s="184"/>
      <c r="H9" s="184" t="s">
        <v>896</v>
      </c>
      <c r="I9" s="124">
        <v>41807.446527777778</v>
      </c>
      <c r="J9" s="124">
        <v>41810.446527777778</v>
      </c>
      <c r="K9" s="107" t="s">
        <v>842</v>
      </c>
      <c r="L9" s="108">
        <v>41810</v>
      </c>
      <c r="M9" s="107">
        <v>25</v>
      </c>
      <c r="N9" s="125">
        <v>3</v>
      </c>
      <c r="O9" s="113">
        <v>26.023850429868702</v>
      </c>
      <c r="P9" s="154">
        <v>0.35292436182295245</v>
      </c>
      <c r="Q9" s="113">
        <v>26.359587112442568</v>
      </c>
      <c r="R9" s="154">
        <v>0.28459100785889108</v>
      </c>
      <c r="S9" s="134" t="s">
        <v>6392</v>
      </c>
      <c r="T9" s="134" t="s">
        <v>6392</v>
      </c>
      <c r="U9" s="113">
        <v>20.819897857618951</v>
      </c>
      <c r="V9" s="154">
        <v>0.35003507971134218</v>
      </c>
    </row>
    <row r="10" spans="1:29">
      <c r="A10" s="123">
        <v>5</v>
      </c>
      <c r="B10" s="123" t="s">
        <v>401</v>
      </c>
      <c r="C10" s="107" t="s">
        <v>841</v>
      </c>
      <c r="D10" s="108">
        <v>41806</v>
      </c>
      <c r="E10" s="184" t="s">
        <v>896</v>
      </c>
      <c r="F10" s="184" t="s">
        <v>896</v>
      </c>
      <c r="G10" s="184"/>
      <c r="H10" s="184" t="s">
        <v>896</v>
      </c>
      <c r="I10" s="124">
        <v>41807.461805555555</v>
      </c>
      <c r="J10" s="124">
        <v>41810.475694444445</v>
      </c>
      <c r="K10" s="107" t="s">
        <v>842</v>
      </c>
      <c r="L10" s="108">
        <v>41810</v>
      </c>
      <c r="M10" s="107">
        <v>25</v>
      </c>
      <c r="N10" s="125">
        <v>3.0138888888905058</v>
      </c>
      <c r="O10" s="113">
        <v>44.577627318925117</v>
      </c>
      <c r="P10" s="154">
        <v>0.3777094136530143</v>
      </c>
      <c r="Q10" s="113">
        <v>40.724689063004327</v>
      </c>
      <c r="R10" s="154">
        <v>0.13544411975946613</v>
      </c>
      <c r="S10" s="134" t="s">
        <v>6392</v>
      </c>
      <c r="T10" s="134" t="s">
        <v>6392</v>
      </c>
      <c r="U10" s="113">
        <v>12.867172958073885</v>
      </c>
      <c r="V10" s="154">
        <v>0.2506209974950126</v>
      </c>
    </row>
    <row r="11" spans="1:29" ht="13" thickBot="1">
      <c r="A11" s="126">
        <v>5</v>
      </c>
      <c r="B11" s="126" t="s">
        <v>406</v>
      </c>
      <c r="C11" s="127" t="s">
        <v>843</v>
      </c>
      <c r="D11" s="128">
        <v>41806</v>
      </c>
      <c r="E11" s="185" t="s">
        <v>896</v>
      </c>
      <c r="F11" s="185" t="s">
        <v>896</v>
      </c>
      <c r="G11" s="185"/>
      <c r="H11" s="185" t="s">
        <v>896</v>
      </c>
      <c r="I11" s="129">
        <v>41807.474305555559</v>
      </c>
      <c r="J11" s="129">
        <v>41810.5625</v>
      </c>
      <c r="K11" s="127" t="s">
        <v>842</v>
      </c>
      <c r="L11" s="128">
        <v>41810</v>
      </c>
      <c r="M11" s="127">
        <v>25</v>
      </c>
      <c r="N11" s="130">
        <v>3.0881944444408873</v>
      </c>
      <c r="O11" s="131">
        <v>25.317390150816703</v>
      </c>
      <c r="P11" s="155">
        <v>2.1937153522372519</v>
      </c>
      <c r="Q11" s="131">
        <v>23.426652235660857</v>
      </c>
      <c r="R11" s="155">
        <v>0.12839834884692386</v>
      </c>
      <c r="S11" s="127" t="s">
        <v>6392</v>
      </c>
      <c r="T11" s="127" t="s">
        <v>6392</v>
      </c>
      <c r="U11" s="131">
        <v>9.2825535208723977</v>
      </c>
      <c r="V11" s="155">
        <v>0.16439781758803504</v>
      </c>
    </row>
    <row r="12" spans="1:29">
      <c r="A12" s="123">
        <v>6</v>
      </c>
      <c r="B12" s="123" t="s">
        <v>410</v>
      </c>
      <c r="C12" s="107" t="s">
        <v>840</v>
      </c>
      <c r="D12" s="108">
        <v>41820</v>
      </c>
      <c r="E12" s="184" t="s">
        <v>896</v>
      </c>
      <c r="F12" s="184" t="s">
        <v>896</v>
      </c>
      <c r="G12" s="184"/>
      <c r="H12" s="184" t="s">
        <v>896</v>
      </c>
      <c r="I12" s="124">
        <v>41821.486111111109</v>
      </c>
      <c r="J12" s="124">
        <v>41823.486111111109</v>
      </c>
      <c r="K12" s="107" t="s">
        <v>842</v>
      </c>
      <c r="L12" s="108">
        <v>41823</v>
      </c>
      <c r="M12" s="107">
        <v>25</v>
      </c>
      <c r="N12" s="125">
        <v>2</v>
      </c>
      <c r="O12" s="113">
        <v>21.004698085201625</v>
      </c>
      <c r="P12" s="154">
        <v>0.47046994720461549</v>
      </c>
      <c r="Q12" s="113">
        <v>15.391641424697619</v>
      </c>
      <c r="R12" s="154">
        <v>0.25391305306906858</v>
      </c>
      <c r="S12" s="134" t="s">
        <v>6392</v>
      </c>
      <c r="T12" s="134" t="s">
        <v>6392</v>
      </c>
      <c r="U12" s="113">
        <v>8.6905310190844798</v>
      </c>
      <c r="V12" s="154">
        <v>7.2021305535146324E-2</v>
      </c>
    </row>
    <row r="13" spans="1:29">
      <c r="A13" s="123">
        <v>6</v>
      </c>
      <c r="B13" s="123" t="s">
        <v>414</v>
      </c>
      <c r="C13" s="107" t="s">
        <v>841</v>
      </c>
      <c r="D13" s="108">
        <v>41820</v>
      </c>
      <c r="E13" s="184" t="s">
        <v>896</v>
      </c>
      <c r="F13" s="184" t="s">
        <v>896</v>
      </c>
      <c r="G13" s="184"/>
      <c r="H13" s="184" t="s">
        <v>896</v>
      </c>
      <c r="I13" s="124">
        <v>41821.500694444447</v>
      </c>
      <c r="J13" s="124">
        <v>41823.53125</v>
      </c>
      <c r="K13" s="107" t="s">
        <v>842</v>
      </c>
      <c r="L13" s="108">
        <v>41823</v>
      </c>
      <c r="M13" s="107">
        <v>25</v>
      </c>
      <c r="N13" s="125">
        <v>2.0305555555532919</v>
      </c>
      <c r="O13" s="113">
        <v>12.751061018790503</v>
      </c>
      <c r="P13" s="154">
        <v>1.9101689222540861</v>
      </c>
      <c r="Q13" s="113">
        <v>14.014129701104793</v>
      </c>
      <c r="R13" s="154">
        <v>2.6510449770340623</v>
      </c>
      <c r="S13" s="134" t="s">
        <v>6392</v>
      </c>
      <c r="T13" s="134" t="s">
        <v>6392</v>
      </c>
      <c r="U13" s="113">
        <v>8.0077170907317363</v>
      </c>
      <c r="V13" s="154">
        <v>0.855358541383481</v>
      </c>
    </row>
    <row r="14" spans="1:29" ht="13" thickBot="1">
      <c r="A14" s="126">
        <v>6</v>
      </c>
      <c r="B14" s="126" t="s">
        <v>418</v>
      </c>
      <c r="C14" s="127" t="s">
        <v>843</v>
      </c>
      <c r="D14" s="128">
        <v>41820</v>
      </c>
      <c r="E14" s="185" t="s">
        <v>896</v>
      </c>
      <c r="F14" s="185" t="s">
        <v>896</v>
      </c>
      <c r="G14" s="185"/>
      <c r="H14" s="185" t="s">
        <v>896</v>
      </c>
      <c r="I14" s="129">
        <v>41821.515972222223</v>
      </c>
      <c r="J14" s="129">
        <v>41823.583333333336</v>
      </c>
      <c r="K14" s="127" t="s">
        <v>842</v>
      </c>
      <c r="L14" s="128">
        <v>41823</v>
      </c>
      <c r="M14" s="127">
        <v>25</v>
      </c>
      <c r="N14" s="130">
        <v>2.0673611111124046</v>
      </c>
      <c r="O14" s="131">
        <v>23.229745216425783</v>
      </c>
      <c r="P14" s="155">
        <v>0.87058109936516315</v>
      </c>
      <c r="Q14" s="131">
        <v>20.524408049880901</v>
      </c>
      <c r="R14" s="155">
        <v>0.18577742343061293</v>
      </c>
      <c r="S14" s="127" t="s">
        <v>6392</v>
      </c>
      <c r="T14" s="127" t="s">
        <v>6392</v>
      </c>
      <c r="U14" s="131">
        <v>9.0160754411545181</v>
      </c>
      <c r="V14" s="155">
        <v>0.14258941068862246</v>
      </c>
    </row>
    <row r="15" spans="1:29">
      <c r="A15" s="123">
        <v>7</v>
      </c>
      <c r="B15" s="123" t="s">
        <v>422</v>
      </c>
      <c r="C15" s="107" t="s">
        <v>840</v>
      </c>
      <c r="D15" s="108">
        <v>41828</v>
      </c>
      <c r="E15" s="184" t="s">
        <v>896</v>
      </c>
      <c r="F15" s="184" t="s">
        <v>896</v>
      </c>
      <c r="G15" s="184"/>
      <c r="H15" s="184" t="s">
        <v>896</v>
      </c>
      <c r="I15" s="124">
        <v>41829.40347222222</v>
      </c>
      <c r="J15" s="124">
        <v>41831.447916666664</v>
      </c>
      <c r="K15" s="107" t="s">
        <v>842</v>
      </c>
      <c r="L15" s="108">
        <v>41831</v>
      </c>
      <c r="M15" s="107">
        <v>25</v>
      </c>
      <c r="N15" s="125">
        <v>2.0444444444437977</v>
      </c>
      <c r="O15" s="113">
        <v>20.276247094854011</v>
      </c>
      <c r="P15" s="154">
        <v>0.67355435654860185</v>
      </c>
      <c r="Q15" s="113">
        <v>14.552522003236959</v>
      </c>
      <c r="R15" s="154">
        <v>0.46199988695288902</v>
      </c>
      <c r="S15" s="134" t="s">
        <v>6392</v>
      </c>
      <c r="T15" s="134" t="s">
        <v>6392</v>
      </c>
      <c r="U15" s="113">
        <v>9.1900066151073929</v>
      </c>
      <c r="V15" s="154">
        <v>0.36988897375420238</v>
      </c>
    </row>
    <row r="16" spans="1:29">
      <c r="A16" s="123">
        <v>7</v>
      </c>
      <c r="B16" s="123" t="s">
        <v>426</v>
      </c>
      <c r="C16" s="107" t="s">
        <v>841</v>
      </c>
      <c r="D16" s="108">
        <v>41828</v>
      </c>
      <c r="E16" s="184" t="s">
        <v>896</v>
      </c>
      <c r="F16" s="184" t="s">
        <v>896</v>
      </c>
      <c r="G16" s="184"/>
      <c r="H16" s="184" t="s">
        <v>896</v>
      </c>
      <c r="I16" s="124">
        <v>41829.418749999997</v>
      </c>
      <c r="J16" s="124">
        <v>41831.479166666664</v>
      </c>
      <c r="K16" s="107" t="s">
        <v>842</v>
      </c>
      <c r="L16" s="108">
        <v>41831</v>
      </c>
      <c r="M16" s="107">
        <v>25</v>
      </c>
      <c r="N16" s="125">
        <v>2.0604166666671517</v>
      </c>
      <c r="O16" s="113">
        <v>22.014626530930297</v>
      </c>
      <c r="P16" s="154">
        <v>1.3991446334555542</v>
      </c>
      <c r="Q16" s="113">
        <v>18.131252811104599</v>
      </c>
      <c r="R16" s="154">
        <v>0.2988607475097011</v>
      </c>
      <c r="S16" s="134" t="s">
        <v>6392</v>
      </c>
      <c r="T16" s="134" t="s">
        <v>6392</v>
      </c>
      <c r="U16" s="113">
        <v>7.3253568235956168</v>
      </c>
      <c r="V16" s="154">
        <v>0.24748156171133989</v>
      </c>
    </row>
    <row r="17" spans="1:22" ht="13" thickBot="1">
      <c r="A17" s="126">
        <v>7</v>
      </c>
      <c r="B17" s="126" t="s">
        <v>430</v>
      </c>
      <c r="C17" s="127" t="s">
        <v>843</v>
      </c>
      <c r="D17" s="128">
        <v>41828</v>
      </c>
      <c r="E17" s="185" t="s">
        <v>896</v>
      </c>
      <c r="F17" s="185" t="s">
        <v>896</v>
      </c>
      <c r="G17" s="185"/>
      <c r="H17" s="185" t="s">
        <v>896</v>
      </c>
      <c r="I17" s="129">
        <v>41829.433333333334</v>
      </c>
      <c r="J17" s="129">
        <v>41831.5625</v>
      </c>
      <c r="K17" s="127" t="s">
        <v>842</v>
      </c>
      <c r="L17" s="128">
        <v>41831</v>
      </c>
      <c r="M17" s="127">
        <v>25</v>
      </c>
      <c r="N17" s="130">
        <v>2.1291666666656965</v>
      </c>
      <c r="O17" s="131">
        <v>14.305182188907642</v>
      </c>
      <c r="P17" s="155">
        <v>0.20387580473192526</v>
      </c>
      <c r="Q17" s="131">
        <v>13.888780981042126</v>
      </c>
      <c r="R17" s="155">
        <v>7.14868715683218E-2</v>
      </c>
      <c r="S17" s="127" t="s">
        <v>6392</v>
      </c>
      <c r="T17" s="127" t="s">
        <v>6392</v>
      </c>
      <c r="U17" s="131">
        <v>7.6093549652549273</v>
      </c>
      <c r="V17" s="155">
        <v>9.0121127548149854E-2</v>
      </c>
    </row>
    <row r="18" spans="1:22">
      <c r="A18" s="123">
        <v>8</v>
      </c>
      <c r="B18" s="123" t="s">
        <v>434</v>
      </c>
      <c r="C18" s="107" t="s">
        <v>840</v>
      </c>
      <c r="D18" s="108">
        <v>41834</v>
      </c>
      <c r="E18" s="184" t="s">
        <v>896</v>
      </c>
      <c r="F18" s="184" t="s">
        <v>896</v>
      </c>
      <c r="G18" s="184"/>
      <c r="H18" s="184" t="s">
        <v>896</v>
      </c>
      <c r="I18" s="124">
        <v>41835.459027777775</v>
      </c>
      <c r="J18" s="124">
        <v>41838.416666666664</v>
      </c>
      <c r="K18" s="107" t="s">
        <v>842</v>
      </c>
      <c r="L18" s="108">
        <v>41838</v>
      </c>
      <c r="M18" s="107">
        <v>25</v>
      </c>
      <c r="N18" s="125">
        <v>2.9576388888890506</v>
      </c>
      <c r="O18" s="113">
        <v>29.790937466458171</v>
      </c>
      <c r="P18" s="154">
        <v>0.49998383497349841</v>
      </c>
      <c r="Q18" s="113">
        <v>26.023174308277294</v>
      </c>
      <c r="R18" s="154">
        <v>0.47646478743386528</v>
      </c>
      <c r="S18" s="134" t="s">
        <v>6392</v>
      </c>
      <c r="T18" s="134" t="s">
        <v>6392</v>
      </c>
      <c r="U18" s="113">
        <v>12.002878432763074</v>
      </c>
      <c r="V18" s="154">
        <v>0.72485214556567823</v>
      </c>
    </row>
    <row r="19" spans="1:22">
      <c r="A19" s="123">
        <v>8</v>
      </c>
      <c r="B19" s="123" t="s">
        <v>438</v>
      </c>
      <c r="C19" s="107" t="s">
        <v>841</v>
      </c>
      <c r="D19" s="108">
        <v>41834</v>
      </c>
      <c r="E19" s="184" t="s">
        <v>896</v>
      </c>
      <c r="F19" s="184" t="s">
        <v>896</v>
      </c>
      <c r="G19" s="184"/>
      <c r="H19" s="184" t="s">
        <v>896</v>
      </c>
      <c r="I19" s="124">
        <v>41835.472222222219</v>
      </c>
      <c r="J19" s="124">
        <v>41838.454861111109</v>
      </c>
      <c r="K19" s="107" t="s">
        <v>842</v>
      </c>
      <c r="L19" s="108">
        <v>41838</v>
      </c>
      <c r="M19" s="107">
        <v>25</v>
      </c>
      <c r="N19" s="125">
        <v>2.9826388888905058</v>
      </c>
      <c r="O19" s="113">
        <v>27.470182893893082</v>
      </c>
      <c r="P19" s="154">
        <v>0.2197086710541894</v>
      </c>
      <c r="Q19" s="113">
        <v>23.978587034270674</v>
      </c>
      <c r="R19" s="154">
        <v>0.10959523280393778</v>
      </c>
      <c r="S19" s="134" t="s">
        <v>6392</v>
      </c>
      <c r="T19" s="134" t="s">
        <v>6392</v>
      </c>
      <c r="U19" s="113">
        <v>8.0110869552280324</v>
      </c>
      <c r="V19" s="154">
        <v>0.62611697863074189</v>
      </c>
    </row>
    <row r="20" spans="1:22" ht="13" thickBot="1">
      <c r="A20" s="126">
        <v>8</v>
      </c>
      <c r="B20" s="126" t="s">
        <v>442</v>
      </c>
      <c r="C20" s="127" t="s">
        <v>843</v>
      </c>
      <c r="D20" s="128">
        <v>41834</v>
      </c>
      <c r="E20" s="185" t="s">
        <v>896</v>
      </c>
      <c r="F20" s="185" t="s">
        <v>896</v>
      </c>
      <c r="G20" s="185"/>
      <c r="H20" s="185" t="s">
        <v>896</v>
      </c>
      <c r="I20" s="129">
        <v>41835.486111111109</v>
      </c>
      <c r="J20" s="129">
        <v>41838.510416666664</v>
      </c>
      <c r="K20" s="127" t="s">
        <v>842</v>
      </c>
      <c r="L20" s="128">
        <v>41838</v>
      </c>
      <c r="M20" s="127">
        <v>25</v>
      </c>
      <c r="N20" s="130">
        <v>3.0243055555547471</v>
      </c>
      <c r="O20" s="131">
        <v>24.202175408299922</v>
      </c>
      <c r="P20" s="155">
        <v>0.58858324207680568</v>
      </c>
      <c r="Q20" s="131">
        <v>23.221542394499568</v>
      </c>
      <c r="R20" s="155">
        <v>0.95967411000668423</v>
      </c>
      <c r="S20" s="127" t="s">
        <v>6392</v>
      </c>
      <c r="T20" s="127" t="s">
        <v>6392</v>
      </c>
      <c r="U20" s="131">
        <v>7.5166156306832859</v>
      </c>
      <c r="V20" s="155">
        <v>0.29637934248808889</v>
      </c>
    </row>
    <row r="21" spans="1:22">
      <c r="A21" s="123">
        <v>9</v>
      </c>
      <c r="B21" s="123" t="s">
        <v>448</v>
      </c>
      <c r="C21" s="107" t="s">
        <v>840</v>
      </c>
      <c r="D21" s="108">
        <v>41841</v>
      </c>
      <c r="E21" s="184" t="s">
        <v>896</v>
      </c>
      <c r="F21" s="184" t="s">
        <v>896</v>
      </c>
      <c r="G21" s="184"/>
      <c r="H21" s="184" t="s">
        <v>896</v>
      </c>
      <c r="I21" s="124">
        <v>41842.486805555556</v>
      </c>
      <c r="J21" s="124">
        <v>41845.444444444445</v>
      </c>
      <c r="K21" s="107" t="s">
        <v>842</v>
      </c>
      <c r="L21" s="108">
        <v>41845</v>
      </c>
      <c r="M21" s="107">
        <v>25</v>
      </c>
      <c r="N21" s="125">
        <v>2.9576388888890506</v>
      </c>
      <c r="O21" s="113">
        <v>27.386185633493493</v>
      </c>
      <c r="P21" s="154">
        <v>0.73637689873007384</v>
      </c>
      <c r="Q21" s="113">
        <v>22.113555115721208</v>
      </c>
      <c r="R21" s="154">
        <v>0.3972963322597261</v>
      </c>
      <c r="S21" s="134" t="s">
        <v>6392</v>
      </c>
      <c r="T21" s="134" t="s">
        <v>6392</v>
      </c>
      <c r="U21" s="113">
        <v>9.3429715776482194</v>
      </c>
      <c r="V21" s="154">
        <v>0.1114070777711926</v>
      </c>
    </row>
    <row r="22" spans="1:22">
      <c r="A22" s="123">
        <v>9</v>
      </c>
      <c r="B22" s="123" t="s">
        <v>452</v>
      </c>
      <c r="C22" s="107" t="s">
        <v>841</v>
      </c>
      <c r="D22" s="108">
        <v>41841</v>
      </c>
      <c r="E22" s="184" t="s">
        <v>896</v>
      </c>
      <c r="F22" s="184" t="s">
        <v>896</v>
      </c>
      <c r="G22" s="184"/>
      <c r="H22" s="184" t="s">
        <v>896</v>
      </c>
      <c r="I22" s="124">
        <v>41842.5</v>
      </c>
      <c r="J22" s="124">
        <v>41845.479166666664</v>
      </c>
      <c r="K22" s="107" t="s">
        <v>842</v>
      </c>
      <c r="L22" s="108">
        <v>41845</v>
      </c>
      <c r="M22" s="107">
        <v>25</v>
      </c>
      <c r="N22" s="125">
        <v>2.9791666666642413</v>
      </c>
      <c r="O22" s="113">
        <v>39.117129430215051</v>
      </c>
      <c r="P22" s="154">
        <v>0.83371926602849666</v>
      </c>
      <c r="Q22" s="113">
        <v>33.257565943225323</v>
      </c>
      <c r="R22" s="154">
        <v>8.6092767198669387E-2</v>
      </c>
      <c r="S22" s="134" t="s">
        <v>6392</v>
      </c>
      <c r="T22" s="134" t="s">
        <v>6392</v>
      </c>
      <c r="U22" s="113">
        <v>9.4764811151292552</v>
      </c>
      <c r="V22" s="154">
        <v>0.12437866037845453</v>
      </c>
    </row>
    <row r="23" spans="1:22" ht="13" thickBot="1">
      <c r="A23" s="126">
        <v>9</v>
      </c>
      <c r="B23" s="126" t="s">
        <v>457</v>
      </c>
      <c r="C23" s="127" t="s">
        <v>843</v>
      </c>
      <c r="D23" s="128">
        <v>41841</v>
      </c>
      <c r="E23" s="185" t="s">
        <v>896</v>
      </c>
      <c r="F23" s="185" t="s">
        <v>896</v>
      </c>
      <c r="G23" s="185"/>
      <c r="H23" s="185" t="s">
        <v>896</v>
      </c>
      <c r="I23" s="129">
        <v>41842.511805555558</v>
      </c>
      <c r="J23" s="129">
        <v>41845.538194444445</v>
      </c>
      <c r="K23" s="127" t="s">
        <v>842</v>
      </c>
      <c r="L23" s="128">
        <v>41845</v>
      </c>
      <c r="M23" s="127">
        <v>25</v>
      </c>
      <c r="N23" s="130">
        <v>3.0263888888875954</v>
      </c>
      <c r="O23" s="131">
        <v>20.621844485686012</v>
      </c>
      <c r="P23" s="155">
        <v>0.4178299312187157</v>
      </c>
      <c r="Q23" s="131">
        <v>18.596053184123623</v>
      </c>
      <c r="R23" s="155">
        <v>0.73116840191611698</v>
      </c>
      <c r="S23" s="127" t="s">
        <v>6392</v>
      </c>
      <c r="T23" s="127" t="s">
        <v>6392</v>
      </c>
      <c r="U23" s="131">
        <v>6.740615860346149</v>
      </c>
      <c r="V23" s="155">
        <v>0.16414266576512493</v>
      </c>
    </row>
    <row r="24" spans="1:22">
      <c r="A24" s="123">
        <v>10</v>
      </c>
      <c r="B24" s="123" t="s">
        <v>466</v>
      </c>
      <c r="C24" s="107" t="s">
        <v>840</v>
      </c>
      <c r="D24" s="108">
        <v>41849</v>
      </c>
      <c r="E24" s="184" t="s">
        <v>896</v>
      </c>
      <c r="F24" s="184" t="s">
        <v>896</v>
      </c>
      <c r="G24" s="184"/>
      <c r="H24" s="184" t="s">
        <v>896</v>
      </c>
      <c r="I24" s="124">
        <v>41850.462500000001</v>
      </c>
      <c r="J24" s="124">
        <v>41852.506944444445</v>
      </c>
      <c r="K24" s="107" t="s">
        <v>842</v>
      </c>
      <c r="L24" s="108">
        <v>41852</v>
      </c>
      <c r="M24" s="107">
        <v>25</v>
      </c>
      <c r="N24" s="125">
        <v>2.0444444444437977</v>
      </c>
      <c r="O24" s="113">
        <v>18.818733025533817</v>
      </c>
      <c r="P24" s="154">
        <v>0.58269348587308112</v>
      </c>
      <c r="Q24" s="113">
        <v>14.452997430129036</v>
      </c>
      <c r="R24" s="154">
        <v>0.39584819379748887</v>
      </c>
      <c r="S24" s="134" t="s">
        <v>6392</v>
      </c>
      <c r="T24" s="134" t="s">
        <v>6392</v>
      </c>
      <c r="U24" s="113">
        <v>5.6107796795318263</v>
      </c>
      <c r="V24" s="154">
        <v>8.0075939910931926E-2</v>
      </c>
    </row>
    <row r="25" spans="1:22">
      <c r="A25" s="123">
        <v>10</v>
      </c>
      <c r="B25" s="123" t="s">
        <v>470</v>
      </c>
      <c r="C25" s="107" t="s">
        <v>841</v>
      </c>
      <c r="D25" s="108">
        <v>41849</v>
      </c>
      <c r="E25" s="184" t="s">
        <v>896</v>
      </c>
      <c r="F25" s="184" t="s">
        <v>896</v>
      </c>
      <c r="G25" s="184"/>
      <c r="H25" s="184" t="s">
        <v>896</v>
      </c>
      <c r="I25" s="124">
        <v>41850.477083333331</v>
      </c>
      <c r="J25" s="124">
        <v>41852.559027777781</v>
      </c>
      <c r="K25" s="107" t="s">
        <v>842</v>
      </c>
      <c r="L25" s="108">
        <v>41852</v>
      </c>
      <c r="M25" s="107">
        <v>25</v>
      </c>
      <c r="N25" s="125">
        <v>2.0819444444496185</v>
      </c>
      <c r="O25" s="113">
        <v>29.275261165503224</v>
      </c>
      <c r="P25" s="154">
        <v>0.94283613094182617</v>
      </c>
      <c r="Q25" s="113">
        <v>18.626292659774133</v>
      </c>
      <c r="R25" s="154">
        <v>0.19150675397303982</v>
      </c>
      <c r="S25" s="134" t="s">
        <v>6392</v>
      </c>
      <c r="T25" s="134" t="s">
        <v>6392</v>
      </c>
      <c r="U25" s="113">
        <v>5.7664931162782223</v>
      </c>
      <c r="V25" s="154">
        <v>9.4490128654921533E-3</v>
      </c>
    </row>
    <row r="26" spans="1:22" ht="13" thickBot="1">
      <c r="A26" s="126">
        <v>10</v>
      </c>
      <c r="B26" s="126" t="s">
        <v>472</v>
      </c>
      <c r="C26" s="127" t="s">
        <v>843</v>
      </c>
      <c r="D26" s="128">
        <v>41849</v>
      </c>
      <c r="E26" s="185" t="s">
        <v>896</v>
      </c>
      <c r="F26" s="185" t="s">
        <v>896</v>
      </c>
      <c r="G26" s="185"/>
      <c r="H26" s="185" t="s">
        <v>896</v>
      </c>
      <c r="I26" s="129">
        <v>41850.492361111108</v>
      </c>
      <c r="J26" s="129">
        <v>41852.600694444445</v>
      </c>
      <c r="K26" s="127" t="s">
        <v>842</v>
      </c>
      <c r="L26" s="128">
        <v>41852</v>
      </c>
      <c r="M26" s="127">
        <v>25</v>
      </c>
      <c r="N26" s="130">
        <v>2.1083333333372138</v>
      </c>
      <c r="O26" s="131">
        <v>13.485146205376546</v>
      </c>
      <c r="P26" s="155">
        <v>6.8048279178222162E-2</v>
      </c>
      <c r="Q26" s="131">
        <v>11.809160887219415</v>
      </c>
      <c r="R26" s="155">
        <v>0.25404006690972875</v>
      </c>
      <c r="S26" s="127" t="s">
        <v>6392</v>
      </c>
      <c r="T26" s="127" t="s">
        <v>6392</v>
      </c>
      <c r="U26" s="131">
        <v>3.7923128754222071</v>
      </c>
      <c r="V26" s="155">
        <v>0.88906471307147483</v>
      </c>
    </row>
    <row r="27" spans="1:22">
      <c r="A27" s="123">
        <v>11</v>
      </c>
      <c r="B27" s="123" t="s">
        <v>477</v>
      </c>
      <c r="C27" s="107" t="s">
        <v>840</v>
      </c>
      <c r="D27" s="108">
        <v>41855</v>
      </c>
      <c r="E27" s="184" t="s">
        <v>896</v>
      </c>
      <c r="F27" s="184" t="s">
        <v>896</v>
      </c>
      <c r="G27" s="184"/>
      <c r="H27" s="184" t="s">
        <v>896</v>
      </c>
      <c r="I27" s="124">
        <v>41856.479166666664</v>
      </c>
      <c r="J27" s="124">
        <v>41859.46875</v>
      </c>
      <c r="K27" s="107" t="s">
        <v>842</v>
      </c>
      <c r="L27" s="108">
        <v>41859</v>
      </c>
      <c r="M27" s="107">
        <v>25</v>
      </c>
      <c r="N27" s="125">
        <v>2.9895833333357587</v>
      </c>
      <c r="O27" s="113">
        <v>40.472026403955596</v>
      </c>
      <c r="P27" s="154">
        <v>1.9828014684112729</v>
      </c>
      <c r="Q27" s="113">
        <v>28.02596291777537</v>
      </c>
      <c r="R27" s="154">
        <v>0.84163178699931163</v>
      </c>
      <c r="S27" s="134" t="s">
        <v>6392</v>
      </c>
      <c r="T27" s="134" t="s">
        <v>6392</v>
      </c>
      <c r="U27" s="113">
        <v>10.059343803804609</v>
      </c>
      <c r="V27" s="154">
        <v>0.74398799857128484</v>
      </c>
    </row>
    <row r="28" spans="1:22">
      <c r="A28" s="123">
        <v>11</v>
      </c>
      <c r="B28" s="123" t="s">
        <v>481</v>
      </c>
      <c r="C28" s="107" t="s">
        <v>841</v>
      </c>
      <c r="D28" s="108">
        <v>41855</v>
      </c>
      <c r="E28" s="184" t="s">
        <v>896</v>
      </c>
      <c r="F28" s="184" t="s">
        <v>896</v>
      </c>
      <c r="G28" s="184"/>
      <c r="H28" s="184" t="s">
        <v>896</v>
      </c>
      <c r="I28" s="124">
        <v>41856.494444444441</v>
      </c>
      <c r="J28" s="124">
        <v>41859.520833333336</v>
      </c>
      <c r="K28" s="107" t="s">
        <v>842</v>
      </c>
      <c r="L28" s="108">
        <v>41859</v>
      </c>
      <c r="M28" s="107">
        <v>25</v>
      </c>
      <c r="N28" s="125">
        <v>3.0263888888948713</v>
      </c>
      <c r="O28" s="113">
        <v>66.707572041918226</v>
      </c>
      <c r="P28" s="154">
        <v>2.2226011207372274</v>
      </c>
      <c r="Q28" s="113">
        <v>40.064908719035593</v>
      </c>
      <c r="R28" s="154">
        <v>0.58408702682695002</v>
      </c>
      <c r="S28" s="134" t="s">
        <v>6392</v>
      </c>
      <c r="T28" s="134" t="s">
        <v>6392</v>
      </c>
      <c r="U28" s="113">
        <v>11.734186660612048</v>
      </c>
      <c r="V28" s="154">
        <v>0.20319315138838975</v>
      </c>
    </row>
    <row r="29" spans="1:22" ht="13" thickBot="1">
      <c r="A29" s="126">
        <v>11</v>
      </c>
      <c r="B29" s="126" t="s">
        <v>486</v>
      </c>
      <c r="C29" s="127" t="s">
        <v>843</v>
      </c>
      <c r="D29" s="128">
        <v>41855</v>
      </c>
      <c r="E29" s="185" t="s">
        <v>896</v>
      </c>
      <c r="F29" s="185" t="s">
        <v>896</v>
      </c>
      <c r="G29" s="185"/>
      <c r="H29" s="185" t="s">
        <v>896</v>
      </c>
      <c r="I29" s="129">
        <v>41856.504861111112</v>
      </c>
      <c r="J29" s="129">
        <v>41859.583333333336</v>
      </c>
      <c r="K29" s="127" t="s">
        <v>842</v>
      </c>
      <c r="L29" s="128">
        <v>41859</v>
      </c>
      <c r="M29" s="127">
        <v>25</v>
      </c>
      <c r="N29" s="130">
        <v>3.078472222223354</v>
      </c>
      <c r="O29" s="131">
        <v>44.859230515591342</v>
      </c>
      <c r="P29" s="155">
        <v>0.70698474499491315</v>
      </c>
      <c r="Q29" s="131">
        <v>33.125435151759085</v>
      </c>
      <c r="R29" s="155">
        <v>0.55632659611643909</v>
      </c>
      <c r="S29" s="127" t="s">
        <v>6392</v>
      </c>
      <c r="T29" s="127" t="s">
        <v>6392</v>
      </c>
      <c r="U29" s="131">
        <v>11.616513652164675</v>
      </c>
      <c r="V29" s="155">
        <v>0.37687987277872631</v>
      </c>
    </row>
    <row r="30" spans="1:22">
      <c r="A30" s="123">
        <v>12</v>
      </c>
      <c r="B30" s="123" t="s">
        <v>490</v>
      </c>
      <c r="C30" s="107" t="s">
        <v>840</v>
      </c>
      <c r="D30" s="108">
        <v>41862</v>
      </c>
      <c r="E30" s="184" t="s">
        <v>896</v>
      </c>
      <c r="F30" s="184" t="s">
        <v>896</v>
      </c>
      <c r="G30" s="184"/>
      <c r="H30" s="184" t="s">
        <v>896</v>
      </c>
      <c r="I30" s="124">
        <v>41863.456250000003</v>
      </c>
      <c r="J30" s="124">
        <v>41866.46875</v>
      </c>
      <c r="K30" s="107" t="s">
        <v>842</v>
      </c>
      <c r="L30" s="108">
        <v>41866</v>
      </c>
      <c r="M30" s="107">
        <v>25</v>
      </c>
      <c r="N30" s="125">
        <v>3.0124999999970896</v>
      </c>
      <c r="O30" s="113">
        <v>73.796568204182051</v>
      </c>
      <c r="P30" s="125">
        <v>2.8670370113059702</v>
      </c>
      <c r="Q30" s="113">
        <v>29.927852276587675</v>
      </c>
      <c r="R30" s="125">
        <v>0.81088252284566753</v>
      </c>
      <c r="S30" s="134" t="s">
        <v>6392</v>
      </c>
      <c r="T30" s="134" t="s">
        <v>6392</v>
      </c>
      <c r="U30" s="113">
        <v>8.9648444232008533</v>
      </c>
      <c r="V30" s="125">
        <v>2.9023611258956996E-2</v>
      </c>
    </row>
    <row r="31" spans="1:22">
      <c r="A31" s="123">
        <v>12</v>
      </c>
      <c r="B31" s="123" t="s">
        <v>494</v>
      </c>
      <c r="C31" s="107" t="s">
        <v>841</v>
      </c>
      <c r="D31" s="108">
        <v>41862</v>
      </c>
      <c r="E31" s="184" t="s">
        <v>896</v>
      </c>
      <c r="F31" s="184" t="s">
        <v>896</v>
      </c>
      <c r="G31" s="184"/>
      <c r="H31" s="184" t="s">
        <v>896</v>
      </c>
      <c r="I31" s="124">
        <v>41863.47152777778</v>
      </c>
      <c r="J31" s="124">
        <v>41866.517361111109</v>
      </c>
      <c r="K31" s="107" t="s">
        <v>842</v>
      </c>
      <c r="L31" s="108">
        <v>41866</v>
      </c>
      <c r="M31" s="107">
        <v>25</v>
      </c>
      <c r="N31" s="125">
        <v>3.0458333333299379</v>
      </c>
      <c r="O31" s="113">
        <v>31.259699032893622</v>
      </c>
      <c r="P31" s="125">
        <v>0.17086768531803648</v>
      </c>
      <c r="Q31" s="113">
        <v>18.791241073894508</v>
      </c>
      <c r="R31" s="125">
        <v>0.3289022192915505</v>
      </c>
      <c r="S31" s="134" t="s">
        <v>6392</v>
      </c>
      <c r="T31" s="134" t="s">
        <v>6392</v>
      </c>
      <c r="U31" s="113">
        <v>8.4971816262993034</v>
      </c>
      <c r="V31" s="125">
        <v>0.45023602075911351</v>
      </c>
    </row>
    <row r="32" spans="1:22" ht="13" thickBot="1">
      <c r="A32" s="126">
        <v>12</v>
      </c>
      <c r="B32" s="126" t="s">
        <v>498</v>
      </c>
      <c r="C32" s="127" t="s">
        <v>843</v>
      </c>
      <c r="D32" s="128">
        <v>41862</v>
      </c>
      <c r="E32" s="185" t="s">
        <v>896</v>
      </c>
      <c r="F32" s="185" t="s">
        <v>896</v>
      </c>
      <c r="G32" s="185"/>
      <c r="H32" s="185" t="s">
        <v>896</v>
      </c>
      <c r="I32" s="129">
        <v>41863.48541666667</v>
      </c>
      <c r="J32" s="129">
        <v>41866.579861111109</v>
      </c>
      <c r="K32" s="127" t="s">
        <v>842</v>
      </c>
      <c r="L32" s="128">
        <v>41866</v>
      </c>
      <c r="M32" s="127">
        <v>25</v>
      </c>
      <c r="N32" s="130">
        <v>3.0944444444394321</v>
      </c>
      <c r="O32" s="131">
        <v>43.797034429121652</v>
      </c>
      <c r="P32" s="130">
        <v>3.5998987022223488</v>
      </c>
      <c r="Q32" s="131">
        <v>19.270422493894859</v>
      </c>
      <c r="R32" s="130">
        <v>0.35376226788903026</v>
      </c>
      <c r="S32" s="127" t="s">
        <v>6392</v>
      </c>
      <c r="T32" s="127" t="s">
        <v>6392</v>
      </c>
      <c r="U32" s="131">
        <v>8.9569549132812654</v>
      </c>
      <c r="V32" s="130">
        <v>0.53390268871005808</v>
      </c>
    </row>
    <row r="33" spans="1:22">
      <c r="A33" s="123">
        <v>13</v>
      </c>
      <c r="B33" s="123" t="s">
        <v>502</v>
      </c>
      <c r="C33" s="107" t="s">
        <v>840</v>
      </c>
      <c r="D33" s="108">
        <v>41869</v>
      </c>
      <c r="E33" s="184" t="s">
        <v>896</v>
      </c>
      <c r="F33" s="184" t="s">
        <v>896</v>
      </c>
      <c r="G33" s="184"/>
      <c r="H33" s="184" t="s">
        <v>896</v>
      </c>
      <c r="I33" s="124">
        <v>41870.443749999999</v>
      </c>
      <c r="J33" s="124">
        <v>41872.472222222219</v>
      </c>
      <c r="K33" s="107" t="s">
        <v>842</v>
      </c>
      <c r="L33" s="108">
        <v>41872</v>
      </c>
      <c r="M33" s="107">
        <v>25</v>
      </c>
      <c r="N33" s="125">
        <v>2.0284722222204437</v>
      </c>
      <c r="O33" s="113">
        <v>45.882183026882956</v>
      </c>
      <c r="P33" s="125">
        <v>1.3086734220473173</v>
      </c>
      <c r="Q33" s="113">
        <v>26.128147068989989</v>
      </c>
      <c r="R33" s="125">
        <v>0.14878336868053463</v>
      </c>
      <c r="S33" s="134" t="s">
        <v>6392</v>
      </c>
      <c r="T33" s="134" t="s">
        <v>6392</v>
      </c>
      <c r="U33" s="113">
        <v>5.9404923062848525</v>
      </c>
      <c r="V33" s="125">
        <v>7.2755740097894622E-2</v>
      </c>
    </row>
    <row r="34" spans="1:22">
      <c r="A34" s="123">
        <v>13</v>
      </c>
      <c r="B34" s="123" t="s">
        <v>506</v>
      </c>
      <c r="C34" s="107" t="s">
        <v>841</v>
      </c>
      <c r="D34" s="108">
        <v>41869</v>
      </c>
      <c r="E34" s="184" t="s">
        <v>896</v>
      </c>
      <c r="F34" s="184" t="s">
        <v>896</v>
      </c>
      <c r="G34" s="184"/>
      <c r="H34" s="184" t="s">
        <v>896</v>
      </c>
      <c r="I34" s="124">
        <v>41870.457638888889</v>
      </c>
      <c r="J34" s="124">
        <v>41872.520833333336</v>
      </c>
      <c r="K34" s="107" t="s">
        <v>842</v>
      </c>
      <c r="L34" s="108">
        <v>41872</v>
      </c>
      <c r="M34" s="107">
        <v>25</v>
      </c>
      <c r="N34" s="125">
        <v>2.0631944444467081</v>
      </c>
      <c r="O34" s="113">
        <v>40.791964652723863</v>
      </c>
      <c r="P34" s="125">
        <v>1.0916483623578928</v>
      </c>
      <c r="Q34" s="113">
        <v>21.630459553772567</v>
      </c>
      <c r="R34" s="125">
        <v>0.37307198163228827</v>
      </c>
      <c r="S34" s="134" t="s">
        <v>6392</v>
      </c>
      <c r="T34" s="134" t="s">
        <v>6392</v>
      </c>
      <c r="U34" s="113">
        <v>4.9324916719564653</v>
      </c>
      <c r="V34" s="125">
        <v>5.2647818840906566E-2</v>
      </c>
    </row>
    <row r="35" spans="1:22" ht="13" thickBot="1">
      <c r="A35" s="126">
        <v>13</v>
      </c>
      <c r="B35" s="126" t="s">
        <v>511</v>
      </c>
      <c r="C35" s="127" t="s">
        <v>843</v>
      </c>
      <c r="D35" s="128">
        <v>41869</v>
      </c>
      <c r="E35" s="185" t="s">
        <v>896</v>
      </c>
      <c r="F35" s="185" t="s">
        <v>896</v>
      </c>
      <c r="G35" s="185"/>
      <c r="H35" s="185" t="s">
        <v>896</v>
      </c>
      <c r="I35" s="129">
        <v>41870.470138888886</v>
      </c>
      <c r="J35" s="129">
        <v>41872.583333333336</v>
      </c>
      <c r="K35" s="127" t="s">
        <v>842</v>
      </c>
      <c r="L35" s="128">
        <v>41872</v>
      </c>
      <c r="M35" s="127">
        <v>25</v>
      </c>
      <c r="N35" s="130">
        <v>2.1131944444496185</v>
      </c>
      <c r="O35" s="131">
        <v>16.463464763100813</v>
      </c>
      <c r="P35" s="130">
        <v>0.23022579362446297</v>
      </c>
      <c r="Q35" s="131">
        <v>14.880462455187947</v>
      </c>
      <c r="R35" s="130">
        <v>9.0325099748383778E-2</v>
      </c>
      <c r="S35" s="127" t="s">
        <v>6392</v>
      </c>
      <c r="T35" s="127" t="s">
        <v>6392</v>
      </c>
      <c r="U35" s="131">
        <v>4.148935726326461</v>
      </c>
      <c r="V35" s="130">
        <v>0.12542494168584575</v>
      </c>
    </row>
    <row r="36" spans="1:22">
      <c r="A36" s="123">
        <v>14</v>
      </c>
      <c r="B36" s="123" t="s">
        <v>522</v>
      </c>
      <c r="C36" s="107" t="s">
        <v>840</v>
      </c>
      <c r="D36" s="108">
        <v>41876</v>
      </c>
      <c r="E36" s="184" t="s">
        <v>896</v>
      </c>
      <c r="F36" s="184" t="s">
        <v>896</v>
      </c>
      <c r="G36" s="184"/>
      <c r="H36" s="184" t="s">
        <v>896</v>
      </c>
      <c r="I36" s="124">
        <v>41877.479861111111</v>
      </c>
      <c r="J36" s="124">
        <v>41880.496527777781</v>
      </c>
      <c r="K36" s="107" t="s">
        <v>842</v>
      </c>
      <c r="L36" s="108">
        <v>41880</v>
      </c>
      <c r="M36" s="107">
        <v>25</v>
      </c>
      <c r="N36" s="125">
        <v>3.0166666666700621</v>
      </c>
      <c r="O36" s="113">
        <v>53.774891284964383</v>
      </c>
      <c r="P36" s="125">
        <v>0.83094697849670451</v>
      </c>
      <c r="Q36" s="113">
        <v>41.240742419464716</v>
      </c>
      <c r="R36" s="125">
        <v>0.60403943609905952</v>
      </c>
      <c r="S36" s="134" t="s">
        <v>6392</v>
      </c>
      <c r="T36" s="134" t="s">
        <v>6392</v>
      </c>
      <c r="U36" s="113">
        <v>8.4796623940460645</v>
      </c>
      <c r="V36" s="125">
        <v>0.49725451340405996</v>
      </c>
    </row>
    <row r="37" spans="1:22">
      <c r="A37" s="123">
        <v>14</v>
      </c>
      <c r="B37" s="123" t="s">
        <v>526</v>
      </c>
      <c r="C37" s="107" t="s">
        <v>841</v>
      </c>
      <c r="D37" s="108">
        <v>41876</v>
      </c>
      <c r="E37" s="184" t="s">
        <v>896</v>
      </c>
      <c r="F37" s="184" t="s">
        <v>896</v>
      </c>
      <c r="G37" s="184"/>
      <c r="H37" s="184" t="s">
        <v>896</v>
      </c>
      <c r="I37" s="124">
        <v>41877.491666666669</v>
      </c>
      <c r="J37" s="124">
        <v>41880.552083333336</v>
      </c>
      <c r="K37" s="107" t="s">
        <v>842</v>
      </c>
      <c r="L37" s="108">
        <v>41880</v>
      </c>
      <c r="M37" s="107">
        <v>25</v>
      </c>
      <c r="N37" s="125">
        <v>3.0604166666671517</v>
      </c>
      <c r="O37" s="113">
        <v>70.968198570466768</v>
      </c>
      <c r="P37" s="125">
        <v>3.6636909744553119</v>
      </c>
      <c r="Q37" s="113">
        <v>51.060536009099515</v>
      </c>
      <c r="R37" s="125">
        <v>0.16326972180577243</v>
      </c>
      <c r="S37" s="134" t="s">
        <v>6392</v>
      </c>
      <c r="T37" s="134" t="s">
        <v>6392</v>
      </c>
      <c r="U37" s="113">
        <v>9.8134170592380396</v>
      </c>
      <c r="V37" s="125">
        <v>0.64011702506418056</v>
      </c>
    </row>
    <row r="38" spans="1:22" ht="13" thickBot="1">
      <c r="A38" s="126">
        <v>14</v>
      </c>
      <c r="B38" s="126" t="s">
        <v>531</v>
      </c>
      <c r="C38" s="127" t="s">
        <v>843</v>
      </c>
      <c r="D38" s="128">
        <v>41876</v>
      </c>
      <c r="E38" s="185" t="s">
        <v>896</v>
      </c>
      <c r="F38" s="185" t="s">
        <v>896</v>
      </c>
      <c r="G38" s="185"/>
      <c r="H38" s="185" t="s">
        <v>896</v>
      </c>
      <c r="I38" s="129">
        <v>41877.502083333333</v>
      </c>
      <c r="J38" s="129">
        <v>41880.607638888891</v>
      </c>
      <c r="K38" s="127" t="s">
        <v>842</v>
      </c>
      <c r="L38" s="128">
        <v>41880</v>
      </c>
      <c r="M38" s="127">
        <v>25</v>
      </c>
      <c r="N38" s="130">
        <v>3.1055555555576575</v>
      </c>
      <c r="O38" s="131">
        <v>23.173109782409984</v>
      </c>
      <c r="P38" s="130">
        <v>0.37611131136405845</v>
      </c>
      <c r="Q38" s="131">
        <v>21.187397543943234</v>
      </c>
      <c r="R38" s="130">
        <v>0.27337936864657236</v>
      </c>
      <c r="S38" s="127" t="s">
        <v>6392</v>
      </c>
      <c r="T38" s="127" t="s">
        <v>6392</v>
      </c>
      <c r="U38" s="131">
        <v>7.2907565288604701</v>
      </c>
      <c r="V38" s="130">
        <v>0.71526593019397433</v>
      </c>
    </row>
    <row r="39" spans="1:22">
      <c r="A39" s="123">
        <v>15</v>
      </c>
      <c r="B39" s="123" t="s">
        <v>600</v>
      </c>
      <c r="C39" s="107" t="s">
        <v>840</v>
      </c>
      <c r="D39" s="108">
        <v>41884</v>
      </c>
      <c r="E39" s="184" t="s">
        <v>896</v>
      </c>
      <c r="F39" s="184" t="s">
        <v>896</v>
      </c>
      <c r="G39" s="184"/>
      <c r="H39" s="184" t="s">
        <v>896</v>
      </c>
      <c r="I39" s="124">
        <v>41885.576388888891</v>
      </c>
      <c r="J39" s="124">
        <v>41887.602777777778</v>
      </c>
      <c r="K39" s="107" t="s">
        <v>7519</v>
      </c>
      <c r="L39" s="108">
        <v>41913</v>
      </c>
      <c r="M39" s="107">
        <v>25</v>
      </c>
      <c r="N39" s="125">
        <v>2.0263888888875954</v>
      </c>
      <c r="O39" s="113">
        <v>23.711786143880925</v>
      </c>
      <c r="P39" s="125">
        <v>0.67533545249685489</v>
      </c>
      <c r="Q39" s="113">
        <v>16.311813950034111</v>
      </c>
      <c r="R39" s="125">
        <v>0.69120911911312111</v>
      </c>
      <c r="S39" s="134" t="s">
        <v>6392</v>
      </c>
      <c r="T39" s="134" t="s">
        <v>6392</v>
      </c>
      <c r="U39" s="113">
        <v>5.2850958795719789</v>
      </c>
      <c r="V39" s="125">
        <v>0.44789667186626442</v>
      </c>
    </row>
    <row r="40" spans="1:22">
      <c r="A40" s="123">
        <v>15</v>
      </c>
      <c r="B40" s="123" t="s">
        <v>605</v>
      </c>
      <c r="C40" s="107" t="s">
        <v>841</v>
      </c>
      <c r="D40" s="108">
        <v>41884</v>
      </c>
      <c r="E40" s="184" t="s">
        <v>896</v>
      </c>
      <c r="F40" s="184" t="s">
        <v>896</v>
      </c>
      <c r="G40" s="184"/>
      <c r="H40" s="184" t="s">
        <v>896</v>
      </c>
      <c r="I40" s="124">
        <v>41885.590277777781</v>
      </c>
      <c r="J40" s="124">
        <v>41887.605555555558</v>
      </c>
      <c r="K40" s="107" t="s">
        <v>7519</v>
      </c>
      <c r="L40" s="108">
        <v>41913</v>
      </c>
      <c r="M40" s="107">
        <v>25</v>
      </c>
      <c r="N40" s="125">
        <v>2.015277777776646</v>
      </c>
      <c r="O40" s="113">
        <v>20.426370062463423</v>
      </c>
      <c r="P40" s="125">
        <v>0.84594177657010949</v>
      </c>
      <c r="Q40" s="113">
        <v>14.39081287257873</v>
      </c>
      <c r="R40" s="125">
        <v>0.76931997479230929</v>
      </c>
      <c r="S40" s="134" t="s">
        <v>6392</v>
      </c>
      <c r="T40" s="134" t="s">
        <v>6392</v>
      </c>
      <c r="U40" s="113">
        <v>5.1108757816500274</v>
      </c>
      <c r="V40" s="125">
        <v>0.38147246566883991</v>
      </c>
    </row>
    <row r="41" spans="1:22" ht="13" thickBot="1">
      <c r="A41" s="126">
        <v>15</v>
      </c>
      <c r="B41" s="126" t="s">
        <v>609</v>
      </c>
      <c r="C41" s="127" t="s">
        <v>843</v>
      </c>
      <c r="D41" s="128">
        <v>41884</v>
      </c>
      <c r="E41" s="185" t="s">
        <v>896</v>
      </c>
      <c r="F41" s="185" t="s">
        <v>896</v>
      </c>
      <c r="G41" s="185"/>
      <c r="H41" s="185" t="s">
        <v>896</v>
      </c>
      <c r="I41" s="129">
        <v>41885.601388888892</v>
      </c>
      <c r="J41" s="129">
        <v>41887.60833333333</v>
      </c>
      <c r="K41" s="127" t="s">
        <v>7519</v>
      </c>
      <c r="L41" s="128">
        <v>41913</v>
      </c>
      <c r="M41" s="127">
        <v>25</v>
      </c>
      <c r="N41" s="130">
        <v>2.0069444444379769</v>
      </c>
      <c r="O41" s="131">
        <v>18.408181500717443</v>
      </c>
      <c r="P41" s="130">
        <v>0.26197536263210291</v>
      </c>
      <c r="Q41" s="131">
        <v>11.898261158487912</v>
      </c>
      <c r="R41" s="130">
        <v>0.41499215328202366</v>
      </c>
      <c r="S41" s="127" t="s">
        <v>6392</v>
      </c>
      <c r="T41" s="127" t="s">
        <v>6392</v>
      </c>
      <c r="U41" s="131">
        <v>5.829028567249793</v>
      </c>
      <c r="V41" s="130">
        <v>0.19623421718568101</v>
      </c>
    </row>
    <row r="42" spans="1:22">
      <c r="A42" s="123">
        <v>16</v>
      </c>
      <c r="B42" s="123" t="s">
        <v>633</v>
      </c>
      <c r="C42" s="107" t="s">
        <v>840</v>
      </c>
      <c r="D42" s="108">
        <v>41890</v>
      </c>
      <c r="E42" s="184" t="s">
        <v>896</v>
      </c>
      <c r="F42" s="184" t="s">
        <v>896</v>
      </c>
      <c r="G42" s="184"/>
      <c r="H42" s="184" t="s">
        <v>896</v>
      </c>
      <c r="I42" s="124">
        <v>41891.45208333333</v>
      </c>
      <c r="J42" s="124">
        <v>41894.595138888886</v>
      </c>
      <c r="K42" s="107" t="s">
        <v>7519</v>
      </c>
      <c r="L42" s="108">
        <v>41913</v>
      </c>
      <c r="M42" s="107">
        <v>25</v>
      </c>
      <c r="N42" s="125">
        <v>3.1430555555562023</v>
      </c>
      <c r="O42" s="113">
        <v>35.769306528948299</v>
      </c>
      <c r="P42" s="125">
        <v>2.2814895805847004</v>
      </c>
      <c r="Q42" s="113">
        <v>29.63965454683272</v>
      </c>
      <c r="R42" s="125">
        <v>1.1382481979089942</v>
      </c>
      <c r="S42" s="134" t="s">
        <v>6392</v>
      </c>
      <c r="T42" s="134" t="s">
        <v>6392</v>
      </c>
      <c r="U42" s="113">
        <v>9.0373035274044096</v>
      </c>
      <c r="V42" s="125">
        <v>0.7810817906261891</v>
      </c>
    </row>
    <row r="43" spans="1:22">
      <c r="A43" s="123">
        <v>16</v>
      </c>
      <c r="B43" s="123" t="s">
        <v>637</v>
      </c>
      <c r="C43" s="107" t="s">
        <v>841</v>
      </c>
      <c r="D43" s="108">
        <v>41890</v>
      </c>
      <c r="E43" s="184" t="s">
        <v>896</v>
      </c>
      <c r="F43" s="184" t="s">
        <v>896</v>
      </c>
      <c r="G43" s="184"/>
      <c r="H43" s="184" t="s">
        <v>896</v>
      </c>
      <c r="I43" s="124">
        <v>41891.465277777781</v>
      </c>
      <c r="J43" s="124">
        <v>41894.597222222219</v>
      </c>
      <c r="K43" s="107" t="s">
        <v>7519</v>
      </c>
      <c r="L43" s="108">
        <v>41913</v>
      </c>
      <c r="M43" s="107">
        <v>25</v>
      </c>
      <c r="N43" s="125">
        <v>3.1319444444379769</v>
      </c>
      <c r="O43" s="113">
        <v>36.886327750804043</v>
      </c>
      <c r="P43" s="125">
        <v>1.0757913207788092</v>
      </c>
      <c r="Q43" s="113">
        <v>26.876040998734197</v>
      </c>
      <c r="R43" s="125">
        <v>0.41638145173945373</v>
      </c>
      <c r="S43" s="134" t="s">
        <v>6392</v>
      </c>
      <c r="T43" s="134" t="s">
        <v>6392</v>
      </c>
      <c r="U43" s="113">
        <v>7.4026362416201623</v>
      </c>
      <c r="V43" s="125">
        <v>6.3068155322810307E-2</v>
      </c>
    </row>
    <row r="44" spans="1:22" ht="13" thickBot="1">
      <c r="A44" s="126">
        <v>16</v>
      </c>
      <c r="B44" s="126" t="s">
        <v>641</v>
      </c>
      <c r="C44" s="127" t="s">
        <v>843</v>
      </c>
      <c r="D44" s="128">
        <v>41890</v>
      </c>
      <c r="E44" s="185" t="s">
        <v>896</v>
      </c>
      <c r="F44" s="185" t="s">
        <v>896</v>
      </c>
      <c r="G44" s="185"/>
      <c r="H44" s="185" t="s">
        <v>896</v>
      </c>
      <c r="I44" s="129">
        <v>41891.477083333331</v>
      </c>
      <c r="J44" s="129">
        <v>41894.599305555559</v>
      </c>
      <c r="K44" s="127" t="s">
        <v>7519</v>
      </c>
      <c r="L44" s="128">
        <v>41913</v>
      </c>
      <c r="M44" s="127">
        <v>25</v>
      </c>
      <c r="N44" s="130">
        <v>3.1222222222277196</v>
      </c>
      <c r="O44" s="131">
        <v>39.676817597201449</v>
      </c>
      <c r="P44" s="130">
        <v>0.66793934321186788</v>
      </c>
      <c r="Q44" s="131">
        <v>27.0096898700743</v>
      </c>
      <c r="R44" s="130">
        <v>0.30204056183974637</v>
      </c>
      <c r="S44" s="127" t="s">
        <v>6392</v>
      </c>
      <c r="T44" s="127" t="s">
        <v>6392</v>
      </c>
      <c r="U44" s="131">
        <v>8.6783674961780353</v>
      </c>
      <c r="V44" s="130">
        <v>0.28952965625410354</v>
      </c>
    </row>
    <row r="45" spans="1:22">
      <c r="A45" s="123">
        <v>17</v>
      </c>
      <c r="B45" s="123" t="s">
        <v>691</v>
      </c>
      <c r="C45" s="107" t="s">
        <v>840</v>
      </c>
      <c r="D45" s="108">
        <v>41897</v>
      </c>
      <c r="E45" s="184" t="s">
        <v>896</v>
      </c>
      <c r="F45" s="184" t="s">
        <v>896</v>
      </c>
      <c r="G45" s="184"/>
      <c r="H45" s="184" t="s">
        <v>896</v>
      </c>
      <c r="I45" s="124">
        <v>41898.436111111114</v>
      </c>
      <c r="J45" s="124">
        <v>41901.357638888891</v>
      </c>
      <c r="K45" s="107" t="s">
        <v>7519</v>
      </c>
      <c r="L45" s="108">
        <v>41920</v>
      </c>
      <c r="M45" s="107">
        <v>25</v>
      </c>
      <c r="N45" s="125">
        <v>2.921527777776646</v>
      </c>
      <c r="O45" s="113">
        <v>29.238926821582499</v>
      </c>
      <c r="P45" s="125">
        <v>1.5105151695452017</v>
      </c>
      <c r="Q45" s="113">
        <v>23.033294821673689</v>
      </c>
      <c r="R45" s="125">
        <v>0.23797713142229304</v>
      </c>
      <c r="S45" s="134" t="s">
        <v>6392</v>
      </c>
      <c r="T45" s="134" t="s">
        <v>6392</v>
      </c>
      <c r="U45" s="113">
        <v>9.0215442642997914</v>
      </c>
      <c r="V45" s="125">
        <v>0.26738312005131998</v>
      </c>
    </row>
    <row r="46" spans="1:22">
      <c r="A46" s="123">
        <v>17</v>
      </c>
      <c r="B46" s="123" t="s">
        <v>696</v>
      </c>
      <c r="C46" s="107" t="s">
        <v>841</v>
      </c>
      <c r="D46" s="108">
        <v>41897</v>
      </c>
      <c r="E46" s="184" t="s">
        <v>896</v>
      </c>
      <c r="F46" s="184" t="s">
        <v>896</v>
      </c>
      <c r="G46" s="184"/>
      <c r="H46" s="184" t="s">
        <v>896</v>
      </c>
      <c r="I46" s="124">
        <v>41898.447916666664</v>
      </c>
      <c r="J46" s="124">
        <v>41901.36041666667</v>
      </c>
      <c r="K46" s="107" t="s">
        <v>7519</v>
      </c>
      <c r="L46" s="108">
        <v>41920</v>
      </c>
      <c r="M46" s="107">
        <v>25</v>
      </c>
      <c r="N46" s="125">
        <v>2.9125000000058208</v>
      </c>
      <c r="O46" s="113">
        <v>34.695321634264879</v>
      </c>
      <c r="P46" s="125">
        <v>1.1905289938562336</v>
      </c>
      <c r="Q46" s="113">
        <v>29.239526910580292</v>
      </c>
      <c r="R46" s="125">
        <v>0.51005711851560331</v>
      </c>
      <c r="S46" s="134" t="s">
        <v>6392</v>
      </c>
      <c r="T46" s="134" t="s">
        <v>6392</v>
      </c>
      <c r="U46" s="113">
        <v>7.6669298270035711</v>
      </c>
      <c r="V46" s="125">
        <v>0.28718310893300247</v>
      </c>
    </row>
    <row r="47" spans="1:22" ht="13" thickBot="1">
      <c r="A47" s="126">
        <v>17</v>
      </c>
      <c r="B47" s="126" t="s">
        <v>700</v>
      </c>
      <c r="C47" s="127" t="s">
        <v>843</v>
      </c>
      <c r="D47" s="128">
        <v>41897</v>
      </c>
      <c r="E47" s="185" t="s">
        <v>896</v>
      </c>
      <c r="F47" s="185" t="s">
        <v>896</v>
      </c>
      <c r="G47" s="185"/>
      <c r="H47" s="185" t="s">
        <v>896</v>
      </c>
      <c r="I47" s="129">
        <v>41898.461111111108</v>
      </c>
      <c r="J47" s="129">
        <v>41901.367361111108</v>
      </c>
      <c r="K47" s="127" t="s">
        <v>7519</v>
      </c>
      <c r="L47" s="128">
        <v>41920</v>
      </c>
      <c r="M47" s="127">
        <v>25</v>
      </c>
      <c r="N47" s="130">
        <v>2.90625</v>
      </c>
      <c r="O47" s="131">
        <v>16.552850502882894</v>
      </c>
      <c r="P47" s="130">
        <v>0.55067314844644588</v>
      </c>
      <c r="Q47" s="131">
        <v>15.94247529927828</v>
      </c>
      <c r="R47" s="130">
        <v>0.25850355728178942</v>
      </c>
      <c r="S47" s="127" t="s">
        <v>6392</v>
      </c>
      <c r="T47" s="127" t="s">
        <v>6392</v>
      </c>
      <c r="U47" s="131">
        <v>5.9563207371495723</v>
      </c>
      <c r="V47" s="130">
        <v>4.7023903003728691</v>
      </c>
    </row>
    <row r="48" spans="1:22">
      <c r="A48" s="123">
        <v>18</v>
      </c>
      <c r="B48" s="123" t="s">
        <v>748</v>
      </c>
      <c r="C48" s="107" t="s">
        <v>840</v>
      </c>
      <c r="D48" s="108">
        <v>41905</v>
      </c>
      <c r="E48" s="184" t="s">
        <v>896</v>
      </c>
      <c r="F48" s="184" t="s">
        <v>896</v>
      </c>
      <c r="G48" s="184"/>
      <c r="H48" s="184" t="s">
        <v>896</v>
      </c>
      <c r="I48" s="124">
        <v>41906.487500000003</v>
      </c>
      <c r="J48" s="124">
        <v>41908.340277777781</v>
      </c>
      <c r="K48" s="107" t="s">
        <v>7519</v>
      </c>
      <c r="L48" s="108">
        <v>41920</v>
      </c>
      <c r="M48" s="107">
        <v>25</v>
      </c>
      <c r="N48" s="125">
        <v>1.8527777777781012</v>
      </c>
      <c r="O48" s="113">
        <v>18.077794396140792</v>
      </c>
      <c r="P48" s="125">
        <v>1.0155492158753572</v>
      </c>
      <c r="Q48" s="113">
        <v>12.209242669258193</v>
      </c>
      <c r="R48" s="125">
        <v>2.4230558579711805</v>
      </c>
      <c r="S48" s="134" t="s">
        <v>6392</v>
      </c>
      <c r="T48" s="134" t="s">
        <v>6392</v>
      </c>
      <c r="U48" s="113">
        <v>8.0637184480138817</v>
      </c>
      <c r="V48" s="125">
        <v>0.52965416583006764</v>
      </c>
    </row>
    <row r="49" spans="1:22">
      <c r="A49" s="123">
        <v>18</v>
      </c>
      <c r="B49" s="123" t="s">
        <v>753</v>
      </c>
      <c r="C49" s="107" t="s">
        <v>841</v>
      </c>
      <c r="D49" s="108">
        <v>41905</v>
      </c>
      <c r="E49" s="184" t="s">
        <v>896</v>
      </c>
      <c r="F49" s="184" t="s">
        <v>896</v>
      </c>
      <c r="G49" s="184"/>
      <c r="H49" s="184" t="s">
        <v>896</v>
      </c>
      <c r="I49" s="124">
        <v>41906.497916666667</v>
      </c>
      <c r="J49" s="124">
        <v>41908.34652777778</v>
      </c>
      <c r="K49" s="107" t="s">
        <v>7519</v>
      </c>
      <c r="L49" s="108">
        <v>41920</v>
      </c>
      <c r="M49" s="107">
        <v>25</v>
      </c>
      <c r="N49" s="125">
        <v>1.8486111111124046</v>
      </c>
      <c r="O49" s="113">
        <v>20.177411860571425</v>
      </c>
      <c r="P49" s="125">
        <v>0.37838580088428059</v>
      </c>
      <c r="Q49" s="113">
        <v>15.00448885931497</v>
      </c>
      <c r="R49" s="125">
        <v>1.5776491003695203</v>
      </c>
      <c r="S49" s="134" t="s">
        <v>6392</v>
      </c>
      <c r="T49" s="134" t="s">
        <v>6392</v>
      </c>
      <c r="U49" s="113">
        <v>6.4702966584662436</v>
      </c>
      <c r="V49" s="125">
        <v>0.11073157205360021</v>
      </c>
    </row>
    <row r="50" spans="1:22" ht="13" thickBot="1">
      <c r="A50" s="126">
        <v>18</v>
      </c>
      <c r="B50" s="126" t="s">
        <v>758</v>
      </c>
      <c r="C50" s="127" t="s">
        <v>843</v>
      </c>
      <c r="D50" s="128">
        <v>41905</v>
      </c>
      <c r="E50" s="185" t="s">
        <v>896</v>
      </c>
      <c r="F50" s="185" t="s">
        <v>896</v>
      </c>
      <c r="G50" s="185"/>
      <c r="H50" s="185" t="s">
        <v>896</v>
      </c>
      <c r="I50" s="129">
        <v>41906.508333333331</v>
      </c>
      <c r="J50" s="129">
        <v>41908.348611111112</v>
      </c>
      <c r="K50" s="127" t="s">
        <v>7519</v>
      </c>
      <c r="L50" s="128">
        <v>41920</v>
      </c>
      <c r="M50" s="127">
        <v>25</v>
      </c>
      <c r="N50" s="130">
        <v>1.8402777777810115</v>
      </c>
      <c r="O50" s="131">
        <v>11.181350056139991</v>
      </c>
      <c r="P50" s="130">
        <v>0.60649159572829237</v>
      </c>
      <c r="Q50" s="131">
        <v>8.5106021960991143</v>
      </c>
      <c r="R50" s="130">
        <v>2.0126689298590978</v>
      </c>
      <c r="S50" s="127" t="s">
        <v>6392</v>
      </c>
      <c r="T50" s="127" t="s">
        <v>6392</v>
      </c>
      <c r="U50" s="131">
        <v>3.5665158067499383</v>
      </c>
      <c r="V50" s="130">
        <v>0.25250856680175815</v>
      </c>
    </row>
    <row r="51" spans="1:22">
      <c r="A51" s="123">
        <v>19</v>
      </c>
      <c r="B51" s="123" t="s">
        <v>762</v>
      </c>
      <c r="C51" s="107" t="s">
        <v>840</v>
      </c>
      <c r="D51" s="108">
        <v>41911</v>
      </c>
      <c r="E51" s="184" t="s">
        <v>896</v>
      </c>
      <c r="F51" s="184" t="s">
        <v>896</v>
      </c>
      <c r="G51" s="184"/>
      <c r="H51" s="184" t="s">
        <v>896</v>
      </c>
      <c r="I51" s="124">
        <v>41912.4375</v>
      </c>
      <c r="J51" s="124">
        <v>41915.486111111109</v>
      </c>
      <c r="K51" s="107" t="s">
        <v>7519</v>
      </c>
      <c r="L51" s="108">
        <v>41934</v>
      </c>
      <c r="M51" s="107">
        <v>25</v>
      </c>
      <c r="N51" s="125">
        <v>3.0486111111094942</v>
      </c>
      <c r="O51" s="113">
        <v>78.137962603753877</v>
      </c>
      <c r="P51" s="125">
        <v>8.9401589198300364</v>
      </c>
      <c r="Q51" s="113">
        <v>45.900539274034337</v>
      </c>
      <c r="R51" s="125">
        <v>0.59983749359907912</v>
      </c>
      <c r="S51" s="134" t="s">
        <v>6392</v>
      </c>
      <c r="T51" s="134" t="s">
        <v>6392</v>
      </c>
      <c r="U51" s="113">
        <v>15.84551150147619</v>
      </c>
      <c r="V51" s="125">
        <v>0.31958659528238698</v>
      </c>
    </row>
    <row r="52" spans="1:22">
      <c r="A52" s="123">
        <v>19</v>
      </c>
      <c r="B52" s="123" t="s">
        <v>766</v>
      </c>
      <c r="C52" s="107" t="s">
        <v>841</v>
      </c>
      <c r="D52" s="108">
        <v>41911</v>
      </c>
      <c r="E52" s="184" t="s">
        <v>896</v>
      </c>
      <c r="F52" s="184" t="s">
        <v>896</v>
      </c>
      <c r="G52" s="184"/>
      <c r="H52" s="184" t="s">
        <v>896</v>
      </c>
      <c r="I52" s="124">
        <v>41912.447916666664</v>
      </c>
      <c r="J52" s="124">
        <v>41915.488194444442</v>
      </c>
      <c r="K52" s="107" t="s">
        <v>7519</v>
      </c>
      <c r="L52" s="108">
        <v>41934</v>
      </c>
      <c r="M52" s="107">
        <v>25</v>
      </c>
      <c r="N52" s="125">
        <v>3.0402777777781012</v>
      </c>
      <c r="O52" s="113">
        <v>54.203055206018377</v>
      </c>
      <c r="P52" s="125">
        <v>1.2415243152810791</v>
      </c>
      <c r="Q52" s="113">
        <v>48.624461872493093</v>
      </c>
      <c r="R52" s="125">
        <v>1.5544895592054522</v>
      </c>
      <c r="S52" s="134" t="s">
        <v>6392</v>
      </c>
      <c r="T52" s="134" t="s">
        <v>6392</v>
      </c>
      <c r="U52" s="113">
        <v>12.101065730109989</v>
      </c>
      <c r="V52" s="125">
        <v>2.6562767873112274</v>
      </c>
    </row>
    <row r="53" spans="1:22" ht="13" thickBot="1">
      <c r="A53" s="126">
        <v>19</v>
      </c>
      <c r="B53" s="126" t="s">
        <v>770</v>
      </c>
      <c r="C53" s="127" t="s">
        <v>843</v>
      </c>
      <c r="D53" s="128">
        <v>41911</v>
      </c>
      <c r="E53" s="185" t="s">
        <v>896</v>
      </c>
      <c r="F53" s="185" t="s">
        <v>896</v>
      </c>
      <c r="G53" s="185"/>
      <c r="H53" s="185" t="s">
        <v>896</v>
      </c>
      <c r="I53" s="129">
        <v>41912.461805555555</v>
      </c>
      <c r="J53" s="129">
        <v>41915.490277777775</v>
      </c>
      <c r="K53" s="127" t="s">
        <v>7519</v>
      </c>
      <c r="L53" s="128">
        <v>41934</v>
      </c>
      <c r="M53" s="127">
        <v>25</v>
      </c>
      <c r="N53" s="130">
        <v>3.0284722222204437</v>
      </c>
      <c r="O53" s="131">
        <v>41.033181817109522</v>
      </c>
      <c r="P53" s="130">
        <v>1.13217160053771</v>
      </c>
      <c r="Q53" s="131">
        <v>35.401681819382901</v>
      </c>
      <c r="R53" s="130">
        <v>0.9505658979006365</v>
      </c>
      <c r="S53" s="127" t="s">
        <v>6392</v>
      </c>
      <c r="T53" s="127" t="s">
        <v>6392</v>
      </c>
      <c r="U53" s="131">
        <v>9.0462618720456849</v>
      </c>
      <c r="V53" s="130">
        <v>0.29655889020974463</v>
      </c>
    </row>
    <row r="54" spans="1:22">
      <c r="A54" s="123">
        <v>20</v>
      </c>
      <c r="B54" s="123" t="s">
        <v>774</v>
      </c>
      <c r="C54" s="107" t="s">
        <v>840</v>
      </c>
      <c r="D54" s="108">
        <v>41918</v>
      </c>
      <c r="E54" s="184" t="s">
        <v>896</v>
      </c>
      <c r="F54" s="184" t="s">
        <v>896</v>
      </c>
      <c r="G54" s="184"/>
      <c r="H54" s="184" t="s">
        <v>896</v>
      </c>
      <c r="I54" s="124">
        <v>41919.440972222219</v>
      </c>
      <c r="J54" s="124">
        <v>41922.361111111109</v>
      </c>
      <c r="K54" s="107" t="s">
        <v>7519</v>
      </c>
      <c r="L54" s="186" t="s">
        <v>7478</v>
      </c>
      <c r="M54" s="107">
        <v>25</v>
      </c>
      <c r="N54" s="125">
        <v>2.9201388888905058</v>
      </c>
      <c r="O54" s="113">
        <v>28.509499000593632</v>
      </c>
      <c r="P54" s="125">
        <v>6.4956983605637841</v>
      </c>
      <c r="Q54" s="113">
        <v>23.885502809067987</v>
      </c>
      <c r="R54" s="125">
        <v>3.641251653603923</v>
      </c>
      <c r="S54" s="134" t="s">
        <v>6392</v>
      </c>
      <c r="T54" s="134" t="s">
        <v>6392</v>
      </c>
      <c r="U54" s="113">
        <v>10.346699128306739</v>
      </c>
      <c r="V54" s="125">
        <v>1.3236388060712547</v>
      </c>
    </row>
    <row r="55" spans="1:22">
      <c r="A55" s="123">
        <v>20</v>
      </c>
      <c r="B55" s="123" t="s">
        <v>778</v>
      </c>
      <c r="C55" s="107" t="s">
        <v>841</v>
      </c>
      <c r="D55" s="108">
        <v>41918</v>
      </c>
      <c r="E55" s="184" t="s">
        <v>896</v>
      </c>
      <c r="F55" s="184" t="s">
        <v>896</v>
      </c>
      <c r="G55" s="184"/>
      <c r="H55" s="184" t="s">
        <v>896</v>
      </c>
      <c r="I55" s="124">
        <v>41919.451388888891</v>
      </c>
      <c r="J55" s="124">
        <v>41922.363888888889</v>
      </c>
      <c r="K55" s="107" t="s">
        <v>7519</v>
      </c>
      <c r="L55" s="108">
        <v>41934</v>
      </c>
      <c r="M55" s="107">
        <v>25</v>
      </c>
      <c r="N55" s="125">
        <v>2.9124999999985448</v>
      </c>
      <c r="O55" s="113">
        <v>18.854065875871878</v>
      </c>
      <c r="P55" s="125">
        <v>0.4983082077651757</v>
      </c>
      <c r="Q55" s="113">
        <v>19.465982777262639</v>
      </c>
      <c r="R55" s="125">
        <v>0.50875170536945191</v>
      </c>
      <c r="S55" s="134" t="s">
        <v>6392</v>
      </c>
      <c r="T55" s="134" t="s">
        <v>6392</v>
      </c>
      <c r="U55" s="113">
        <v>8.7991030684657208</v>
      </c>
      <c r="V55" s="125">
        <v>0.29423430763759673</v>
      </c>
    </row>
    <row r="56" spans="1:22" ht="13" thickBot="1">
      <c r="A56" s="126">
        <v>20</v>
      </c>
      <c r="B56" s="126" t="s">
        <v>782</v>
      </c>
      <c r="C56" s="127" t="s">
        <v>843</v>
      </c>
      <c r="D56" s="128">
        <v>41918</v>
      </c>
      <c r="E56" s="185" t="s">
        <v>896</v>
      </c>
      <c r="F56" s="185" t="s">
        <v>896</v>
      </c>
      <c r="G56" s="185"/>
      <c r="H56" s="185" t="s">
        <v>896</v>
      </c>
      <c r="I56" s="129">
        <v>41919.465277777781</v>
      </c>
      <c r="J56" s="129">
        <v>41922.368055555555</v>
      </c>
      <c r="K56" s="127" t="s">
        <v>7519</v>
      </c>
      <c r="L56" s="128">
        <v>41935</v>
      </c>
      <c r="M56" s="127">
        <v>25</v>
      </c>
      <c r="N56" s="130">
        <v>2.9027777777737356</v>
      </c>
      <c r="O56" s="131">
        <v>14.03967302784641</v>
      </c>
      <c r="P56" s="130">
        <v>0.30647228984918312</v>
      </c>
      <c r="Q56" s="131">
        <v>11.458382012937298</v>
      </c>
      <c r="R56" s="130">
        <v>5.152675308461192</v>
      </c>
      <c r="S56" s="127" t="s">
        <v>6392</v>
      </c>
      <c r="T56" s="127" t="s">
        <v>6392</v>
      </c>
      <c r="U56" s="131">
        <v>7.3170739928514008</v>
      </c>
      <c r="V56" s="130">
        <v>0.58870951001605687</v>
      </c>
    </row>
    <row r="57" spans="1:22">
      <c r="A57" s="123">
        <v>21</v>
      </c>
      <c r="B57" s="123" t="s">
        <v>818</v>
      </c>
      <c r="C57" s="107" t="s">
        <v>840</v>
      </c>
      <c r="D57" s="108">
        <v>41927</v>
      </c>
      <c r="E57" s="184" t="s">
        <v>896</v>
      </c>
      <c r="F57" s="184" t="s">
        <v>896</v>
      </c>
      <c r="G57" s="184"/>
      <c r="H57" s="184" t="s">
        <v>896</v>
      </c>
      <c r="I57" s="124">
        <v>41928.411111111112</v>
      </c>
      <c r="J57" s="124">
        <v>41931.479166666664</v>
      </c>
      <c r="K57" s="107" t="s">
        <v>7519</v>
      </c>
      <c r="L57" s="108">
        <v>41935</v>
      </c>
      <c r="M57" s="107">
        <v>25</v>
      </c>
      <c r="N57" s="125">
        <v>3.0680555555518367</v>
      </c>
      <c r="O57" s="113">
        <v>22.286599783098637</v>
      </c>
      <c r="P57" s="125">
        <v>0.89956414358719317</v>
      </c>
      <c r="Q57" s="187">
        <v>15.428330524382602</v>
      </c>
      <c r="R57" s="188">
        <v>1.5567421296421895</v>
      </c>
      <c r="S57" s="134" t="s">
        <v>6392</v>
      </c>
      <c r="T57" s="134" t="s">
        <v>6392</v>
      </c>
      <c r="U57" s="187">
        <v>7.8003287649189401</v>
      </c>
      <c r="V57" s="188">
        <v>0.40812044861487035</v>
      </c>
    </row>
    <row r="58" spans="1:22">
      <c r="A58" s="123">
        <v>21</v>
      </c>
      <c r="B58" s="123" t="s">
        <v>822</v>
      </c>
      <c r="C58" s="107" t="s">
        <v>841</v>
      </c>
      <c r="D58" s="108">
        <v>41927</v>
      </c>
      <c r="E58" s="184" t="s">
        <v>896</v>
      </c>
      <c r="F58" s="184" t="s">
        <v>896</v>
      </c>
      <c r="G58" s="184"/>
      <c r="H58" s="184" t="s">
        <v>896</v>
      </c>
      <c r="I58" s="124">
        <v>41928.422222222223</v>
      </c>
      <c r="J58" s="124">
        <v>41931.458333333336</v>
      </c>
      <c r="K58" s="107" t="s">
        <v>7519</v>
      </c>
      <c r="L58" s="108">
        <v>41935</v>
      </c>
      <c r="M58" s="107">
        <v>25</v>
      </c>
      <c r="N58" s="125">
        <v>3.0361111111124046</v>
      </c>
      <c r="O58" s="113">
        <v>17.833954720743481</v>
      </c>
      <c r="P58" s="125">
        <v>0.91043514618589882</v>
      </c>
      <c r="Q58" s="187">
        <v>14.049156401742286</v>
      </c>
      <c r="R58" s="188">
        <v>1.2319532160548392</v>
      </c>
      <c r="S58" s="134" t="s">
        <v>6392</v>
      </c>
      <c r="T58" s="134" t="s">
        <v>6392</v>
      </c>
      <c r="U58" s="187">
        <v>6.1340693075725126</v>
      </c>
      <c r="V58" s="188">
        <v>0.61488598868707456</v>
      </c>
    </row>
    <row r="59" spans="1:22" ht="13" thickBot="1">
      <c r="A59" s="126">
        <v>21</v>
      </c>
      <c r="B59" s="126" t="s">
        <v>981</v>
      </c>
      <c r="C59" s="127" t="s">
        <v>843</v>
      </c>
      <c r="D59" s="128">
        <v>41927</v>
      </c>
      <c r="E59" s="185" t="s">
        <v>896</v>
      </c>
      <c r="F59" s="185" t="s">
        <v>896</v>
      </c>
      <c r="G59" s="185"/>
      <c r="H59" s="185" t="s">
        <v>896</v>
      </c>
      <c r="I59" s="129">
        <v>41928.433333333334</v>
      </c>
      <c r="J59" s="129">
        <v>41931.486111111109</v>
      </c>
      <c r="K59" s="127" t="s">
        <v>7519</v>
      </c>
      <c r="L59" s="128">
        <v>41935</v>
      </c>
      <c r="M59" s="127">
        <v>25</v>
      </c>
      <c r="N59" s="130">
        <v>3.0527777777751908</v>
      </c>
      <c r="O59" s="131">
        <v>18.092602728472674</v>
      </c>
      <c r="P59" s="130">
        <v>3.3994219269899864</v>
      </c>
      <c r="Q59" s="131">
        <v>14.73628583441581</v>
      </c>
      <c r="R59" s="130">
        <v>0.66239594080113418</v>
      </c>
      <c r="S59" s="127" t="s">
        <v>6392</v>
      </c>
      <c r="T59" s="127" t="s">
        <v>6392</v>
      </c>
      <c r="U59" s="131">
        <v>3.6249791317966165</v>
      </c>
      <c r="V59" s="130">
        <v>2.6365154217712297</v>
      </c>
    </row>
    <row r="60" spans="1:22">
      <c r="A60" s="123">
        <v>22</v>
      </c>
      <c r="B60" s="123" t="s">
        <v>983</v>
      </c>
      <c r="C60" s="107" t="s">
        <v>840</v>
      </c>
      <c r="D60" s="108">
        <v>41932</v>
      </c>
      <c r="E60" s="184" t="s">
        <v>896</v>
      </c>
      <c r="F60" s="184" t="s">
        <v>896</v>
      </c>
      <c r="G60" s="184"/>
      <c r="H60" s="184" t="s">
        <v>896</v>
      </c>
      <c r="I60" s="124">
        <v>41933.415277777778</v>
      </c>
      <c r="J60" s="124">
        <v>41936.607638888891</v>
      </c>
      <c r="K60" s="107" t="s">
        <v>7519</v>
      </c>
      <c r="L60" s="108">
        <v>41947</v>
      </c>
      <c r="M60" s="107">
        <v>25</v>
      </c>
      <c r="N60" s="125">
        <v>3.1923611111124046</v>
      </c>
      <c r="O60" s="113">
        <v>26.319871454443319</v>
      </c>
      <c r="P60" s="125">
        <v>3.5907539871285281</v>
      </c>
      <c r="Q60" s="187">
        <v>20.66933116991591</v>
      </c>
      <c r="R60" s="188">
        <v>2.1509076466939714</v>
      </c>
      <c r="S60" s="134" t="s">
        <v>6392</v>
      </c>
      <c r="T60" s="134" t="s">
        <v>6392</v>
      </c>
      <c r="U60" s="187">
        <v>7.9308176893115769</v>
      </c>
      <c r="V60" s="188">
        <v>1.2691038405680575</v>
      </c>
    </row>
    <row r="61" spans="1:22">
      <c r="A61" s="123">
        <v>22</v>
      </c>
      <c r="B61" s="123" t="s">
        <v>985</v>
      </c>
      <c r="C61" s="107" t="s">
        <v>841</v>
      </c>
      <c r="D61" s="108">
        <v>41932</v>
      </c>
      <c r="E61" s="184" t="s">
        <v>896</v>
      </c>
      <c r="F61" s="184" t="s">
        <v>896</v>
      </c>
      <c r="G61" s="184"/>
      <c r="H61" s="184" t="s">
        <v>896</v>
      </c>
      <c r="I61" s="124">
        <v>41933.425694444442</v>
      </c>
      <c r="J61" s="124">
        <v>41936.614583333336</v>
      </c>
      <c r="K61" s="107" t="s">
        <v>7519</v>
      </c>
      <c r="L61" s="108">
        <v>41947</v>
      </c>
      <c r="M61" s="107">
        <v>25</v>
      </c>
      <c r="N61" s="125">
        <v>3.1888888888934162</v>
      </c>
      <c r="O61" s="113">
        <v>17.416132947481618</v>
      </c>
      <c r="P61" s="125">
        <v>1.6795078459627124</v>
      </c>
      <c r="Q61" s="187">
        <v>16.797852988838873</v>
      </c>
      <c r="R61" s="188">
        <v>0.64518343722023197</v>
      </c>
      <c r="S61" s="134" t="s">
        <v>6392</v>
      </c>
      <c r="T61" s="134" t="s">
        <v>6392</v>
      </c>
      <c r="U61" s="187">
        <v>4.3730915943932018</v>
      </c>
      <c r="V61" s="188">
        <v>0.85644103243137848</v>
      </c>
    </row>
    <row r="62" spans="1:22" ht="13" thickBot="1">
      <c r="A62" s="126">
        <v>22</v>
      </c>
      <c r="B62" s="126" t="s">
        <v>987</v>
      </c>
      <c r="C62" s="127" t="s">
        <v>843</v>
      </c>
      <c r="D62" s="128">
        <v>41932</v>
      </c>
      <c r="E62" s="185" t="s">
        <v>896</v>
      </c>
      <c r="F62" s="185" t="s">
        <v>896</v>
      </c>
      <c r="G62" s="185"/>
      <c r="H62" s="185" t="s">
        <v>896</v>
      </c>
      <c r="I62" s="129">
        <v>41933.436111111114</v>
      </c>
      <c r="J62" s="129">
        <v>41936.618055555555</v>
      </c>
      <c r="K62" s="127" t="s">
        <v>7519</v>
      </c>
      <c r="L62" s="128">
        <v>41947</v>
      </c>
      <c r="M62" s="127">
        <v>25</v>
      </c>
      <c r="N62" s="130">
        <v>3.1819444444408873</v>
      </c>
      <c r="O62" s="131">
        <v>12.687586245423043</v>
      </c>
      <c r="P62" s="130">
        <v>0.25009737711386687</v>
      </c>
      <c r="Q62" s="131">
        <v>13.655103765924062</v>
      </c>
      <c r="R62" s="130">
        <v>1.1478468924571752</v>
      </c>
      <c r="S62" s="127" t="s">
        <v>6392</v>
      </c>
      <c r="T62" s="127" t="s">
        <v>6392</v>
      </c>
      <c r="U62" s="131">
        <v>6.197281830033698</v>
      </c>
      <c r="V62" s="130">
        <v>0.37888403908909407</v>
      </c>
    </row>
    <row r="63" spans="1:22">
      <c r="A63" s="123">
        <v>23</v>
      </c>
      <c r="B63" s="123" t="s">
        <v>989</v>
      </c>
      <c r="C63" s="107" t="s">
        <v>840</v>
      </c>
      <c r="D63" s="108">
        <v>41939</v>
      </c>
      <c r="E63" s="123" t="s">
        <v>896</v>
      </c>
      <c r="F63" s="123" t="s">
        <v>896</v>
      </c>
      <c r="H63" s="123" t="s">
        <v>896</v>
      </c>
      <c r="I63" s="124">
        <v>41940.461805555555</v>
      </c>
      <c r="J63" s="124">
        <v>41943.55</v>
      </c>
      <c r="K63" s="107" t="s">
        <v>7519</v>
      </c>
      <c r="L63" s="108">
        <v>41947</v>
      </c>
      <c r="M63" s="107">
        <v>25</v>
      </c>
      <c r="N63" s="125">
        <v>3.0881944444481633</v>
      </c>
      <c r="O63" s="113">
        <v>17.559261948996134</v>
      </c>
      <c r="P63" s="125">
        <v>0.1991658596749275</v>
      </c>
      <c r="Q63" s="187">
        <v>17.442829263970037</v>
      </c>
      <c r="R63" s="188">
        <v>0.14195079735144051</v>
      </c>
      <c r="S63" s="134" t="s">
        <v>6392</v>
      </c>
      <c r="T63" s="134" t="s">
        <v>6392</v>
      </c>
      <c r="U63" s="187">
        <v>7.4970303542506445</v>
      </c>
      <c r="V63" s="188">
        <v>0.45763252595202342</v>
      </c>
    </row>
    <row r="64" spans="1:22">
      <c r="A64" s="123">
        <v>23</v>
      </c>
      <c r="B64" s="123" t="s">
        <v>991</v>
      </c>
      <c r="C64" s="107" t="s">
        <v>841</v>
      </c>
      <c r="D64" s="108">
        <v>41939</v>
      </c>
      <c r="E64" s="123" t="s">
        <v>896</v>
      </c>
      <c r="F64" s="123" t="s">
        <v>896</v>
      </c>
      <c r="H64" s="123" t="s">
        <v>896</v>
      </c>
      <c r="I64" s="124">
        <v>41940.475694444445</v>
      </c>
      <c r="J64" s="124">
        <v>41943.553472222222</v>
      </c>
      <c r="K64" s="107" t="s">
        <v>7519</v>
      </c>
      <c r="L64" s="108">
        <v>41947</v>
      </c>
      <c r="M64" s="107">
        <v>25</v>
      </c>
      <c r="N64" s="125">
        <v>3.077777777776646</v>
      </c>
      <c r="O64" s="113">
        <v>19.209731380830942</v>
      </c>
      <c r="P64" s="125">
        <v>0.23198292637955445</v>
      </c>
      <c r="Q64" s="187">
        <v>18.317177383524324</v>
      </c>
      <c r="R64" s="188">
        <v>0.78274223814496557</v>
      </c>
      <c r="S64" s="134" t="s">
        <v>6392</v>
      </c>
      <c r="T64" s="134" t="s">
        <v>6392</v>
      </c>
      <c r="U64" s="187">
        <v>6.9809550216003045</v>
      </c>
      <c r="V64" s="188">
        <v>0.5477339701098547</v>
      </c>
    </row>
    <row r="65" spans="1:22" ht="13" thickBot="1">
      <c r="A65" s="126">
        <v>23</v>
      </c>
      <c r="B65" s="126" t="s">
        <v>993</v>
      </c>
      <c r="C65" s="127" t="s">
        <v>843</v>
      </c>
      <c r="D65" s="128">
        <v>41939</v>
      </c>
      <c r="E65" s="126" t="s">
        <v>896</v>
      </c>
      <c r="F65" s="126" t="s">
        <v>896</v>
      </c>
      <c r="G65" s="126"/>
      <c r="H65" s="126" t="s">
        <v>896</v>
      </c>
      <c r="I65" s="129">
        <v>41940.486111111109</v>
      </c>
      <c r="J65" s="129">
        <v>41943.556250000001</v>
      </c>
      <c r="K65" s="127" t="s">
        <v>7519</v>
      </c>
      <c r="L65" s="128">
        <v>41947</v>
      </c>
      <c r="M65" s="127">
        <v>25</v>
      </c>
      <c r="N65" s="130">
        <v>3.070138888891961</v>
      </c>
      <c r="O65" s="131">
        <v>13.898775519363275</v>
      </c>
      <c r="P65" s="130">
        <v>0.62793336717920611</v>
      </c>
      <c r="Q65" s="131">
        <v>12.891578699768823</v>
      </c>
      <c r="R65" s="130">
        <v>1.0620023487131918</v>
      </c>
      <c r="S65" s="127" t="s">
        <v>6392</v>
      </c>
      <c r="T65" s="127" t="s">
        <v>6392</v>
      </c>
      <c r="U65" s="131">
        <v>7.168345768042343</v>
      </c>
      <c r="V65" s="130">
        <v>0.35975360079439711</v>
      </c>
    </row>
    <row r="66" spans="1:22">
      <c r="A66" s="123">
        <v>24</v>
      </c>
      <c r="B66" s="123" t="s">
        <v>7378</v>
      </c>
      <c r="C66" s="107" t="s">
        <v>840</v>
      </c>
      <c r="D66" s="108">
        <v>41946</v>
      </c>
      <c r="E66" s="123" t="s">
        <v>896</v>
      </c>
      <c r="F66" s="123" t="s">
        <v>896</v>
      </c>
      <c r="H66" s="123" t="s">
        <v>896</v>
      </c>
      <c r="I66" s="124">
        <v>41947.434027777781</v>
      </c>
      <c r="J66" s="124">
        <v>41950.559027777781</v>
      </c>
      <c r="K66" s="107" t="s">
        <v>7519</v>
      </c>
      <c r="L66" s="108">
        <v>41954</v>
      </c>
      <c r="M66" s="107">
        <v>25</v>
      </c>
      <c r="N66" s="125">
        <v>3.125</v>
      </c>
      <c r="O66" s="113">
        <v>20.233191756521858</v>
      </c>
      <c r="P66" s="125">
        <v>0.26615251022252218</v>
      </c>
      <c r="Q66" s="187">
        <v>18.867043975315443</v>
      </c>
      <c r="R66" s="188">
        <v>0.23978288783026905</v>
      </c>
      <c r="S66" s="134" t="s">
        <v>6392</v>
      </c>
      <c r="T66" s="134" t="s">
        <v>6392</v>
      </c>
      <c r="U66" s="187">
        <v>12.749372565700781</v>
      </c>
      <c r="V66" s="188">
        <v>1.1744661849708824</v>
      </c>
    </row>
    <row r="67" spans="1:22" ht="13" thickBot="1">
      <c r="A67" s="126">
        <v>24</v>
      </c>
      <c r="B67" s="126" t="s">
        <v>7380</v>
      </c>
      <c r="C67" s="127" t="s">
        <v>841</v>
      </c>
      <c r="D67" s="128">
        <v>41946</v>
      </c>
      <c r="E67" s="126" t="s">
        <v>896</v>
      </c>
      <c r="F67" s="126" t="s">
        <v>896</v>
      </c>
      <c r="G67" s="126"/>
      <c r="H67" s="126" t="s">
        <v>896</v>
      </c>
      <c r="I67" s="129">
        <v>41947.444444444445</v>
      </c>
      <c r="J67" s="129">
        <v>41950.5625</v>
      </c>
      <c r="K67" s="127" t="s">
        <v>7519</v>
      </c>
      <c r="L67" s="128">
        <v>41954</v>
      </c>
      <c r="M67" s="127">
        <v>25</v>
      </c>
      <c r="N67" s="130">
        <v>3.1180555555547471</v>
      </c>
      <c r="O67" s="131">
        <v>18.519215030663599</v>
      </c>
      <c r="P67" s="130">
        <v>1.6591003009915337</v>
      </c>
      <c r="Q67" s="131">
        <v>19.084356013013775</v>
      </c>
      <c r="R67" s="130">
        <v>0.49519939783317246</v>
      </c>
      <c r="S67" s="127" t="s">
        <v>6392</v>
      </c>
      <c r="T67" s="127" t="s">
        <v>6392</v>
      </c>
      <c r="U67" s="131">
        <v>11.811470076536315</v>
      </c>
      <c r="V67" s="130">
        <v>1.7547895694920144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F170"/>
  <sheetViews>
    <sheetView workbookViewId="0">
      <pane ySplit="1" topLeftCell="A116" activePane="bottomLeft" state="frozen"/>
      <selection pane="bottomLeft" activeCell="E1" sqref="E1:E1048576"/>
    </sheetView>
  </sheetViews>
  <sheetFormatPr baseColWidth="10" defaultColWidth="8.83203125" defaultRowHeight="14" x14ac:dyDescent="0"/>
  <cols>
    <col min="1" max="1" width="13.33203125" bestFit="1" customWidth="1"/>
    <col min="2" max="2" width="16.83203125" bestFit="1" customWidth="1"/>
    <col min="3" max="3" width="19.6640625" bestFit="1" customWidth="1"/>
    <col min="4" max="4" width="8.6640625" bestFit="1" customWidth="1"/>
    <col min="5" max="5" width="10.1640625" bestFit="1" customWidth="1"/>
    <col min="6" max="6" width="106.1640625" bestFit="1" customWidth="1"/>
  </cols>
  <sheetData>
    <row r="1" spans="1:6" s="132" customFormat="1">
      <c r="A1" s="132" t="s">
        <v>7306</v>
      </c>
      <c r="B1" s="132" t="s">
        <v>7307</v>
      </c>
      <c r="C1" s="132" t="s">
        <v>6405</v>
      </c>
      <c r="D1" s="132" t="s">
        <v>7308</v>
      </c>
      <c r="E1" s="132" t="s">
        <v>7309</v>
      </c>
    </row>
    <row r="2" spans="1:6">
      <c r="A2" t="s">
        <v>7310</v>
      </c>
      <c r="B2" s="158" t="s">
        <v>6392</v>
      </c>
      <c r="C2" s="158" t="s">
        <v>6392</v>
      </c>
      <c r="D2" s="224" t="s">
        <v>6392</v>
      </c>
      <c r="E2" s="158" t="s">
        <v>6392</v>
      </c>
    </row>
    <row r="3" spans="1:6">
      <c r="A3" t="s">
        <v>7311</v>
      </c>
      <c r="B3" s="158" t="s">
        <v>6392</v>
      </c>
      <c r="C3" s="158" t="s">
        <v>6392</v>
      </c>
      <c r="D3" s="224" t="s">
        <v>6392</v>
      </c>
      <c r="E3" s="158" t="s">
        <v>6392</v>
      </c>
    </row>
    <row r="4" spans="1:6">
      <c r="A4" t="s">
        <v>7312</v>
      </c>
      <c r="B4" s="158" t="s">
        <v>6392</v>
      </c>
      <c r="C4" s="158" t="s">
        <v>6392</v>
      </c>
      <c r="D4" s="224" t="s">
        <v>6392</v>
      </c>
      <c r="E4" s="158" t="s">
        <v>6392</v>
      </c>
    </row>
    <row r="5" spans="1:6">
      <c r="A5" t="s">
        <v>6406</v>
      </c>
      <c r="B5" s="158" t="s">
        <v>6406</v>
      </c>
      <c r="C5" s="158">
        <v>202.51551175550733</v>
      </c>
      <c r="D5" s="224">
        <v>0.56694218737781121</v>
      </c>
      <c r="E5" s="158">
        <v>114.81458721260417</v>
      </c>
      <c r="F5" t="s">
        <v>6398</v>
      </c>
    </row>
    <row r="6" spans="1:6">
      <c r="A6" t="s">
        <v>6407</v>
      </c>
      <c r="B6" s="158" t="s">
        <v>6407</v>
      </c>
      <c r="C6" s="158">
        <v>229.648616723674</v>
      </c>
      <c r="D6" s="224">
        <v>0.91647408283174581</v>
      </c>
      <c r="E6" s="158">
        <v>210.46700538540824</v>
      </c>
      <c r="F6" t="s">
        <v>6399</v>
      </c>
    </row>
    <row r="7" spans="1:6">
      <c r="A7" t="s">
        <v>7313</v>
      </c>
      <c r="B7" s="158" t="s">
        <v>6392</v>
      </c>
      <c r="C7" s="158" t="s">
        <v>6392</v>
      </c>
      <c r="D7" s="224" t="s">
        <v>6392</v>
      </c>
      <c r="E7" s="158" t="s">
        <v>6392</v>
      </c>
    </row>
    <row r="8" spans="1:6">
      <c r="A8" t="s">
        <v>7314</v>
      </c>
      <c r="B8" s="158" t="s">
        <v>6392</v>
      </c>
      <c r="C8" s="158" t="s">
        <v>6392</v>
      </c>
      <c r="D8" s="224" t="s">
        <v>6392</v>
      </c>
      <c r="E8" s="158" t="s">
        <v>6392</v>
      </c>
    </row>
    <row r="9" spans="1:6">
      <c r="A9" t="s">
        <v>6408</v>
      </c>
      <c r="B9" s="158" t="s">
        <v>6408</v>
      </c>
      <c r="C9" s="158">
        <v>240.53603679419527</v>
      </c>
      <c r="D9" s="224">
        <v>0.17001630162511108</v>
      </c>
      <c r="E9" s="158">
        <v>40.895047383310718</v>
      </c>
      <c r="F9" t="s">
        <v>6400</v>
      </c>
    </row>
    <row r="10" spans="1:6">
      <c r="A10" t="s">
        <v>6409</v>
      </c>
      <c r="B10" s="158" t="s">
        <v>6409</v>
      </c>
      <c r="C10" s="158">
        <v>279.31486950583439</v>
      </c>
      <c r="D10" s="224">
        <v>0.14580720404648187</v>
      </c>
      <c r="E10" s="158">
        <v>40.726120171253655</v>
      </c>
    </row>
    <row r="11" spans="1:6">
      <c r="A11" t="s">
        <v>6410</v>
      </c>
      <c r="B11" s="158" t="s">
        <v>6410</v>
      </c>
      <c r="C11" s="158">
        <v>217.12129598453274</v>
      </c>
      <c r="D11" s="224">
        <v>9.9553245809932793E-4</v>
      </c>
      <c r="E11" s="158">
        <v>0.21615129749719361</v>
      </c>
    </row>
    <row r="12" spans="1:6">
      <c r="A12" t="s">
        <v>6411</v>
      </c>
      <c r="B12" s="158" t="s">
        <v>6411</v>
      </c>
      <c r="C12" s="158">
        <v>240.41718236395505</v>
      </c>
      <c r="D12" s="224">
        <v>0.1096256054308737</v>
      </c>
      <c r="E12" s="158">
        <v>26.355879172633344</v>
      </c>
    </row>
    <row r="13" spans="1:6">
      <c r="A13" t="s">
        <v>6412</v>
      </c>
      <c r="B13" s="158" t="s">
        <v>6412</v>
      </c>
      <c r="C13" s="158">
        <v>180.32694309544911</v>
      </c>
      <c r="D13" s="224">
        <v>0.16137231709919644</v>
      </c>
      <c r="E13" s="158">
        <v>29.099776642727566</v>
      </c>
    </row>
    <row r="14" spans="1:6">
      <c r="A14" t="s">
        <v>6413</v>
      </c>
      <c r="B14" s="158" t="s">
        <v>6413</v>
      </c>
      <c r="C14" s="158">
        <v>264.81315299756722</v>
      </c>
      <c r="D14" s="224">
        <v>4.5505848879013593E-2</v>
      </c>
      <c r="E14" s="158">
        <v>12.0505473214824</v>
      </c>
    </row>
    <row r="15" spans="1:6">
      <c r="A15" t="s">
        <v>6414</v>
      </c>
      <c r="B15" s="158" t="s">
        <v>6414</v>
      </c>
      <c r="C15" s="158">
        <v>224.54376959297781</v>
      </c>
      <c r="D15" s="224">
        <v>2.516828260914885E-2</v>
      </c>
      <c r="E15" s="158">
        <v>5.6513810512396701</v>
      </c>
    </row>
    <row r="16" spans="1:6">
      <c r="A16" t="s">
        <v>6415</v>
      </c>
      <c r="B16" s="158" t="s">
        <v>6415</v>
      </c>
      <c r="C16" s="158">
        <v>533.13788022065421</v>
      </c>
      <c r="D16" s="224">
        <v>0.40612288773338151</v>
      </c>
      <c r="E16" s="158">
        <v>216.51949547526576</v>
      </c>
    </row>
    <row r="17" spans="1:6">
      <c r="A17" t="s">
        <v>7315</v>
      </c>
      <c r="B17" s="158" t="s">
        <v>6392</v>
      </c>
      <c r="C17" s="158" t="s">
        <v>6392</v>
      </c>
      <c r="D17" s="224" t="s">
        <v>6392</v>
      </c>
      <c r="E17" s="158" t="s">
        <v>6392</v>
      </c>
    </row>
    <row r="18" spans="1:6">
      <c r="A18" t="s">
        <v>7316</v>
      </c>
      <c r="B18" s="158" t="s">
        <v>6392</v>
      </c>
      <c r="C18" s="158" t="s">
        <v>6392</v>
      </c>
      <c r="D18" s="224" t="s">
        <v>6392</v>
      </c>
      <c r="E18" s="158" t="s">
        <v>6392</v>
      </c>
    </row>
    <row r="19" spans="1:6">
      <c r="A19" t="s">
        <v>7317</v>
      </c>
      <c r="B19" s="158" t="s">
        <v>6392</v>
      </c>
      <c r="C19" s="158" t="s">
        <v>6392</v>
      </c>
      <c r="D19" s="224" t="s">
        <v>6392</v>
      </c>
      <c r="E19" s="158" t="s">
        <v>6392</v>
      </c>
    </row>
    <row r="20" spans="1:6">
      <c r="A20" t="s">
        <v>7318</v>
      </c>
      <c r="B20" s="158" t="s">
        <v>6392</v>
      </c>
      <c r="C20" s="158" t="s">
        <v>6392</v>
      </c>
      <c r="D20" s="224" t="s">
        <v>6392</v>
      </c>
      <c r="E20" s="158" t="s">
        <v>6392</v>
      </c>
    </row>
    <row r="21" spans="1:6">
      <c r="A21" t="s">
        <v>7319</v>
      </c>
      <c r="B21" s="158" t="s">
        <v>6392</v>
      </c>
      <c r="C21" s="158" t="s">
        <v>6392</v>
      </c>
      <c r="D21" s="224" t="s">
        <v>6392</v>
      </c>
      <c r="E21" s="158" t="s">
        <v>6392</v>
      </c>
    </row>
    <row r="22" spans="1:6">
      <c r="A22" t="s">
        <v>7320</v>
      </c>
      <c r="B22" s="158" t="s">
        <v>6392</v>
      </c>
      <c r="C22" s="158" t="s">
        <v>6392</v>
      </c>
      <c r="D22" s="224" t="s">
        <v>6392</v>
      </c>
      <c r="E22" s="158" t="s">
        <v>6392</v>
      </c>
    </row>
    <row r="23" spans="1:6">
      <c r="A23" t="s">
        <v>6416</v>
      </c>
      <c r="B23" s="158" t="s">
        <v>6416</v>
      </c>
      <c r="C23" s="158">
        <v>163.60269506763291</v>
      </c>
      <c r="D23" s="224">
        <v>1.7308620017380184E-2</v>
      </c>
      <c r="E23" s="158">
        <v>2.8317368827449774</v>
      </c>
    </row>
    <row r="24" spans="1:6">
      <c r="A24" t="s">
        <v>6417</v>
      </c>
      <c r="B24" s="158" t="s">
        <v>6417</v>
      </c>
      <c r="C24" s="158">
        <v>190.26686768591992</v>
      </c>
      <c r="D24" s="224">
        <v>3.6719346480735285E-2</v>
      </c>
      <c r="E24" s="158">
        <v>6.9864750383635092</v>
      </c>
    </row>
    <row r="25" spans="1:6">
      <c r="A25" t="s">
        <v>6418</v>
      </c>
      <c r="B25" s="158" t="s">
        <v>6418</v>
      </c>
      <c r="C25" s="158">
        <v>154.95022013848384</v>
      </c>
      <c r="D25" s="224">
        <v>0.20269283432387294</v>
      </c>
      <c r="E25" s="158">
        <v>31.407299298977346</v>
      </c>
      <c r="F25" t="s">
        <v>6401</v>
      </c>
    </row>
    <row r="26" spans="1:6">
      <c r="A26" t="s">
        <v>6419</v>
      </c>
      <c r="B26" s="158" t="s">
        <v>6419</v>
      </c>
      <c r="C26" s="158">
        <v>160.42064913590761</v>
      </c>
      <c r="D26" s="224">
        <v>1.0274061836184588E-3</v>
      </c>
      <c r="E26" s="158">
        <v>0.16481716690231865</v>
      </c>
    </row>
    <row r="27" spans="1:6">
      <c r="A27" t="s">
        <v>6420</v>
      </c>
      <c r="B27" s="158" t="s">
        <v>6420</v>
      </c>
      <c r="C27" s="158">
        <v>173.93376280842327</v>
      </c>
      <c r="D27" s="224">
        <v>1.8117864481292441E-2</v>
      </c>
      <c r="E27" s="158">
        <v>3.1513083432842759</v>
      </c>
    </row>
    <row r="28" spans="1:6">
      <c r="A28" t="s">
        <v>6421</v>
      </c>
      <c r="B28" s="158" t="s">
        <v>6421</v>
      </c>
      <c r="C28" s="158">
        <v>223.24204067747692</v>
      </c>
      <c r="D28" s="224">
        <v>0.13994203794625684</v>
      </c>
      <c r="E28" s="158">
        <v>31.240946127687288</v>
      </c>
    </row>
    <row r="29" spans="1:6">
      <c r="A29" t="s">
        <v>6422</v>
      </c>
      <c r="B29" s="158" t="s">
        <v>6422</v>
      </c>
      <c r="C29" s="158">
        <v>683.25972103351569</v>
      </c>
      <c r="D29" s="224">
        <v>4.6382001789583488E-2</v>
      </c>
      <c r="E29" s="158">
        <v>31.69095360372684</v>
      </c>
    </row>
    <row r="30" spans="1:6">
      <c r="A30" t="s">
        <v>6423</v>
      </c>
      <c r="B30" s="158" t="s">
        <v>6423</v>
      </c>
      <c r="C30" s="158">
        <v>640.80593914723374</v>
      </c>
      <c r="D30" s="224">
        <v>0.11863713471064798</v>
      </c>
      <c r="E30" s="158">
        <v>76.023380525993659</v>
      </c>
    </row>
    <row r="31" spans="1:6">
      <c r="A31" t="s">
        <v>6424</v>
      </c>
      <c r="B31" s="158" t="s">
        <v>6424</v>
      </c>
      <c r="C31" s="158">
        <v>421.58052846292054</v>
      </c>
      <c r="D31" s="224">
        <v>1.9752897367768266E-2</v>
      </c>
      <c r="E31" s="158">
        <v>8.3274369109775783</v>
      </c>
    </row>
    <row r="32" spans="1:6">
      <c r="A32" t="s">
        <v>6425</v>
      </c>
      <c r="B32" s="158" t="s">
        <v>6425</v>
      </c>
      <c r="C32" s="158">
        <v>476.11264771905178</v>
      </c>
      <c r="D32" s="224">
        <v>3.7065175849163433E-2</v>
      </c>
      <c r="E32" s="158">
        <v>17.647199011717454</v>
      </c>
    </row>
    <row r="33" spans="1:6">
      <c r="A33" t="s">
        <v>6426</v>
      </c>
      <c r="B33" s="158" t="s">
        <v>6426</v>
      </c>
      <c r="C33" s="158">
        <v>753.88134928872455</v>
      </c>
      <c r="D33" s="224">
        <v>0.19164964422923217</v>
      </c>
      <c r="E33" s="158">
        <v>144.48109238223756</v>
      </c>
    </row>
    <row r="34" spans="1:6">
      <c r="A34" t="s">
        <v>6427</v>
      </c>
      <c r="B34" s="158" t="s">
        <v>6427</v>
      </c>
      <c r="C34" s="158">
        <v>673.4913429788221</v>
      </c>
      <c r="D34" s="224">
        <v>4.6596014182303082E-3</v>
      </c>
      <c r="E34" s="158">
        <v>3.1382012169099545</v>
      </c>
    </row>
    <row r="35" spans="1:6">
      <c r="A35" t="s">
        <v>6428</v>
      </c>
      <c r="B35" s="158" t="s">
        <v>6428</v>
      </c>
      <c r="C35" s="158">
        <v>429.70493324876344</v>
      </c>
      <c r="D35" s="224">
        <v>1.1462900709549735E-2</v>
      </c>
      <c r="E35" s="158">
        <v>4.9256649842342721</v>
      </c>
    </row>
    <row r="36" spans="1:6">
      <c r="A36" t="s">
        <v>6429</v>
      </c>
      <c r="B36" s="158" t="s">
        <v>6429</v>
      </c>
      <c r="C36" s="158">
        <v>513.93034857607893</v>
      </c>
      <c r="D36" s="224">
        <v>3.7000844494265668E-2</v>
      </c>
      <c r="E36" s="158">
        <v>19.015856908547246</v>
      </c>
    </row>
    <row r="37" spans="1:6">
      <c r="A37" t="s">
        <v>6430</v>
      </c>
      <c r="B37" s="158" t="s">
        <v>6430</v>
      </c>
      <c r="C37" s="158">
        <v>463.56374018670186</v>
      </c>
      <c r="D37" s="224">
        <v>2.9665706727606172E-3</v>
      </c>
      <c r="E37" s="158">
        <v>1.3751945965930921</v>
      </c>
    </row>
    <row r="38" spans="1:6">
      <c r="A38" t="s">
        <v>6431</v>
      </c>
      <c r="B38" s="158" t="s">
        <v>6431</v>
      </c>
      <c r="C38" s="158">
        <v>370.70514377719502</v>
      </c>
      <c r="D38" s="224">
        <v>2.1720164508426291E-2</v>
      </c>
      <c r="E38" s="158">
        <v>8.0517767069604957</v>
      </c>
    </row>
    <row r="39" spans="1:6">
      <c r="A39" t="s">
        <v>6432</v>
      </c>
      <c r="B39" s="158" t="s">
        <v>6432</v>
      </c>
      <c r="C39" s="158">
        <v>317.72964137105379</v>
      </c>
      <c r="D39" s="224">
        <v>6.0105578432351793E-3</v>
      </c>
      <c r="E39" s="158">
        <v>1.9097323879710881</v>
      </c>
    </row>
    <row r="40" spans="1:6">
      <c r="A40" t="s">
        <v>6433</v>
      </c>
      <c r="B40" s="158" t="s">
        <v>6433</v>
      </c>
      <c r="C40" s="158">
        <v>421.02772908852484</v>
      </c>
      <c r="D40" s="224">
        <v>9.3374443071391755E-2</v>
      </c>
      <c r="E40" s="158">
        <v>39.313229721253812</v>
      </c>
    </row>
    <row r="41" spans="1:6">
      <c r="A41" t="s">
        <v>6434</v>
      </c>
      <c r="B41" s="158" t="s">
        <v>6434</v>
      </c>
      <c r="C41" s="158">
        <v>1383.3760400408057</v>
      </c>
      <c r="D41" s="224">
        <v>4.2788775774313921E-3</v>
      </c>
      <c r="E41" s="158">
        <v>5.9192967188864349</v>
      </c>
      <c r="F41" t="s">
        <v>6402</v>
      </c>
    </row>
    <row r="42" spans="1:6">
      <c r="A42" t="s">
        <v>6435</v>
      </c>
      <c r="B42" s="158" t="s">
        <v>6435</v>
      </c>
      <c r="C42" s="158">
        <v>815.97522798415878</v>
      </c>
      <c r="D42" s="224">
        <v>0.26417010636998256</v>
      </c>
      <c r="E42" s="158">
        <v>215.55626277184601</v>
      </c>
    </row>
    <row r="43" spans="1:6">
      <c r="A43" t="s">
        <v>6436</v>
      </c>
      <c r="B43" s="158" t="s">
        <v>6436</v>
      </c>
      <c r="C43" s="158">
        <v>883.46764780960063</v>
      </c>
      <c r="D43" s="224">
        <v>0.24546567836274621</v>
      </c>
      <c r="E43" s="158">
        <v>216.86098548112338</v>
      </c>
    </row>
    <row r="44" spans="1:6">
      <c r="A44" t="s">
        <v>6437</v>
      </c>
      <c r="B44" s="158" t="s">
        <v>6437</v>
      </c>
      <c r="C44" s="158">
        <v>434.06642417119059</v>
      </c>
      <c r="D44" s="224">
        <v>0.3812945133933327</v>
      </c>
      <c r="E44" s="158">
        <v>165.50714598473806</v>
      </c>
    </row>
    <row r="45" spans="1:6">
      <c r="A45" t="s">
        <v>6438</v>
      </c>
      <c r="B45" s="158" t="s">
        <v>6438</v>
      </c>
      <c r="C45" s="158">
        <v>717.15905948683087</v>
      </c>
      <c r="D45" s="224">
        <v>0.23955192649722212</v>
      </c>
      <c r="E45" s="158">
        <v>171.79683430500626</v>
      </c>
    </row>
    <row r="46" spans="1:6">
      <c r="A46" t="s">
        <v>6439</v>
      </c>
      <c r="B46" s="158" t="s">
        <v>6439</v>
      </c>
      <c r="C46" s="158">
        <v>1570.7975628930662</v>
      </c>
      <c r="D46" s="224">
        <v>3.8583879566745298E-2</v>
      </c>
      <c r="E46" s="158">
        <v>60.60746399040309</v>
      </c>
    </row>
    <row r="47" spans="1:6">
      <c r="A47" t="s">
        <v>6440</v>
      </c>
      <c r="B47" s="158" t="s">
        <v>6440</v>
      </c>
      <c r="C47" s="158">
        <v>303.82647755438057</v>
      </c>
      <c r="D47" s="224">
        <v>4.8618600394478427E-4</v>
      </c>
      <c r="E47" s="158">
        <v>0.14771618101478398</v>
      </c>
    </row>
    <row r="48" spans="1:6">
      <c r="A48" t="s">
        <v>6441</v>
      </c>
      <c r="B48" s="158" t="s">
        <v>6441</v>
      </c>
      <c r="C48" s="158">
        <v>338.02717842380264</v>
      </c>
      <c r="D48" s="224">
        <v>2.7481663377447851E-2</v>
      </c>
      <c r="E48" s="158">
        <v>9.2895491298714479</v>
      </c>
    </row>
    <row r="49" spans="1:6">
      <c r="A49" t="s">
        <v>6442</v>
      </c>
      <c r="B49" s="158" t="s">
        <v>6442</v>
      </c>
      <c r="C49" s="158">
        <v>331.06310260069409</v>
      </c>
      <c r="D49" s="224">
        <v>0.11289370025172171</v>
      </c>
      <c r="E49" s="158">
        <v>37.374938669407747</v>
      </c>
    </row>
    <row r="50" spans="1:6">
      <c r="A50" t="s">
        <v>6443</v>
      </c>
      <c r="B50" s="158" t="s">
        <v>6443</v>
      </c>
      <c r="C50" s="158">
        <v>291.10646139802145</v>
      </c>
      <c r="D50" s="224">
        <v>2.2147910959588745E-2</v>
      </c>
      <c r="E50" s="158">
        <v>6.4473999868043377</v>
      </c>
    </row>
    <row r="51" spans="1:6">
      <c r="A51" t="s">
        <v>6444</v>
      </c>
      <c r="B51" s="158" t="s">
        <v>6444</v>
      </c>
      <c r="C51" s="158">
        <v>295.22069834142883</v>
      </c>
      <c r="D51" s="224">
        <v>2.3360205115368599E-2</v>
      </c>
      <c r="E51" s="158">
        <v>6.8964160675581354</v>
      </c>
    </row>
    <row r="52" spans="1:6">
      <c r="A52" t="s">
        <v>6445</v>
      </c>
      <c r="B52" s="158" t="s">
        <v>6445</v>
      </c>
      <c r="C52" s="158">
        <v>310.11145842077917</v>
      </c>
      <c r="D52" s="224">
        <v>3.1736041658227493E-2</v>
      </c>
      <c r="E52" s="158">
        <v>9.8417101631355308</v>
      </c>
    </row>
    <row r="53" spans="1:6">
      <c r="A53" t="s">
        <v>6446</v>
      </c>
      <c r="B53" s="158" t="s">
        <v>6446</v>
      </c>
      <c r="C53" s="158">
        <v>292.88141011395811</v>
      </c>
      <c r="D53" s="224">
        <v>4.2527107602027402E-2</v>
      </c>
      <c r="E53" s="158">
        <v>12.455399242549813</v>
      </c>
    </row>
    <row r="54" spans="1:6">
      <c r="A54" t="s">
        <v>6447</v>
      </c>
      <c r="B54" s="158" t="s">
        <v>6447</v>
      </c>
      <c r="C54" s="158">
        <v>235.41175500880115</v>
      </c>
      <c r="D54" s="224">
        <v>5.0640104771235657E-2</v>
      </c>
      <c r="E54" s="158">
        <v>11.921275938026151</v>
      </c>
    </row>
    <row r="55" spans="1:6">
      <c r="A55" t="s">
        <v>6448</v>
      </c>
      <c r="B55" s="158" t="s">
        <v>6448</v>
      </c>
      <c r="C55" s="158">
        <v>295.55887516090655</v>
      </c>
      <c r="D55" s="224">
        <v>2.9748244366938643E-2</v>
      </c>
      <c r="E55" s="158">
        <v>8.7923576431041592</v>
      </c>
      <c r="F55" t="s">
        <v>6403</v>
      </c>
    </row>
    <row r="56" spans="1:6">
      <c r="A56" t="s">
        <v>6449</v>
      </c>
      <c r="B56" s="158" t="s">
        <v>6449</v>
      </c>
      <c r="C56" s="158">
        <v>272.75043106982838</v>
      </c>
      <c r="D56" s="224">
        <v>1.7435182692786034E-2</v>
      </c>
      <c r="E56" s="158">
        <v>4.7554535952386017</v>
      </c>
    </row>
    <row r="57" spans="1:6">
      <c r="A57" t="s">
        <v>6450</v>
      </c>
      <c r="B57" s="158" t="s">
        <v>6450</v>
      </c>
      <c r="C57" s="158">
        <v>263.5888692091836</v>
      </c>
      <c r="D57" s="224">
        <v>3.2047757238216505E-2</v>
      </c>
      <c r="E57" s="158">
        <v>8.4474320911119172</v>
      </c>
      <c r="F57" t="s">
        <v>6404</v>
      </c>
    </row>
    <row r="58" spans="1:6">
      <c r="A58" t="s">
        <v>6451</v>
      </c>
      <c r="B58" s="158" t="s">
        <v>6451</v>
      </c>
      <c r="C58" s="158">
        <v>270.08915268784676</v>
      </c>
      <c r="D58" s="224">
        <v>5.9754889048605826E-2</v>
      </c>
      <c r="E58" s="158">
        <v>16.139147352094241</v>
      </c>
    </row>
    <row r="59" spans="1:6">
      <c r="A59" t="s">
        <v>6452</v>
      </c>
      <c r="B59" s="158" t="s">
        <v>6452</v>
      </c>
      <c r="C59" s="158">
        <v>203.66418201304171</v>
      </c>
      <c r="D59" s="224">
        <v>2.4389808837595246E-2</v>
      </c>
      <c r="E59" s="158">
        <v>4.9673304663632916</v>
      </c>
    </row>
    <row r="60" spans="1:6">
      <c r="A60" t="s">
        <v>6453</v>
      </c>
      <c r="B60" s="158" t="s">
        <v>6453</v>
      </c>
      <c r="C60" s="158">
        <v>210.84568286661718</v>
      </c>
      <c r="D60" s="224">
        <v>1.9575287340338705E-2</v>
      </c>
      <c r="E60" s="158">
        <v>4.1273648265839604</v>
      </c>
    </row>
    <row r="61" spans="1:6">
      <c r="A61" t="s">
        <v>6454</v>
      </c>
      <c r="B61" s="158" t="s">
        <v>6454</v>
      </c>
      <c r="C61" s="158">
        <v>214.24968305383197</v>
      </c>
      <c r="D61" s="224">
        <v>3.3797360944563329E-2</v>
      </c>
      <c r="E61" s="158">
        <v>7.2410738704286528</v>
      </c>
    </row>
    <row r="62" spans="1:6">
      <c r="A62" t="s">
        <v>6455</v>
      </c>
      <c r="B62" s="158" t="s">
        <v>6455</v>
      </c>
      <c r="C62" s="158">
        <v>177.97289589810828</v>
      </c>
      <c r="D62" s="224">
        <v>6.3043522143970392E-3</v>
      </c>
      <c r="E62" s="158">
        <v>1.1220038203578926</v>
      </c>
    </row>
    <row r="63" spans="1:6">
      <c r="A63" t="s">
        <v>6456</v>
      </c>
      <c r="B63" s="158" t="s">
        <v>6456</v>
      </c>
      <c r="C63" s="158">
        <v>215.0085920194899</v>
      </c>
      <c r="D63" s="224">
        <v>2.0571803316277879E-2</v>
      </c>
      <c r="E63" s="158">
        <v>4.4231144663347797</v>
      </c>
    </row>
    <row r="64" spans="1:6">
      <c r="A64" t="s">
        <v>6457</v>
      </c>
      <c r="B64" s="158" t="s">
        <v>6457</v>
      </c>
      <c r="C64" s="158">
        <v>260.98747742842221</v>
      </c>
      <c r="D64" s="224">
        <v>5.1356020554619783E-3</v>
      </c>
      <c r="E64" s="158">
        <v>1.3403278255312419</v>
      </c>
    </row>
    <row r="65" spans="1:5">
      <c r="A65" t="s">
        <v>6458</v>
      </c>
      <c r="B65" s="158" t="s">
        <v>6458</v>
      </c>
      <c r="C65" s="158">
        <v>279.79237076779981</v>
      </c>
      <c r="D65" s="224">
        <v>2.5946950148356941E-2</v>
      </c>
      <c r="E65" s="158">
        <v>7.2597586962027032</v>
      </c>
    </row>
    <row r="66" spans="1:5">
      <c r="A66" t="s">
        <v>6459</v>
      </c>
      <c r="B66" s="158" t="s">
        <v>6459</v>
      </c>
      <c r="C66" s="158">
        <v>296.53035981878514</v>
      </c>
      <c r="D66" s="224">
        <v>4.2602984827137744E-2</v>
      </c>
      <c r="E66" s="158">
        <v>12.633078420145399</v>
      </c>
    </row>
    <row r="67" spans="1:5">
      <c r="A67" t="s">
        <v>6460</v>
      </c>
      <c r="B67" s="158" t="s">
        <v>6460</v>
      </c>
      <c r="C67" s="158">
        <v>392.58837411135318</v>
      </c>
      <c r="D67" s="224">
        <v>1.4502159446526408E-3</v>
      </c>
      <c r="E67" s="158">
        <v>0.56933791982154036</v>
      </c>
    </row>
    <row r="68" spans="1:5">
      <c r="A68" t="s">
        <v>6461</v>
      </c>
      <c r="B68" s="158" t="s">
        <v>6461</v>
      </c>
      <c r="C68" s="158">
        <v>294.57748219878528</v>
      </c>
      <c r="D68" s="224">
        <v>2.0823104002904526E-2</v>
      </c>
      <c r="E68" s="158">
        <v>6.1340175487390622</v>
      </c>
    </row>
    <row r="69" spans="1:5">
      <c r="A69" t="s">
        <v>6462</v>
      </c>
      <c r="B69" s="158" t="s">
        <v>6462</v>
      </c>
      <c r="C69" s="158">
        <v>304.20431146141522</v>
      </c>
      <c r="D69" s="224">
        <v>4.0095463112789264E-3</v>
      </c>
      <c r="E69" s="158">
        <v>1.2197212748952631</v>
      </c>
    </row>
    <row r="70" spans="1:5">
      <c r="A70" t="s">
        <v>6463</v>
      </c>
      <c r="B70" s="158" t="s">
        <v>6463</v>
      </c>
      <c r="C70" s="158">
        <v>401.00663071007659</v>
      </c>
      <c r="D70" s="224">
        <v>7.071327336559418E-3</v>
      </c>
      <c r="E70" s="158">
        <v>2.835649149881752</v>
      </c>
    </row>
    <row r="71" spans="1:5">
      <c r="A71" t="s">
        <v>6464</v>
      </c>
      <c r="B71" s="158" t="s">
        <v>6464</v>
      </c>
      <c r="C71" s="158">
        <v>315.78142042346957</v>
      </c>
      <c r="D71" s="224">
        <v>0.17224321727473879</v>
      </c>
      <c r="E71" s="158">
        <v>54.391207809325309</v>
      </c>
    </row>
    <row r="72" spans="1:5">
      <c r="A72" t="s">
        <v>6465</v>
      </c>
      <c r="B72" s="158" t="s">
        <v>6465</v>
      </c>
      <c r="C72" s="158">
        <v>293.11372843510776</v>
      </c>
      <c r="D72" s="224">
        <v>9.8939886008835146E-2</v>
      </c>
      <c r="E72" s="158">
        <v>29.000638878994224</v>
      </c>
    </row>
    <row r="73" spans="1:5">
      <c r="A73" t="s">
        <v>6466</v>
      </c>
      <c r="B73" s="158" t="s">
        <v>6466</v>
      </c>
      <c r="C73" s="158">
        <v>608.96970129416627</v>
      </c>
      <c r="D73" s="224">
        <v>8.7524094936100763E-2</v>
      </c>
      <c r="E73" s="158">
        <v>53.29952194927953</v>
      </c>
    </row>
    <row r="74" spans="1:5">
      <c r="A74" t="s">
        <v>6467</v>
      </c>
      <c r="B74" s="158" t="s">
        <v>6467</v>
      </c>
      <c r="C74" s="158">
        <v>391.96342750358622</v>
      </c>
      <c r="D74" s="224">
        <v>4.3844556685849231E-2</v>
      </c>
      <c r="E74" s="158">
        <v>17.185462715960742</v>
      </c>
    </row>
    <row r="75" spans="1:5">
      <c r="A75" t="s">
        <v>6468</v>
      </c>
      <c r="B75" s="158" t="s">
        <v>6468</v>
      </c>
      <c r="C75" s="158">
        <v>382.79133711861988</v>
      </c>
      <c r="D75" s="224">
        <v>3.6153052234765781E-2</v>
      </c>
      <c r="E75" s="158">
        <v>13.839075205865303</v>
      </c>
    </row>
    <row r="76" spans="1:5">
      <c r="A76" t="s">
        <v>6469</v>
      </c>
      <c r="B76" s="158" t="s">
        <v>6469</v>
      </c>
      <c r="C76" s="158">
        <v>305.57276359769389</v>
      </c>
      <c r="D76" s="224">
        <v>0.18392515066631918</v>
      </c>
      <c r="E76" s="158">
        <v>56.202516584229379</v>
      </c>
    </row>
    <row r="77" spans="1:5">
      <c r="A77" t="s">
        <v>6470</v>
      </c>
      <c r="B77" s="158" t="s">
        <v>6470</v>
      </c>
      <c r="C77" s="158">
        <v>281.54749895753912</v>
      </c>
      <c r="D77" s="224">
        <v>4.2286276140235987E-2</v>
      </c>
      <c r="E77" s="158">
        <v>11.905595287511304</v>
      </c>
    </row>
    <row r="78" spans="1:5">
      <c r="A78" t="s">
        <v>6471</v>
      </c>
      <c r="B78" s="158" t="s">
        <v>6471</v>
      </c>
      <c r="C78" s="158">
        <v>259.33803374042537</v>
      </c>
      <c r="D78" s="224">
        <v>1.5383741015972776E-2</v>
      </c>
      <c r="E78" s="158">
        <v>3.9895891466543136</v>
      </c>
    </row>
    <row r="79" spans="1:5">
      <c r="A79" t="s">
        <v>6472</v>
      </c>
      <c r="B79" s="158" t="s">
        <v>6472</v>
      </c>
      <c r="C79" s="158">
        <v>279.03393525538968</v>
      </c>
      <c r="D79" s="224">
        <v>1.1959366828342124E-3</v>
      </c>
      <c r="E79" s="158">
        <v>0.33370691892750715</v>
      </c>
    </row>
    <row r="80" spans="1:5">
      <c r="A80" t="s">
        <v>6473</v>
      </c>
      <c r="B80" s="158" t="s">
        <v>6473</v>
      </c>
      <c r="C80" s="158">
        <v>243.57998281188009</v>
      </c>
      <c r="D80" s="224">
        <v>2.7041921517620842E-2</v>
      </c>
      <c r="E80" s="158">
        <v>6.5868707784622949</v>
      </c>
    </row>
    <row r="81" spans="1:5">
      <c r="A81" t="s">
        <v>6474</v>
      </c>
      <c r="B81" s="158" t="s">
        <v>6474</v>
      </c>
      <c r="C81" s="158">
        <v>311.1521277327135</v>
      </c>
      <c r="D81" s="224">
        <v>7.074482859868469E-3</v>
      </c>
      <c r="E81" s="158">
        <v>2.2012403944566863</v>
      </c>
    </row>
    <row r="82" spans="1:5">
      <c r="A82" t="s">
        <v>6475</v>
      </c>
      <c r="B82" s="158" t="s">
        <v>6475</v>
      </c>
      <c r="C82" s="158">
        <v>264.64856608393899</v>
      </c>
      <c r="D82" s="224">
        <v>3.2740534619633561E-2</v>
      </c>
      <c r="E82" s="158">
        <v>8.6647355399075856</v>
      </c>
    </row>
    <row r="83" spans="1:5">
      <c r="A83" t="s">
        <v>7321</v>
      </c>
      <c r="B83" s="158" t="s">
        <v>7321</v>
      </c>
      <c r="C83" s="158">
        <v>220.61120089863616</v>
      </c>
      <c r="D83" s="224">
        <v>9.8629570024738045E-2</v>
      </c>
      <c r="E83" s="158">
        <v>21.758787887273588</v>
      </c>
    </row>
    <row r="84" spans="1:5">
      <c r="A84" t="s">
        <v>7322</v>
      </c>
      <c r="B84" t="s">
        <v>7322</v>
      </c>
      <c r="C84" s="158">
        <v>319.6488470898708</v>
      </c>
      <c r="D84" s="224">
        <v>4.1148730799605064E-2</v>
      </c>
      <c r="E84" s="158">
        <v>13.153144359305216</v>
      </c>
    </row>
    <row r="85" spans="1:5">
      <c r="A85" t="s">
        <v>7323</v>
      </c>
      <c r="B85" t="s">
        <v>7323</v>
      </c>
      <c r="C85" s="158">
        <v>283.62309377411424</v>
      </c>
      <c r="D85" s="224">
        <v>5.0515840603400405E-2</v>
      </c>
      <c r="E85" s="158">
        <v>14.327458996536441</v>
      </c>
    </row>
    <row r="86" spans="1:5">
      <c r="A86" t="s">
        <v>7324</v>
      </c>
      <c r="B86" t="s">
        <v>7324</v>
      </c>
      <c r="C86" s="158">
        <v>256.09817666218879</v>
      </c>
      <c r="D86" s="224">
        <v>6.3861184359064668E-2</v>
      </c>
      <c r="E86" s="158">
        <v>16.354732873844352</v>
      </c>
    </row>
    <row r="87" spans="1:5">
      <c r="A87" t="s">
        <v>7325</v>
      </c>
      <c r="B87" t="s">
        <v>7325</v>
      </c>
      <c r="C87" s="158">
        <v>246.01880348415187</v>
      </c>
      <c r="D87" s="224">
        <v>2.7211777704358561E-2</v>
      </c>
      <c r="E87" s="158">
        <v>6.6946089915030145</v>
      </c>
    </row>
    <row r="88" spans="1:5">
      <c r="A88" t="s">
        <v>7326</v>
      </c>
      <c r="B88" t="s">
        <v>7326</v>
      </c>
      <c r="C88" s="158">
        <v>321.4667288316943</v>
      </c>
      <c r="D88" s="224">
        <v>3.7515896732670637E-3</v>
      </c>
      <c r="E88" s="158">
        <v>1.2060112601839277</v>
      </c>
    </row>
    <row r="89" spans="1:5">
      <c r="A89" t="s">
        <v>7327</v>
      </c>
      <c r="B89" t="s">
        <v>7327</v>
      </c>
      <c r="C89" s="158">
        <v>215.43814328108343</v>
      </c>
      <c r="D89" s="224">
        <v>8.7117787340356578E-2</v>
      </c>
      <c r="E89" s="158">
        <v>18.768494351362698</v>
      </c>
    </row>
    <row r="90" spans="1:5">
      <c r="A90" t="s">
        <v>7328</v>
      </c>
      <c r="B90" t="s">
        <v>7328</v>
      </c>
      <c r="C90" s="158">
        <v>225.36492991466304</v>
      </c>
      <c r="D90" s="224">
        <v>8.8302291732332561E-2</v>
      </c>
      <c r="E90" s="158">
        <v>19.900239787561258</v>
      </c>
    </row>
    <row r="91" spans="1:5">
      <c r="A91" t="s">
        <v>7329</v>
      </c>
      <c r="B91" t="s">
        <v>7329</v>
      </c>
      <c r="C91" s="158">
        <v>180.3205478631842</v>
      </c>
      <c r="D91" s="224">
        <v>7.0360416240352761E-2</v>
      </c>
      <c r="E91" s="158">
        <v>12.687428804342092</v>
      </c>
    </row>
    <row r="92" spans="1:5">
      <c r="A92" t="s">
        <v>7330</v>
      </c>
      <c r="B92" t="s">
        <v>7330</v>
      </c>
      <c r="C92" s="158">
        <v>182.89892685900372</v>
      </c>
      <c r="D92" s="224">
        <v>4.9675140470540044E-2</v>
      </c>
      <c r="E92" s="158">
        <v>9.0855298836320397</v>
      </c>
    </row>
    <row r="93" spans="1:5">
      <c r="A93" t="s">
        <v>7331</v>
      </c>
      <c r="B93" t="s">
        <v>7331</v>
      </c>
      <c r="C93" s="158">
        <v>213.11917608297676</v>
      </c>
      <c r="D93" s="224">
        <v>5.4793210430950687E-2</v>
      </c>
      <c r="E93" s="158">
        <v>11.677483861985378</v>
      </c>
    </row>
    <row r="94" spans="1:5">
      <c r="A94" t="s">
        <v>7332</v>
      </c>
      <c r="B94" t="s">
        <v>7332</v>
      </c>
      <c r="C94" s="158">
        <v>210.37485076075887</v>
      </c>
      <c r="D94" s="224">
        <v>9.0428497400173793E-3</v>
      </c>
      <c r="E94" s="158">
        <v>1.9023881645081233</v>
      </c>
    </row>
    <row r="95" spans="1:5">
      <c r="A95" t="s">
        <v>7333</v>
      </c>
      <c r="B95" t="s">
        <v>7333</v>
      </c>
      <c r="C95" s="158">
        <v>196.40951061137068</v>
      </c>
      <c r="D95" s="224">
        <v>9.9408159732043387E-3</v>
      </c>
      <c r="E95" s="158">
        <v>1.9524708003747606</v>
      </c>
    </row>
    <row r="96" spans="1:5">
      <c r="A96" t="s">
        <v>7334</v>
      </c>
      <c r="B96" t="s">
        <v>7334</v>
      </c>
      <c r="C96" s="158">
        <v>171.32865406619791</v>
      </c>
      <c r="D96" s="224">
        <v>9.272835688344562E-3</v>
      </c>
      <c r="E96" s="158">
        <v>1.5887024578610798</v>
      </c>
    </row>
    <row r="97" spans="1:5">
      <c r="A97" t="s">
        <v>7335</v>
      </c>
      <c r="B97" t="s">
        <v>7335</v>
      </c>
      <c r="C97" s="158">
        <v>210.48055183152246</v>
      </c>
      <c r="D97" s="224">
        <v>5.1226074288750374E-2</v>
      </c>
      <c r="E97" s="158">
        <v>10.782092384458743</v>
      </c>
    </row>
    <row r="98" spans="1:5">
      <c r="A98" t="s">
        <v>7336</v>
      </c>
      <c r="B98" t="s">
        <v>7336</v>
      </c>
      <c r="C98" s="158">
        <v>198.42554365886576</v>
      </c>
      <c r="D98" s="224">
        <v>2.3676585117947551E-2</v>
      </c>
      <c r="E98" s="158">
        <v>4.6980392740141532</v>
      </c>
    </row>
    <row r="99" spans="1:5">
      <c r="A99" t="s">
        <v>7337</v>
      </c>
      <c r="B99" t="s">
        <v>7337</v>
      </c>
      <c r="C99" s="158">
        <v>220.57460293712128</v>
      </c>
      <c r="D99" s="224">
        <v>3.8655118773432161E-2</v>
      </c>
      <c r="E99" s="158">
        <v>8.526337474937062</v>
      </c>
    </row>
    <row r="100" spans="1:5">
      <c r="A100" t="s">
        <v>7338</v>
      </c>
      <c r="B100" t="s">
        <v>7338</v>
      </c>
      <c r="C100" s="158">
        <v>199.34589081783434</v>
      </c>
      <c r="D100" s="224">
        <v>4.1346684374661607E-3</v>
      </c>
      <c r="E100" s="158">
        <v>0.82422916290307502</v>
      </c>
    </row>
    <row r="101" spans="1:5">
      <c r="A101" t="s">
        <v>7339</v>
      </c>
      <c r="B101" t="s">
        <v>7339</v>
      </c>
      <c r="C101" s="158">
        <v>213.38075167228342</v>
      </c>
      <c r="D101" s="224">
        <v>5.827890103046812E-3</v>
      </c>
      <c r="E101" s="158">
        <v>1.2435595708515901</v>
      </c>
    </row>
    <row r="102" spans="1:5">
      <c r="A102" t="s">
        <v>7340</v>
      </c>
      <c r="B102" t="s">
        <v>7340</v>
      </c>
      <c r="C102" s="158">
        <v>287.88754014938695</v>
      </c>
      <c r="D102" s="224">
        <v>5.4059158677515727E-3</v>
      </c>
      <c r="E102" s="158">
        <v>1.5562958214215388</v>
      </c>
    </row>
    <row r="103" spans="1:5">
      <c r="A103" t="s">
        <v>7341</v>
      </c>
      <c r="B103" t="s">
        <v>7341</v>
      </c>
      <c r="C103" s="158">
        <v>270.79018627281135</v>
      </c>
      <c r="D103" s="224">
        <v>2.1246835019300445E-2</v>
      </c>
      <c r="E103" s="158">
        <v>5.7534344125840589</v>
      </c>
    </row>
    <row r="104" spans="1:5">
      <c r="A104" t="s">
        <v>7342</v>
      </c>
      <c r="B104" t="s">
        <v>7342</v>
      </c>
      <c r="C104" s="158">
        <v>284.56713343522694</v>
      </c>
      <c r="D104" s="224">
        <v>1.6617312777961409E-2</v>
      </c>
      <c r="E104" s="158">
        <v>4.7287410626210455</v>
      </c>
    </row>
    <row r="105" spans="1:5">
      <c r="A105" t="s">
        <v>7343</v>
      </c>
      <c r="B105" t="s">
        <v>7343</v>
      </c>
      <c r="C105" s="158">
        <v>270.63915462567434</v>
      </c>
      <c r="D105" s="224">
        <v>1.2512814404204035E-2</v>
      </c>
      <c r="E105" s="158">
        <v>3.3864575123417411</v>
      </c>
    </row>
    <row r="106" spans="1:5">
      <c r="A106" t="s">
        <v>7344</v>
      </c>
      <c r="B106" t="s">
        <v>7344</v>
      </c>
      <c r="C106" s="158">
        <v>318.57321937813379</v>
      </c>
      <c r="D106" s="224">
        <v>1.8518193227808774E-2</v>
      </c>
      <c r="E106" s="158">
        <v>5.8994004336493964</v>
      </c>
    </row>
    <row r="107" spans="1:5">
      <c r="A107" t="s">
        <v>7345</v>
      </c>
      <c r="B107" t="s">
        <v>7345</v>
      </c>
      <c r="C107" s="158">
        <v>296.55618747612681</v>
      </c>
      <c r="D107" s="224">
        <v>9.7192926851092334E-2</v>
      </c>
      <c r="E107" s="158">
        <v>28.823163836606017</v>
      </c>
    </row>
    <row r="108" spans="1:5">
      <c r="A108" t="s">
        <v>7346</v>
      </c>
      <c r="B108" t="s">
        <v>7346</v>
      </c>
      <c r="C108" s="158">
        <v>354.21699373233196</v>
      </c>
      <c r="D108" s="224">
        <v>7.8184800081605763E-2</v>
      </c>
      <c r="E108" s="158">
        <v>27.694384840469777</v>
      </c>
    </row>
    <row r="109" spans="1:5">
      <c r="A109" t="s">
        <v>7347</v>
      </c>
      <c r="B109" t="s">
        <v>7347</v>
      </c>
      <c r="C109" s="158">
        <v>320.77280262581257</v>
      </c>
      <c r="D109" s="224">
        <v>8.8824783834939545E-3</v>
      </c>
      <c r="E109" s="158">
        <v>2.8492574853365529</v>
      </c>
    </row>
    <row r="110" spans="1:5">
      <c r="A110" t="s">
        <v>7348</v>
      </c>
      <c r="B110" t="s">
        <v>7348</v>
      </c>
      <c r="C110" s="158">
        <v>318.63849281669081</v>
      </c>
      <c r="D110" s="224">
        <v>2.4411517666906454E-2</v>
      </c>
      <c r="E110" s="158">
        <v>7.7784491967510929</v>
      </c>
    </row>
    <row r="111" spans="1:5">
      <c r="A111" t="s">
        <v>7349</v>
      </c>
      <c r="B111" t="s">
        <v>7349</v>
      </c>
      <c r="C111" s="158">
        <v>290.04954037413404</v>
      </c>
      <c r="D111" s="224">
        <v>0.12343401328516478</v>
      </c>
      <c r="E111" s="158">
        <v>35.801978819896796</v>
      </c>
    </row>
    <row r="112" spans="1:5">
      <c r="A112" t="s">
        <v>7350</v>
      </c>
      <c r="B112" t="s">
        <v>7350</v>
      </c>
      <c r="C112" s="158">
        <v>399.87256648808409</v>
      </c>
      <c r="D112" s="224">
        <v>0.15647770934999483</v>
      </c>
      <c r="E112" s="158">
        <v>62.571143235958907</v>
      </c>
    </row>
    <row r="113" spans="1:6">
      <c r="A113" t="s">
        <v>7351</v>
      </c>
      <c r="B113" t="s">
        <v>7351</v>
      </c>
      <c r="C113" s="158">
        <v>163.16361700832911</v>
      </c>
      <c r="D113" s="224">
        <v>1.8163996865195365E-2</v>
      </c>
      <c r="E113" s="158">
        <v>2.9637034278532273</v>
      </c>
    </row>
    <row r="114" spans="1:6">
      <c r="A114" t="s">
        <v>7352</v>
      </c>
      <c r="B114" t="s">
        <v>7352</v>
      </c>
      <c r="C114" s="158">
        <v>201.17411996463832</v>
      </c>
      <c r="D114" s="224">
        <v>2.436765843201168E-2</v>
      </c>
      <c r="E114" s="158">
        <v>4.902142240658848</v>
      </c>
    </row>
    <row r="115" spans="1:6">
      <c r="A115" t="s">
        <v>7353</v>
      </c>
      <c r="B115" t="s">
        <v>7353</v>
      </c>
      <c r="C115" s="158">
        <v>183.07699196773549</v>
      </c>
      <c r="D115" s="224">
        <v>7.1073391440699588E-2</v>
      </c>
      <c r="E115" s="158">
        <v>13.011902713908679</v>
      </c>
    </row>
    <row r="116" spans="1:6">
      <c r="A116" t="s">
        <v>7354</v>
      </c>
      <c r="B116" t="s">
        <v>7354</v>
      </c>
      <c r="C116" s="158">
        <v>182.99944522464307</v>
      </c>
      <c r="D116" s="224">
        <v>8.4800169238858514E-3</v>
      </c>
      <c r="E116" s="158">
        <v>1.551838392566695</v>
      </c>
    </row>
    <row r="117" spans="1:6">
      <c r="A117" t="s">
        <v>7355</v>
      </c>
      <c r="B117" t="s">
        <v>7355</v>
      </c>
      <c r="C117" s="158">
        <v>182.20091170274816</v>
      </c>
      <c r="D117" s="224">
        <v>5.0699636182642907E-3</v>
      </c>
      <c r="E117" s="158">
        <v>0.92375199354751758</v>
      </c>
      <c r="F117" t="s">
        <v>7356</v>
      </c>
    </row>
    <row r="118" spans="1:6">
      <c r="A118" t="s">
        <v>7357</v>
      </c>
      <c r="B118" t="s">
        <v>7357</v>
      </c>
      <c r="C118" s="158">
        <v>196.42191777532148</v>
      </c>
      <c r="D118" s="224">
        <v>7.2276212306399037E-2</v>
      </c>
      <c r="E118" s="158">
        <v>14.196632230759191</v>
      </c>
    </row>
    <row r="119" spans="1:6">
      <c r="A119" t="s">
        <v>7358</v>
      </c>
      <c r="B119" t="s">
        <v>7358</v>
      </c>
      <c r="C119" s="158">
        <v>154.2188826051979</v>
      </c>
      <c r="D119" s="224">
        <v>2.5375622102729849E-2</v>
      </c>
      <c r="E119" s="158">
        <v>3.91340008609476</v>
      </c>
    </row>
    <row r="120" spans="1:6">
      <c r="A120" t="s">
        <v>7359</v>
      </c>
      <c r="B120" t="s">
        <v>7359</v>
      </c>
      <c r="C120" s="158">
        <v>183.3595815124645</v>
      </c>
      <c r="D120" s="224">
        <v>5.9804851846654815E-2</v>
      </c>
      <c r="E120" s="158">
        <v>10.965792607017567</v>
      </c>
    </row>
    <row r="121" spans="1:6">
      <c r="A121" t="s">
        <v>7360</v>
      </c>
      <c r="B121" t="s">
        <v>7360</v>
      </c>
      <c r="C121" s="158">
        <v>214.31445071240552</v>
      </c>
      <c r="D121" s="224">
        <v>3.7631863455078046E-2</v>
      </c>
      <c r="E121" s="158">
        <v>8.0650521456592976</v>
      </c>
    </row>
    <row r="122" spans="1:6">
      <c r="A122" t="s">
        <v>7361</v>
      </c>
      <c r="B122" t="s">
        <v>7361</v>
      </c>
      <c r="C122" s="158">
        <v>223.26267045918252</v>
      </c>
      <c r="D122" s="224">
        <v>1.071039934557228E-3</v>
      </c>
      <c r="E122" s="158">
        <v>0.23912323595767482</v>
      </c>
    </row>
    <row r="123" spans="1:6">
      <c r="A123" t="s">
        <v>7362</v>
      </c>
      <c r="B123" t="s">
        <v>7362</v>
      </c>
      <c r="C123" s="158">
        <v>211.64928483453093</v>
      </c>
      <c r="D123" s="224">
        <v>2.9576837967516877E-2</v>
      </c>
      <c r="E123" s="158">
        <v>6.2599166034917486</v>
      </c>
    </row>
    <row r="124" spans="1:6">
      <c r="A124" t="s">
        <v>7363</v>
      </c>
      <c r="B124" t="s">
        <v>7363</v>
      </c>
      <c r="C124" s="158">
        <v>281.4333959421113</v>
      </c>
      <c r="D124" s="224">
        <v>2.8164084096507922E-2</v>
      </c>
      <c r="E124" s="158">
        <v>7.9263138308794341</v>
      </c>
    </row>
    <row r="125" spans="1:6">
      <c r="A125" t="s">
        <v>7364</v>
      </c>
      <c r="B125" t="s">
        <v>7364</v>
      </c>
      <c r="C125" s="158">
        <v>156.68796213769554</v>
      </c>
      <c r="D125" s="224">
        <v>1.0743166018014123E-2</v>
      </c>
      <c r="E125" s="158">
        <v>1.6833247902695743</v>
      </c>
    </row>
    <row r="126" spans="1:6">
      <c r="A126" t="s">
        <v>7365</v>
      </c>
      <c r="B126" t="s">
        <v>7365</v>
      </c>
      <c r="C126" s="158">
        <v>213.61557246038413</v>
      </c>
      <c r="D126" s="224">
        <v>4.4737012054992774E-3</v>
      </c>
      <c r="E126" s="158">
        <v>0.95565224402943871</v>
      </c>
    </row>
    <row r="127" spans="1:6">
      <c r="A127" t="s">
        <v>7366</v>
      </c>
      <c r="B127" t="s">
        <v>7366</v>
      </c>
      <c r="C127" s="158">
        <v>178.07873834107704</v>
      </c>
      <c r="D127" s="224">
        <v>1.8559307532822471E-2</v>
      </c>
      <c r="E127" s="158">
        <v>3.3050180699290728</v>
      </c>
    </row>
    <row r="128" spans="1:6">
      <c r="A128" t="s">
        <v>7367</v>
      </c>
      <c r="B128" t="s">
        <v>7367</v>
      </c>
      <c r="C128" s="158">
        <v>175.784314916428</v>
      </c>
      <c r="D128" s="224">
        <v>3.4264319013762951E-2</v>
      </c>
      <c r="E128" s="158">
        <v>6.0231298439122583</v>
      </c>
      <c r="F128" t="s">
        <v>7368</v>
      </c>
    </row>
    <row r="129" spans="1:6">
      <c r="A129" t="s">
        <v>7369</v>
      </c>
      <c r="B129" t="s">
        <v>7369</v>
      </c>
      <c r="C129" s="158">
        <v>188.68977097187664</v>
      </c>
      <c r="D129" s="224">
        <v>1.8982569729453225E-2</v>
      </c>
      <c r="E129" s="158">
        <v>3.5818167347082075</v>
      </c>
      <c r="F129" t="s">
        <v>7370</v>
      </c>
    </row>
    <row r="130" spans="1:6">
      <c r="A130" t="s">
        <v>7371</v>
      </c>
      <c r="B130" t="s">
        <v>7371</v>
      </c>
      <c r="C130" s="158">
        <v>211.3675283859636</v>
      </c>
      <c r="D130" s="224">
        <v>1.6134860308474268E-2</v>
      </c>
      <c r="E130" s="158">
        <v>3.410385544254992</v>
      </c>
      <c r="F130" t="s">
        <v>7370</v>
      </c>
    </row>
    <row r="131" spans="1:6">
      <c r="A131" t="s">
        <v>7372</v>
      </c>
      <c r="B131" t="s">
        <v>7372</v>
      </c>
      <c r="C131" s="158">
        <v>131.0076975229656</v>
      </c>
      <c r="D131" s="224">
        <v>0.29305568781917885</v>
      </c>
      <c r="E131" s="158">
        <v>38.392550907199613</v>
      </c>
      <c r="F131" t="s">
        <v>7514</v>
      </c>
    </row>
    <row r="132" spans="1:6">
      <c r="A132" t="s">
        <v>7373</v>
      </c>
      <c r="B132" t="s">
        <v>7373</v>
      </c>
      <c r="C132" s="158">
        <v>189.23971796297039</v>
      </c>
      <c r="D132" s="224">
        <v>0.12344622621914036</v>
      </c>
      <c r="E132" s="158">
        <v>23.360929033303162</v>
      </c>
      <c r="F132" t="s">
        <v>7515</v>
      </c>
    </row>
    <row r="133" spans="1:6">
      <c r="A133" t="s">
        <v>7374</v>
      </c>
      <c r="B133" t="s">
        <v>7374</v>
      </c>
      <c r="C133" s="158">
        <v>231.11365562189465</v>
      </c>
      <c r="D133" s="224">
        <v>0.14656938160805547</v>
      </c>
      <c r="E133" s="158">
        <v>33.874185585678191</v>
      </c>
    </row>
    <row r="134" spans="1:6">
      <c r="A134" t="s">
        <v>7375</v>
      </c>
      <c r="B134" t="s">
        <v>7375</v>
      </c>
      <c r="C134" s="158">
        <v>234.55378150670765</v>
      </c>
      <c r="D134" s="224">
        <v>0.10295910500063475</v>
      </c>
      <c r="E134" s="158">
        <v>24.149447418445053</v>
      </c>
    </row>
    <row r="135" spans="1:6">
      <c r="A135" t="s">
        <v>7376</v>
      </c>
      <c r="B135" t="s">
        <v>7376</v>
      </c>
      <c r="C135" s="158">
        <v>272.03520498211822</v>
      </c>
      <c r="D135" s="224">
        <v>0.10597635784702115</v>
      </c>
      <c r="E135" s="158">
        <v>28.829300230172713</v>
      </c>
    </row>
    <row r="136" spans="1:6">
      <c r="A136" t="s">
        <v>7377</v>
      </c>
      <c r="B136" t="s">
        <v>7377</v>
      </c>
      <c r="C136" s="158">
        <v>277.35237490540146</v>
      </c>
      <c r="D136" s="224">
        <v>7.8024039722604993E-2</v>
      </c>
      <c r="E136" s="158">
        <v>21.640152716777877</v>
      </c>
    </row>
    <row r="137" spans="1:6">
      <c r="A137" t="s">
        <v>7378</v>
      </c>
      <c r="B137" t="s">
        <v>7378</v>
      </c>
      <c r="C137" s="158">
        <v>522.88304413149444</v>
      </c>
      <c r="D137" s="224">
        <v>0.1157989165433895</v>
      </c>
      <c r="E137" s="158">
        <v>60.549289989336373</v>
      </c>
      <c r="F137" t="s">
        <v>7529</v>
      </c>
    </row>
    <row r="138" spans="1:6">
      <c r="A138" t="s">
        <v>7379</v>
      </c>
      <c r="B138" t="s">
        <v>7379</v>
      </c>
      <c r="C138" s="158">
        <v>476.58178521525338</v>
      </c>
      <c r="D138" s="224">
        <v>1.9188362596905859E-2</v>
      </c>
      <c r="E138" s="158">
        <v>9.1448241017909897</v>
      </c>
    </row>
    <row r="139" spans="1:6">
      <c r="A139" t="s">
        <v>7380</v>
      </c>
      <c r="B139" t="s">
        <v>7380</v>
      </c>
      <c r="C139" s="158">
        <v>413.42529256102188</v>
      </c>
      <c r="D139" s="224">
        <v>9.7047263319259058E-2</v>
      </c>
      <c r="E139" s="158">
        <v>40.1217932300112</v>
      </c>
    </row>
    <row r="140" spans="1:6">
      <c r="A140" t="s">
        <v>7381</v>
      </c>
      <c r="B140" t="s">
        <v>7381</v>
      </c>
      <c r="C140" s="158" t="s">
        <v>6392</v>
      </c>
      <c r="D140" s="224" t="s">
        <v>6392</v>
      </c>
      <c r="E140" s="158" t="s">
        <v>6392</v>
      </c>
    </row>
    <row r="141" spans="1:6">
      <c r="A141" t="s">
        <v>7382</v>
      </c>
      <c r="B141" t="s">
        <v>7382</v>
      </c>
      <c r="C141" s="158" t="s">
        <v>6392</v>
      </c>
      <c r="D141" s="224" t="s">
        <v>6392</v>
      </c>
      <c r="E141" s="158" t="s">
        <v>6392</v>
      </c>
    </row>
    <row r="142" spans="1:6">
      <c r="A142" t="s">
        <v>7383</v>
      </c>
      <c r="B142" t="s">
        <v>7383</v>
      </c>
      <c r="C142" s="158">
        <v>280.58684674639028</v>
      </c>
      <c r="D142" s="224">
        <v>3.085267078682238E-2</v>
      </c>
      <c r="E142" s="158">
        <v>8.6568536097789632</v>
      </c>
    </row>
    <row r="143" spans="1:6">
      <c r="A143" t="s">
        <v>7384</v>
      </c>
    </row>
    <row r="144" spans="1:6">
      <c r="A144" t="s">
        <v>7385</v>
      </c>
    </row>
    <row r="145" spans="1:1">
      <c r="A145" t="s">
        <v>7386</v>
      </c>
    </row>
    <row r="146" spans="1:1">
      <c r="A146" t="s">
        <v>7387</v>
      </c>
    </row>
    <row r="147" spans="1:1">
      <c r="A147" t="s">
        <v>7388</v>
      </c>
    </row>
    <row r="148" spans="1:1">
      <c r="A148" t="s">
        <v>7389</v>
      </c>
    </row>
    <row r="149" spans="1:1">
      <c r="A149" t="s">
        <v>7390</v>
      </c>
    </row>
    <row r="150" spans="1:1">
      <c r="A150" t="s">
        <v>7391</v>
      </c>
    </row>
    <row r="151" spans="1:1">
      <c r="A151" t="s">
        <v>7392</v>
      </c>
    </row>
    <row r="152" spans="1:1">
      <c r="A152" t="s">
        <v>7393</v>
      </c>
    </row>
    <row r="153" spans="1:1">
      <c r="A153" t="s">
        <v>7394</v>
      </c>
    </row>
    <row r="154" spans="1:1">
      <c r="A154" t="s">
        <v>7395</v>
      </c>
    </row>
    <row r="155" spans="1:1">
      <c r="A155" t="s">
        <v>7396</v>
      </c>
    </row>
    <row r="156" spans="1:1">
      <c r="A156" t="s">
        <v>7397</v>
      </c>
    </row>
    <row r="157" spans="1:1">
      <c r="A157" t="s">
        <v>7398</v>
      </c>
    </row>
    <row r="158" spans="1:1">
      <c r="A158" t="s">
        <v>7399</v>
      </c>
    </row>
    <row r="159" spans="1:1">
      <c r="A159" t="s">
        <v>7400</v>
      </c>
    </row>
    <row r="160" spans="1:1">
      <c r="A160" t="s">
        <v>7401</v>
      </c>
    </row>
    <row r="161" spans="1:1">
      <c r="A161" t="s">
        <v>7402</v>
      </c>
    </row>
    <row r="162" spans="1:1">
      <c r="A162" t="s">
        <v>7403</v>
      </c>
    </row>
    <row r="163" spans="1:1">
      <c r="A163" t="s">
        <v>7404</v>
      </c>
    </row>
    <row r="164" spans="1:1">
      <c r="A164" t="s">
        <v>7405</v>
      </c>
    </row>
    <row r="165" spans="1:1">
      <c r="A165" t="s">
        <v>7406</v>
      </c>
    </row>
    <row r="166" spans="1:1">
      <c r="A166" t="s">
        <v>7407</v>
      </c>
    </row>
    <row r="167" spans="1:1">
      <c r="A167" t="s">
        <v>7408</v>
      </c>
    </row>
    <row r="168" spans="1:1">
      <c r="A168" t="s">
        <v>7409</v>
      </c>
    </row>
    <row r="169" spans="1:1">
      <c r="A169" t="s">
        <v>7410</v>
      </c>
    </row>
    <row r="170" spans="1:1">
      <c r="A170" t="s">
        <v>7411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SUMMARY_DATA</vt:lpstr>
      <vt:lpstr>GRAPH_DATA_WAVE</vt:lpstr>
      <vt:lpstr>GRAPH_DATA</vt:lpstr>
      <vt:lpstr>Sample_Master_2014</vt:lpstr>
      <vt:lpstr>2014 WLE_Weekly Data Share</vt:lpstr>
      <vt:lpstr>LakeErieHABs_2014_PROCESSED</vt:lpstr>
      <vt:lpstr>LakeErieHABs_MIMS_2014</vt:lpstr>
      <vt:lpstr>2014_HABs_H2O2_Snapshot</vt:lpstr>
      <vt:lpstr>DOC</vt:lpstr>
      <vt:lpstr>SolarRadSummary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2015-11-24T20:46:00Z</dcterms:modified>
</cp:coreProperties>
</file>