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PycharmProjects\pyeSTImate-github\pyeSTImate\"/>
    </mc:Choice>
  </mc:AlternateContent>
  <xr:revisionPtr revIDLastSave="0" documentId="13_ncr:1_{99DE3061-3C70-462B-A2E3-7CBF309F09A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_set" sheetId="1" r:id="rId1"/>
    <sheet name="Materials" sheetId="2" r:id="rId2"/>
    <sheet name="Legen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S2" i="1" l="1"/>
  <c r="BO2" i="1" s="1"/>
  <c r="BL2" i="1"/>
  <c r="BJ2" i="1" s="1"/>
  <c r="BE2" i="1"/>
  <c r="BA2" i="1"/>
  <c r="AZ2" i="1" s="1"/>
  <c r="AE2" i="1"/>
  <c r="U2" i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Cantarini</author>
  </authors>
  <commentList>
    <comment ref="CN1" authorId="0" shapeId="0" xr:uid="{515F89AD-5F9F-4F63-90DA-E13B0731458B}">
      <text>
        <r>
          <rPr>
            <b/>
            <sz val="9"/>
            <color indexed="81"/>
            <rFont val="Tahoma"/>
            <family val="2"/>
          </rPr>
          <t xml:space="preserve">Michela Cantarini:
</t>
        </r>
        <r>
          <rPr>
            <sz val="9"/>
            <color indexed="81"/>
            <rFont val="Tahoma"/>
            <family val="2"/>
          </rPr>
          <t xml:space="preserve">smooth painted surfaces = 0.01 - 0.03
windows and facades = 0.1 - 0.2
classroom_tables = 0.5
audience = 0.6 - 0.7
diffusers = 0.8 - 0.9
</t>
        </r>
      </text>
    </comment>
  </commentList>
</comments>
</file>

<file path=xl/sharedStrings.xml><?xml version="1.0" encoding="utf-8"?>
<sst xmlns="http://schemas.openxmlformats.org/spreadsheetml/2006/main" count="312" uniqueCount="284">
  <si>
    <t>length</t>
  </si>
  <si>
    <t>depth</t>
  </si>
  <si>
    <t>height</t>
  </si>
  <si>
    <t>Room</t>
  </si>
  <si>
    <t>source_coordinates</t>
  </si>
  <si>
    <t>receiver_1_coordinates</t>
  </si>
  <si>
    <t>receiver_2_coordinates</t>
  </si>
  <si>
    <t>receiver_3_coordinates</t>
  </si>
  <si>
    <t>receiver_4_coordinates</t>
  </si>
  <si>
    <t>C.1-12</t>
  </si>
  <si>
    <t>C.2-12</t>
  </si>
  <si>
    <t>None</t>
  </si>
  <si>
    <t>floor_material_1</t>
  </si>
  <si>
    <t>floor_material_2</t>
  </si>
  <si>
    <t>floor_material_3</t>
  </si>
  <si>
    <t>floor_material_4</t>
  </si>
  <si>
    <t>floor_material_5</t>
  </si>
  <si>
    <t>C.2-9</t>
  </si>
  <si>
    <t>ceiling_material_1</t>
  </si>
  <si>
    <t>ceiling_material_5</t>
  </si>
  <si>
    <t>ceiling_material_4</t>
  </si>
  <si>
    <t>ceiling_material_3</t>
  </si>
  <si>
    <t>ceiling_material_2</t>
  </si>
  <si>
    <t>wall_material_1</t>
  </si>
  <si>
    <t>wall_material_2</t>
  </si>
  <si>
    <t>wall_material_3</t>
  </si>
  <si>
    <t>wall_material_4</t>
  </si>
  <si>
    <t>wall_material_5</t>
  </si>
  <si>
    <t>C.2-38</t>
  </si>
  <si>
    <t>C.2-4</t>
  </si>
  <si>
    <t>C.2-46</t>
  </si>
  <si>
    <t>double_glazing_10mm</t>
  </si>
  <si>
    <t>Aobj_1</t>
  </si>
  <si>
    <t>Aobj_2</t>
  </si>
  <si>
    <t>Aobj_3</t>
  </si>
  <si>
    <t>Aobj_4</t>
  </si>
  <si>
    <t>Aobj_5</t>
  </si>
  <si>
    <t>area_Apers_1</t>
  </si>
  <si>
    <t>area_Apers_2</t>
  </si>
  <si>
    <t>area_Apers_3</t>
  </si>
  <si>
    <t>area_Apers_4</t>
  </si>
  <si>
    <t>area_Apers_5</t>
  </si>
  <si>
    <t>C.1-0</t>
  </si>
  <si>
    <t>C.1-1</t>
  </si>
  <si>
    <t>C.1-2</t>
  </si>
  <si>
    <t>C.1-3</t>
  </si>
  <si>
    <t>C.1-4</t>
  </si>
  <si>
    <t>C.1-5</t>
  </si>
  <si>
    <t>C.1-6</t>
  </si>
  <si>
    <t>C.1-7</t>
  </si>
  <si>
    <t>C.1-8</t>
  </si>
  <si>
    <t>C.1-9</t>
  </si>
  <si>
    <t>C.1-10</t>
  </si>
  <si>
    <t>C.1-11</t>
  </si>
  <si>
    <t>C.1-13</t>
  </si>
  <si>
    <t>C.1-14</t>
  </si>
  <si>
    <t>C.1-15</t>
  </si>
  <si>
    <t>C.1-16</t>
  </si>
  <si>
    <t>C.1-17</t>
  </si>
  <si>
    <t>C.1-18</t>
  </si>
  <si>
    <t>C.1-19</t>
  </si>
  <si>
    <t>C.1-20</t>
  </si>
  <si>
    <t>Prospetto C.1</t>
  </si>
  <si>
    <t>Prospetto C.2</t>
  </si>
  <si>
    <t>C.2-1</t>
  </si>
  <si>
    <t>C.2-2</t>
  </si>
  <si>
    <t>C.2-3</t>
  </si>
  <si>
    <t>C.2-5</t>
  </si>
  <si>
    <t>C.2-6</t>
  </si>
  <si>
    <t>C.2-7</t>
  </si>
  <si>
    <t>C.2-8</t>
  </si>
  <si>
    <t>C.2-10</t>
  </si>
  <si>
    <t>C.2-11</t>
  </si>
  <si>
    <t>C.2-13</t>
  </si>
  <si>
    <t>C.2-14</t>
  </si>
  <si>
    <t>C.2-15</t>
  </si>
  <si>
    <t>C.2-16</t>
  </si>
  <si>
    <t>C.2-17</t>
  </si>
  <si>
    <t>C.2-18</t>
  </si>
  <si>
    <t>C.2-19</t>
  </si>
  <si>
    <t>C.2-20</t>
  </si>
  <si>
    <t>C.2-21</t>
  </si>
  <si>
    <t>C.2-22</t>
  </si>
  <si>
    <t>C.2-23</t>
  </si>
  <si>
    <t>C.2-24</t>
  </si>
  <si>
    <t>C.2-25</t>
  </si>
  <si>
    <t>C.2-26</t>
  </si>
  <si>
    <t>C.2-27</t>
  </si>
  <si>
    <t>C.2-28</t>
  </si>
  <si>
    <t>C.2-29</t>
  </si>
  <si>
    <t>C.2-30</t>
  </si>
  <si>
    <t>C.2-31</t>
  </si>
  <si>
    <t>C.2-32</t>
  </si>
  <si>
    <t>C.2-33</t>
  </si>
  <si>
    <t>C.2-34</t>
  </si>
  <si>
    <t>C.2-35</t>
  </si>
  <si>
    <t>C.2-36</t>
  </si>
  <si>
    <t>C.2-37</t>
  </si>
  <si>
    <t>C.2-39</t>
  </si>
  <si>
    <t>C.2-40</t>
  </si>
  <si>
    <t>C.2-41</t>
  </si>
  <si>
    <t>C.2-42</t>
  </si>
  <si>
    <t>C.2-43</t>
  </si>
  <si>
    <t>C.2-44</t>
  </si>
  <si>
    <t>C.2-45</t>
  </si>
  <si>
    <t>C.2-47</t>
  </si>
  <si>
    <t>C.2-48</t>
  </si>
  <si>
    <t>C.2-49</t>
  </si>
  <si>
    <t>C.2-50</t>
  </si>
  <si>
    <t>C.2-51</t>
  </si>
  <si>
    <t>C.2-52</t>
  </si>
  <si>
    <t>C.3-1</t>
  </si>
  <si>
    <t>C.3-2</t>
  </si>
  <si>
    <t>C.3-3</t>
  </si>
  <si>
    <t>C.3-4</t>
  </si>
  <si>
    <t>C.3-5</t>
  </si>
  <si>
    <t>C.3-6</t>
  </si>
  <si>
    <t>C.3-7</t>
  </si>
  <si>
    <t>C.3-8</t>
  </si>
  <si>
    <t>C.3-9</t>
  </si>
  <si>
    <t>C.3-10</t>
  </si>
  <si>
    <t>C.3-11</t>
  </si>
  <si>
    <t>Prospetto C.3</t>
  </si>
  <si>
    <t>chairs_wooden</t>
  </si>
  <si>
    <t>chairs_unoccupied_plastic</t>
  </si>
  <si>
    <t>chairs_medium_upholstered</t>
  </si>
  <si>
    <t>chairs_heavy_upholstered</t>
  </si>
  <si>
    <t>chairs_upholstered_cloth</t>
  </si>
  <si>
    <t>chairs_upholstered_leather</t>
  </si>
  <si>
    <t>chairs_upholstered_moderate</t>
  </si>
  <si>
    <t>audience_orchestra_choir</t>
  </si>
  <si>
    <t>audience_wooden_chairs_1_m2</t>
  </si>
  <si>
    <t>audience_wooden_chairs_2_m2</t>
  </si>
  <si>
    <t>orchestra_1.5_m2</t>
  </si>
  <si>
    <t>audience_0.72_m2</t>
  </si>
  <si>
    <t>audience_1_m2</t>
  </si>
  <si>
    <t>audience_1.5_m2</t>
  </si>
  <si>
    <t>audience_2_m2</t>
  </si>
  <si>
    <t>audience_upholstered_chairs_1</t>
  </si>
  <si>
    <t>audience_upholstered_chairs_2</t>
  </si>
  <si>
    <t>area_floor_material_1</t>
  </si>
  <si>
    <t>hard_surface</t>
  </si>
  <si>
    <t>brickwork</t>
  </si>
  <si>
    <t>rough_concrete</t>
  </si>
  <si>
    <t>unpainted_concrete</t>
  </si>
  <si>
    <t>rough_lime_wash</t>
  </si>
  <si>
    <t>smooth_brickwork_flush_pointing</t>
  </si>
  <si>
    <t>smooth_brickwork_10mm_pointing</t>
  </si>
  <si>
    <t>brick_wall_rough</t>
  </si>
  <si>
    <t>ceramic_tiles</t>
  </si>
  <si>
    <t>limestone_wall</t>
  </si>
  <si>
    <t>reverb_chamber</t>
  </si>
  <si>
    <t>concrete_floor</t>
  </si>
  <si>
    <t>marble_floor</t>
  </si>
  <si>
    <t>plasterboard</t>
  </si>
  <si>
    <t>wooden_lining</t>
  </si>
  <si>
    <t>glass_3mm</t>
  </si>
  <si>
    <t>glass_window</t>
  </si>
  <si>
    <t>lead_glazing</t>
  </si>
  <si>
    <t>double_glazing_30mm</t>
  </si>
  <si>
    <t>double_glazing_inside</t>
  </si>
  <si>
    <t>wood_1.6cm</t>
  </si>
  <si>
    <t>plywood_thin</t>
  </si>
  <si>
    <t>wood_16mm</t>
  </si>
  <si>
    <t>audience_floor</t>
  </si>
  <si>
    <t>stage_floor</t>
  </si>
  <si>
    <t>wooden_door</t>
  </si>
  <si>
    <t>linoleum_on_concrete</t>
  </si>
  <si>
    <t>carpet_cotton</t>
  </si>
  <si>
    <t>carpet_tufted_9.5mm</t>
  </si>
  <si>
    <t>carpet_thin</t>
  </si>
  <si>
    <t>carpet_6mm_closed_cell_foam</t>
  </si>
  <si>
    <t>carpet_6mm_open_cell_foam</t>
  </si>
  <si>
    <t>carpet_tufted_9m</t>
  </si>
  <si>
    <t>felt_5mm</t>
  </si>
  <si>
    <t>carpet_soft_10mm</t>
  </si>
  <si>
    <t>carpet_hairy</t>
  </si>
  <si>
    <t>carpet_rubber_5mm</t>
  </si>
  <si>
    <t>carpet_1.35_kg_m2</t>
  </si>
  <si>
    <t>cocos_fibre_roll_29mm</t>
  </si>
  <si>
    <t>curtains_cotton_0.5</t>
  </si>
  <si>
    <t>curtains_0.2</t>
  </si>
  <si>
    <t>curtains_cotton_0.33</t>
  </si>
  <si>
    <t>curtains_densely_woven</t>
  </si>
  <si>
    <t>blinds_half_open</t>
  </si>
  <si>
    <t>blinds_open</t>
  </si>
  <si>
    <t>curtains_velvet</t>
  </si>
  <si>
    <t>curtains_fabric</t>
  </si>
  <si>
    <t>curtains_fabric_folded</t>
  </si>
  <si>
    <t>curtains_glass_mat</t>
  </si>
  <si>
    <t>studio_curtains</t>
  </si>
  <si>
    <t>panel_fabric_covered_6pcf</t>
  </si>
  <si>
    <t>panel_fabric_covered_8pcf</t>
  </si>
  <si>
    <t>facing_brick</t>
  </si>
  <si>
    <t>acoustical_plaster_25mm</t>
  </si>
  <si>
    <t>rockwool_50mm_80kgm3</t>
  </si>
  <si>
    <t>rockwool_50mm_40kgm3</t>
  </si>
  <si>
    <t>mineral_wool_50mm_40kgm3</t>
  </si>
  <si>
    <t>mineral_wool_50mm_70kgm3</t>
  </si>
  <si>
    <t>gypsum_board</t>
  </si>
  <si>
    <t>perforated_veneered_chipboard</t>
  </si>
  <si>
    <t>fibre_absorber_1</t>
  </si>
  <si>
    <t>fibre_absorber_2</t>
  </si>
  <si>
    <t>ceiling_plasterboard</t>
  </si>
  <si>
    <t>ceiling_fibre_absorber</t>
  </si>
  <si>
    <t>ceiling_fissured_tile</t>
  </si>
  <si>
    <t>ceiling_perforated_gypsum_board</t>
  </si>
  <si>
    <t>ceiling_melamine_foam</t>
  </si>
  <si>
    <t>ceiling_metal_panel</t>
  </si>
  <si>
    <t>microperforated_foil_kaefer</t>
  </si>
  <si>
    <t>microperforated_glass_sheets</t>
  </si>
  <si>
    <t>hanging_absorber_panels_1</t>
  </si>
  <si>
    <t>hanging_absorber_panels_2</t>
  </si>
  <si>
    <t>area_floor_material_5</t>
  </si>
  <si>
    <t>area_floor_material_4</t>
  </si>
  <si>
    <t>area_floor_material_3</t>
  </si>
  <si>
    <t>area_floor_material_2</t>
  </si>
  <si>
    <t>area_ceiling_material_5</t>
  </si>
  <si>
    <t>area_ceiling_material_1</t>
  </si>
  <si>
    <t>area_ceiling_material_2</t>
  </si>
  <si>
    <t>area_ceiling_material_3</t>
  </si>
  <si>
    <t>area_ceiling_material_4</t>
  </si>
  <si>
    <t>area_south_wall_material_1</t>
  </si>
  <si>
    <t>area_south_wall_material_2</t>
  </si>
  <si>
    <t>area_south_wall_material_3</t>
  </si>
  <si>
    <t>area_south_wall_material_4</t>
  </si>
  <si>
    <t>area_south_wall_material_5</t>
  </si>
  <si>
    <t>area_east_wall_material_1</t>
  </si>
  <si>
    <t>area_east_wall_material_2</t>
  </si>
  <si>
    <t>area_east_wall_material_3</t>
  </si>
  <si>
    <t>area_east_wall_material_4</t>
  </si>
  <si>
    <t>area_east_wall_material_5</t>
  </si>
  <si>
    <t>area_north_wall_material_1</t>
  </si>
  <si>
    <t>area_north_wall_material_2</t>
  </si>
  <si>
    <t>area_north_wall_material_3</t>
  </si>
  <si>
    <t>area_north_wall_material_4</t>
  </si>
  <si>
    <t>area_north_wall_material_5</t>
  </si>
  <si>
    <t>area_west_wall_material_1</t>
  </si>
  <si>
    <t>area_west_wall_material_2</t>
  </si>
  <si>
    <t>area_west_wall_material_3</t>
  </si>
  <si>
    <t>area_west_wall_material_4</t>
  </si>
  <si>
    <t>area_west_wall_material_5</t>
  </si>
  <si>
    <t>area_south_wall_Aobj_1</t>
  </si>
  <si>
    <t>area_south_wall_Aobj_2</t>
  </si>
  <si>
    <t>area_south_wall_Aobj_3</t>
  </si>
  <si>
    <t>area_south_wall_Aobj_4</t>
  </si>
  <si>
    <t>area_south_wall_Aobj_5</t>
  </si>
  <si>
    <t>area_east_wall_Aobj_1</t>
  </si>
  <si>
    <t>area_east_wall_Aobj_2</t>
  </si>
  <si>
    <t>area_east_wall_Aobj_3</t>
  </si>
  <si>
    <t>area_east_wall_Aobj_4</t>
  </si>
  <si>
    <t>area_east_wall_Aobj_5</t>
  </si>
  <si>
    <t>area_north_wall_Aobj_1</t>
  </si>
  <si>
    <t>area_north_wall_Aobj_2</t>
  </si>
  <si>
    <t>area_north_wall_Aobj_3</t>
  </si>
  <si>
    <t>area_north_wall_Aobj_4</t>
  </si>
  <si>
    <t>area_north_wall_Aobj_5</t>
  </si>
  <si>
    <t>area_west_wall_Aobj_1</t>
  </si>
  <si>
    <t>area_west_wall_Aobj_2</t>
  </si>
  <si>
    <t>area_west_wall_Aobj_3</t>
  </si>
  <si>
    <t>area_west_wall_Aobj_4</t>
  </si>
  <si>
    <t>area_west_wall_Aobj_5</t>
  </si>
  <si>
    <t>Aobj_11</t>
  </si>
  <si>
    <t>area_Aobj_11</t>
  </si>
  <si>
    <t>Apers_1</t>
  </si>
  <si>
    <t>Apers_2</t>
  </si>
  <si>
    <t>Apers_3</t>
  </si>
  <si>
    <t>Apers_4</t>
  </si>
  <si>
    <t>Apers_5</t>
  </si>
  <si>
    <t>scattering_floor</t>
  </si>
  <si>
    <t>scattering_ceiling</t>
  </si>
  <si>
    <t>scattering_south_wall</t>
  </si>
  <si>
    <t>scattering_east_wall</t>
  </si>
  <si>
    <t>scattering_north_wall</t>
  </si>
  <si>
    <t>scattering_west_wall</t>
  </si>
  <si>
    <t>required</t>
  </si>
  <si>
    <t>optional</t>
  </si>
  <si>
    <t>automatically computed</t>
  </si>
  <si>
    <t>1B</t>
  </si>
  <si>
    <t>2.0, 3.4, 1.2</t>
  </si>
  <si>
    <t>2.5, 3.4, 1.0</t>
  </si>
  <si>
    <t>4.4, 3.4, 1.0</t>
  </si>
  <si>
    <t>6.3, 3.4, 1.0</t>
  </si>
  <si>
    <t>6.3, 5.8, 1.0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</si>
</sst>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MS Sans Serif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5D7EB"/>
        <bgColor indexed="64"/>
      </patternFill>
    </fill>
    <fill>
      <patternFill patternType="solid">
        <fgColor rgb="FFB8E0D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CC6BD"/>
        <bgColor indexed="64"/>
      </patternFill>
    </fill>
    <fill>
      <patternFill patternType="solid">
        <fgColor rgb="FFE8EEF4"/>
        <bgColor indexed="64"/>
      </patternFill>
    </fill>
    <fill>
      <patternFill patternType="solid">
        <fgColor rgb="FFF1F9E3"/>
        <bgColor indexed="64"/>
      </patternFill>
    </fill>
    <fill>
      <patternFill patternType="solid">
        <fgColor rgb="FFFDF17F"/>
        <bgColor indexed="64"/>
      </patternFill>
    </fill>
    <fill>
      <patternFill patternType="solid">
        <fgColor rgb="FFFEA29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2" fontId="0" fillId="14" borderId="1" xfId="0" applyNumberFormat="1" applyFill="1" applyBorder="1" applyAlignment="1">
      <alignment horizontal="center" vertical="center"/>
    </xf>
    <xf numFmtId="2" fontId="0" fillId="15" borderId="1" xfId="0" applyNumberFormat="1" applyFill="1" applyBorder="1" applyAlignment="1">
      <alignment horizontal="center" vertical="center"/>
    </xf>
    <xf numFmtId="0" fontId="0" fillId="15" borderId="3" xfId="0" applyFill="1" applyBorder="1"/>
    <xf numFmtId="0" fontId="0" fillId="14" borderId="3" xfId="0" applyFill="1" applyBorder="1"/>
    <xf numFmtId="0" fontId="0" fillId="0" borderId="3" xfId="0" applyBorder="1"/>
    <xf numFmtId="0" fontId="0" fillId="15" borderId="2" xfId="0" applyFill="1" applyBorder="1" applyAlignment="1">
      <alignment horizontal="center" vertical="center"/>
    </xf>
  </cellXfs>
  <cellStyles count="2">
    <cellStyle name="Normale" xfId="0" builtinId="0"/>
    <cellStyle name="Normale 2" xfId="1" xr:uid="{341A4752-B0E2-4AAF-A9E4-E5C7D46985A9}"/>
  </cellStyles>
  <dxfs count="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EA290"/>
      <color rgb="FFFDF17F"/>
      <color rgb="FFE6D2DB"/>
      <color rgb="FFA6FD91"/>
      <color rgb="FFCC66FF"/>
      <color rgb="FFF1F9E3"/>
      <color rgb="FFE8EEF4"/>
      <color rgb="FF7CC6BD"/>
      <color rgb="FFB8E0DB"/>
      <color rgb="FFF5D7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02EEEA-DC66-43D4-92C9-1BBA0D3DC7FD}" name="Tabella1" displayName="Tabella1" ref="A1:A40" totalsRowShown="0" headerRowDxfId="8" dataDxfId="7">
  <autoFilter ref="A1:A40" xr:uid="{1202EEEA-DC66-43D4-92C9-1BBA0D3DC7FD}"/>
  <tableColumns count="1">
    <tableColumn id="1" xr3:uid="{1202CFD8-929D-495F-AED8-9491C7767892}" name="Prospetto C.1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2609E32-D9A1-449B-A883-AF74DC1A21DF}" name="Tabella4" displayName="Tabella4" ref="C1:C127" totalsRowShown="0" headerRowDxfId="5" dataDxfId="4">
  <autoFilter ref="C1:C127" xr:uid="{B2609E32-D9A1-449B-A883-AF74DC1A21DF}"/>
  <tableColumns count="1">
    <tableColumn id="1" xr3:uid="{B5CFB75E-B1C1-40DE-8B26-8AD2A7AD5D8F}" name="Prospetto C.2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80A601C-5426-4882-A34B-DCEC35829D78}" name="Tabella5" displayName="Tabella5" ref="E1:E13" totalsRowShown="0" headerRowDxfId="2" dataDxfId="1">
  <autoFilter ref="E1:E13" xr:uid="{B80A601C-5426-4882-A34B-DCEC35829D78}"/>
  <tableColumns count="1">
    <tableColumn id="1" xr3:uid="{C7D005FB-3683-4CE7-8F33-130F7B8F6AE2}" name="Prospetto C.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"/>
  <sheetViews>
    <sheetView tabSelected="1" zoomScaleNormal="100" workbookViewId="0">
      <selection activeCell="A2" sqref="A2"/>
    </sheetView>
  </sheetViews>
  <sheetFormatPr defaultRowHeight="14.4" x14ac:dyDescent="0.3"/>
  <cols>
    <col min="1" max="1" width="11.6640625" style="1" bestFit="1" customWidth="1"/>
    <col min="2" max="2" width="6.33203125" style="1" customWidth="1"/>
    <col min="3" max="3" width="6" style="1" customWidth="1"/>
    <col min="4" max="4" width="6.33203125" style="1" customWidth="1"/>
    <col min="5" max="5" width="17.6640625" style="1" customWidth="1"/>
    <col min="6" max="9" width="20.77734375" style="1" customWidth="1"/>
    <col min="10" max="10" width="22.77734375" style="1" customWidth="1"/>
    <col min="11" max="11" width="12.44140625" style="1" customWidth="1"/>
    <col min="12" max="12" width="22.77734375" style="1" customWidth="1"/>
    <col min="13" max="13" width="12.44140625" style="1" customWidth="1"/>
    <col min="14" max="14" width="22.77734375" style="1" customWidth="1"/>
    <col min="15" max="15" width="12.44140625" style="1" customWidth="1"/>
    <col min="16" max="16" width="22.77734375" style="1" customWidth="1"/>
    <col min="17" max="17" width="12.44140625" style="1" customWidth="1"/>
    <col min="18" max="18" width="22.77734375" style="1" customWidth="1"/>
    <col min="19" max="19" width="12.44140625" style="1" customWidth="1"/>
    <col min="20" max="20" width="22.77734375" style="1" customWidth="1"/>
    <col min="21" max="21" width="19.77734375" style="1" customWidth="1"/>
    <col min="22" max="22" width="22.77734375" style="1" customWidth="1"/>
    <col min="23" max="23" width="19.77734375" style="1" customWidth="1"/>
    <col min="24" max="24" width="22.77734375" style="1" customWidth="1"/>
    <col min="25" max="25" width="19.77734375" style="1" customWidth="1"/>
    <col min="26" max="26" width="22.77734375" style="1" customWidth="1"/>
    <col min="27" max="27" width="19.77734375" style="1" customWidth="1"/>
    <col min="28" max="28" width="22.77734375" style="1" customWidth="1"/>
    <col min="29" max="29" width="19.77734375" style="1" customWidth="1"/>
    <col min="30" max="30" width="22.77734375" style="1" customWidth="1"/>
    <col min="31" max="31" width="21.109375" style="1" customWidth="1"/>
    <col min="32" max="32" width="22.77734375" style="1" customWidth="1"/>
    <col min="33" max="33" width="21.109375" style="1" customWidth="1"/>
    <col min="34" max="34" width="22.77734375" style="1" customWidth="1"/>
    <col min="35" max="35" width="21.109375" style="1" customWidth="1"/>
    <col min="36" max="36" width="22.77734375" style="1" customWidth="1"/>
    <col min="37" max="39" width="21.109375" style="1" customWidth="1"/>
    <col min="40" max="40" width="22.77734375" style="1" customWidth="1"/>
    <col min="41" max="46" width="21.109375" style="1" customWidth="1"/>
    <col min="47" max="51" width="7" style="1" customWidth="1"/>
    <col min="52" max="56" width="26.77734375" style="1" customWidth="1"/>
    <col min="57" max="61" width="23.6640625" style="1" customWidth="1"/>
    <col min="62" max="86" width="24.88671875" style="1" customWidth="1"/>
    <col min="87" max="91" width="24.109375" style="1" customWidth="1"/>
    <col min="92" max="97" width="18.77734375" style="1" customWidth="1"/>
    <col min="98" max="100" width="12.77734375" style="1" customWidth="1"/>
  </cols>
  <sheetData>
    <row r="1" spans="1:97" x14ac:dyDescent="0.3">
      <c r="A1" s="6" t="s">
        <v>3</v>
      </c>
      <c r="B1" s="4" t="s">
        <v>0</v>
      </c>
      <c r="C1" s="4" t="s">
        <v>1</v>
      </c>
      <c r="D1" s="4" t="s">
        <v>2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5" t="s">
        <v>264</v>
      </c>
      <c r="K1" s="5" t="s">
        <v>37</v>
      </c>
      <c r="L1" s="5" t="s">
        <v>265</v>
      </c>
      <c r="M1" s="5" t="s">
        <v>38</v>
      </c>
      <c r="N1" s="5" t="s">
        <v>266</v>
      </c>
      <c r="O1" s="5" t="s">
        <v>39</v>
      </c>
      <c r="P1" s="5" t="s">
        <v>267</v>
      </c>
      <c r="Q1" s="5" t="s">
        <v>40</v>
      </c>
      <c r="R1" s="5" t="s">
        <v>268</v>
      </c>
      <c r="S1" s="5" t="s">
        <v>41</v>
      </c>
      <c r="T1" s="9" t="s">
        <v>12</v>
      </c>
      <c r="U1" s="9" t="s">
        <v>140</v>
      </c>
      <c r="V1" s="9" t="s">
        <v>13</v>
      </c>
      <c r="W1" s="9" t="s">
        <v>216</v>
      </c>
      <c r="X1" s="9" t="s">
        <v>14</v>
      </c>
      <c r="Y1" s="9" t="s">
        <v>215</v>
      </c>
      <c r="Z1" s="9" t="s">
        <v>15</v>
      </c>
      <c r="AA1" s="9" t="s">
        <v>214</v>
      </c>
      <c r="AB1" s="9" t="s">
        <v>16</v>
      </c>
      <c r="AC1" s="9" t="s">
        <v>213</v>
      </c>
      <c r="AD1" s="10" t="s">
        <v>18</v>
      </c>
      <c r="AE1" s="10" t="s">
        <v>218</v>
      </c>
      <c r="AF1" s="10" t="s">
        <v>22</v>
      </c>
      <c r="AG1" s="10" t="s">
        <v>219</v>
      </c>
      <c r="AH1" s="10" t="s">
        <v>21</v>
      </c>
      <c r="AI1" s="10" t="s">
        <v>220</v>
      </c>
      <c r="AJ1" s="10" t="s">
        <v>20</v>
      </c>
      <c r="AK1" s="10" t="s">
        <v>221</v>
      </c>
      <c r="AL1" s="10" t="s">
        <v>19</v>
      </c>
      <c r="AM1" s="10" t="s">
        <v>217</v>
      </c>
      <c r="AN1" s="10" t="s">
        <v>262</v>
      </c>
      <c r="AO1" s="10" t="s">
        <v>263</v>
      </c>
      <c r="AP1" s="12" t="s">
        <v>23</v>
      </c>
      <c r="AQ1" s="12" t="s">
        <v>24</v>
      </c>
      <c r="AR1" s="12" t="s">
        <v>25</v>
      </c>
      <c r="AS1" s="12" t="s">
        <v>26</v>
      </c>
      <c r="AT1" s="12" t="s">
        <v>27</v>
      </c>
      <c r="AU1" s="15" t="s">
        <v>32</v>
      </c>
      <c r="AV1" s="15" t="s">
        <v>33</v>
      </c>
      <c r="AW1" s="15" t="s">
        <v>34</v>
      </c>
      <c r="AX1" s="15" t="s">
        <v>35</v>
      </c>
      <c r="AY1" s="15" t="s">
        <v>36</v>
      </c>
      <c r="AZ1" s="14" t="s">
        <v>222</v>
      </c>
      <c r="BA1" s="14" t="s">
        <v>223</v>
      </c>
      <c r="BB1" s="14" t="s">
        <v>224</v>
      </c>
      <c r="BC1" s="14" t="s">
        <v>225</v>
      </c>
      <c r="BD1" s="14" t="s">
        <v>226</v>
      </c>
      <c r="BE1" s="7" t="s">
        <v>227</v>
      </c>
      <c r="BF1" s="7" t="s">
        <v>228</v>
      </c>
      <c r="BG1" s="7" t="s">
        <v>229</v>
      </c>
      <c r="BH1" s="7" t="s">
        <v>230</v>
      </c>
      <c r="BI1" s="7" t="s">
        <v>231</v>
      </c>
      <c r="BJ1" s="13" t="s">
        <v>232</v>
      </c>
      <c r="BK1" s="13" t="s">
        <v>233</v>
      </c>
      <c r="BL1" s="13" t="s">
        <v>234</v>
      </c>
      <c r="BM1" s="13" t="s">
        <v>235</v>
      </c>
      <c r="BN1" s="13" t="s">
        <v>236</v>
      </c>
      <c r="BO1" s="4" t="s">
        <v>237</v>
      </c>
      <c r="BP1" s="4" t="s">
        <v>238</v>
      </c>
      <c r="BQ1" s="4" t="s">
        <v>239</v>
      </c>
      <c r="BR1" s="4" t="s">
        <v>240</v>
      </c>
      <c r="BS1" s="4" t="s">
        <v>241</v>
      </c>
      <c r="BT1" s="16" t="s">
        <v>242</v>
      </c>
      <c r="BU1" s="16" t="s">
        <v>243</v>
      </c>
      <c r="BV1" s="16" t="s">
        <v>244</v>
      </c>
      <c r="BW1" s="16" t="s">
        <v>245</v>
      </c>
      <c r="BX1" s="16" t="s">
        <v>246</v>
      </c>
      <c r="BY1" s="17" t="s">
        <v>247</v>
      </c>
      <c r="BZ1" s="17" t="s">
        <v>248</v>
      </c>
      <c r="CA1" s="17" t="s">
        <v>249</v>
      </c>
      <c r="CB1" s="17" t="s">
        <v>250</v>
      </c>
      <c r="CC1" s="17" t="s">
        <v>251</v>
      </c>
      <c r="CD1" s="8" t="s">
        <v>252</v>
      </c>
      <c r="CE1" s="8" t="s">
        <v>253</v>
      </c>
      <c r="CF1" s="8" t="s">
        <v>254</v>
      </c>
      <c r="CG1" s="8" t="s">
        <v>255</v>
      </c>
      <c r="CH1" s="8" t="s">
        <v>256</v>
      </c>
      <c r="CI1" s="16" t="s">
        <v>257</v>
      </c>
      <c r="CJ1" s="16" t="s">
        <v>258</v>
      </c>
      <c r="CK1" s="16" t="s">
        <v>259</v>
      </c>
      <c r="CL1" s="16" t="s">
        <v>260</v>
      </c>
      <c r="CM1" s="16" t="s">
        <v>261</v>
      </c>
      <c r="CN1" s="16" t="s">
        <v>269</v>
      </c>
      <c r="CO1" s="16" t="s">
        <v>270</v>
      </c>
      <c r="CP1" s="16" t="s">
        <v>271</v>
      </c>
      <c r="CQ1" s="16" t="s">
        <v>272</v>
      </c>
      <c r="CR1" s="16" t="s">
        <v>273</v>
      </c>
      <c r="CS1" s="16" t="s">
        <v>274</v>
      </c>
    </row>
    <row r="2" spans="1:97" x14ac:dyDescent="0.3">
      <c r="A2" s="25" t="s">
        <v>278</v>
      </c>
      <c r="B2" s="21">
        <v>7.3</v>
      </c>
      <c r="C2" s="21">
        <v>6.8</v>
      </c>
      <c r="D2" s="21">
        <v>3.3</v>
      </c>
      <c r="E2" s="19" t="s">
        <v>279</v>
      </c>
      <c r="F2" s="19" t="s">
        <v>280</v>
      </c>
      <c r="G2" s="19" t="s">
        <v>281</v>
      </c>
      <c r="H2" s="19" t="s">
        <v>282</v>
      </c>
      <c r="I2" s="19" t="s">
        <v>283</v>
      </c>
      <c r="J2" s="19" t="s">
        <v>123</v>
      </c>
      <c r="K2" s="21">
        <f t="shared" ref="K2" si="0">26*0.5*0.7+0.8*1.6</f>
        <v>10.379999999999999</v>
      </c>
      <c r="L2" s="18" t="s">
        <v>11</v>
      </c>
      <c r="M2" s="20">
        <v>0</v>
      </c>
      <c r="N2" s="18" t="s">
        <v>11</v>
      </c>
      <c r="O2" s="20">
        <v>0</v>
      </c>
      <c r="P2" s="18" t="s">
        <v>11</v>
      </c>
      <c r="Q2" s="20">
        <v>0</v>
      </c>
      <c r="R2" s="18" t="s">
        <v>11</v>
      </c>
      <c r="S2" s="20">
        <v>0</v>
      </c>
      <c r="T2" s="19" t="s">
        <v>17</v>
      </c>
      <c r="U2" s="11">
        <f t="shared" ref="U2" si="1">$B2*$C2-(W2+Y2+AA2+AC2)</f>
        <v>49.64</v>
      </c>
      <c r="V2" s="18" t="s">
        <v>11</v>
      </c>
      <c r="W2" s="20">
        <v>0</v>
      </c>
      <c r="X2" s="18" t="s">
        <v>11</v>
      </c>
      <c r="Y2" s="20">
        <v>0</v>
      </c>
      <c r="Z2" s="18" t="s">
        <v>11</v>
      </c>
      <c r="AA2" s="20">
        <v>0</v>
      </c>
      <c r="AB2" s="18" t="s">
        <v>11</v>
      </c>
      <c r="AC2" s="20">
        <v>0</v>
      </c>
      <c r="AD2" s="19" t="s">
        <v>163</v>
      </c>
      <c r="AE2" s="11">
        <f t="shared" ref="AE2" si="2">$B2*$C2-(AG2+AI2+AK2+AO2)</f>
        <v>49.64</v>
      </c>
      <c r="AF2" s="18" t="s">
        <v>11</v>
      </c>
      <c r="AG2" s="20">
        <v>0</v>
      </c>
      <c r="AH2" s="18" t="s">
        <v>11</v>
      </c>
      <c r="AI2" s="20">
        <v>0</v>
      </c>
      <c r="AJ2" s="18" t="s">
        <v>11</v>
      </c>
      <c r="AK2" s="20">
        <v>0</v>
      </c>
      <c r="AL2" s="18" t="s">
        <v>11</v>
      </c>
      <c r="AM2" s="20">
        <v>0</v>
      </c>
      <c r="AN2" s="2" t="s">
        <v>121</v>
      </c>
      <c r="AO2" s="20">
        <v>0</v>
      </c>
      <c r="AP2" s="19" t="s">
        <v>66</v>
      </c>
      <c r="AQ2" s="18" t="s">
        <v>71</v>
      </c>
      <c r="AR2" s="18" t="s">
        <v>166</v>
      </c>
      <c r="AS2" s="18" t="s">
        <v>85</v>
      </c>
      <c r="AT2" s="18" t="s">
        <v>87</v>
      </c>
      <c r="AU2" s="18" t="s">
        <v>11</v>
      </c>
      <c r="AV2" s="18" t="s">
        <v>11</v>
      </c>
      <c r="AW2" s="18" t="s">
        <v>11</v>
      </c>
      <c r="AX2" s="18" t="s">
        <v>11</v>
      </c>
      <c r="AY2" s="18" t="s">
        <v>11</v>
      </c>
      <c r="AZ2" s="11">
        <f t="shared" ref="AZ2" si="3">$B2*$D2-(BA2+BB2+BC2+BD2)</f>
        <v>15.816666666666666</v>
      </c>
      <c r="BA2" s="20">
        <f t="shared" ref="BA2" si="4">$B2*$C2/6</f>
        <v>8.2733333333333334</v>
      </c>
      <c r="BB2" s="20">
        <v>0</v>
      </c>
      <c r="BC2" s="20">
        <v>0</v>
      </c>
      <c r="BD2" s="20">
        <v>0</v>
      </c>
      <c r="BE2" s="11">
        <f t="shared" ref="BE2" si="5">$C2*$D2-(BF2+BG2+BH2+BI2)</f>
        <v>22.439999999999998</v>
      </c>
      <c r="BF2" s="20">
        <v>0</v>
      </c>
      <c r="BG2" s="20">
        <v>0</v>
      </c>
      <c r="BH2" s="20">
        <v>0</v>
      </c>
      <c r="BI2" s="20">
        <v>0</v>
      </c>
      <c r="BJ2" s="11">
        <f t="shared" ref="BJ2" si="6">$B2*$D2-(BK2+BL2+BM2+BN2)</f>
        <v>21.21</v>
      </c>
      <c r="BK2" s="20">
        <v>0</v>
      </c>
      <c r="BL2" s="20">
        <f>1.2*2.4</f>
        <v>2.88</v>
      </c>
      <c r="BM2" s="20">
        <v>0</v>
      </c>
      <c r="BN2" s="20">
        <v>0</v>
      </c>
      <c r="BO2" s="11">
        <f t="shared" ref="BO2" si="7">$C2*$D2-(BP2+BQ2+BR2+BS2)</f>
        <v>17.639999999999997</v>
      </c>
      <c r="BP2" s="20">
        <v>0</v>
      </c>
      <c r="BQ2" s="20">
        <v>0</v>
      </c>
      <c r="BR2" s="20">
        <v>0</v>
      </c>
      <c r="BS2" s="20">
        <f>(2+2)*1.2</f>
        <v>4.8</v>
      </c>
      <c r="BT2" s="20">
        <v>0</v>
      </c>
      <c r="BU2" s="20">
        <v>0</v>
      </c>
      <c r="BV2" s="20">
        <v>0</v>
      </c>
      <c r="BW2" s="20">
        <v>0</v>
      </c>
      <c r="BX2" s="20">
        <v>0</v>
      </c>
      <c r="BY2" s="20">
        <v>0</v>
      </c>
      <c r="BZ2" s="20">
        <v>0</v>
      </c>
      <c r="CA2" s="20">
        <v>0</v>
      </c>
      <c r="CB2" s="20">
        <v>0</v>
      </c>
      <c r="CC2" s="20">
        <v>0</v>
      </c>
      <c r="CD2" s="20">
        <v>0</v>
      </c>
      <c r="CE2" s="20">
        <v>0</v>
      </c>
      <c r="CF2" s="20">
        <v>0</v>
      </c>
      <c r="CG2" s="20">
        <v>0</v>
      </c>
      <c r="CH2" s="20">
        <v>0</v>
      </c>
      <c r="CI2" s="20">
        <v>0</v>
      </c>
      <c r="CJ2" s="20">
        <v>0</v>
      </c>
      <c r="CK2" s="20">
        <v>0</v>
      </c>
      <c r="CL2" s="20">
        <v>0</v>
      </c>
      <c r="CM2" s="20">
        <v>0</v>
      </c>
      <c r="CN2" s="21">
        <v>0.5</v>
      </c>
      <c r="CO2" s="21">
        <v>0.5</v>
      </c>
      <c r="CP2" s="21">
        <v>0.2</v>
      </c>
      <c r="CQ2" s="21">
        <v>0.2</v>
      </c>
      <c r="CR2" s="21">
        <v>0.2</v>
      </c>
      <c r="CS2" s="21">
        <v>0.2</v>
      </c>
    </row>
  </sheetData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Voce non valida" error="Selezionare una categoria nell'elenco" promptTitle="Prospetto C.1 UNI 11532-2:2020" prompt="Superficie aggiuntiva di assorbimento acustico equivalente delle persone espressa in m^2" xr:uid="{6EB7B4E7-244A-4EB7-95B9-BF3768D2DF8A}">
          <x14:formula1>
            <xm:f>Materials!$A$2:$A$40</xm:f>
          </x14:formula1>
          <xm:sqref>P2 R2 N2 J2 L2</xm:sqref>
        </x14:dataValidation>
        <x14:dataValidation type="list" allowBlank="1" showInputMessage="1" showErrorMessage="1" errorTitle="Voce non valida" error="Selezionare una categoria nell'elenco" promptTitle="Prospetto C.2 UNI 11532-2:2020" prompt="Esempi di coefficienti di assorbimento acustico in funzione della frequenza" xr:uid="{0A6ABFF7-0F49-44F7-9C96-8687E030681E}">
          <x14:formula1>
            <xm:f>Materials!$C$2:$C$127</xm:f>
          </x14:formula1>
          <xm:sqref>AD2 AP2:AT2 AL2 AB2 AJ2 AH2 AF2 Z2 X2 T2 V2</xm:sqref>
        </x14:dataValidation>
        <x14:dataValidation type="list" allowBlank="1" showInputMessage="1" showErrorMessage="1" errorTitle="Voce non valida" error="Selezionare una categoria nell'elenco" promptTitle="Prospetto C.3 UNI 11532-2:2020" prompt="Esempi di area di assorbimento equivalente per il dimensionamento in funzione della frequenza (al m^2)" xr:uid="{3BEF0619-7F6F-4D46-BE95-0FEBBA048556}">
          <x14:formula1>
            <xm:f>Materials!$E$2:$E$13</xm:f>
          </x14:formula1>
          <xm:sqref>AU2:AY2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32361-51AB-4F78-A20E-E926F3326BA9}">
  <dimension ref="A1:E127"/>
  <sheetViews>
    <sheetView topLeftCell="A2" workbookViewId="0">
      <selection activeCell="E117" sqref="E117"/>
    </sheetView>
  </sheetViews>
  <sheetFormatPr defaultRowHeight="14.4" x14ac:dyDescent="0.3"/>
  <cols>
    <col min="1" max="1" width="27.77734375" style="3" bestFit="1" customWidth="1"/>
    <col min="3" max="3" width="30.44140625" style="3" bestFit="1" customWidth="1"/>
    <col min="5" max="5" width="16.88671875" style="3" customWidth="1"/>
  </cols>
  <sheetData>
    <row r="1" spans="1:5" x14ac:dyDescent="0.3">
      <c r="A1" s="3" t="s">
        <v>62</v>
      </c>
      <c r="C1" s="3" t="s">
        <v>63</v>
      </c>
      <c r="E1" s="3" t="s">
        <v>122</v>
      </c>
    </row>
    <row r="2" spans="1:5" x14ac:dyDescent="0.3">
      <c r="A2" s="3" t="s">
        <v>42</v>
      </c>
      <c r="C2" s="3" t="s">
        <v>64</v>
      </c>
      <c r="E2" s="3" t="s">
        <v>111</v>
      </c>
    </row>
    <row r="3" spans="1:5" x14ac:dyDescent="0.3">
      <c r="A3" s="3" t="s">
        <v>43</v>
      </c>
      <c r="C3" s="3" t="s">
        <v>65</v>
      </c>
      <c r="E3" s="3" t="s">
        <v>112</v>
      </c>
    </row>
    <row r="4" spans="1:5" x14ac:dyDescent="0.3">
      <c r="A4" s="3" t="s">
        <v>44</v>
      </c>
      <c r="C4" s="3" t="s">
        <v>66</v>
      </c>
      <c r="E4" s="3" t="s">
        <v>113</v>
      </c>
    </row>
    <row r="5" spans="1:5" x14ac:dyDescent="0.3">
      <c r="A5" s="3" t="s">
        <v>45</v>
      </c>
      <c r="C5" s="3" t="s">
        <v>29</v>
      </c>
      <c r="E5" s="3" t="s">
        <v>114</v>
      </c>
    </row>
    <row r="6" spans="1:5" x14ac:dyDescent="0.3">
      <c r="A6" s="3" t="s">
        <v>46</v>
      </c>
      <c r="C6" s="3" t="s">
        <v>67</v>
      </c>
      <c r="E6" s="3" t="s">
        <v>115</v>
      </c>
    </row>
    <row r="7" spans="1:5" x14ac:dyDescent="0.3">
      <c r="A7" s="3" t="s">
        <v>47</v>
      </c>
      <c r="C7" s="3" t="s">
        <v>68</v>
      </c>
      <c r="E7" s="3" t="s">
        <v>116</v>
      </c>
    </row>
    <row r="8" spans="1:5" x14ac:dyDescent="0.3">
      <c r="A8" s="3" t="s">
        <v>48</v>
      </c>
      <c r="C8" s="3" t="s">
        <v>69</v>
      </c>
      <c r="E8" s="3" t="s">
        <v>117</v>
      </c>
    </row>
    <row r="9" spans="1:5" x14ac:dyDescent="0.3">
      <c r="A9" s="3" t="s">
        <v>49</v>
      </c>
      <c r="C9" s="3" t="s">
        <v>70</v>
      </c>
      <c r="E9" s="3" t="s">
        <v>118</v>
      </c>
    </row>
    <row r="10" spans="1:5" x14ac:dyDescent="0.3">
      <c r="A10" s="3" t="s">
        <v>50</v>
      </c>
      <c r="C10" s="3" t="s">
        <v>17</v>
      </c>
      <c r="E10" s="3" t="s">
        <v>119</v>
      </c>
    </row>
    <row r="11" spans="1:5" x14ac:dyDescent="0.3">
      <c r="A11" s="3" t="s">
        <v>51</v>
      </c>
      <c r="C11" s="3" t="s">
        <v>71</v>
      </c>
      <c r="E11" s="3" t="s">
        <v>120</v>
      </c>
    </row>
    <row r="12" spans="1:5" x14ac:dyDescent="0.3">
      <c r="A12" s="3" t="s">
        <v>52</v>
      </c>
      <c r="C12" s="3" t="s">
        <v>72</v>
      </c>
      <c r="E12" s="3" t="s">
        <v>121</v>
      </c>
    </row>
    <row r="13" spans="1:5" x14ac:dyDescent="0.3">
      <c r="A13" s="3" t="s">
        <v>53</v>
      </c>
      <c r="C13" s="3" t="s">
        <v>10</v>
      </c>
      <c r="E13" s="3" t="s">
        <v>11</v>
      </c>
    </row>
    <row r="14" spans="1:5" x14ac:dyDescent="0.3">
      <c r="A14" s="3" t="s">
        <v>9</v>
      </c>
      <c r="C14" s="3" t="s">
        <v>73</v>
      </c>
    </row>
    <row r="15" spans="1:5" x14ac:dyDescent="0.3">
      <c r="A15" s="3" t="s">
        <v>54</v>
      </c>
      <c r="C15" s="3" t="s">
        <v>74</v>
      </c>
    </row>
    <row r="16" spans="1:5" x14ac:dyDescent="0.3">
      <c r="A16" s="3" t="s">
        <v>55</v>
      </c>
      <c r="C16" s="3" t="s">
        <v>75</v>
      </c>
    </row>
    <row r="17" spans="1:3" x14ac:dyDescent="0.3">
      <c r="A17" s="3" t="s">
        <v>56</v>
      </c>
      <c r="C17" s="3" t="s">
        <v>76</v>
      </c>
    </row>
    <row r="18" spans="1:3" x14ac:dyDescent="0.3">
      <c r="A18" s="3" t="s">
        <v>57</v>
      </c>
      <c r="C18" s="3" t="s">
        <v>77</v>
      </c>
    </row>
    <row r="19" spans="1:3" x14ac:dyDescent="0.3">
      <c r="A19" s="3" t="s">
        <v>58</v>
      </c>
      <c r="C19" s="3" t="s">
        <v>78</v>
      </c>
    </row>
    <row r="20" spans="1:3" x14ac:dyDescent="0.3">
      <c r="A20" s="3" t="s">
        <v>59</v>
      </c>
      <c r="C20" s="3" t="s">
        <v>79</v>
      </c>
    </row>
    <row r="21" spans="1:3" x14ac:dyDescent="0.3">
      <c r="A21" s="3" t="s">
        <v>60</v>
      </c>
      <c r="C21" s="3" t="s">
        <v>80</v>
      </c>
    </row>
    <row r="22" spans="1:3" x14ac:dyDescent="0.3">
      <c r="A22" s="3" t="s">
        <v>61</v>
      </c>
      <c r="C22" s="3" t="s">
        <v>81</v>
      </c>
    </row>
    <row r="23" spans="1:3" x14ac:dyDescent="0.3">
      <c r="A23" s="3" t="s">
        <v>123</v>
      </c>
      <c r="C23" s="3" t="s">
        <v>82</v>
      </c>
    </row>
    <row r="24" spans="1:3" x14ac:dyDescent="0.3">
      <c r="A24" s="3" t="s">
        <v>124</v>
      </c>
      <c r="C24" s="3" t="s">
        <v>83</v>
      </c>
    </row>
    <row r="25" spans="1:3" x14ac:dyDescent="0.3">
      <c r="A25" s="3" t="s">
        <v>125</v>
      </c>
      <c r="C25" s="3" t="s">
        <v>84</v>
      </c>
    </row>
    <row r="26" spans="1:3" x14ac:dyDescent="0.3">
      <c r="A26" s="3" t="s">
        <v>126</v>
      </c>
      <c r="C26" s="3" t="s">
        <v>85</v>
      </c>
    </row>
    <row r="27" spans="1:3" x14ac:dyDescent="0.3">
      <c r="A27" s="3" t="s">
        <v>127</v>
      </c>
      <c r="C27" s="3" t="s">
        <v>86</v>
      </c>
    </row>
    <row r="28" spans="1:3" x14ac:dyDescent="0.3">
      <c r="A28" s="3" t="s">
        <v>128</v>
      </c>
      <c r="C28" s="3" t="s">
        <v>87</v>
      </c>
    </row>
    <row r="29" spans="1:3" x14ac:dyDescent="0.3">
      <c r="A29" s="3" t="s">
        <v>129</v>
      </c>
      <c r="C29" s="3" t="s">
        <v>88</v>
      </c>
    </row>
    <row r="30" spans="1:3" x14ac:dyDescent="0.3">
      <c r="A30" s="3" t="s">
        <v>130</v>
      </c>
      <c r="C30" s="3" t="s">
        <v>89</v>
      </c>
    </row>
    <row r="31" spans="1:3" x14ac:dyDescent="0.3">
      <c r="A31" s="3" t="s">
        <v>131</v>
      </c>
      <c r="C31" s="3" t="s">
        <v>90</v>
      </c>
    </row>
    <row r="32" spans="1:3" x14ac:dyDescent="0.3">
      <c r="A32" s="3" t="s">
        <v>132</v>
      </c>
      <c r="C32" s="3" t="s">
        <v>91</v>
      </c>
    </row>
    <row r="33" spans="1:3" x14ac:dyDescent="0.3">
      <c r="A33" s="3" t="s">
        <v>133</v>
      </c>
      <c r="C33" s="3" t="s">
        <v>92</v>
      </c>
    </row>
    <row r="34" spans="1:3" x14ac:dyDescent="0.3">
      <c r="A34" s="3" t="s">
        <v>134</v>
      </c>
      <c r="C34" s="3" t="s">
        <v>93</v>
      </c>
    </row>
    <row r="35" spans="1:3" x14ac:dyDescent="0.3">
      <c r="A35" s="3" t="s">
        <v>135</v>
      </c>
      <c r="C35" s="3" t="s">
        <v>94</v>
      </c>
    </row>
    <row r="36" spans="1:3" x14ac:dyDescent="0.3">
      <c r="A36" s="3" t="s">
        <v>136</v>
      </c>
      <c r="C36" s="3" t="s">
        <v>95</v>
      </c>
    </row>
    <row r="37" spans="1:3" x14ac:dyDescent="0.3">
      <c r="A37" s="3" t="s">
        <v>137</v>
      </c>
      <c r="C37" s="3" t="s">
        <v>96</v>
      </c>
    </row>
    <row r="38" spans="1:3" x14ac:dyDescent="0.3">
      <c r="A38" s="3" t="s">
        <v>138</v>
      </c>
      <c r="C38" s="3" t="s">
        <v>97</v>
      </c>
    </row>
    <row r="39" spans="1:3" x14ac:dyDescent="0.3">
      <c r="A39" s="3" t="s">
        <v>139</v>
      </c>
      <c r="C39" s="3" t="s">
        <v>28</v>
      </c>
    </row>
    <row r="40" spans="1:3" x14ac:dyDescent="0.3">
      <c r="A40" s="3" t="s">
        <v>11</v>
      </c>
      <c r="C40" s="3" t="s">
        <v>98</v>
      </c>
    </row>
    <row r="41" spans="1:3" x14ac:dyDescent="0.3">
      <c r="C41" s="3" t="s">
        <v>99</v>
      </c>
    </row>
    <row r="42" spans="1:3" x14ac:dyDescent="0.3">
      <c r="C42" s="3" t="s">
        <v>100</v>
      </c>
    </row>
    <row r="43" spans="1:3" x14ac:dyDescent="0.3">
      <c r="C43" s="3" t="s">
        <v>101</v>
      </c>
    </row>
    <row r="44" spans="1:3" x14ac:dyDescent="0.3">
      <c r="C44" s="3" t="s">
        <v>102</v>
      </c>
    </row>
    <row r="45" spans="1:3" x14ac:dyDescent="0.3">
      <c r="C45" s="3" t="s">
        <v>103</v>
      </c>
    </row>
    <row r="46" spans="1:3" x14ac:dyDescent="0.3">
      <c r="C46" s="3" t="s">
        <v>104</v>
      </c>
    </row>
    <row r="47" spans="1:3" x14ac:dyDescent="0.3">
      <c r="C47" s="3" t="s">
        <v>30</v>
      </c>
    </row>
    <row r="48" spans="1:3" x14ac:dyDescent="0.3">
      <c r="C48" s="3" t="s">
        <v>105</v>
      </c>
    </row>
    <row r="49" spans="3:3" x14ac:dyDescent="0.3">
      <c r="C49" s="3" t="s">
        <v>106</v>
      </c>
    </row>
    <row r="50" spans="3:3" x14ac:dyDescent="0.3">
      <c r="C50" s="3" t="s">
        <v>107</v>
      </c>
    </row>
    <row r="51" spans="3:3" x14ac:dyDescent="0.3">
      <c r="C51" s="3" t="s">
        <v>108</v>
      </c>
    </row>
    <row r="52" spans="3:3" x14ac:dyDescent="0.3">
      <c r="C52" s="3" t="s">
        <v>109</v>
      </c>
    </row>
    <row r="53" spans="3:3" x14ac:dyDescent="0.3">
      <c r="C53" s="3" t="s">
        <v>110</v>
      </c>
    </row>
    <row r="54" spans="3:3" x14ac:dyDescent="0.3">
      <c r="C54" s="3" t="s">
        <v>141</v>
      </c>
    </row>
    <row r="55" spans="3:3" x14ac:dyDescent="0.3">
      <c r="C55" s="3" t="s">
        <v>142</v>
      </c>
    </row>
    <row r="56" spans="3:3" x14ac:dyDescent="0.3">
      <c r="C56" s="3" t="s">
        <v>143</v>
      </c>
    </row>
    <row r="57" spans="3:3" x14ac:dyDescent="0.3">
      <c r="C57" s="3" t="s">
        <v>144</v>
      </c>
    </row>
    <row r="58" spans="3:3" x14ac:dyDescent="0.3">
      <c r="C58" s="3" t="s">
        <v>145</v>
      </c>
    </row>
    <row r="59" spans="3:3" x14ac:dyDescent="0.3">
      <c r="C59" s="3" t="s">
        <v>146</v>
      </c>
    </row>
    <row r="60" spans="3:3" x14ac:dyDescent="0.3">
      <c r="C60" s="3" t="s">
        <v>147</v>
      </c>
    </row>
    <row r="61" spans="3:3" x14ac:dyDescent="0.3">
      <c r="C61" s="3" t="s">
        <v>148</v>
      </c>
    </row>
    <row r="62" spans="3:3" x14ac:dyDescent="0.3">
      <c r="C62" s="3" t="s">
        <v>149</v>
      </c>
    </row>
    <row r="63" spans="3:3" x14ac:dyDescent="0.3">
      <c r="C63" s="3" t="s">
        <v>150</v>
      </c>
    </row>
    <row r="64" spans="3:3" x14ac:dyDescent="0.3">
      <c r="C64" s="3" t="s">
        <v>151</v>
      </c>
    </row>
    <row r="65" spans="3:3" x14ac:dyDescent="0.3">
      <c r="C65" s="3" t="s">
        <v>152</v>
      </c>
    </row>
    <row r="66" spans="3:3" x14ac:dyDescent="0.3">
      <c r="C66" s="3" t="s">
        <v>153</v>
      </c>
    </row>
    <row r="67" spans="3:3" x14ac:dyDescent="0.3">
      <c r="C67" s="3" t="s">
        <v>154</v>
      </c>
    </row>
    <row r="68" spans="3:3" x14ac:dyDescent="0.3">
      <c r="C68" s="3" t="s">
        <v>155</v>
      </c>
    </row>
    <row r="69" spans="3:3" x14ac:dyDescent="0.3">
      <c r="C69" s="3" t="s">
        <v>156</v>
      </c>
    </row>
    <row r="70" spans="3:3" x14ac:dyDescent="0.3">
      <c r="C70" s="3" t="s">
        <v>157</v>
      </c>
    </row>
    <row r="71" spans="3:3" x14ac:dyDescent="0.3">
      <c r="C71" s="3" t="s">
        <v>158</v>
      </c>
    </row>
    <row r="72" spans="3:3" x14ac:dyDescent="0.3">
      <c r="C72" s="3" t="s">
        <v>159</v>
      </c>
    </row>
    <row r="73" spans="3:3" x14ac:dyDescent="0.3">
      <c r="C73" s="3" t="s">
        <v>31</v>
      </c>
    </row>
    <row r="74" spans="3:3" x14ac:dyDescent="0.3">
      <c r="C74" s="3" t="s">
        <v>160</v>
      </c>
    </row>
    <row r="75" spans="3:3" x14ac:dyDescent="0.3">
      <c r="C75" s="3" t="s">
        <v>161</v>
      </c>
    </row>
    <row r="76" spans="3:3" x14ac:dyDescent="0.3">
      <c r="C76" s="3" t="s">
        <v>162</v>
      </c>
    </row>
    <row r="77" spans="3:3" x14ac:dyDescent="0.3">
      <c r="C77" s="3" t="s">
        <v>163</v>
      </c>
    </row>
    <row r="78" spans="3:3" x14ac:dyDescent="0.3">
      <c r="C78" s="3" t="s">
        <v>164</v>
      </c>
    </row>
    <row r="79" spans="3:3" x14ac:dyDescent="0.3">
      <c r="C79" s="3" t="s">
        <v>165</v>
      </c>
    </row>
    <row r="80" spans="3:3" x14ac:dyDescent="0.3">
      <c r="C80" s="3" t="s">
        <v>166</v>
      </c>
    </row>
    <row r="81" spans="3:3" x14ac:dyDescent="0.3">
      <c r="C81" s="3" t="s">
        <v>167</v>
      </c>
    </row>
    <row r="82" spans="3:3" x14ac:dyDescent="0.3">
      <c r="C82" s="3" t="s">
        <v>168</v>
      </c>
    </row>
    <row r="83" spans="3:3" x14ac:dyDescent="0.3">
      <c r="C83" s="3" t="s">
        <v>169</v>
      </c>
    </row>
    <row r="84" spans="3:3" x14ac:dyDescent="0.3">
      <c r="C84" s="3" t="s">
        <v>170</v>
      </c>
    </row>
    <row r="85" spans="3:3" x14ac:dyDescent="0.3">
      <c r="C85" s="3" t="s">
        <v>171</v>
      </c>
    </row>
    <row r="86" spans="3:3" x14ac:dyDescent="0.3">
      <c r="C86" s="3" t="s">
        <v>172</v>
      </c>
    </row>
    <row r="87" spans="3:3" x14ac:dyDescent="0.3">
      <c r="C87" s="3" t="s">
        <v>173</v>
      </c>
    </row>
    <row r="88" spans="3:3" x14ac:dyDescent="0.3">
      <c r="C88" s="3" t="s">
        <v>174</v>
      </c>
    </row>
    <row r="89" spans="3:3" x14ac:dyDescent="0.3">
      <c r="C89" s="3" t="s">
        <v>175</v>
      </c>
    </row>
    <row r="90" spans="3:3" x14ac:dyDescent="0.3">
      <c r="C90" s="3" t="s">
        <v>176</v>
      </c>
    </row>
    <row r="91" spans="3:3" x14ac:dyDescent="0.3">
      <c r="C91" s="3" t="s">
        <v>177</v>
      </c>
    </row>
    <row r="92" spans="3:3" x14ac:dyDescent="0.3">
      <c r="C92" s="3" t="s">
        <v>178</v>
      </c>
    </row>
    <row r="93" spans="3:3" x14ac:dyDescent="0.3">
      <c r="C93" s="3" t="s">
        <v>179</v>
      </c>
    </row>
    <row r="94" spans="3:3" x14ac:dyDescent="0.3">
      <c r="C94" s="3" t="s">
        <v>180</v>
      </c>
    </row>
    <row r="95" spans="3:3" x14ac:dyDescent="0.3">
      <c r="C95" s="3" t="s">
        <v>181</v>
      </c>
    </row>
    <row r="96" spans="3:3" x14ac:dyDescent="0.3">
      <c r="C96" s="3" t="s">
        <v>182</v>
      </c>
    </row>
    <row r="97" spans="3:3" x14ac:dyDescent="0.3">
      <c r="C97" s="3" t="s">
        <v>183</v>
      </c>
    </row>
    <row r="98" spans="3:3" x14ac:dyDescent="0.3">
      <c r="C98" s="3" t="s">
        <v>184</v>
      </c>
    </row>
    <row r="99" spans="3:3" x14ac:dyDescent="0.3">
      <c r="C99" s="3" t="s">
        <v>185</v>
      </c>
    </row>
    <row r="100" spans="3:3" x14ac:dyDescent="0.3">
      <c r="C100" s="3" t="s">
        <v>186</v>
      </c>
    </row>
    <row r="101" spans="3:3" x14ac:dyDescent="0.3">
      <c r="C101" s="3" t="s">
        <v>187</v>
      </c>
    </row>
    <row r="102" spans="3:3" x14ac:dyDescent="0.3">
      <c r="C102" s="3" t="s">
        <v>188</v>
      </c>
    </row>
    <row r="103" spans="3:3" x14ac:dyDescent="0.3">
      <c r="C103" s="3" t="s">
        <v>189</v>
      </c>
    </row>
    <row r="104" spans="3:3" x14ac:dyDescent="0.3">
      <c r="C104" s="3" t="s">
        <v>190</v>
      </c>
    </row>
    <row r="105" spans="3:3" x14ac:dyDescent="0.3">
      <c r="C105" s="3" t="s">
        <v>191</v>
      </c>
    </row>
    <row r="106" spans="3:3" x14ac:dyDescent="0.3">
      <c r="C106" s="3" t="s">
        <v>192</v>
      </c>
    </row>
    <row r="107" spans="3:3" x14ac:dyDescent="0.3">
      <c r="C107" s="3" t="s">
        <v>193</v>
      </c>
    </row>
    <row r="108" spans="3:3" x14ac:dyDescent="0.3">
      <c r="C108" s="3" t="s">
        <v>194</v>
      </c>
    </row>
    <row r="109" spans="3:3" x14ac:dyDescent="0.3">
      <c r="C109" s="3" t="s">
        <v>195</v>
      </c>
    </row>
    <row r="110" spans="3:3" x14ac:dyDescent="0.3">
      <c r="C110" s="3" t="s">
        <v>196</v>
      </c>
    </row>
    <row r="111" spans="3:3" x14ac:dyDescent="0.3">
      <c r="C111" s="3" t="s">
        <v>197</v>
      </c>
    </row>
    <row r="112" spans="3:3" x14ac:dyDescent="0.3">
      <c r="C112" s="3" t="s">
        <v>198</v>
      </c>
    </row>
    <row r="113" spans="3:3" x14ac:dyDescent="0.3">
      <c r="C113" s="3" t="s">
        <v>199</v>
      </c>
    </row>
    <row r="114" spans="3:3" x14ac:dyDescent="0.3">
      <c r="C114" s="3" t="s">
        <v>200</v>
      </c>
    </row>
    <row r="115" spans="3:3" x14ac:dyDescent="0.3">
      <c r="C115" s="3" t="s">
        <v>201</v>
      </c>
    </row>
    <row r="116" spans="3:3" x14ac:dyDescent="0.3">
      <c r="C116" s="3" t="s">
        <v>202</v>
      </c>
    </row>
    <row r="117" spans="3:3" x14ac:dyDescent="0.3">
      <c r="C117" s="3" t="s">
        <v>203</v>
      </c>
    </row>
    <row r="118" spans="3:3" x14ac:dyDescent="0.3">
      <c r="C118" s="3" t="s">
        <v>204</v>
      </c>
    </row>
    <row r="119" spans="3:3" x14ac:dyDescent="0.3">
      <c r="C119" s="3" t="s">
        <v>205</v>
      </c>
    </row>
    <row r="120" spans="3:3" x14ac:dyDescent="0.3">
      <c r="C120" s="3" t="s">
        <v>206</v>
      </c>
    </row>
    <row r="121" spans="3:3" x14ac:dyDescent="0.3">
      <c r="C121" s="3" t="s">
        <v>207</v>
      </c>
    </row>
    <row r="122" spans="3:3" x14ac:dyDescent="0.3">
      <c r="C122" s="3" t="s">
        <v>208</v>
      </c>
    </row>
    <row r="123" spans="3:3" x14ac:dyDescent="0.3">
      <c r="C123" s="3" t="s">
        <v>209</v>
      </c>
    </row>
    <row r="124" spans="3:3" x14ac:dyDescent="0.3">
      <c r="C124" s="3" t="s">
        <v>210</v>
      </c>
    </row>
    <row r="125" spans="3:3" x14ac:dyDescent="0.3">
      <c r="C125" s="3" t="s">
        <v>211</v>
      </c>
    </row>
    <row r="126" spans="3:3" x14ac:dyDescent="0.3">
      <c r="C126" s="3" t="s">
        <v>212</v>
      </c>
    </row>
    <row r="127" spans="3:3" x14ac:dyDescent="0.3">
      <c r="C127" s="3" t="s">
        <v>11</v>
      </c>
    </row>
  </sheetData>
  <phoneticPr fontId="2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359CC-EFBF-4221-875F-819FF9E20349}">
  <dimension ref="A1:B3"/>
  <sheetViews>
    <sheetView workbookViewId="0">
      <selection activeCell="G14" sqref="G14"/>
    </sheetView>
  </sheetViews>
  <sheetFormatPr defaultRowHeight="14.4" x14ac:dyDescent="0.3"/>
  <cols>
    <col min="1" max="1" width="12.77734375" customWidth="1"/>
    <col min="2" max="2" width="20.77734375" customWidth="1"/>
  </cols>
  <sheetData>
    <row r="1" spans="1:2" x14ac:dyDescent="0.3">
      <c r="A1" s="22"/>
      <c r="B1" s="3" t="s">
        <v>275</v>
      </c>
    </row>
    <row r="2" spans="1:2" x14ac:dyDescent="0.3">
      <c r="A2" s="23"/>
      <c r="B2" s="3" t="s">
        <v>276</v>
      </c>
    </row>
    <row r="3" spans="1:2" x14ac:dyDescent="0.3">
      <c r="A3" s="24"/>
      <c r="B3" s="3" t="s">
        <v>277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Test_set</vt:lpstr>
      <vt:lpstr>Materials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Michela Cantarini</dc:creator>
  <cp:lastModifiedBy>Michela Cantarini</cp:lastModifiedBy>
  <dcterms:created xsi:type="dcterms:W3CDTF">2015-06-05T18:17:20Z</dcterms:created>
  <dcterms:modified xsi:type="dcterms:W3CDTF">2022-08-10T16:40:54Z</dcterms:modified>
</cp:coreProperties>
</file>