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6.xml" ContentType="application/vnd.openxmlformats-officedocument.spreadsheetml.worksheet+xml"/>
  <Override PartName="/xl/worksheets/sheet3.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ources" sheetId="1" state="visible" r:id="rId2"/>
    <sheet name="Sources_2" sheetId="2" state="visible" r:id="rId3"/>
    <sheet name="Contenu" sheetId="3" state="visible" r:id="rId4"/>
    <sheet name="Données brutes" sheetId="4" state="visible" r:id="rId5"/>
    <sheet name="brutesdatas" sheetId="5" state="visible" r:id="rId6"/>
    <sheet name="localisations" sheetId="6" state="visible" r:id="rId7"/>
    <sheet name="Types" sheetId="7" state="visible" r:id="rId8"/>
    <sheet name="Sous-types" sheetId="8" state="visible" r:id="rId9"/>
    <sheet name="Bases déroulantes" sheetId="9" state="visible" r:id="rId10"/>
    <sheet name="Base_lieu" sheetId="10" state="visible" r:id="rId11"/>
    <sheet name="periodes" sheetId="11" state="visible" r:id="rId12"/>
    <sheet name="accessibles" sheetId="12" state="visible" r:id="rId13"/>
    <sheet name="applications" sheetId="13" state="visible" r:id="rId14"/>
    <sheet name="brutetypes" sheetId="14" state="visible" r:id="rId15"/>
    <sheet name="formats" sheetId="15" state="visible" r:id="rId16"/>
    <sheet name="natures" sheetId="16" state="visible" r:id="rId17"/>
  </sheets>
  <definedNames>
    <definedName function="false" hidden="true" localSheetId="2" name="_xlnm._FilterDatabase" vbProcedure="false">Contenu!$A$1:$J$1</definedName>
    <definedName function="false" hidden="true" localSheetId="3" name="_xlnm._FilterDatabase" vbProcedure="false">'Données brutes'!$A$1:$K$152</definedName>
    <definedName function="false" hidden="true" localSheetId="0" name="_xlnm._FilterDatabase" vbProcedure="false">Sources!$A$1:$F$1</definedName>
    <definedName function="false" hidden="false" name="CONTAB" vbProcedure="false">Contenu!$A$1:$J$71</definedName>
    <definedName function="false" hidden="false" name="SOURCE" vbProcedure="false">Sources!$A$1:$E$102</definedName>
    <definedName function="false" hidden="false" localSheetId="1" name="SOURCE" vbProcedure="false">Sources_2!$A$1:$E$102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<sst xmlns="http://schemas.openxmlformats.org/spreadsheetml/2006/main" count="2289" uniqueCount="868">
  <si>
    <t xml:space="preserve">ID</t>
  </si>
  <si>
    <t xml:space="preserve">Nom Court</t>
  </si>
  <si>
    <t xml:space="preserve">Année</t>
  </si>
  <si>
    <t xml:space="preserve">Auteur</t>
  </si>
  <si>
    <t xml:space="preserve">Référence bibliographique</t>
  </si>
  <si>
    <t xml:space="preserve">URL</t>
  </si>
  <si>
    <t xml:space="preserve">Settlement Pattern Dynamics and Natural Resources in MM-LM I Crete: the case of Malia</t>
  </si>
  <si>
    <t xml:space="preserve">Müller Celka, S., Puglisi, D., Bendali, F.</t>
  </si>
  <si>
    <t xml:space="preserve">Müller Celka, S., Puglisi, D., Bendali, F., 2014. Settlement Pattern Dynamics and Natural Resources in MM-LM I Crete: the case of Malia, in: Conference: Aegaeum 37 Annales Liégeoises et Paspiennes d’archéologie Égéenne. Presented at the PHYSIS L’environnement naturel et la relation homme milieu dans le monde égéen protohistorique, Paris, pp. 431–440.</t>
  </si>
  <si>
    <t xml:space="preserve">Terroir et territoire à Malia à l'époque protopalatiale</t>
  </si>
  <si>
    <t xml:space="preserve">Müller Celka, S.</t>
  </si>
  <si>
    <t xml:space="preserve">Müller Celka, S., 2007. Terroir et territoire à Malia à l’époque protopalatiale. Bulletin de Correspondance Hellenique, Bulletin de Correspondance Hellénique 855–860.</t>
  </si>
  <si>
    <t xml:space="preserve">Prospection archéologique de la plaine de Malia 2002</t>
  </si>
  <si>
    <t xml:space="preserve">Müller Celka, S., Anslijn, J.-N., Laffineur, R</t>
  </si>
  <si>
    <t xml:space="preserve">Müller Celka, S., Anslijn, J.-N., Laffineur, R., 2003. B. Prospection archéologique de la plaine de Malia. Bulletin de Correspondance Hellénique 127, 456–469.</t>
  </si>
  <si>
    <t xml:space="preserve">Prospection de la plaine de Malia 1991</t>
  </si>
  <si>
    <t xml:space="preserve">Müller Celka, S., 1992. Prospection de la plaine de Malia. Bulletin de Correspondance Hellénique 116, 733–753.</t>
  </si>
  <si>
    <t xml:space="preserve">Prospection de la plaine de Malia 1990</t>
  </si>
  <si>
    <t xml:space="preserve">Müller, S., Driessen, J., Pelon, O., Farnoux, A., 1991. Prospection de la plaine de Malia. Bulletin de Correspondance Hellénique 115, 726–750.</t>
  </si>
  <si>
    <t xml:space="preserve">Prospection de la plaine de Malia 1989</t>
  </si>
  <si>
    <t xml:space="preserve">Müller, S.</t>
  </si>
  <si>
    <t xml:space="preserve">Müller, S., Darcque, P., Farnoux, A., Schmid, M., Poursat, J.-C., 1990. Prospection de la plaine de Malia. Bulletin de Correspondance Hellénique 114, 908–939.</t>
  </si>
  <si>
    <t xml:space="preserve">Prospection archéologique de la plaine de Malia 1997</t>
  </si>
  <si>
    <t xml:space="preserve">Müller, S., 1998. Prospection archéologique de la plaine de Malia. Bulletin de Correspondance Hellénique 122, 548–552.</t>
  </si>
  <si>
    <t xml:space="preserve">Prospection archéologique de la plaine de Malia 1995</t>
  </si>
  <si>
    <t xml:space="preserve">Müller, S., 1996. Prospection archéologique de la plaine de Malia. Bulletin de Correspondance Hellénique 120, 921–928.</t>
  </si>
  <si>
    <t xml:space="preserve">Prospection archéologique de la plaine de Malia 2003</t>
  </si>
  <si>
    <t xml:space="preserve">Müller Celka, S., 2004. Prospection archéologique de la plaine de Malia. Bulletin de Correspondance Hellénique 128–129, 934–943.</t>
  </si>
  <si>
    <t xml:space="preserve">Le territoire de Malia à l’époque néopalatiale : premières données de la prospection</t>
  </si>
  <si>
    <t xml:space="preserve">Puglisi, D.</t>
  </si>
  <si>
    <t xml:space="preserve">Puglisi, D., 2007. Le territoire de Malia à l’époque néopalatiale : premières données de la prospection, in: Journées Maliotes Malia, Ville et Territoire : Organisation Des Espaces et Exploitation Des Ressources, Colloque Organisé a l’Ecole Française d’Athènes Les 2-3 Novembre 2007. Bulletin de Correspondance Hellénique, pp. 865–869.</t>
  </si>
  <si>
    <t xml:space="preserve">Résultats archéobotaniques préliminaires dans divers secteurs de Malia </t>
  </si>
  <si>
    <t xml:space="preserve">Sarpaki, A.</t>
  </si>
  <si>
    <t xml:space="preserve">Sarpaki, A., Pomadère, M., Lespez, L., 2007. Résultats archéobotaniques préliminaires dans divers secteurs de Malia in Journées maliotes Malia, ville et territoire : organisation des espaces et exploitation des ressources, colloque organisé a l’Ecole française d’Athènes les 2-3 novembre 2007. Bulletin de Correspondance Hellénique 131, 821–887.</t>
  </si>
  <si>
    <t xml:space="preserve"> https://doi.org/10.3406/bch.2007.7473</t>
  </si>
  <si>
    <t xml:space="preserve">Fouilles exécutées à Malia : premier rapport</t>
  </si>
  <si>
    <t xml:space="preserve">Chapouthier, F., Charbonneaux, J.</t>
  </si>
  <si>
    <t xml:space="preserve">Chapouthier, F., Charbonneaux, J., 1928. Fouilles exécutées à Mallia: premier rapport (1922-1924), Etudes crétoises. Libr. orientaliste Paul Geuthner, Paris.</t>
  </si>
  <si>
    <t xml:space="preserve">Beyond staple crops</t>
  </si>
  <si>
    <t xml:space="preserve">Tsafou, E., García-Granero, J.J.</t>
  </si>
  <si>
    <t xml:space="preserve">Tsafou, E., García-Granero, J.J., 2021. Beyond staple crops: exploring the use of ‘invisible’ plant ingredients in Minoan cuisine through starch grain analysis on ceramic vessels. Archaeological and Anthropological Sciences 13. </t>
  </si>
  <si>
    <t xml:space="preserve">https://doi.org/10.1007/s12520-021-01375-4</t>
  </si>
  <si>
    <t xml:space="preserve">The archaeobotanical remains from EM to LM IIIC</t>
  </si>
  <si>
    <t xml:space="preserve">Sarpaki, A., 2016. The archaeobotanical remains from EM to LM IIIC, in: The Greek-Swedish Excavations at the Agia Aikaterini Square Kastelli, Khania 1970-1987, 2001, 2005 and 2008. Stockholm.</t>
  </si>
  <si>
    <t xml:space="preserve">https://www.academia.edu/31805553/The_archaeobotanical_remains_from_EM_to_LM_IIIC_at_the_Greek_Swedish_ExcavationsResults_of_the_excavations_under_the_direction_of_Yannis_Tzedakis_and_Carl_Gustaf_Styrenius_EDITED_BY_THE_LATE_MINOAN_IIIA_1_AND_II_SETTLEMENTS_with_main_contributions_by</t>
  </si>
  <si>
    <t xml:space="preserve">Plant resources and subsistence in the Late Minoan mountain ‘villa’ at Zominthos, Crete</t>
  </si>
  <si>
    <t xml:space="preserve">Livarda A. et al.</t>
  </si>
  <si>
    <t xml:space="preserve">Livarda, A., Kotzamani, G., 2020. Plant resources and subsistence in the Late Minoan mountain ‘villa’ at Zominthos, Crete. Archaeological and Anthropological Sciences 12, 237. </t>
  </si>
  <si>
    <t xml:space="preserve">https://doi.org/10.1007/s12520-020-01203-1</t>
  </si>
  <si>
    <t xml:space="preserve">The Management of Agricultural Resources in the Minoan Town of Malia </t>
  </si>
  <si>
    <t xml:space="preserve">Alberti, M.E., Müller Celka, S., Pomadère, M.</t>
  </si>
  <si>
    <t xml:space="preserve">Alberti, M.E., Müller Celka, S., Pomadère, M., 2019. The Management of Agricultural Resources in the Minoan Town of Malia (Crete) from the Middle Bronze Age to the Early Late Bronze Age, in: Pomadère, M., Garcia, D., Orgeolet, R., Zurbach, J. (Eds.), Country in the City: Agricultural Functions of Protohistoric Urban Settlements (Aegean and Western Mediterranean). Archaeopress, pp. 51–71. </t>
  </si>
  <si>
    <t xml:space="preserve">https://doi.org/10.2307/j.ctvr00x98.7</t>
  </si>
  <si>
    <t xml:space="preserve">The Politics of Storage</t>
  </si>
  <si>
    <t xml:space="preserve">Christakis, K.S.</t>
  </si>
  <si>
    <t xml:space="preserve">Christakis, K.S., 2008. The Politics of Storage Storage and Sociopolitical Complexity in Neopalatial Crete. INSTAP Academic Press, Philadelphia. </t>
  </si>
  <si>
    <t xml:space="preserve">https://doi.org/10.2307/j.ctt3fgw1t</t>
  </si>
  <si>
    <t xml:space="preserve">A Royal Gift? Bulk Grain Storage in Protopalatial and Neopalatial Crete</t>
  </si>
  <si>
    <t xml:space="preserve">Keßler, T.</t>
  </si>
  <si>
    <t xml:space="preserve">Keßler, T., 2015. A Royal Gift? Bulk Grain Storage in Protopalatial and Neopalatial Crete. SMEA NS 1, 137–170.</t>
  </si>
  <si>
    <t xml:space="preserve">Times of historical developments and environmental changes in the Minoan town of Malia</t>
  </si>
  <si>
    <t xml:space="preserve">Pomadère et al.</t>
  </si>
  <si>
    <t xml:space="preserve">Pomadère, M., Lespez, L., Langohr, C., 2020. Times of historical developments and environmental changes in the Minoan town of Malia, Crete: an intra and off-site geoarcheological approach, in: Different Times? Archaeological and Environmental Data from Intra-Site and Off-Site Sequences. Presented at the Proceedings of the XVIII UISPP World Congress (4-9 June 2018, Paris, France) Volume 4 Session II-8, Archaeopress, Oxford, pp. 64–76.</t>
  </si>
  <si>
    <t xml:space="preserve">L’évolution des paysages aux alentours de Malia</t>
  </si>
  <si>
    <t xml:space="preserve">Lespez, L.</t>
  </si>
  <si>
    <t xml:space="preserve">Lespez, L., 2007. L’évolution des paysages aux alentours de Malia. Premiers résultats et questions pour de nouvelles recherches géoarchéologiques, in: Bulletin de Correspondance Hellénique. Presented at the Journées maliotes Malia, ville et territoire : organisation des espaces et exploitation des ressources, colloque organisé a l’Ecole française d’Athènes les 2-3 novembre 2007, pp. 821–887.</t>
  </si>
  <si>
    <t xml:space="preserve">Emerging Authority: A Functional Analysis of the MM II Settlement of Phaistos</t>
  </si>
  <si>
    <t xml:space="preserve">Militello, P.</t>
  </si>
  <si>
    <t xml:space="preserve">Militello, P., 2012. Emerging Authority: A Functional Analysis of the MM II Settlement of Phaistos, in: Back to the Beginning : Reassessing Social and Political Complexity on Crete during the Early and Middle Bronze Age. Oxbow Books, pp. 236–272. </t>
  </si>
  <si>
    <t xml:space="preserve">https://doi.org/10.2307/j.ctvh1dphz.14</t>
  </si>
  <si>
    <t xml:space="preserve">Late-Middle-Holocene paleo-environmental evolution and coastline changes of Malia </t>
  </si>
  <si>
    <t xml:space="preserve">Lespez et al. </t>
  </si>
  <si>
    <t xml:space="preserve">Lespez, L., Dalongeville, R., Pastre, J.-F., Darmon, F., Mathieu, R., Poursoulis, G., 2003. Late-Middle-Holocene paleo-environmental evolution and coastline changes of Malia (Crete), in: The Mediterranean World : Environment and History. Paris.</t>
  </si>
  <si>
    <t xml:space="preserve">Malia : un marais parle</t>
  </si>
  <si>
    <t xml:space="preserve">Dalongeville, R.</t>
  </si>
  <si>
    <t xml:space="preserve">Dalongeville, R., 2001. Malia : un marais parle. Bulletin de Correspondance Hellénique 125, 67–88. </t>
  </si>
  <si>
    <t xml:space="preserve">https://doi.org/10.3406/bch.2001.7136</t>
  </si>
  <si>
    <t xml:space="preserve">Changements environnementaux et impact des sociétés humaines autour du site minoen de Malia</t>
  </si>
  <si>
    <t xml:space="preserve">Lespez, L., Müller Celka, S., Pomadère, M.</t>
  </si>
  <si>
    <t xml:space="preserve">Lespez, L., Müller Celka, S., Pomadère, M., 2019. Changements environnementaux et impact des sociétés humaines autour du site minoen de Malia (Crète, Grèce) : Bilan des acquis et nouvelles recherches, in: Ghilardi, M. (Ed.), Géoarchéologie Des Îles de La Méditerranée, Histoire. CNRS Éditions, Paris, pp. 245–257.</t>
  </si>
  <si>
    <t xml:space="preserve">Discovery of a tsunami deposit from the Bronze Age Santorini eruption at Malia </t>
  </si>
  <si>
    <t xml:space="preserve">Lespez, L., Lescure, S., Saulnier-Copard, S., Glais, A., Berger, J.-F., Lavigne, F., Pearson, C., Virmoux, C., Müller Celka, S., Pomadère, M., 2021. Discovery of a tsunami deposit from the Bronze Age Santorini eruption at Malia (Crete): impact, chronology, extension. Scientific Reports 11, 15487. </t>
  </si>
  <si>
    <t xml:space="preserve">https://doi.org/10.1038/s41598-021-94859-1</t>
  </si>
  <si>
    <t xml:space="preserve">Long-Term Grain Storage and Political Economy in Bronze Age Crete: Contextualizing Ayia Triada’s Silo Complexes</t>
  </si>
  <si>
    <t xml:space="preserve">Privitera, S.</t>
  </si>
  <si>
    <t xml:space="preserve">Privitera, S., 2014. Long-Term Grain Storage and Political Economy in Bronze Age Crete: Contextualizing Ayia Triada’s Silo Complexes. American Journal of Archaeology 118, 429–449. </t>
  </si>
  <si>
    <t xml:space="preserve">https://doi.org/10.3764/aja.118.3.0429</t>
  </si>
  <si>
    <t xml:space="preserve">Haghia Triada nel periodo tardo-palaziale</t>
  </si>
  <si>
    <t xml:space="preserve">Halbherr et al.</t>
  </si>
  <si>
    <t xml:space="preserve">Halbherr, F., Stefani, E., Banti, L., 1980. Haghia Triada nel periodo tardo-palaziale. ASAtene 13–296.</t>
  </si>
  <si>
    <t xml:space="preserve">Provviste alimentari vegetali da una casa minoica ad Haghia Triada</t>
  </si>
  <si>
    <t xml:space="preserve">Follieri, M.</t>
  </si>
  <si>
    <t xml:space="preserve">Follieri, M., 1980. Provviste alimentari vegetali da una casa minoica ad Haghia Triada (Creta). Annuario della scuola archeologica di Atene e delle missioni italiane in oriente : LVII/LVIII, 1979/1980.</t>
  </si>
  <si>
    <t xml:space="preserve">Les restes archéobotaniques, in: Fouilles Exécutées à Malia. Le Bâtiment Dessenne et Les Abords Sud-Ouest Du Palais</t>
  </si>
  <si>
    <t xml:space="preserve">Livarda, A., Andonova, M.,</t>
  </si>
  <si>
    <t xml:space="preserve">Livarda, A., Andonova, M., 2019. Les restes archéobotaniques, in: Fouilles Exécutées à Malia. Le Bâtiment Dessenne et Les Abords Sud-Ouest Du Palais Dans l’établissement Pré- et Protopalatial de Malia, Etudes Crétoises. Ecole Française d’Athènes, Athènes.</t>
  </si>
  <si>
    <t xml:space="preserve">https://www.resefe.fr/fr/node/714</t>
  </si>
  <si>
    <t xml:space="preserve">Storage and States on Prehistoric Crete: The Function of the Koulouras in the First Minoan Palace</t>
  </si>
  <si>
    <t xml:space="preserve">Strasser, T.F.</t>
  </si>
  <si>
    <t xml:space="preserve">Strasser, T.F., 1997. Storage and States on Prehistoric Crete: The Function of the Koulouras in the First Minoan Palaces. Journal of Mediterranean Archaeology 10, 73–100. </t>
  </si>
  <si>
    <t xml:space="preserve">https://doi.org/10.1558/jmea.v10i1.73</t>
  </si>
  <si>
    <t xml:space="preserve">Bio-archaeological Assemblages and Ground Stone Artefacts</t>
  </si>
  <si>
    <t xml:space="preserve">Isaakidou et al.</t>
  </si>
  <si>
    <t xml:space="preserve">Isaakidou, V., Livarda, A., Tsoraki, C., Veropoulidou, R., 2017. 9. Bio-archaeological Assemblages and Ground Stone Artefacts : Methodological framework and preliminary results, in: Driessen, J. (Ed.), Excavations at Sissi II : Preliminary Report on the 2009-2010 Campaigns, AEGIS. Presses universitaires de Louvain, Louvain-la-Neuve, pp. 211–218.</t>
  </si>
  <si>
    <t xml:space="preserve">Mediterranean polyculture revisited</t>
  </si>
  <si>
    <t xml:space="preserve">Livarda, A.</t>
  </si>
  <si>
    <t xml:space="preserve">Livarda, A., Orengo, H.A., Cañellas-Boltà, N., Riera-Mora, S., Picornell-Gelabert, L., Tzevelekidi, V., Veropoulidou, R., Marlasca Martín, R., Krahtopoulou, A., 2021. Mediterranean polyculture revisited: Olive, grape and subsistence strategies at Palaikastro, East Crete, between the Late Neolithic and Late Bronze Age. Journal of Anthropological Archaeology 61, 101271. </t>
  </si>
  <si>
    <t xml:space="preserve">https://doi.org/10.1016/j.jaa.2021.101271</t>
  </si>
  <si>
    <t xml:space="preserve">Reconstructing human-environment interactions in the western Messara Plain (Phaistos, Crete, Greece)</t>
  </si>
  <si>
    <t xml:space="preserve">Ghilardi et al.</t>
  </si>
  <si>
    <t xml:space="preserve">Ghilardi, M., Revelles, J., Glais, A., Theodorakopoulou, K., Theodoropoulou, T., Lespez, L., Longo, F., Rossi, A., Bellier, O., Benedetti, L., Fleury, J., 2019. Reconstructing human-environment interactions in the western Messara Plain (Phaistos, Crete, Greece) from the emergence of city states to Byzantine times. Journal of Archaeological Science: Reports 26, 101909. </t>
  </si>
  <si>
    <t xml:space="preserve">https://doi.org/10.1016/j.jasrep.2019.101909</t>
  </si>
  <si>
    <t xml:space="preserve">First evidence of a lake at Ancient Phaistos</t>
  </si>
  <si>
    <t xml:space="preserve">Ghilardi, M., Psomiadis, D., Andrieu-Ponel, V., Colleu, M., Sotiropoulos, P., Longo, F., Rossi, A., Amato, V., Gasse, F., Sinibaldi, L., Renard, M., Bicket, A., Delanghe, D., Demory, F., Fleury, J., 2018. First evidence of a lake at Ancient Phaistos (Messara Plain, South-Central Crete, Greece): Reconstructing paleoenvironments and differentiating the roles of human land-use and paleoclimate from Minoan to Roman times. The Holocene 28, 1225–1244. </t>
  </si>
  <si>
    <t xml:space="preserve">https://doi.org/10.1177/0959683618771473</t>
  </si>
  <si>
    <t xml:space="preserve">Phaistos and the Western Messara in the Roman Age: the Agrarian Land-Use</t>
  </si>
  <si>
    <t xml:space="preserve">Rossi, A.</t>
  </si>
  <si>
    <t xml:space="preserve">Rossi, A., 2020. Phaistos and the Western Messara in the Roman Age: the Agrarian Land-Use. ASAtene 99, 552–564.</t>
  </si>
  <si>
    <t xml:space="preserve">Phaistos Project (Survey Campaigns 2007-2011)</t>
  </si>
  <si>
    <t xml:space="preserve">Bredaki, M., Longo, F.</t>
  </si>
  <si>
    <t xml:space="preserve">Bredaki, M., Longo, F., 2018. Phaistos Project (Survey Campaigns 2007-2011): Five Years of Studies and Surface Investigations. Πεπραγμένα του ΙΑ΄ Διεθνούς Κρητολογικού Συνεδρίου Α2.1 (Ρέθυμνο, 21-27 Οκτωβρίου 2011), pp. 23-43.</t>
  </si>
  <si>
    <t xml:space="preserve">Phaistos Project. The Greek Polis in the Light of Recent Topographic Studies</t>
  </si>
  <si>
    <t xml:space="preserve">Longo F.</t>
  </si>
  <si>
    <t xml:space="preserve">Longo, F., 2015. Phaistos Project. The Greek Polis in the Light of Recent Topographic Studies, in: Archaological Work in Crete,. P. Karanastasi, A. Tzigounaki, Ch. Tsigonaki, pp. 465–481.</t>
  </si>
  <si>
    <t xml:space="preserve">La naissance de la polis de Phaistos : Du site mycénien à la cité dorienne</t>
  </si>
  <si>
    <t xml:space="preserve">Lefèvre-Novaro, D.</t>
  </si>
  <si>
    <t xml:space="preserve">Lefèvre-Novaro, D., 2017. La naissance de la polis de Phaistos : Du site mycénien à la cité dorienne, in: Gaignerot-Driessen, F., Driessen, J. (Eds.), Cretan Cities: Formation and Transformation, AEGIS. Presses universitaires de Louvain, Louvain-la-Neuve, pp. 43–58.</t>
  </si>
  <si>
    <t xml:space="preserve">Geoarchaeological and palaeoenvironmental researches in the area of ancient phaistos</t>
  </si>
  <si>
    <t xml:space="preserve">Amato V. et al.</t>
  </si>
  <si>
    <t xml:space="preserve">Amato, V., Longo, F., Bredaki, M., Rossi, A., Ghilardi, M., Psomiadis, D., Colleu, M., Sinibaldi, L., Delanghe, D., Demory, F., Petit, C., 2014. Geoarchaeological and palaeoenvironmental researches in the area of ancient phaistos (crete, greece): Preliminary results. Aegaeum 129–140.</t>
  </si>
  <si>
    <t xml:space="preserve">Christos Effendi. Archaeological Studies on the High Acropolis of Phaestos: from Minoan to Post-palatial Age</t>
  </si>
  <si>
    <t xml:space="preserve">Greco A. et al.</t>
  </si>
  <si>
    <t xml:space="preserve">Greco, A., Betto, A., 2015. Christos Effendi. Archaeological Studies on the High Acropolis of Phaestos: from Minoan to Post-palatial Age. Αρχαιολογικό Έργο Κρήτης 3: Πρακτικά της 3ης Συνάντησης A2 (Ρέθυμνο, 5-8 Δεκεμβρίου 2013), Ρέθυμνο 2015, pp. 483-494.</t>
  </si>
  <si>
    <t xml:space="preserve">Étude paléo-environnementale autour du site de Phaistos (plaine de la Messara, Crète, Grèce): mise en évidence d’une phase de sédimentation lacustre pendant l’époque minoenne</t>
  </si>
  <si>
    <t xml:space="preserve">Ghilardi, M., M., C., Psomiadis, D., F., G., L., S., Delanghe, D., Fleury, J., Andrieu-Ponel, V., M., R., Lespez, L., F., L., Rossi, A., Amato, V., 2015. Étude paléo-environnementale autour du site de Phaistos (plaine de la Messara, Crète, Grèce): mise en évidence d’une phase de sédimentation lacustre pendant l’époque minoenne., in: Géosciences, Archéologie et Histoire En Crète de l’Age Du Bronze Récent à l’époque ArchaÎque, Actes Du Colloque International Pluridisciplinaire de Strasbourg 16-18 Octobre 2013. Bottega d’Erasmo, Padoue, pp. 125–140.</t>
  </si>
  <si>
    <t xml:space="preserve">The Messara</t>
  </si>
  <si>
    <t xml:space="preserve">Lefèvre-Novaro, D., 2020. The Messara, in: A Companion to the Archaeology of Early Greece and the Mediterranean, Volume 2. John Wiley &amp; Sons, Ltd, Hoboken, pp. 1055–1065.</t>
  </si>
  <si>
    <t xml:space="preserve">La propriété foncière privée et la main-d’œuvre servile en Crète aux époques hellénistique et romaine</t>
  </si>
  <si>
    <t xml:space="preserve">Paluchowski A.</t>
  </si>
  <si>
    <t xml:space="preserve">Paluchowski, A., 2010. La propriété foncière privée et la main-d’œuvre servile en Crète aux époques hellénistique et romaine. Palamedes 5, 37-70.</t>
  </si>
  <si>
    <t xml:space="preserve">Le travail agricole en Grèce ancienne</t>
  </si>
  <si>
    <t xml:space="preserve">Jameson M.H.</t>
  </si>
  <si>
    <t xml:space="preserve">Jameson, M.H., 2015. Chapitre VIII. Le travail agricole en Grèce ancienne, in: Oulhen, J., Prost, F., Pierre, B. (Eds.), Économie et Société En Grèce Antique : 478-88 Av. J.-C., Histoire. Presses universitaires de Rennes, Rennes, pp. 219–244.</t>
  </si>
  <si>
    <t xml:space="preserve">Remote sensing and geophysical researches applied in Phaistos Survey Project</t>
  </si>
  <si>
    <t xml:space="preserve">Rossi, A., 2020. Remote sensing and geophysical researches applied in Phaistos Survey Project. Αρχαιολογικό Έργο Κρήτης 4: Πρακτικά της 4ης Συνάντησης Β’ (Ρέθυμνο, 24-27 Νοεμβρίου 2016), Ρέθυμνο 2020, pp. 343-355.</t>
  </si>
  <si>
    <t xml:space="preserve">Faunal remains from italian excavations on Crete</t>
  </si>
  <si>
    <t xml:space="preserve">Wilkens B.</t>
  </si>
  <si>
    <t xml:space="preserve">Wilkens, B., 1996. Faunal remains from italian excavations on Crete. Monographs in World Archaeology 28, 241–261.</t>
  </si>
  <si>
    <t xml:space="preserve">La Messara minoenne entre Orient et Occident</t>
  </si>
  <si>
    <t xml:space="preserve">Cucuzza N.</t>
  </si>
  <si>
    <t xml:space="preserve">Cucuzza, N., 2007. La Messara minoenne entre Orient et Occident, in: Routes Du Monde et Passages Obligés de La Protohistoire Au Haut Moyen Age. Centre de recherche du Finistère, Ouessant, pp. 85–99.</t>
  </si>
  <si>
    <t xml:space="preserve">Environment, Land Capability, and Botanical Studies in the Western Mesara</t>
  </si>
  <si>
    <t xml:space="preserve">Shay et al.</t>
  </si>
  <si>
    <t xml:space="preserve">Shay, J.M., Shay, C.T., Watrous, L.V., Hadzi-Vallianou, D., Blitzer, H., Bennet, J., Pope, K.O., Tsougarakis, D., Angelomatis-Tsougarakis, H., 2004. Environment, Land Capability, and Botanical Studies in the Western Mesara, in: The Plain of Phaistos, Cycles of Social Complexity in the Mesara Region of Crete. Cotsen Institute of Archaeology Press at UCLA, pp. 59–110. </t>
  </si>
  <si>
    <t xml:space="preserve">https://doi.org/10.2307/j.ctvhhhfs7.13</t>
  </si>
  <si>
    <t xml:space="preserve">The Field Survey</t>
  </si>
  <si>
    <t xml:space="preserve">Watrous et al.</t>
  </si>
  <si>
    <t xml:space="preserve">Watrous, L.V., Hadzi-Vallianou, D., Bennet, J., Blitzer, H., Pope, K.O., Shay, J.M., Shay, C.T., Tsougarakis, D., Angelomatis-Tsougarakis, H., 2004. The Field Survey, in: The Plain of Phaistos, Cycles of Social Complexity in the Mesara Region of Crete. Cotsen Institute of Archaeology Press at UCLA, pp. 3–18. </t>
  </si>
  <si>
    <t xml:space="preserve">https://doi.org/10.2307/j.ctvhhhfs7.9</t>
  </si>
  <si>
    <t xml:space="preserve">Study and Interpretation</t>
  </si>
  <si>
    <t xml:space="preserve">Watrous, L.V., Hadzi-Vallianou, D., Blitzer, H., Bennet, J., Pope, K.O., Shay, J.M., Shay, C.T., Tsougarakis, D., Angelomatis-Tsougarakis, H., 2004. Study and Interpretation, in: The Plain of Phaistos, Cycles of Social Complexity in the Mesara Region of Crete. Cotsen Institute of Archaeology Press at UCLA, pp. 19–26. </t>
  </si>
  <si>
    <t xml:space="preserve">https://doi.org/10.2307/j.ctvhhhfs7.10</t>
  </si>
  <si>
    <t xml:space="preserve">Geoarchaeology of the Western Mesara</t>
  </si>
  <si>
    <t xml:space="preserve">Pope et al.</t>
  </si>
  <si>
    <t xml:space="preserve">Pope, K.O., Watrous, L.V., Hadzi-Vallianou, D., Blitzer, H., Bennet, J., Shay, J.M., Shay, C.T., Tsougarakis, D., Angelomatis-Tsougarakis, H., 2004. Geoarchaeology of the Western Mesara, in: The Plain of Phaistos, Cycles of Social Complexity in the Mesara Region of Crete. Cotsen Institute of Archaeology Press at UCLA, pp. 39–58. </t>
  </si>
  <si>
    <t xml:space="preserve">https://doi.org/10.2307/j.ctvhhhfs7.12</t>
  </si>
  <si>
    <t xml:space="preserve">Agriculture and Subsistence in the Late Ottoman and Post-Ottoman Mesara</t>
  </si>
  <si>
    <t xml:space="preserve">Blitzer et al. </t>
  </si>
  <si>
    <t xml:space="preserve">Blitzer, H., Watrous, L.V., Hadzi-Vallianou, D., Bennet, J., Pope, K.O., Shay, J.M., Shay, C.T., Tsougarakis, D., Angelomatis-Tsougarakis, H., 2004. Agriculture and Subsistence in the Late Ottoman and Post-Ottoman Mesara, in: The Plain of Phaistos, Cycles of Social Complexity in the Mesara Region of Crete. Cotsen Institute of Archaeology Press at UCLA, pp. 111–218. </t>
  </si>
  <si>
    <t xml:space="preserve">https://doi.org/10.2307/j.ctvhhhfs7.14</t>
  </si>
  <si>
    <t xml:space="preserve"> Initial Growth in Social Complexity (Late Neolithic–Early Minoan I)</t>
  </si>
  <si>
    <t xml:space="preserve">Watrous, L.V., Hadzi-Vallianou, D., Blitzer, H., Bennet, J., Pope, K.O., Shay, J.M., Shay, C.T., Tsougarakis, D., Angelomatis-Tsougarakis, H., 2004. Initial Growth in Social Complexity (Late Neolithic–Early Minoan I), in: The Plain of Phaistos, Cycles of Social Complexity in the Mesara Region of Crete. Cotsen Institute of Archaeology Press at UCLA, pp. 221–232. </t>
  </si>
  <si>
    <t xml:space="preserve">https://doi.org/10.2307/j.ctvhhhfs7.15</t>
  </si>
  <si>
    <t xml:space="preserve">Emergence of a Ranked Society (Early Minoan II–III)</t>
  </si>
  <si>
    <t xml:space="preserve">Watrous, L.V., Hadzi-Vallianou, D., Blitzer, H., Bennet, J., Pope, K.O., Shay, J.M., Shay, C.T., Tsougarakis, D., Angelomatis-Tsougarakis, H., 2004. Emergence of a Ranked Society (Early Minoan II–III), in: The Plain of Phaistos, Cycles of Social Complexity in the Mesara Region of Crete. Cotsen Institute of Archaeology Press at UCLA, pp. 233–252. </t>
  </si>
  <si>
    <t xml:space="preserve">https://doi.org/10.2307/j.ctvhhhfs7.16</t>
  </si>
  <si>
    <t xml:space="preserve">State Formation (Middle Minoan IA)</t>
  </si>
  <si>
    <t xml:space="preserve">Watrous, L.V., Hadzi-Vallianou, D., Blitzer, H., Bennet, J., Pope, K.O., Shay, J.M., Shay, C.T., Tsougarakis, D., Angelomatis-Tsougarakis, H., 2004. State Formation (Middle Minoan IA), in: The Plain of Phaistos, Cycles of Social Complexity in the Mesara Region of Crete. Cotsen Institute of Archaeology Press at UCLA, pp. 253–276. </t>
  </si>
  <si>
    <t xml:space="preserve">https://doi.org/10.2307/j.ctvhhhfs7.17</t>
  </si>
  <si>
    <t xml:space="preserve"> Palatial Rule and Collapse (Middle Minoan IB–Late Minoan IIIB)</t>
  </si>
  <si>
    <t xml:space="preserve">Watrous, L.V., Hadzi-Vallianou, D., Blitzer, H., Bennet, J., Pope, K.O., Shay, J.M., Shay, C.T., Tsougarakis, D., Angelomatis-Tsougarakis, H., 2004. Palatial Rule and Collapse (Middle Minoan IB–Late Minoan IIIB), in: The Plain of Phaistos, Cycles of Social Complexity in the Mesara Region of Crete. Cotsen Institute of Archaeology Press at UCLA, pp. 277–304.</t>
  </si>
  <si>
    <t xml:space="preserve"> https://doi.org/10.2307/j.ctvhhhfs7.18</t>
  </si>
  <si>
    <t xml:space="preserve">The Polis of Phaistos</t>
  </si>
  <si>
    <t xml:space="preserve">Watrous, L.V., Hadzi-Vallianou, D., Blitzer, H., Bennet, J., Pope, K.O., Shay, J.M., Shay, C.T., Tsougarakis, D., Angelomatis-Tsougarakis, H., 2004. The Polis of Phaistos, in: The Plain of Phaistos, Cycles of Social Complexity in the Mesara Region of Crete. Cotsen Institute of Archaeology Press at UCLA, pp. 307–338. </t>
  </si>
  <si>
    <t xml:space="preserve">https://doi.org/10.2307/j.ctvhhhfs7.19</t>
  </si>
  <si>
    <t xml:space="preserve"> A Province under Byzantine, Venetian, and Ottoman Rule</t>
  </si>
  <si>
    <t xml:space="preserve">Tsougarakis et al.</t>
  </si>
  <si>
    <t xml:space="preserve">Tsougarakis, D., Angelomatis-Tsougarakis, H., Watrous, L.V., Hadzi-Vallianou, D., Blitzer, H., Bennet, J., Pope, K.O., Shay, J.M., Shay, C.T., 2004. A Province under Byzantine, Venetian, and Ottoman Rule, AD 400–1898, in: The Plain of Phaistos, Cycles of Social Complexity in the Mesara Region of Crete. Cotsen Institute of Archaeology Press at UCLA, pp. 359–440. </t>
  </si>
  <si>
    <t xml:space="preserve">https://doi.org/10.2307/j.ctvhhhfs7.22</t>
  </si>
  <si>
    <t xml:space="preserve">Conclusions : cycles of social complexity</t>
  </si>
  <si>
    <t xml:space="preserve">Watrous, L.V., Hadzi-Vallianou, D., Blitzer, H., Bennet, J., Pope, K.O., Shay, J.M., Shay, C.T., Tsougarakis, D., Angelomatis-Tsougarakis, H., 2004. Conclusions : cycles of social complexity, in: The Plain of Phaistos, Cycles of Social Complexity in the Mesara Region of Crete. Cotsen Institute of Archaeology Press at UCLA, pp. 443–450. </t>
  </si>
  <si>
    <t xml:space="preserve">https://doi.org/10.2307/j.ctvhhhfs7.23</t>
  </si>
  <si>
    <t xml:space="preserve">Agriculture and Rural Settlement in Ottoman Crete</t>
  </si>
  <si>
    <t xml:space="preserve">Brumfield, A.</t>
  </si>
  <si>
    <t xml:space="preserve">Brumfield, A., 2002. Agriculture and Rural Settlement in Ottoman Crete, 1669–1898, in: Baram, U., Carroll, L. (Eds.), A Historical Archaeology of the Ottoman Empire: Breaking New Ground, Contributions To Global Historical Archaeology. Springer US, Boston, MA, pp. 37–78. </t>
  </si>
  <si>
    <t xml:space="preserve">https://doi.org/10.1007/0-306-47182-5_2</t>
  </si>
  <si>
    <t xml:space="preserve">Appendice sur l’état de l’agriculture et les productions de l’île de Crète</t>
  </si>
  <si>
    <t xml:space="preserve">Hitier M.</t>
  </si>
  <si>
    <t xml:space="preserve">Hitier, M., 1881. Appendice sur l’état de l’agriculture et les productions de l’île de Crète, in: Les Îles de La Grèce. Paris, pp. 589-.</t>
  </si>
  <si>
    <t xml:space="preserve">The Palaeoethnobotanical Approach. The Mediterranean Triad, or Is It a Quartet?</t>
  </si>
  <si>
    <t xml:space="preserve">Sarpaki, A., 1992. The Palaeoethnobotanical Approach. The Mediterranean Triad, or Is It a Quartet?, in: Agriculture in Ancient Greece. Swedish School at Athens, Stockholm, pp. 61–76.</t>
  </si>
  <si>
    <t xml:space="preserve">A palaeoethnobotanical study of the West House, Akrotiri, Thera</t>
  </si>
  <si>
    <t xml:space="preserve">Sarpaki, A., 1992. A palaeoethnobotanical study of the West House, Akrotiri, Thera. Annual of the British School at Athens 87, 219–230. </t>
  </si>
  <si>
    <t xml:space="preserve">https://doi.org/10.1017/S0068245400015136</t>
  </si>
  <si>
    <t xml:space="preserve">Festos Neolithic Bone</t>
  </si>
  <si>
    <t xml:space="preserve">Reese, D.</t>
  </si>
  <si>
    <t xml:space="preserve">Reese, D., 2023. Festos Neolithic Bone.</t>
  </si>
  <si>
    <t xml:space="preserve">The Charcoal and Seeds from Iron Age Kommos</t>
  </si>
  <si>
    <t xml:space="preserve">Shay, C.T., Shay, J.M</t>
  </si>
  <si>
    <t xml:space="preserve">Shay, C.T., Shay, J.M., 2000. The Charcoal and Seeds from Iron Age Kommos, in: Kommos: An Excavation on the South Coast of Crete, Volume IV, Part 1: Text. Princeton University Press, pp. 647–668.</t>
  </si>
  <si>
    <t xml:space="preserve">The Modern Flora and Plant Remains from Bronze Age Deposits at Kommos</t>
  </si>
  <si>
    <t xml:space="preserve">Shay, C.T., Shay, J.M., Frego, K.A., Zwiazek, J., 1995. The Modern Flora and Plant Remains from Bronze Age Deposits at Kommos, in: Kommos I : The Kommos Region and the Houses or the Minoan Town. Part 1 : The Kommos Region, Ecology and Minoan Industries. Princeton, pp. 91–162.</t>
  </si>
  <si>
    <t xml:space="preserve">Palaeobotany: Cultivation and Agricultural Practices</t>
  </si>
  <si>
    <t xml:space="preserve">Margaritis E.</t>
  </si>
  <si>
    <t xml:space="preserve">Margaritis, E., Soles, J.S., Carter, T., Cutler, J., Doudalis, G., Faulmann, D., Flood, J.M., Giumlia-Mair, A.R., Hussein, A.M., Kaiser, L., Krzyszkowska, O., Morrison, J., Mylona, D., Ntinou, M., Papayianni, K., Stos-Gale, Z., Westlake, P., 2022. Palaeobotany: Cultivation and Agricultural Practices, in: Soles, J.S., Davaras, C. (Eds.), Mochlos IVA: Period III. The House of the Metal Merchant and Other Buildings in the Neopalatial Town. INSTAP Academic Press, pp. 473–486.</t>
  </si>
  <si>
    <t xml:space="preserve">https://doi.org/10.2307/j.ctv2s5b4b9.18</t>
  </si>
  <si>
    <t xml:space="preserve">Mochlos IC :  Period III. Neopalatial Settlement on the Coast: The Artisans’ Quarter and the Farmhouse at Chalinomouri. The Small Finds</t>
  </si>
  <si>
    <t xml:space="preserve">Soles et al.</t>
  </si>
  <si>
    <t xml:space="preserve">Soles, J.S., Davaras, C., Bending, J., Carter, T., Kondopoulou, D., Mylona, D., Ntinou, M., Nicgorski, A.M., Reese, D.S., Sarpaki, A., Schoch, W.H., Soles, M.E., Spatharas, V., Stos-Gale, Z.A., Tarling, D.H., Witmore, C., 2004. Mochlos IC :  Period III. Neopalatial Settlement on the Coast: The Artisans’ Quarter and the Farmhouse at Chalinomouri. The Small Finds. INSTAP Academic Press. </t>
  </si>
  <si>
    <t xml:space="preserve">https://doi.org/10.2307/j.ctt3fgw29</t>
  </si>
  <si>
    <t xml:space="preserve">Plant Remains from Block AF</t>
  </si>
  <si>
    <t xml:space="preserve">Jones et al.</t>
  </si>
  <si>
    <t xml:space="preserve">Jones, G., Smith, I., Betancourt, P.P., Armpis, E., Dierckx, H.M.C., Floyd, C.R., McEnroe, J.C., Mitrakis, G., Myer, G.H., Nikolaidou, M., Reese, D.S., Rose, M.J., Shaw, M.C., Velona, E., Zervaki, F., 2009. Plant Remains from Block AF, in: Betancourt, P.P., Davaras, C. (Eds.), Pseira X, The Excavation of Block AF. INSTAP Academic Press, pp. 125–126. </t>
  </si>
  <si>
    <t xml:space="preserve">https://doi.org/10.2307/j.ctt3fgw3s.22</t>
  </si>
  <si>
    <t xml:space="preserve">Life and Death of a Bronze Age House: Excavation of Early Minoan I Levels at Priniatikos Pyrgos</t>
  </si>
  <si>
    <t xml:space="preserve">Molloy et al.</t>
  </si>
  <si>
    <t xml:space="preserve">Molloy, B., Day, J., Bridgford, S., Isaakidou, V., Nodarou, E., Kotzamani, G., Milic, M., Carter, T., Westlake, P., Klontza-Jaklova, V., Larsson, E., Hayden, B., 2014. Life and Death of a Bronze Age House: Excavation of Early Minoan I Levels at Priniatikos Pyrgos. American Journal of Archaeology 118, 307–358. </t>
  </si>
  <si>
    <t xml:space="preserve">https://doi.org/10.3764/aja.118.2.0307</t>
  </si>
  <si>
    <t xml:space="preserve">From scatters of pottery to communities? Issues of function, temporality and mobility in the construction of the settled landscape of the Prepalatial Mesara (south-central Crete): a view from Phaistos</t>
  </si>
  <si>
    <t xml:space="preserve">Todaro S.</t>
  </si>
  <si>
    <t xml:space="preserve">Todaro, S., 2019. From scatters of pottery to communities? Issues of function, temporality and mobility in the construction of the settled landscape of the Prepalatial Mesara (south-central Crete): a view from Phaistos 8, 3–21.</t>
  </si>
  <si>
    <t xml:space="preserve">https://www.researchgate.net/publication/358922171_From_scatters_of_pottery_to_communities_Issues_of_function_temporality_and_mobility_in_the_construction_of_the_settled_landscape_of_the_Prepalatial_Mesara_south-central_Crete_a_view_from_Phaistos/citation/download</t>
  </si>
  <si>
    <t xml:space="preserve">Examining the Ritual Landscape of Bronze Age Crete through the Lens of Archaeobotany.</t>
  </si>
  <si>
    <t xml:space="preserve">Henkel C. et al.</t>
  </si>
  <si>
    <t xml:space="preserve">Henkel, C., Margaritis, E., 2022. Examining the Ritual Landscape of Bronze Age Crete through the Lens of Archaeobotany. Religions 13, 81. </t>
  </si>
  <si>
    <t xml:space="preserve">https://doi.org/10.3390/rel13010081</t>
  </si>
  <si>
    <t xml:space="preserve">More than Simply “Foodstuff”: A Report of Plant Remains from Minoan Ritual Contexts</t>
  </si>
  <si>
    <t xml:space="preserve">Henkel C.</t>
  </si>
  <si>
    <t xml:space="preserve">Henkel, C., 2022. More than Simply “Foodstuff”: A Report of Plant Remains from Minoan Ritual Contexts. KENTRO The Newsletter of the INSTAP Study Center for East Crete 25, 12–15.</t>
  </si>
  <si>
    <t xml:space="preserve">https://instapstudycenter.net/2022/11/10/kentro-volume-25-fall-2022/</t>
  </si>
  <si>
    <t xml:space="preserve">Phaistos Project. The Linear Section on the Southeast Slope of the Christos Effendi Hill and the Evolution of Phaistos in the Protopalatial Period: a Contextual Reassessment</t>
  </si>
  <si>
    <t xml:space="preserve">Todaro S. et al.</t>
  </si>
  <si>
    <t xml:space="preserve">Todaro, S., Project, P., Betto, A., 2020. Phaistos Project. The Linear Section on the Southeast Slope of the Christos Effendi Hill and the Evolution of Phaistos in the Protopalatial Period: a Contextual Reassessment. Αρχαιολογικό Έργο Κρήτης 4: Πρακτικά της 4ης Συνάντησης Β’ (Ρέθυμνο, 24-27 Νοεμβρίου 2016), Ρέθυμνο.</t>
  </si>
  <si>
    <t xml:space="preserve">https://www.academia.edu/73341364/Phaistos_Project_The_Linear_Section_on_the_Southeast_Slope_of_the_Christos_Effendi_Hill_and_the_Evolution_of_Phaistos_in_the_Protopalatial_Period_a_Contextual_Reassessment</t>
  </si>
  <si>
    <t xml:space="preserve">The archaeobotanical evidence of the late Bronze Age and protogeometric occupation under the Roman Villa Dionysus, Knossos</t>
  </si>
  <si>
    <t xml:space="preserve">Livarda, A., 2012. The archaeobotanical evidence of the late Bronze Age and protogeometric occupation under the Roman Villa Dionysus, Knossos, Crete, and an overview of the protogeometric data of Greece. The Annual of the British School at Athens 107. </t>
  </si>
  <si>
    <t xml:space="preserve">https://doi.org/10.1017/S0068245412000068</t>
  </si>
  <si>
    <t xml:space="preserve">The Archaeobotanical Remains</t>
  </si>
  <si>
    <t xml:space="preserve">Sarpaki A. et al.</t>
  </si>
  <si>
    <t xml:space="preserve">Sarpaki, A., MacGillivray, J., Sackett, L.H., Driessen, J., 2019. The Archaeobotanical Remains, in: Palaikastro, Crete: Building 1. pp. 349–369.</t>
  </si>
  <si>
    <t xml:space="preserve">https://www.researchgate.net/publication/334207711_75_PK_BLDG_1_2019_Sarpaki_Chapter_7</t>
  </si>
  <si>
    <t xml:space="preserve">The Economy of Neolithic Knossos</t>
  </si>
  <si>
    <t xml:space="preserve">Sarpaki A.</t>
  </si>
  <si>
    <t xml:space="preserve">Sarpaki, A., 2013. The Economy of Neolithic Knossos: New Evidence for the Early Occupation of Crete and the Aegean Islands. pp. 63–94. </t>
  </si>
  <si>
    <t xml:space="preserve">https://doi.org/10.2307/j.ctt5vj96p.12</t>
  </si>
  <si>
    <t xml:space="preserve">Archaeobotanical observations, in: Palaikastro Two Minoan Wells</t>
  </si>
  <si>
    <t xml:space="preserve">Sarpaki, A., 2007. Archaeobotanical observations, in: Palaikastro Two Minoan Wells, Supp. Vol. The British School at Athens, London, pp. 211–216.</t>
  </si>
  <si>
    <t xml:space="preserve">https://www.academia.edu/3711570/Archaeobotanical_observations_Palaikastro_Crete_2007</t>
  </si>
  <si>
    <t xml:space="preserve">Minoan Land-Use Patterns and Landscape Transformation in the Mountains of the Ierapetra Area: The Building at Gaidourophas</t>
  </si>
  <si>
    <t xml:space="preserve">Papadatos, Y., Chalikias, K.,</t>
  </si>
  <si>
    <t xml:space="preserve">Papadatos, Y., Chalikias, K., 2019. Minoan Land-Use Patterns and Landscape Transformation in the Mountains of the Ierapetra Area::The Building at Gaidourophas. pp. 79–96. </t>
  </si>
  <si>
    <t xml:space="preserve">https://doi.org/10.2307/j.ctvk12st6.10</t>
  </si>
  <si>
    <t xml:space="preserve">Carboni e carporesti dal palazzo di Monastiraki Indagini paleoambientali e paleoeconomiche</t>
  </si>
  <si>
    <t xml:space="preserve">Fiorentino, G., Solinas, F.</t>
  </si>
  <si>
    <t xml:space="preserve">Fiorentino, G., Solinas, F., 2006. Carboni e carporesti dal palazzo di Monastiraki Indagini paleoambientali e paleoeconomiche.</t>
  </si>
  <si>
    <t xml:space="preserve">https://www.academia.edu/4138774/Carboni_e_carporesti_dal_palazzo_di_Monastiraki_Indagini_paleoambientali_e_paleoeconomiche</t>
  </si>
  <si>
    <t xml:space="preserve">People and plant entanglements at the dawn of agricultural practice in Greece</t>
  </si>
  <si>
    <t xml:space="preserve">Kotzamani, G., Livarda, A.</t>
  </si>
  <si>
    <t xml:space="preserve">Kotzamani, G., Livarda, A., 2018. People and plant entanglements at the dawn of agricultural practice in Greece. An analysis of the Mesolithic and early Neolithic archaeobotanical remains. Quaternary International 496, 80–101. </t>
  </si>
  <si>
    <t xml:space="preserve">https://doi.org/10.1016/j.quaint.2018.04.044</t>
  </si>
  <si>
    <t xml:space="preserve">Knossos, Crete: Invaders, “sea goers”, or previously “invisible”</t>
  </si>
  <si>
    <t xml:space="preserve">Sarpaki, A., 2009. Knossos, Crete: Invaders, “sea goers”, or previously “invisible”, the Neolithic plant economy appears fully-ß edged in 9,000 B.P., in: From Foragers to Farmers. Oxford, pp. 220–234.</t>
  </si>
  <si>
    <t xml:space="preserve">https://www.academia.edu/3641593/Knossos_Crete_invaders_sea_goers_or_previously_invisible_the_Neolithic_plant_economy_appears_fully_fledged_in_9_000_BP_2009</t>
  </si>
  <si>
    <t xml:space="preserve">Minoan Crete : an Introduction</t>
  </si>
  <si>
    <t xml:space="preserve">Watrous, L.V.</t>
  </si>
  <si>
    <t xml:space="preserve">Watrous, L.V., 2021. Minoan Crete: an introduction. Cambridge University Press, Cambridge, United Kingdom . New York, NY.</t>
  </si>
  <si>
    <t xml:space="preserve">The Plant Remains (Myrtos)</t>
  </si>
  <si>
    <t xml:space="preserve">Renfrew, J.M.</t>
  </si>
  <si>
    <t xml:space="preserve">Renfrew, J.M., 1972. The Plant Remains, in: Myrtos: An Early Bronze Age Settlement in Crete. supp. vol. 7, London, pp. 315–7.</t>
  </si>
  <si>
    <t xml:space="preserve">Living off the fruits of the sea: new evidence for dining at Papadiokampos</t>
  </si>
  <si>
    <t xml:space="preserve">Brogan T.M. et al.</t>
  </si>
  <si>
    <t xml:space="preserve">Brogan, T.M., Sofianou, C., Morrison, J.E., Mylona, D., Margaritis, E., 2013. Living off the fruits of the sea: new evidence for dining at Papadiokampos, Crete, in: Diet, Economy and Society in the Ancient Greek World. Towards a Better Integration of Archaeology and Science, Pharos Supplement 1. Peeters, Leuven, pp. 123–132.</t>
  </si>
  <si>
    <t xml:space="preserve">Archaeobotanical Remains (Alatzomouri)</t>
  </si>
  <si>
    <t xml:space="preserve">Margaritis E. et al.</t>
  </si>
  <si>
    <t xml:space="preserve">Margaritis, E., Cutler, J.E., Dierckx, H.M.C., Ferrence, S.C., McCoy, F.W., Mylona, D., Nodarou, E., 2017. Archaeobotanical Remains, in: Apostolakou, V., Brogan, T.M., Betancourt, P.P. (Eds.), The Alatzomouri Rock Shelter, An Early Minoan III Deposit in Eastern Crete. INSTAP Academic Press, pp. 89–90. https://doi.org/10.2307/j.ctt1wrpwnk.15</t>
  </si>
  <si>
    <t xml:space="preserve">The Paleoethnobotany of Vronda</t>
  </si>
  <si>
    <t xml:space="preserve">Flint-Hamilton, K.</t>
  </si>
  <si>
    <t xml:space="preserve">Flint-Hamilton, K., Day, L.P., Dierckx, H.M.C., Gesell, G.C., Glowacki, K.T., Klein, N.L., Reese, D.S., Snyder, L.M., Hodgins, G., 2016. The Paleoethnobotany of Vronda, in: Day, L.P., Gesell, G.C. (Eds.), Kavousi IIC: The Late Minoan IIIC Settlement at Vronda, Specialist Reports and Analyses. INSTAP Academic Press, pp. 181–194. https://doi.org/10.2307/j.ctt1kk66f2.16</t>
  </si>
  <si>
    <t xml:space="preserve">Arboriculture at Aphrodite’s Kephali</t>
  </si>
  <si>
    <t xml:space="preserve">Margaritis, E., 2013. Arboriculture at Aphrodite’s Kephali, in: Aphrodite’s Kephali : An Early Minoan I Defensive Site in Eastern Crete, Prehistory Monographs. INSTAP Academic Press.</t>
  </si>
  <si>
    <t xml:space="preserve">Olives and vines</t>
  </si>
  <si>
    <t xml:space="preserve">Renfrew, J.M., 2011. Olives and vines, in: Knossos Excavations 1957-61 : Early Minoan. British School at Athens, pp. 67–69.</t>
  </si>
  <si>
    <t xml:space="preserve">Travi carbonizzate del Palazzo Minoico di Festos</t>
  </si>
  <si>
    <t xml:space="preserve">Follieri, M., Coccolini, G.B.L.</t>
  </si>
  <si>
    <t xml:space="preserve">Follieri, M., Coccolini, G.B.L., 1986. Travi carbonizzate del Palazzo Minoico di Festos (Creta). Annuario della scuola archeologica di Atene e delle missioni italiane in oriente : LVII/LVIII, 1979/1980 173–185.</t>
  </si>
  <si>
    <t xml:space="preserve">Bio-archaeological Assemblages and Ground Stone Artefacts </t>
  </si>
  <si>
    <t xml:space="preserve">Isaakidou, V. et al.</t>
  </si>
  <si>
    <t xml:space="preserve">Subsistenz und Macht.</t>
  </si>
  <si>
    <t xml:space="preserve">Kessler, T., 2017. Subsistenz und Macht. Palatiale und elitäre Vorratschaltung auf Kreta während der Alt- und Neupalastzeit, Athenaia 9. ed. Gebr. Mann Verlag.</t>
  </si>
  <si>
    <t xml:space="preserve">Shell and Botanical Remains</t>
  </si>
  <si>
    <t xml:space="preserve">Eaby M. et al.</t>
  </si>
  <si>
    <t xml:space="preserve">Eaby, M., Dibble, W.F., Dierckx, H.M.C., Fitzsimons, R.D., Hall, K., 2018. Shell and Botanical Remains, in: Tsipopoulou, M. (Ed.), Chalasmenos I, The Late Minoan IIIC Settlement. House A.2. INSTAP Academic Press, pp. 93–96. https://doi.org/10.2307/j.ctv9zcgxt.15</t>
  </si>
  <si>
    <t xml:space="preserve">Soil Science and Archaeology: Three Test Cases from Minoan Crete</t>
  </si>
  <si>
    <t xml:space="preserve">Morris M.</t>
  </si>
  <si>
    <t xml:space="preserve">Morris, M., 2002. Soil Science and Archaeology: Three Test Cases from Minoan Crete, PA: The Institute for Aegean Prehistory Academic Press. ed. INSTAP Academic Press, Philadelphia.</t>
  </si>
  <si>
    <t xml:space="preserve">The plant remains of the house tombs at Petras</t>
  </si>
  <si>
    <t xml:space="preserve">Margaritis, E., 2017. The plant remains of the house tombs at Petras: Acts of destruction, transformation and preservation, in: Petras, Siteia : The Pre- and Proto-Palatial Cemetery in Context : Acts of Two-Day Conference Held at the Danish Institute at Athens, 14 - 15 February 2015. Aarhus University Press . The Danish Institute at Athens, Aarhus . Athens, pp. 225–235.</t>
  </si>
  <si>
    <t xml:space="preserve">Exkursionsflora für Kreta</t>
  </si>
  <si>
    <t xml:space="preserve">Jahn, Schönfelder, </t>
  </si>
  <si>
    <t xml:space="preserve">Jahn, Schönfelder, P., Mayer, A., Scheuerer, M., 1995. Exkursionsflora für Kreta. Ulmer (Eugen).</t>
  </si>
  <si>
    <t xml:space="preserve">Flowers of Greece and the Balkans</t>
  </si>
  <si>
    <t xml:space="preserve">Polunin, O.</t>
  </si>
  <si>
    <t xml:space="preserve">Polunin, O., 1987. Flowers of Greece and the Balkans: A Field Guide. OUP Oxford.</t>
  </si>
  <si>
    <t xml:space="preserve">Flora of the Cretan Area</t>
  </si>
  <si>
    <t xml:space="preserve">Turland N.J., et al.</t>
  </si>
  <si>
    <t xml:space="preserve">Turland, N.J., Chilton, L., Press, J.R., 1993. Flora of the Cretan Area. HMSO, London.</t>
  </si>
  <si>
    <t xml:space="preserve">Comptes rendus du voyage d’études de la Société botanique de France en Crète</t>
  </si>
  <si>
    <t xml:space="preserve">Deschatres, R. et al.</t>
  </si>
  <si>
    <t xml:space="preserve">Deschatres, R., Zaffran, J., Guittonneau, G.-G., 1998. Comptes rendus du voyage d’études de la Société botanique de France en Crète (18-25 mai 1998). Le Journal de Botanique 25–42.</t>
  </si>
  <si>
    <t xml:space="preserve">Jones, G., 1984. The LM II Plant Remains, in: The Minoan Unexplored Mansion at Knossos. pp. 303–306.</t>
  </si>
  <si>
    <t xml:space="preserve">Voir biblio Mediterranean polyculture revisited</t>
  </si>
  <si>
    <t xml:space="preserve">Bottema, S., Sarpaki, A., 2003. Environmental change in Crete: a 9000-year record of Holocene vegetation history and the effect of the Santorini eruption. The Holocene 13, 733–749. https://doi.org/10.1191/0959683603hl659rp</t>
  </si>
  <si>
    <t xml:space="preserve">Moody, J., 1997. The Cretan environment: abused or just misunderstood ?, in: Aegean Strategies: Studies of Culture and Environment on the European Fringe. Rowan and Littlefield, pp. 61–79.</t>
  </si>
  <si>
    <t xml:space="preserve">Moody, J., 2012. Hinterlands and hinterseas: resources and production zones in Bronze Age and Iron Age Crete. British School at Athens Studies 20, 233–271.</t>
  </si>
  <si>
    <t xml:space="preserve">Rackham, O., Moody, J.P., 1996. The making of the Cretan landscape. Manchester University Press, p. 237.</t>
  </si>
  <si>
    <t xml:space="preserve">Adlung, S., 2020. Die Minoischen Villen Kretas. Hamburg University Press.</t>
  </si>
  <si>
    <t xml:space="preserve">Atherden, M.A., Hall, J.A., 1999. Human impact on vegetation in the White Mountains of Crete since AD 500. The Holocene 9, 183–193. https://doi.org/10.1191/095968399673523574</t>
  </si>
  <si>
    <t xml:space="preserve">Lentjes, D., n.d. Studying subsistence and surplus production.</t>
  </si>
  <si>
    <t xml:space="preserve">Sigaut, F., 1988. A method for identifying grain storage techniques and its application for European agricultural history, in: Tools and Tillage. National Museum of Denmark, Cophenhage, pp. 3–32.</t>
  </si>
  <si>
    <t xml:space="preserve">Triantafyllidou-Baladié, Y., 1990. The Cretan Rural Landscape and its Change in Late-Medieval and Modern Times, in: Stability and Change in the Cretan Landscape. O. Rackham, A.T. Grove et J.A. Moody.</t>
  </si>
  <si>
    <t xml:space="preserve">Rackham, O., 1990. Vegetation History of Crete, in: Stability and Change in the Cretan Landscape. University of Cambridge, Cambridge, pp. 29–39.</t>
  </si>
  <si>
    <t xml:space="preserve">Shay, C., Beattie, A., 1994. Rural Population Change in Crete. Journal of Interdisciplinary History 24, 99. https://doi.org/10.2307/205103</t>
  </si>
  <si>
    <t xml:space="preserve">Price, S., Rackham, O., Kiel, M., Nixon, L., 2008. Sphakia in Ottoman Census Record: A Vakif and its Agricultural Production, with Simon Price, Oliver Rackham, Machiel Kiel, in: The Eastern Mediterranean under Ottoman Rule : Crete 1645-1840, Foundation for Research and Technology - Hellas - Institute for Mediterranean Studies. Crete University Press, Rethymno.</t>
  </si>
  <si>
    <t xml:space="preserve">Driessen, J., 2010. Spirit of place.,Minoan Houses as Major Actors, in: Political Economies of the Aegean Bronze Age. Oxbow Books, Oxford, pp. 35–65.</t>
  </si>
  <si>
    <t xml:space="preserve">Gasparis, C., 2016. Between village and city. Peasants in the new economic context of medieval Crete (XIII-XIV c.), in: Hinter Den Mauern Und Auf Dem Offenen Land - Leben Im Byzantinischen Reich, Byzanz Zwischen Orient Und Okzident 3. Verlag des Römisch-Germanischen Zentralmuseums, Mainz, pp. 207–218.</t>
  </si>
  <si>
    <t xml:space="preserve">Voir biblo Rossi 2020</t>
  </si>
  <si>
    <t xml:space="preserve">Dimopoulos, P., Tsiripidis, I., Bergmeier, E., Fotiadis, G., Theodoropoulos, K., Raus, T., Panitsa, M., Kallimanis, A.S., Sýkora, K.V. &amp; Mucina, L. 2012. Towards the Hellenic National Vegetation Database: VegHellas. Plant Sociology 492, 81–7</t>
  </si>
  <si>
    <t xml:space="preserve">Castrofilaca, P., 1583. Descrition delle anime del destreto di Sithia suo castello et Hierapetra, in: Libro de Information Delle Cose Publiche Del Regno de Candia et Isolle de Cerigho, Zante, Zeffallonia et Corfú, Fatto Con Ogni Diligenttia per Me Pietro Castrofilaca, Regionatto Del Sinicato Delli Clarissimi Signori Zuanne Gritti et Gullio Garzoni, et Alle Sue SS. Clarissime Appresentato, Acciò Che Possimo Haver Pronto Tutto Quello, Che Potesse Bisognare al  Serenissimo Dominio per Il Ghoverno Del Levante. Venice.</t>
  </si>
  <si>
    <t xml:space="preserve">Halstead, P., Bogaard, A., Jones, G., 2022. Staple grains in the later Bronze Age of the (southern) Aegean: archaeobotanical, textual and ethnographic insights, in: Cooking with Plants in Ancient Europe and beyond. Interdisciplinary Approaches to the Archaeology of Plant Foods. Sidestone Press Academics.</t>
  </si>
  <si>
    <t xml:space="preserve">Valamoti, S.M., 2022. Plant ingredients archived with ArboDat – evaluating regional food preferences and changes from crop remains, using the new archaeobotanical database for Greece, in: Cooking with Plants in Ancient Europe and beyond. Interdisciplinary Approaches to the Archaeology of Plant Foods.</t>
  </si>
  <si>
    <t xml:space="preserve">García-Granero, J.J., Skoula, M., Sarpaki, A., Cárdenas, M., Madella, M., Bogaard, A., 2020. A Long-Term Assessment of the Use of Phoenix theophrasti Greuter (Cretan Date Palm): the Ethnobotany and Archaeobotany of a Neglected Palm. etbi 40, 101–114. https://doi.org/10.2993/0278-0771-40.1.101</t>
  </si>
  <si>
    <t xml:space="preserve">id</t>
  </si>
  <si>
    <t xml:space="preserve">nom</t>
  </si>
  <si>
    <t xml:space="preserve">annee</t>
  </si>
  <si>
    <t xml:space="preserve">auteur</t>
  </si>
  <si>
    <t xml:space="preserve">reference</t>
  </si>
  <si>
    <t xml:space="preserve">lien</t>
  </si>
  <si>
    <t xml:space="preserve">N°</t>
  </si>
  <si>
    <t xml:space="preserve">Localisation</t>
  </si>
  <si>
    <t xml:space="preserve">ID_Source</t>
  </si>
  <si>
    <t xml:space="preserve">Type de données </t>
  </si>
  <si>
    <t xml:space="preserve">Sous_types</t>
  </si>
  <si>
    <t xml:space="preserve">Période </t>
  </si>
  <si>
    <t xml:space="preserve">Description</t>
  </si>
  <si>
    <t xml:space="preserve">Données formalisées</t>
  </si>
  <si>
    <t xml:space="preserve">Nature formalisation</t>
  </si>
  <si>
    <t xml:space="preserve">ID_Données brutes</t>
  </si>
  <si>
    <t xml:space="preserve">MM/MR I</t>
  </si>
  <si>
    <t xml:space="preserve">Analyse de l'évolution du nombre et de l'implantation des sites en relation avec les unités phytoécologiques</t>
  </si>
  <si>
    <t xml:space="preserve">Cartes du nombre de sites et de leur localisation au MM et MRI</t>
  </si>
  <si>
    <t xml:space="preserve">Carte</t>
  </si>
  <si>
    <t xml:space="preserve">Détermination de 8 unités phytoécologiques et cartographie des unités et de deux palliers, l'un pluviométrique (&gt;300m) et le second en témprateur (&lt;700m)</t>
  </si>
  <si>
    <t xml:space="preserve">Carte des unités phytoécologiques</t>
  </si>
  <si>
    <t xml:space="preserve">Minoen Moyen</t>
  </si>
  <si>
    <t xml:space="preserve">Prospection intensive de la ville protopalatiale. densité de tessons</t>
  </si>
  <si>
    <t xml:space="preserve">Carte de l'extension de la ville protopalatiale</t>
  </si>
  <si>
    <t xml:space="preserve">1_2</t>
  </si>
  <si>
    <t xml:space="preserve">Prospection extensive monts Sélena, voies de passage entre côté et arrière pays montagneux</t>
  </si>
  <si>
    <t xml:space="preserve">Carte des sites de l'arrière pays</t>
  </si>
  <si>
    <t xml:space="preserve">MM/MR</t>
  </si>
  <si>
    <t xml:space="preserve">Seconde partie de la prospection de la zone archéologique A, zone centrale</t>
  </si>
  <si>
    <t xml:space="preserve">Carte de la zone et des densités de tessons</t>
  </si>
  <si>
    <t xml:space="preserve">Prospection intensive par unité de 50 X 50 m, divisées en cinq «sections» de 10 X 50 m, dans les terrains en friche repérés sur une photographie aérienne agrandie au 1:1000 et reportés sur un plan topographique au 1:1000</t>
  </si>
  <si>
    <t xml:space="preserve">Cartes de la zone A prospectée et carte de densité de tessons</t>
  </si>
  <si>
    <t xml:space="preserve">Prospection systématique de la plaine de Malia entre la côte, au Nord, et le pied du massif du Séléna, au Sud, entre la colline de l'Arkovouno, à l'Est et le village de Stalida, à l'Ouest. description de la méthode de prospection</t>
  </si>
  <si>
    <t xml:space="preserve">Carte de la zone A, carte densité de tessons Haghia Varvara et Haghios Nikolaos</t>
  </si>
  <si>
    <t xml:space="preserve">Néolithique</t>
  </si>
  <si>
    <t xml:space="preserve">Collecte d'outillage lithique sur le plateau de l'Arkovouno</t>
  </si>
  <si>
    <t xml:space="preserve">Image de l'outillage lithique</t>
  </si>
  <si>
    <t xml:space="preserve">Image</t>
  </si>
  <si>
    <t xml:space="preserve">Age du Bronze</t>
  </si>
  <si>
    <t xml:space="preserve">Prospection extensive d’une zone de 40 km² définie par son relief: la baie de Malia, limitée au Sud par les contreforts du mont Séléna, fermée à l'Ouest de Stalida par la crête de Trapeza et à l'Est de Sissi par le massif de l'Anavlochos, zone découpée  en vingt secteurs de tailles égales, définis selon des critères à la fois géographiques (relief, cours d'eau, limites des cultures) et topographiques (routes, ravins, murs de pierres sèches)...identification de 50 sites dans l'arrière pays</t>
  </si>
  <si>
    <t xml:space="preserve">Carte de localisation approximative des 50 sites repérés. images outillage lithique collecté</t>
  </si>
  <si>
    <t xml:space="preserve">Mention d'une étude des outils en pierre taillée et d'une base de 5000 pièces</t>
  </si>
  <si>
    <t xml:space="preserve">Carte des carrières de grès</t>
  </si>
  <si>
    <t xml:space="preserve">Etude de l'évolution quantitative des sites en relation avec leur implantation</t>
  </si>
  <si>
    <t xml:space="preserve">Aucune</t>
  </si>
  <si>
    <t xml:space="preserve">Assemblages collectés dans le bâtimet Pi, abord Nord Est du palais, quartier Nu et canalisation du quartier Nu</t>
  </si>
  <si>
    <t xml:space="preserve">Liste (non exhaustive ?) de taxons</t>
  </si>
  <si>
    <t xml:space="preserve">Minoen Récent I</t>
  </si>
  <si>
    <t xml:space="preserve">Collecte de vestiges carpologiques</t>
  </si>
  <si>
    <t xml:space="preserve">A compléter</t>
  </si>
  <si>
    <t xml:space="preserve">Tableau</t>
  </si>
  <si>
    <t xml:space="preserve">Analyse des grains d'amidon collectés sur les sites de Malia et Sissi</t>
  </si>
  <si>
    <t xml:space="preserve">Tableaux d'identification des espèces cuisinées</t>
  </si>
  <si>
    <t xml:space="preserve">Minoen Récent</t>
  </si>
  <si>
    <t xml:space="preserve">Analyse des ressources végétales et alimentaires de la villa rurale d'altitude de Zominthos à partir de données archéobotaniques. tableau de comparaison des données avec celles collectées dans 4 autres villas rurales en Crète (mais assemblages collectés par d'anciennes fouilles sans la méthodologie appropriée)</t>
  </si>
  <si>
    <t xml:space="preserve">Tableaux des données archéobotaniques de l'enemble des taxons et par pièce de la villa</t>
  </si>
  <si>
    <t xml:space="preserve">Evaluation des structures de stockage domestiques sur le site de Malia et cartes des occupations</t>
  </si>
  <si>
    <t xml:space="preserve">Tableaux capacité de stockage domestique, cartes occupations</t>
  </si>
  <si>
    <t xml:space="preserve">Analyse des vestiges de stockage des denrées alimentaires provenant de contextes palatiaux, d'élites non palatiales et de contextes domestiques ordinaires datés de la période LM I. </t>
  </si>
  <si>
    <t xml:space="preserve">Tableaux de rendements au XIXe AD, des capacités de stockage palatiales et domestiques</t>
  </si>
  <si>
    <t xml:space="preserve">Non disponible sur internet</t>
  </si>
  <si>
    <t xml:space="preserve">Estimation des capacités de stockage des kouloures à Malia mais aussi à Phaistos</t>
  </si>
  <si>
    <t xml:space="preserve">Tableau des besoins alimentaires et capacité de stockage</t>
  </si>
  <si>
    <t xml:space="preserve">Estimation des capacités de stockage à Phaistos et des surfaces agricoles nécessaires pour atteindre une telle production (avec des références de rendements historiques)</t>
  </si>
  <si>
    <t xml:space="preserve">Tableau des capacités de stockage et des estimations de sufaces agricoles</t>
  </si>
  <si>
    <t xml:space="preserve">Analyse des restes archéobotaniques collectés à Kastelli Chania avec tableaux par période et carte de localisation des assemblages collectés</t>
  </si>
  <si>
    <t xml:space="preserve">Tableau d'assemblages carpologiques</t>
  </si>
  <si>
    <t xml:space="preserve">Holocène</t>
  </si>
  <si>
    <t xml:space="preserve">Carte morphopédologique de Malia, localisation et profil des carrotages, diagramme C6, analyse foraminifères et charbons de bois, datation</t>
  </si>
  <si>
    <t xml:space="preserve">Diagramme carotte C6 et unités chronostratigraphiques</t>
  </si>
  <si>
    <t xml:space="preserve">Graphique</t>
  </si>
  <si>
    <t xml:space="preserve">Description du milieu physique, couvert végétal et climat de Malia, première analyse carotte C6. mention de pratique d'écobuage&gt;charbons bois</t>
  </si>
  <si>
    <t xml:space="preserve">Synthèse article 2003 avec meilleur rendu carte de localisation des carottages et diagramme d'analyse de la carotte C6</t>
  </si>
  <si>
    <t xml:space="preserve">Diagramme carotte C6. carte</t>
  </si>
  <si>
    <t xml:space="preserve">Aanalyse des interactions homme environnement à Malia à partir des données paléoenvironnementales et archéologiques</t>
  </si>
  <si>
    <t xml:space="preserve">Carte geomorphologique marais Malia, photo légendée du marais</t>
  </si>
  <si>
    <t xml:space="preserve">Mise en évidence des traces d'un tsunami à partir de l'étude géomorphologique dans le marais de Malia</t>
  </si>
  <si>
    <t xml:space="preserve">Stratigraphie et cartes géomorphologiques du marais à 1800 et 1500 BC</t>
  </si>
  <si>
    <t xml:space="preserve">Analyse des mises en correspondances  entre données archéologiques et paléoenvironnementales pour interroger la chronologie et les évenements marquants du site, focus sur l'émergence du site, la période néopalatiale et le tsunami</t>
  </si>
  <si>
    <t xml:space="preserve">Carte archéologique, tableau chronologie absolue et relative, carte géomorphologique du marais</t>
  </si>
  <si>
    <t xml:space="preserve">Carte et tableau</t>
  </si>
  <si>
    <t xml:space="preserve">Minoen Récent II et III</t>
  </si>
  <si>
    <t xml:space="preserve">Analyse des structures de stockage à Haghia Triada au MR III</t>
  </si>
  <si>
    <t xml:space="preserve">Plan des bâtiments d'Haghia Triada et localisation zones de stockage</t>
  </si>
  <si>
    <t xml:space="preserve">Rapport des fouilles de l'école italienne à Haghia Triada</t>
  </si>
  <si>
    <t xml:space="preserve">Plan des structures, notamment des magasins</t>
  </si>
  <si>
    <t xml:space="preserve">Plans</t>
  </si>
  <si>
    <t xml:space="preserve">Description d'assemblages carpologiques trouvés dans trois vases d'une maison privée (compartiment I) d'Haghia Triada</t>
  </si>
  <si>
    <t xml:space="preserve">Tableaux avec dimensions des restes végétaux et photos</t>
  </si>
  <si>
    <t xml:space="preserve">Description de l'assemblage carpologique collecté dans le bâtiment Dessene. matériel en très faible quantité à caractère secondaire intégré accidentellement dans une couche de remblai</t>
  </si>
  <si>
    <t xml:space="preserve">Tableau de l'assemblage</t>
  </si>
  <si>
    <t xml:space="preserve">Analyse des installations de stockage, les kouloures, à Cnossos Phaistos et Malia, constestation des kouloures à Cnossos et Phaistos en tant que greniers à blé, confirmation pour Malia</t>
  </si>
  <si>
    <t xml:space="preserve">Tableau des dimensions et volume des kouloures sur les trois sites</t>
  </si>
  <si>
    <t xml:space="preserve">Inventaire des assemblages bioarchéologiques du site de Sissi. 502 échantillons de sol réalisés pour la collecte des assemblages archéobotaniques, analyse non réalisée</t>
  </si>
  <si>
    <t xml:space="preserve">Aucune concernant les données archéobotaniques</t>
  </si>
  <si>
    <t xml:space="preserve">Analyse des données archéobotaniques et paléoenvironnementales de Palaikastro sur le secteur fouillé par le PALAP</t>
  </si>
  <si>
    <t xml:space="preserve">Tableau des assemblages carpologiques</t>
  </si>
  <si>
    <t xml:space="preserve">Diagramme des données polliniques</t>
  </si>
  <si>
    <t xml:space="preserve">Reconstruction du paleoclimat et de la végétation centrée sur la période grecque et romaine</t>
  </si>
  <si>
    <t xml:space="preserve">Carte topographique, tableaux dates radiocarbone, diagrammes chronostratigraphiques des carottes, diagrammes polliniques, tableau reconstruction paléoclimat</t>
  </si>
  <si>
    <t xml:space="preserve">Carte, tableau, graphique</t>
  </si>
  <si>
    <t xml:space="preserve">Reconstruction géomorphologique, du paléoclimat et de la paléovégétation de la région autour de Phaistos. mise en évidence d'un lac d'eau douce
 entre ~2100-2000 av. J.-C. et 1200-1100 av. J.-C.,  devenu un marécage jusqu'à environ 700 av.JC</t>
  </si>
  <si>
    <t xml:space="preserve">Carte géologique, tableau diatomées collectées dans les carottes, diagramme pollinique simplifié, profils ERT, graphique des sections chronostratigraphiques croisées, cartes de représentation de la reconstruction paléogéographiques</t>
  </si>
  <si>
    <t xml:space="preserve">36_37</t>
  </si>
  <si>
    <t xml:space="preserve">Romaine</t>
  </si>
  <si>
    <t xml:space="preserve">Etude du paysage agraire notamment à la période romaine autour de Phaistos à l'aide de données archéologiques, enquêtes géomorphologiques, paléo-environnementales et géophysiques, télédétection à partir de plateformes terrestres et satellitaires, relevés par drones et scanners laser territoriaux)</t>
  </si>
  <si>
    <t xml:space="preserve">Carte des élévations (SRTM DEM), carte des densités de tessons de la zone prospectée, carte de reconstitution du cadastre avec localisation des fermes et villae romaines</t>
  </si>
  <si>
    <t xml:space="preserve">40_41</t>
  </si>
  <si>
    <t xml:space="preserve">Néolithique à Romaine</t>
  </si>
  <si>
    <t xml:space="preserve">Présentation de cinq années de prospection archéologique dans la zone de Phaistos : projet Phaistos sur 70 ha avec prospection sur 26 ha</t>
  </si>
  <si>
    <t xml:space="preserve">Carte de la zone, orthophoto des zones prospectées, carte de restitution d'une route menant au palais, identification du mur d'enceinte de la cité grecque</t>
  </si>
  <si>
    <t xml:space="preserve">Géométrique</t>
  </si>
  <si>
    <t xml:space="preserve">Etude des occupations archéologiques de la période protogéométrique à la période hellénistique dans la zone de Phaistos</t>
  </si>
  <si>
    <t xml:space="preserve">Cartes des occupations archéologiques</t>
  </si>
  <si>
    <t xml:space="preserve">Analyse de l'évolution de la zone de Phaistos à partir de la période mycénienne jusqu'à la naissance de la polis</t>
  </si>
  <si>
    <t xml:space="preserve">Cartes des occupations archéologiques et des sites de la Messara occidentale</t>
  </si>
  <si>
    <t xml:space="preserve">Description géologique de la plaine de la Messara</t>
  </si>
  <si>
    <t xml:space="preserve">Carte géologique</t>
  </si>
  <si>
    <t xml:space="preserve">Description des unités géomorphologiques et morpho-stratigraphiques de la plaine de la Messara</t>
  </si>
  <si>
    <t xml:space="preserve">Carte géomorphologique et stratigraphique</t>
  </si>
  <si>
    <t xml:space="preserve">Description des caractères géomorphologiques influençant les limites et l'extension des établissements de Phaistos :  principales failles,  paléovallée sud-ouest, bords des terrasses sud et sud-ouest, crêtes de collines, érosion regressive des pentes, zone marécageuse fluviale et extension hypothétique du lac minoen </t>
  </si>
  <si>
    <t xml:space="preserve">Carte de reconstitution géomorphologique</t>
  </si>
  <si>
    <t xml:space="preserve">Prospection de la colline de Christos Effendi (zone C et E) de la zone prospectée en 2010-2013 par A. Rossi avec mise en évidence d'un aménagement de nivellement de la pente pour la construction datant d'après les tessons collectés du MM IA au MM IIA. deux tranchées creusées le long du mur hellenistique ont livré des tessons allant du MM au 2è siècle av. J.C. révelant une occupation continue (habitats) durant cette longue période</t>
  </si>
  <si>
    <t xml:space="preserve">Image photogrammetrique et 3D de la colline de Christos Effendi  avec unités de prospection </t>
  </si>
  <si>
    <t xml:space="preserve">Analyse paléoenvironnementale de la zone environnant Phaistos à partir d'un carottage et d'une coupe stratigraphique. reconstitution de la présence d'un lac au pied de Phaistos à la période minoenne</t>
  </si>
  <si>
    <t xml:space="preserve">Carte du carrotage et de la coupe stratigraphique, diagramme stratigraphique du carottage, photo coupe stratigraphique</t>
  </si>
  <si>
    <t xml:space="preserve">47_48</t>
  </si>
  <si>
    <t xml:space="preserve">Synthèse des recherches sur la plaine de la Messara du MR à la période hellenistique, inventaire des occupations, mention du potentiel de la plaine de la Messara à générer un surplus agricole</t>
  </si>
  <si>
    <t xml:space="preserve">Carte de localisation des occupations </t>
  </si>
  <si>
    <t xml:space="preserve">Hellénistique</t>
  </si>
  <si>
    <t xml:space="preserve">Analyse de la situation de la propriété foncière en Crète aux époques hellénistiques et romaines à travers les écrits littéraires et historiques et l'épigraphie</t>
  </si>
  <si>
    <t xml:space="preserve">Analyse d'une inscription du IIIe siècle av. J.C de la région de Kydonia, citation de Polybe (VI 45–47) sur la propriété foncière en Crète</t>
  </si>
  <si>
    <t xml:space="preserve">50_51</t>
  </si>
  <si>
    <t xml:space="preserve">Mention d'un système foncier très inégalitaire en Crète à la période hellenistique avec de grands domaines travaillés par des serfs et de très petites exploitations paysannes aux franges</t>
  </si>
  <si>
    <t xml:space="preserve">Référence à une taille moyenne d'exploitation en Grèce ancienne</t>
  </si>
  <si>
    <t xml:space="preserve">Prospection magnétique autour du site de Phaistos avec mise en évidence d'une aire d'extension de l'ancienne cité de Phaistos autour de 60 ha</t>
  </si>
  <si>
    <t xml:space="preserve">Images de la prospection magnétique identifiant les structures</t>
  </si>
  <si>
    <t xml:space="preserve">Synthèse des données archéo-zoologiques collectées lors des fouilles italiennes en Crète : large prédominance d'ovins/caprins dans les restes fauniques suivi par les bovins puis les porcs</t>
  </si>
  <si>
    <t xml:space="preserve">Données archéozoologiques sur Phaistos à la période néolithique et Haghia Triada à la période minoenne</t>
  </si>
  <si>
    <t xml:space="preserve">Analyse du rôle portuaire de Kommos dans les échanges extérieurs à partir des amphores destinées au transports de denrées agricoles (liquides + solides)</t>
  </si>
  <si>
    <t xml:space="preserve">Carte de la Messara, photos d'amphores à ouverture bilobée (MM), à étrier (MR) et short necked amphora</t>
  </si>
  <si>
    <t xml:space="preserve">(1) Examen de l'environnement et des terres aptes à l'agriculture. (2) une étude botanique complète (transect de 25 km recoupant le zonage environnemental) et analyse des influences humaines sur la végétation. (3) discussion sur la couverture végétale et les cultures agricoles au cours du Néolithique et l'âge du bronze dans la Messara</t>
  </si>
  <si>
    <t xml:space="preserve">Graphique de la pluviométrie, tableau des types de sol, carte topographique de la Messara occidentale, profil schématique du transect, tableau des espèces botaniques de la zone, tableau de fréquence des plantes courantes. graphique statistiques d'association d'espèces, tableaux des espèces typiques en fonction du type d'habitat (champs cultivés, zones humides), tableau de présence de restes végétaux collectés par période</t>
  </si>
  <si>
    <t xml:space="preserve">56_57_58_59_60_61</t>
  </si>
  <si>
    <t xml:space="preserve">Néolithique à Ottomane</t>
  </si>
  <si>
    <t xml:space="preserve">Présentation de l'extension, du contenu et de la méthode de prospection autour du site de Phaistos</t>
  </si>
  <si>
    <t xml:space="preserve">Carte de la Messara occidentale, carte des sites recensés dans la prospection intensive sur 22 km² autour du centre palatial de Phaistos. carte des parcelles hors site parcourues dans la prospection. tableau de densités de tessons céramiques</t>
  </si>
  <si>
    <t xml:space="preserve">62_63</t>
  </si>
  <si>
    <t xml:space="preserve">Analyse des données de la prospection intensive autour du site de Phaistos. pas d'estimation globale de population par période</t>
  </si>
  <si>
    <t xml:space="preserve">Tableau de taille des sites en lien avec leur typologie</t>
  </si>
  <si>
    <t xml:space="preserve">Synthèse géoarchéologique de la Messara occidentale</t>
  </si>
  <si>
    <t xml:space="preserve">Tableau du nombre de sites par période et type de sol. Tableau nombre de sites selon modèle de préservation, cartes des types de sols et sites au MA II</t>
  </si>
  <si>
    <t xml:space="preserve">65_66</t>
  </si>
  <si>
    <t xml:space="preserve">Ottomane</t>
  </si>
  <si>
    <t xml:space="preserve">Description des pratiques agricoles dans la Messara pré-mécanisation, sur la base de la bibliographie et d'enquêtes orales auprès d'anciens agriculteurs : cultures, élevage, cueillette, combustible et marchés</t>
  </si>
  <si>
    <t xml:space="preserve">Tableaux de rendements en grain, légumineuses,olives et raisins, tableau du cycle cultural des céréales, des légumineuses, de l'olivier et de la vigne, tableau d'autres plantes cultivées et sauvages et de leur usage. liste bétail. tableaux de produits vendus et achetés</t>
  </si>
  <si>
    <t xml:space="preserve">67_68_69_70</t>
  </si>
  <si>
    <t xml:space="preserve">Minoen Ancien</t>
  </si>
  <si>
    <t xml:space="preserve">Description du développement initial et de la croissance des sites en Messara occidentale du Néolithique au MA I</t>
  </si>
  <si>
    <t xml:space="preserve">Tableau du nombre de sites néolithiques par type et taille et carte des sites néolithiques. tableau et carte des types de terres en Messara occidentale. tableau du nombre de sites au MA I par taille, type de sites et type de terres, carte des sites MA I</t>
  </si>
  <si>
    <t xml:space="preserve">71_72</t>
  </si>
  <si>
    <t xml:space="preserve">Description du développement des sites au cours du Minoen Ancien et de l'émergence d'une société hiérarchisée</t>
  </si>
  <si>
    <t xml:space="preserve">Tableau du nombre de sites au MA II par type et taille et carte des sites. tableau et carte de localisation des sites et des types de terres en Messara occidentale. tableaux des groupes de sceaux, de la taille des tombes à tholos, des types de dagues retrouvées dans les tholoi</t>
  </si>
  <si>
    <t xml:space="preserve">73_74</t>
  </si>
  <si>
    <t xml:space="preserve">Description du développement de la société minoenne dans la Messara occidentale en lien avec le processus d'émergence d'un Etat minoen</t>
  </si>
  <si>
    <t xml:space="preserve">Carte répartition des sites au MM IA, tableau des types de sites par taille et type de terres. carte répartition des sites au MM IA et objets associés</t>
  </si>
  <si>
    <t xml:space="preserve">75_76</t>
  </si>
  <si>
    <t xml:space="preserve">Description de l'expansion du centre palatial de Phaistos au MM IB puis de son effondrement au MR IIIB</t>
  </si>
  <si>
    <t xml:space="preserve">Carte de répartition des sites aux quatres périodes (protopalatiale, néopalatiale, MR II-IIIA1, MR IIIA2-B). carte extension du centre palatial de Phaistos au MM IB-II et au MM III-MR I. tableau des sites aux quatre périodes, carte de la Messara occidentale à la période proto et néopalatiale</t>
  </si>
  <si>
    <t xml:space="preserve">77_78_79_80</t>
  </si>
  <si>
    <t xml:space="preserve">Age du Fer</t>
  </si>
  <si>
    <t xml:space="preserve">Description de l'évolution des sites et de l'occupation de l'espace de la Messara occidentale du Sub-Minoen à la période hellénistique</t>
  </si>
  <si>
    <t xml:space="preserve">Tableau et carte des sites de la Messara occidentale du MR IIIC et à la période hellénistique. carte de densité de tessons dans la zone prospectée du MR IIIC et à la période hellénistique. carte des fermes dans la Messara occidentale à la période hellénistique</t>
  </si>
  <si>
    <t xml:space="preserve">81_82_83</t>
  </si>
  <si>
    <t xml:space="preserve">Vénitienne</t>
  </si>
  <si>
    <t xml:space="preserve">Description de l'évolution des implantations, de la population et de l'usage de la terre de la plaine de Phaistos pendant les périodes byzantines, vénétiennes et ottomanes</t>
  </si>
  <si>
    <t xml:space="preserve">Cartes des sites aux trois périodes, liste des monastères et de leurs revenus, tableau d'estimations de population</t>
  </si>
  <si>
    <t xml:space="preserve">Synthèse des cycles d'évolution de la complexité sociale dans la plaine de Phaistos du Néolithique à la période romaine</t>
  </si>
  <si>
    <t xml:space="preserve">Diagramme de synthèse de l'évolution de la complexité sociale du Néolithique Finale à la période romaine</t>
  </si>
  <si>
    <t xml:space="preserve">Description du mode de vie rural et des pratiques agricoles sous la période ottomane</t>
  </si>
  <si>
    <t xml:space="preserve">Photos d'outils de vannage et d'un traîneau de battage</t>
  </si>
  <si>
    <t xml:space="preserve">Monographie descriptive sur l'agriculture en Crète au XIXè siècle : descriptif des pratiques agricoles et données de rendement (blé, orge, avoine)</t>
  </si>
  <si>
    <t xml:space="preserve">Mise en évidence de la place des légumineuses dans les restes végétaux collectés et de leur probable importance dans un système de culture privilégiant la rotation à la jachère</t>
  </si>
  <si>
    <t xml:space="preserve">Tableaux d'assemblages carpologiques du Néolithique au Bronze Récent provenant de sites en Grèce, en Crète et dans les Cyclades. diagramme du processus post-récolte pour les céréales et les légumineuses et relations avec la préservation des échantillons</t>
  </si>
  <si>
    <t xml:space="preserve">88,89,90</t>
  </si>
  <si>
    <t xml:space="preserve">Thèse sur l'analyse et l'interprétation des données archéobotaniques collectées sur le site d'Akrotiri à Thera</t>
  </si>
  <si>
    <t xml:space="preserve">Tableaux</t>
  </si>
  <si>
    <t xml:space="preserve">Recensement des données archéozoologiques collectées sur le site de Phaistos du Néolithique au MM II</t>
  </si>
  <si>
    <t xml:space="preserve">Liste des ossements collectés et identifiés par période et par localisation sur le site</t>
  </si>
  <si>
    <t xml:space="preserve">Liste</t>
  </si>
  <si>
    <t xml:space="preserve">Présentation des charbons de bois et des restes archéobotaniques des niveaux sub-minoen à la période romaine à Kommos et analyse en termes de développement culturel et d'évolution des paysages</t>
  </si>
  <si>
    <t xml:space="preserve">Etude ethnobotanique, anthracologique et sommairement des assemblages carpologiques. analyse ciblée sur la déforestation et l'économie du bois</t>
  </si>
  <si>
    <t xml:space="preserve">Tableaux des restes anthracologiques et archéobotaniques et liste des espèces végétales identifiées dans la flore moderne de Kommos</t>
  </si>
  <si>
    <t xml:space="preserve">Description et analyse des assemblages archéobotaniques collectés à Mochlos dans 12 bâtiments (B.1, B.4, C.1–C.6, C.8, C.10, C.12, D.7) dont la House of the Metal Merchant (C3)</t>
  </si>
  <si>
    <t xml:space="preserve">Tableaux des assemblages archéobotaniques</t>
  </si>
  <si>
    <t xml:space="preserve">Description et analyses des assemblages fauniques, archéobotaniques et anthracologiques collectés à Mochlos dans les bâtiments A et B (Maison des Artisans) et à Chalinomouri</t>
  </si>
  <si>
    <t xml:space="preserve">Tableaux des assemblages fauniques, archéobotaniques et anthracologiques</t>
  </si>
  <si>
    <t xml:space="preserve">99-100</t>
  </si>
  <si>
    <t xml:space="preserve">Description des restes archéobotaniques collectés dans le bâtiment AF de la ville de Pseira</t>
  </si>
  <si>
    <t xml:space="preserve">Tableau des assemblages archéobotaniques</t>
  </si>
  <si>
    <t xml:space="preserve">Synthèse de la fouille d'un bâtiment domestique à Priniatikos Pyrgos datant du MA I. assemblages fauniques et archéobotaniques collectés</t>
  </si>
  <si>
    <t xml:space="preserve">Tableau des assemblages fauniques et archéobotaniques</t>
  </si>
  <si>
    <t xml:space="preserve">Synthèse des données archéologiques (dispersion céramique) sur la taille des occupations à Phaistos du Néolithique au MMIA</t>
  </si>
  <si>
    <t xml:space="preserve">Cartes de l'emprise de l'occupation du FN au MMIA, talbeau synoptique des dépôts céramique sur la colline du palais</t>
  </si>
  <si>
    <t xml:space="preserve">Analyse des données archéobotaniques collectées sur les sites rituels de Kophinas, Knossos Anetaki et Petras</t>
  </si>
  <si>
    <t xml:space="preserve">Tableau des assemblages archéobotaniques par site. tableau de mesure des graines de lin</t>
  </si>
  <si>
    <t xml:space="preserve">MA/MM</t>
  </si>
  <si>
    <t xml:space="preserve">Présentation de l'état d'avancement de la recherche archéobotanique sur le rôle des plantes dans le paysage rituel de la Crète à l'Age du Bronze</t>
  </si>
  <si>
    <t xml:space="preserve">Photos de grains collectés et mesures</t>
  </si>
  <si>
    <t xml:space="preserve">Présentation et analyse des fouilles sur la pente sud de la colline de Christos Effendi et évolution de Phaistos à la période protopalatiale</t>
  </si>
  <si>
    <t xml:space="preserve">Photos, cartes, plan et orthophoto de la section fouillée</t>
  </si>
  <si>
    <t xml:space="preserve">Etude des données archéobotaniques collectées sous la villa romaine Dionysos à Cnossos du Bronze Récent à la période protogéométrique</t>
  </si>
  <si>
    <t xml:space="preserve">Tableau des données archéobotaniques collectées</t>
  </si>
  <si>
    <t xml:space="preserve">Présentation et analyse du matériel archéobotanique collecté dans le bâtiment 1 à Palaikastro</t>
  </si>
  <si>
    <t xml:space="preserve">Tableaux des données archéobotaniques collectées</t>
  </si>
  <si>
    <t xml:space="preserve">Présentation des données archéobotaniques collectées dans la fouille de sauvetage menée en 1997 dans la zone sud-est de la Cour centrale du palais de Cnosssos</t>
  </si>
  <si>
    <t xml:space="preserve">Tableaux des données archéobotaniques collectées par phase néolithique et par échantillon</t>
  </si>
  <si>
    <t xml:space="preserve">Présentation des données archéobotaniques collectées dans la fouille de deux puits à Palaikastro</t>
  </si>
  <si>
    <t xml:space="preserve">Tableaux des données archéobotaniques collectées par puit et par phase</t>
  </si>
  <si>
    <t xml:space="preserve">Présentation de la fouille du bâtiment de Gaidourophas, site de montagne dédié à l'exploitation des ressources sylvicoles</t>
  </si>
  <si>
    <t xml:space="preserve">Carte, photos des vestiges et des objets</t>
  </si>
  <si>
    <t xml:space="preserve">Présentation des restes anthracologiques et archéobotaniques collectés à Monastiraki provenant de la zone orientale et de la zone du "scavo tedesco"</t>
  </si>
  <si>
    <t xml:space="preserve">Graphiques des restes anthracologiques et archéobotaniques collectés</t>
  </si>
  <si>
    <t xml:space="preserve">Etude des pratiques agricoles au Néolithique en Grèce sur la base des données archéobotaniques de 3 sites mésolithiques, 7 sites acéramiques et 12 sites néolithiques dont Cnossos</t>
  </si>
  <si>
    <t xml:space="preserve">Tableaux des données archéobotaniques par site</t>
  </si>
  <si>
    <t xml:space="preserve">Etude du matériel archéobotanique de Cnossos daté du Néolithique</t>
  </si>
  <si>
    <t xml:space="preserve">Tableaux des données archéobotaniques par période au Néolithique</t>
  </si>
  <si>
    <t xml:space="preserve">Etude du matériel archéobotanique de Cnossos daté du Néolithique (compléments à l'article précédent avec analyses statistiques des mesures du triticum turgidum/aestivum)</t>
  </si>
  <si>
    <t xml:space="preserve">Synthèse sur la Crète minoenne. description de l'agriculture avec l'exemple de la ferme de Chalinomouri</t>
  </si>
  <si>
    <t xml:space="preserve">Carte des territoires des cités-Etats palatiales minoennes</t>
  </si>
  <si>
    <t xml:space="preserve">Analyse des restes archéobotaniques collectés lors de la fouille de l’occupation du MA </t>
  </si>
  <si>
    <t xml:space="preserve">Analyse de la maison A1 et du matériel collecté dans la ville portuaire de Papadiokmapos entre Mochlos et Petras</t>
  </si>
  <si>
    <t xml:space="preserve">Plan de la maison A1 et photos</t>
  </si>
  <si>
    <t xml:space="preserve">Analyse du matériel archéobotanique collecté dans l'abri sous roche d'Alatzomouri (Est de la Crète, à 13km au nor de Iérapetra</t>
  </si>
  <si>
    <t xml:space="preserve">Tableau du matériel archéobotanique</t>
  </si>
  <si>
    <t xml:space="preserve">Minoen Récent III</t>
  </si>
  <si>
    <t xml:space="preserve">Analyse des données archéobotaniques collectées sur le site de Vronda et datées du MR IIIC</t>
  </si>
  <si>
    <t xml:space="preserve">Présente des restes archéobotaniques dans la maison dite Aphrodite de Kephali (vallée proche de Ierapetra)</t>
  </si>
  <si>
    <t xml:space="preserve">Etude de restes archéobotaniques dans le puits du palais de Cnossos</t>
  </si>
  <si>
    <t xml:space="preserve">Fragments de bois d'olivier carbonisé dans la salle LV du palais minoen de Phaistos</t>
  </si>
  <si>
    <t xml:space="preserve">Présentation de l'assemblage de coquillage et archéozoologiques collecté à Sissi</t>
  </si>
  <si>
    <t xml:space="preserve">Tableau du matériel archéozoologique</t>
  </si>
  <si>
    <t xml:space="preserve">Etude des capacités de stockage en Crète minoenne</t>
  </si>
  <si>
    <t xml:space="preserve">Tableaux de densité de masse et d'énergie des céréales, tableaux de capacité des kouloura, tableaux de nbre de rations alimentaires potentielles, tableaux d'estimation des surfaces potentielles cultivées</t>
  </si>
  <si>
    <t xml:space="preserve">Etude des restes archéobotaniques de la maison A2 à Chalasmenos</t>
  </si>
  <si>
    <t xml:space="preserve">Etude de trois profils de sol en Crète minoenne (Karphi, Kavousi. Vronda et Kastro=)</t>
  </si>
  <si>
    <t xml:space="preserve">Tableaux des profils de sol</t>
  </si>
  <si>
    <t xml:space="preserve">Présentation des assemblages archéobotaniques collectées dans les habitats funéraires 3 et 5 de Petras</t>
  </si>
  <si>
    <t xml:space="preserve">Flore de Crète (transmise par V. Andrieu à utiliser en priorité)</t>
  </si>
  <si>
    <t xml:space="preserve">Tableau, photos</t>
  </si>
  <si>
    <t xml:space="preserve">Flore de Crète (transmise par V. Andrieu)</t>
  </si>
  <si>
    <t xml:space="preserve">ID_Contenu</t>
  </si>
  <si>
    <t xml:space="preserve">Type données brutes</t>
  </si>
  <si>
    <t xml:space="preserve">Nature données brutes</t>
  </si>
  <si>
    <t xml:space="preserve">Accessibilité données brutes</t>
  </si>
  <si>
    <t xml:space="preserve">Qualité des données</t>
  </si>
  <si>
    <t xml:space="preserve">Présence d'adventices</t>
  </si>
  <si>
    <t xml:space="preserve">Format des données brutes</t>
  </si>
  <si>
    <t xml:space="preserve">Application au sujet</t>
  </si>
  <si>
    <t xml:space="preserve">variables quantitatives</t>
  </si>
  <si>
    <t xml:space="preserve">Nbre de tessons par unité de surface</t>
  </si>
  <si>
    <t xml:space="preserve">Non essentielles pour la thèse</t>
  </si>
  <si>
    <t xml:space="preserve">SMA module démographique</t>
  </si>
  <si>
    <t xml:space="preserve">Données cadastrales ?</t>
  </si>
  <si>
    <t xml:space="preserve">A récupérer</t>
  </si>
  <si>
    <t xml:space="preserve">SMA module agricole</t>
  </si>
  <si>
    <t xml:space="preserve">données SIG</t>
  </si>
  <si>
    <t xml:space="preserve">Localisation sites arriere pays </t>
  </si>
  <si>
    <t xml:space="preserve">Nombre de pierres polies ou taillées</t>
  </si>
  <si>
    <t xml:space="preserve">Nombre de tesson par site identifié</t>
  </si>
  <si>
    <t xml:space="preserve">Pièces d'outils en pierre taillée</t>
  </si>
  <si>
    <t xml:space="preserve">Nbre de sites sur le territoire (158) et évolution en relation avec la céramique</t>
  </si>
  <si>
    <t xml:space="preserve">Localisation des sites datés par la céramique  sur le territoire de Malia</t>
  </si>
  <si>
    <t xml:space="preserve">Cartographie des unités phytoécologiques</t>
  </si>
  <si>
    <t xml:space="preserve">40 échantillons archéobotaniques dans la Maison Pi, 26 aux abords nord-est du palais, 200 échantillons quartier Nu, assemblage dans une canalisation quartier Mu</t>
  </si>
  <si>
    <t xml:space="preserve">Intérêt de consulter le détail des assemblages du quartier Nu et de la canalisation pour identifier les adventices</t>
  </si>
  <si>
    <t xml:space="preserve">Estimation des rendements</t>
  </si>
  <si>
    <t xml:space="preserve">Grains d'amidon identifiés par lieu et par récipient</t>
  </si>
  <si>
    <t xml:space="preserve">Disponibles en matériel supplémentaire</t>
  </si>
  <si>
    <t xml:space="preserve">Elevée</t>
  </si>
  <si>
    <t xml:space="preserve">Textes (csv, xml, etc.)</t>
  </si>
  <si>
    <t xml:space="preserve">197 échantillons de restes archéobotaniques avec pour certains présence d'adventices, tableaux par période, carte localisation assemblages</t>
  </si>
  <si>
    <t xml:space="preserve">Disponibles au sein de l'article</t>
  </si>
  <si>
    <t xml:space="preserve">76 échantillons collectés en 1971 sans stratégie de collecte et le reste avec stratégie de collecte &gt; 2005</t>
  </si>
  <si>
    <t xml:space="preserve">Codés (pdf)</t>
  </si>
  <si>
    <t xml:space="preserve">Données archéobotaniques collectées à la villa Zominthos avec présence d'adventices</t>
  </si>
  <si>
    <t xml:space="preserve">Stratégie de collecte systématique. 152 échantillons archéobotaniques</t>
  </si>
  <si>
    <t xml:space="preserve">Non disponibles dans l'article, le tableau est difficile à comprendre</t>
  </si>
  <si>
    <t xml:space="preserve">Rendements historiques, capacités de stockage palatiales et domestiques </t>
  </si>
  <si>
    <t xml:space="preserve">Données sur besoins alimentaires, taille population, capacité pithoi et capacité silos à Phaistos et Malia</t>
  </si>
  <si>
    <t xml:space="preserve">Capacités de stockage, données rendements historiques et esitmations de surfaces agricoles</t>
  </si>
  <si>
    <t xml:space="preserve">Bonne ?</t>
  </si>
  <si>
    <t xml:space="preserve">Données polliniques, macrorestes végétaux et charbons</t>
  </si>
  <si>
    <t xml:space="preserve">variables quanti et quali</t>
  </si>
  <si>
    <t xml:space="preserve"> Données descriptives milieu physique</t>
  </si>
  <si>
    <t xml:space="preserve">SMA module environnement général</t>
  </si>
  <si>
    <t xml:space="preserve">Référence dans l'article aux données polliniques et de macrorestes végétaux des carottages de 1993 et 2015</t>
  </si>
  <si>
    <t xml:space="preserve">Données sédimentaires, ostracodes et foraminifères, datations</t>
  </si>
  <si>
    <t xml:space="preserve">Données SIG, datations, données archeologiques</t>
  </si>
  <si>
    <t xml:space="preserve">Esimation des capacités de stockage à Haghia Triada, rappel données stockage Phaistos</t>
  </si>
  <si>
    <t xml:space="preserve">variables qualitatives</t>
  </si>
  <si>
    <t xml:space="preserve">Plan des structures et des magasins</t>
  </si>
  <si>
    <t xml:space="preserve">Nombre, espèces et dimensionnement des restes carpologiques (blé, orge, légumineuses et figues), pas de poids des grains de blé, pas d'adventices</t>
  </si>
  <si>
    <t xml:space="preserve">Echantillons provenant de vases (et non de structures de stockage ou dépôt d'ordures)</t>
  </si>
  <si>
    <t xml:space="preserve">Assemblage constitué de noyaux d'olive et quelques fruits à coques </t>
  </si>
  <si>
    <t xml:space="preserve">23 échantillons</t>
  </si>
  <si>
    <t xml:space="preserve">Dimensions et volumes des kouloures de Cnossos, Phaistos et Malia</t>
  </si>
  <si>
    <t xml:space="preserve">985 échantillons de sol prélevés entre 2007 et 2011. Données non publiées ? contacter Alexandra Livarda</t>
  </si>
  <si>
    <t xml:space="preserve">Stratégie de collecte systématique au sein de chaque unité de fouilles</t>
  </si>
  <si>
    <t xml:space="preserve">Tableau des MNI de restes archéobotaniques (y compris adventices) et des charbons collectés sur toute la durée du PALAP project. pas de dimensions ou poids des céréales/légumineuses</t>
  </si>
  <si>
    <t xml:space="preserve">Stratégie de collecte systématique au sein de chaque unité de fouilles. pas de mention de la localisation de l'échantillon dans le tableau des restes végétaux</t>
  </si>
  <si>
    <t xml:space="preserve">Diagramme des données polliniques de la carotte 7 de Kouremenos </t>
  </si>
  <si>
    <t xml:space="preserve">Données robustes</t>
  </si>
  <si>
    <t xml:space="preserve">Diagramme des données polliniques des carottes 2,3,9 (avec dates radiocarbone)</t>
  </si>
  <si>
    <t xml:space="preserve">Diagramme simplifiée des données polliniques + dates radiocarbones</t>
  </si>
  <si>
    <t xml:space="preserve">Tableau des diatomées collectées dans les carottes</t>
  </si>
  <si>
    <t xml:space="preserve">Carte zone prospectée et de restitutions des occupations</t>
  </si>
  <si>
    <t xml:space="preserve">Cartes des occupations archéologiques de la période protogéométrique à la période hellénistique</t>
  </si>
  <si>
    <t xml:space="preserve">Nombre de tessons par unité de surface prospectée</t>
  </si>
  <si>
    <t xml:space="preserve">Données SIG du modèle numérique de terrain et modèle numérique d'élevation à partir de la base cartographique NASA SRTM de l'ancien lit de rivère du Yeropotamos et d'anciennes divisions cadatrales de la zone datant de la période vénitienne, ottomane et romaine (Catasto A)</t>
  </si>
  <si>
    <t xml:space="preserve">Plan du palais, plan du site topographique, carte des sites de la Messara occidentale d'après Watrous, 2004</t>
  </si>
  <si>
    <t xml:space="preserve">Unités géologiques de la plaine de la Messara</t>
  </si>
  <si>
    <t xml:space="preserve">Unités géomorpho-stratigraphiques de la plaine de la Messara</t>
  </si>
  <si>
    <t xml:space="preserve">Caractères géomorphologiques géoréférencés de la zone environnant Phaistos (dont l'extension du possible lac minoen)</t>
  </si>
  <si>
    <t xml:space="preserve">Image du quadrillage géoréférencé de la colline de Christos Effendi avec terrasses en bleu et section du mur de fortication hellenistique en rouge (?)</t>
  </si>
  <si>
    <t xml:space="preserve">Tableau de comptage des diatomées</t>
  </si>
  <si>
    <t xml:space="preserve">Photos</t>
  </si>
  <si>
    <t xml:space="preserve">Photo de la coupe stratigraphique</t>
  </si>
  <si>
    <t xml:space="preserve">Carte de localisation des occupations archéologiques dans la plaine de la Messara</t>
  </si>
  <si>
    <t xml:space="preserve">Inscription ICret II.10 1. de 80 plèthres (7ha) de vignes et 6 plithres de terres arables, allotissement à 8 proxènes (4 à 22 plèthes) et production de 7 à 38 hl de vin</t>
  </si>
  <si>
    <t xml:space="preserve">Polybe (VI 45–47) : concentration "infinie" de la propriété foncière en Crète</t>
  </si>
  <si>
    <t xml:space="preserve">Estimation de la taille moyenne d'exploitation en Grèce classique/hellénistique entre 40 et 60 plèthres (3,6 à 5,4 ha) : quelle source ?</t>
  </si>
  <si>
    <t xml:space="preserve">Orthophotos de la zone d'extension de la cité hellénistique de Phaistos avec son mur de fortification et images de prospection magnétique</t>
  </si>
  <si>
    <t xml:space="preserve">Données NMI d'ovis, capra, sus et bos collectés au Néolithique Récent à Phaistos et à la période minoenne à Haghia Triada</t>
  </si>
  <si>
    <t xml:space="preserve">Mention d'amphores retrouvées sur le site de Kommos, amphore à ouverture bilobée datant du MM, amphore à étrier apparaissant dès la période néopalatiale et short necked amphora datant du MR III et Subminoen</t>
  </si>
  <si>
    <t xml:space="preserve">Zonage environnemental : 3 zones avec des données descriptives sur la géologie, le climat, l'hydrologie, les types de sols et leur potentielle fertilité. appendice : données pluviométrie</t>
  </si>
  <si>
    <t xml:space="preserve">Données en appendice (identifiées dans la prospection botanique) de présence et fréquence par zone et type d'usage des plantes vasculaires (famille, genre, espèces, sous-espèces et variété), </t>
  </si>
  <si>
    <t xml:space="preserve">Données en appendice B des arbres et arbustes (en relation avec l'altitude)</t>
  </si>
  <si>
    <t xml:space="preserve">Données (présence/fréquence) des  herbes courantes dans 40 sites échantillonnés quantitativement. résultats statistiques d'association. tableaux d'espèces typiques par type d'habitats (champs cultivés, zones humides, zone côtière). cartes de répartition de certaines espèces botaniques en appendice B</t>
  </si>
  <si>
    <t xml:space="preserve">Données de surface et de production par type de culture dans la Messara en 1924-1929. données de rendement, productivité de travail, impact de la fertilisation, maladies et adventices pour les céréales, les légumineuses, l'olivier et la vigne. répartition de la SAU pour des communes sélectionnées dans les trois zones par type d'usage agricole</t>
  </si>
  <si>
    <t xml:space="preserve">Tableau de présence de restes archéobotaniques par type de cultures (céréales, légumineuses, olivier, vigne) dans la Messara (mais absence de mention des autres plantes associées)</t>
  </si>
  <si>
    <t xml:space="preserve">Peu de macrofossiles végétaux (graines ou charbon de bois) ont été retrouvés dans les horizons datables dans la Messara occidentale</t>
  </si>
  <si>
    <t xml:space="preserve">Carte des sites identifiés dans la prospection de 22 km² autour de Phaistos. inventaire des sites en appendice D</t>
  </si>
  <si>
    <t xml:space="preserve">Données des tessons collectés sur site et hors site dans la zone de prospection</t>
  </si>
  <si>
    <t xml:space="preserve">Tableau de typologie de sites et de leur taille et population estimée par site </t>
  </si>
  <si>
    <t xml:space="preserve">Nombre de sites par période et type de sols, nombre de sites réels et prévisionnels selon modèle préservation pour 4 types de sols et 10 périodes</t>
  </si>
  <si>
    <t xml:space="preserve">Carte des sols de la Messara occidentale, carte des sites du MA II en fonction du classement de sols selon le potentiel de préservation </t>
  </si>
  <si>
    <t xml:space="preserve">Données ethnographiques de rendement en céréales, légumineuses, olives et raisins</t>
  </si>
  <si>
    <t xml:space="preserve">Cycles et systèmes de culture (pré-mécanisation) des céréales, légumineuses, oliviers, vignes</t>
  </si>
  <si>
    <t xml:space="preserve">Pratiques de fumure, élevage, collecte de bois pour combustible, collecte et usage de plantes cultivées et sauvages</t>
  </si>
  <si>
    <t xml:space="preserve">Echanges marchands de produits cultivés et de biens achetés avant mécanisation</t>
  </si>
  <si>
    <t xml:space="preserve">Nombre, taille, type de sites au Néolithique et au MA I, répartition des sites MA I par type de terres</t>
  </si>
  <si>
    <t xml:space="preserve">Cartes de localisation des sites au Néolithique et au MA I. carte de classification des terres à ces périodes</t>
  </si>
  <si>
    <t xml:space="preserve">Nombre, taille, type de sites au MA II, répartition des sites MA II par taille et type de terres</t>
  </si>
  <si>
    <t xml:space="preserve">Cartes de localisation des sites au MA II et des objets associés. carte des sites en fonction de la classification des terres</t>
  </si>
  <si>
    <t xml:space="preserve">Nombre, taille, type de sites au MM IA, répartition des sites MM IA par taille et type de terres</t>
  </si>
  <si>
    <t xml:space="preserve">Cartes de localisation des sites au MM IA et des objets associés</t>
  </si>
  <si>
    <t xml:space="preserve">Nombre, taille, type de sites au MM IB-II, au MM III-MR I, au MR II-III A1, au MR IIIA2-B, répartition des sites aux différentes périodes par taille et type de terres</t>
  </si>
  <si>
    <t xml:space="preserve">Cartes de localisation des sites au MM IB-II, au MM III-MR I, au MR II-IIIA1, au MR IIIA2-B. carte de densités de tessons de la période protopalatiale, à la période néopalatiale et au MR IIIA2-Bdans la zone prospectée</t>
  </si>
  <si>
    <t xml:space="preserve">Carte du territoire minimal hypothétique du centre palatial de Phaistos à la période protopalatiale en terres arables disponibles (en grisé) : chaque carré numéroté représente un kilomètre carré (100 hectares).</t>
  </si>
  <si>
    <t xml:space="preserve">Carte des centres secondaires dans la zone de Phaistos à la période néopalatiale</t>
  </si>
  <si>
    <t xml:space="preserve">Nombre, taille, type de sites du MR IIIC à la période hellénistique, répartition des sites aux différentes périodes par taille et type de terres</t>
  </si>
  <si>
    <t xml:space="preserve">Cartes de localisation des sites du MR IIIC à la période hellénistique. carte de densités de tessons aux différentes périodes dans la zone prospectée</t>
  </si>
  <si>
    <t xml:space="preserve">Carte des fermes hellénistiques</t>
  </si>
  <si>
    <t xml:space="preserve">Données de production de céréales pendant les périodes vénétiennes et ottomanes (notamment communes de Kourtes (p.562) et Raftis (p.573) pendant la période vénitienne et données des monastères Apezanes et Vrontisi pendant la période vénitienne)</t>
  </si>
  <si>
    <t xml:space="preserve">Diagramme de synthèse d'évolution de la complexité sociale correlant l'environnement, l'exploitation agricole, la population et les échanges</t>
  </si>
  <si>
    <t xml:space="preserve">Pratiques agricoles sous la période ottomane jusqu'au XIXe siècle</t>
  </si>
  <si>
    <t xml:space="preserve">Pratiques agricoles au XIXès siècle et données de rendement du blé, orge et avoine</t>
  </si>
  <si>
    <t xml:space="preserve">Description des systèmes de culture prémécanisés en Grèce. conditions agronomiques de productivité pour le blé, l'orge et les légumineuses</t>
  </si>
  <si>
    <t xml:space="preserve">Données de rendement actuels en agriculture pluviale à Thera pour l'orge et les céréales</t>
  </si>
  <si>
    <t xml:space="preserve">Tableau de présence/absence des restes de cultures (céréales, légumineuses) à Phaistos, Haghia Triada (et Palaikastro)</t>
  </si>
  <si>
    <t xml:space="preserve">Données provenant de méthodes non systématiques d'échantillonage et de tamisage</t>
  </si>
  <si>
    <t xml:space="preserve">Interprétation des systèmes de culture et pratiques agricoles à partir des données archéobotaniques d'Akrotiri (et notamment des adventices). liste des caractéristiques botaniques et pédologiques des adventices identifiés</t>
  </si>
  <si>
    <t xml:space="preserve">Données modernes de rendement (1964) avec différents régimes de fertilisation, jachère et rotation</t>
  </si>
  <si>
    <t xml:space="preserve">Données de rendement (blé et orge) en agriculture prémécanisée</t>
  </si>
  <si>
    <t xml:space="preserve">Données de consommation en kg/hab/an en 1948 (dont céréales et légumineuses)</t>
  </si>
  <si>
    <t xml:space="preserve">Données archéozoologiques : nombre d'ossements collectés par type d'animal, nombre d'animaux identifiés, par période et par emplacement sur le site de Phaistos</t>
  </si>
  <si>
    <t xml:space="preserve">Données anthracologiques et archéobotaniques des niveaux de l'Age du Fer et données complémentaires sur l'Age du Bronze</t>
  </si>
  <si>
    <t xml:space="preserve">Données anthracologiques et archéobotaniques des niveaux de l'Age du Bronze. assemblage carpologique limité aux espèces cultivées</t>
  </si>
  <si>
    <t xml:space="preserve">Pas de stratégie de collecte systématique des graines carbonisées. pas d'identification d'adventices</t>
  </si>
  <si>
    <t xml:space="preserve">Données archéobotaniques : un tableau de synthèse et des tableaux par bâtiment du MR IB et deux tableaux de données datées du MR IA et MM III. quelques restes de plantes sauvages et adventices</t>
  </si>
  <si>
    <t xml:space="preserve">Stratégie de collecte systématique. grande variété de taxons mais le matériel est faible en quantité et des biais de conservation ont été notés</t>
  </si>
  <si>
    <t xml:space="preserve">Données archéobotaniques : tableau de synthèse des restes archéobotaniques collectés dans les 136 échantillons</t>
  </si>
  <si>
    <t xml:space="preserve">Stratégie de collecte systématique mais perte d'échantillons en raison d'un non traitement immédiat. pauvreté globale des assemblages</t>
  </si>
  <si>
    <t xml:space="preserve">Données anthracologiques : tableau de synthèse</t>
  </si>
  <si>
    <t xml:space="preserve">Données archéobotaniques du bloc : tableau de synthèse des restes archéobotaniques collectés par pièce</t>
  </si>
  <si>
    <t xml:space="preserve">Stratégie de collecte systématique au sein du bloc AF</t>
  </si>
  <si>
    <t xml:space="preserve">Données archéobotaniques collectées dans la fouille de l'habitat domestiques du MA I. tableau de synthèse. présence d'adventices</t>
  </si>
  <si>
    <t xml:space="preserve">Stratégie de collecte systématique</t>
  </si>
  <si>
    <t xml:space="preserve">Données de dispersion céramique sur l'évolution de la taille de l'occupation à Phaistos, données d'estimations quantitatives de la population sur la période</t>
  </si>
  <si>
    <t xml:space="preserve">Données de comptage archéobotaniques. mesures des graines de lin à Petras. présence de taxons sauvages</t>
  </si>
  <si>
    <t xml:space="preserve">Stratégie de collecte au jugé sur Kophinas et Cnossos Anetaki. stratégie de collecte systématique à Petras. 1005 échantillons. 1182 restes archébotaniques</t>
  </si>
  <si>
    <t xml:space="preserve">Mention des données archéobotaniques collectées à Koumasa et d'une tombe et d'un bâtiment à Petras. pas de publication des données brutes de comptage. mention de taxons d'herbes. photos avec mesures de grains collectés</t>
  </si>
  <si>
    <t xml:space="preserve">64 échantillons à Koumasa avec 72 items. 408 échantillons avec analyse en cours à Petras</t>
  </si>
  <si>
    <t xml:space="preserve">Fermés/propriétaires</t>
  </si>
  <si>
    <t xml:space="preserve">Données d'estimation du peuplement et de la superficie concernée par l'occupation de la colline de Christos Effendi Phaistos à la période protopalatiale</t>
  </si>
  <si>
    <t xml:space="preserve">Données de comptage archéobotaniques de l'assemblage collecté sous la villa romaine Dionysos à Cnossos. présence d'adventices</t>
  </si>
  <si>
    <t xml:space="preserve">Stratégie de collecte non systématique, selon l'appréciation des fouilleurs. 13 échantillons. volume modéré mais diversité des plantes </t>
  </si>
  <si>
    <t xml:space="preserve">Données de comptage archéobotaniques de l'assemblage collecté à Palaikastro dans le bâtiment 1. présence d'adventices</t>
  </si>
  <si>
    <t xml:space="preserve">Stratégie de collecte non systématique sauf dans une tranchée (EQ94)</t>
  </si>
  <si>
    <t xml:space="preserve">Données de comptage des assemblahes archéobotaniques collectés par phase et par échantillon. présence importante d'adventices. confrontation avec les données antérieures collectées dans les années 60 par J.D. Evans</t>
  </si>
  <si>
    <t xml:space="preserve">Stratégie de collecte systématique sur la majorité des niveaux</t>
  </si>
  <si>
    <t xml:space="preserve">Données de comptable des assemblages archéobotaniques collectés par puit et par phase. assemblage peu diversifié</t>
  </si>
  <si>
    <t xml:space="preserve">Stratégie de collecte non systématique. 52 échantillons dans le puits 605 et 16 dans le puits 576</t>
  </si>
  <si>
    <t xml:space="preserve">Collecte dans le bâtiment d'un assemblage archéobotanique limité. pas de données de comptage, mention dans le texte des types de plantes retrouvées (mais pas d'adventices)</t>
  </si>
  <si>
    <t xml:space="preserve">Données archéobotaniques collectées dans la partie orientale du palais de Monastiraki</t>
  </si>
  <si>
    <t xml:space="preserve">Pas de stratégie de collecte systématique. 14036 restes comptabilisés</t>
  </si>
  <si>
    <t xml:space="preserve">Données archéobotaniques de Cnossos étudiées par A. Sarpaki (2009). identification des adventices</t>
  </si>
  <si>
    <t xml:space="preserve">Pas de stratégie de collecte (sauf sur la fouille de sauvetage en 1997). </t>
  </si>
  <si>
    <t xml:space="preserve">Données archéobotaniques collectées à Cnossos par trois sources : cache de grains récupérés par J. Evans et étudiés par Helbaeck (produits de battage de récolte), matériel étudié par Jahrman et données provenant d'une fouille de sauvetage de 1997 (Efstratiou et al. 2004)</t>
  </si>
  <si>
    <t xml:space="preserve">Pas de stratégie de collecte (sauf sur la fouille de sauvetage en 1997). 15 échantillons acéramique, 9 NA I, 9 NA II, 8 NM, 5 NR</t>
  </si>
  <si>
    <t xml:space="preserve">Données archéobotaniques datées du Néolithique collectées par les trois sources mentionnées dans l'article de 2009. tableaux plus complets des adventices</t>
  </si>
  <si>
    <t xml:space="preserve">Pas de stratégie de collecte (sauf sur la fouille de sauvetage en 1997)</t>
  </si>
  <si>
    <t xml:space="preserve">Carte des territoires des Etats minoens au MR</t>
  </si>
  <si>
    <t xml:space="preserve">Mention des restes archéobotaniques mais aucun tableau : raisins, olive, céréales, orge à 6 rangs</t>
  </si>
  <si>
    <t xml:space="preserve">Aucune information</t>
  </si>
  <si>
    <t xml:space="preserve">Analyse sans les données brutes de l'assemblage archéozoologique, mention de pépins de raisins et noyaux d'olive carbonisés</t>
  </si>
  <si>
    <t xml:space="preserve">360 échantillons de sols collectés et analysés</t>
  </si>
  <si>
    <t xml:space="preserve">Assemblage archébotanique collecté dans l'abri sous roche, très limité, présence de fragments de noyaux d'olive et pépins de raisins</t>
  </si>
  <si>
    <t xml:space="preserve">Assemblage de 400 spécimens avec absence de céréales mais présence d'adventices (et orge, légumineuses, fruits, olive, raisins)</t>
  </si>
  <si>
    <t xml:space="preserve">Petit assemblage de noyaux d'olive, restes d'amandes, de raisins et de figues localisé dans la pièce  et hors du bâtiment</t>
  </si>
  <si>
    <t xml:space="preserve">Faible quantité de matériel collecté avec présence de petites masses non identifiées</t>
  </si>
  <si>
    <t xml:space="preserve">Mention de deux noyaux d'olive et une impression de feuille de vigne dans le niveau 5 daté du Minoen Ancien </t>
  </si>
  <si>
    <t xml:space="preserve">Fragments d'olivier et de cyprès carbonisé</t>
  </si>
  <si>
    <t xml:space="preserve">Données archéozoologiques et malacologiques collectées à Sissi</t>
  </si>
  <si>
    <t xml:space="preserve">Données chiffrées d'estimations de stockage, rations alimentaire et surfaces cultivées pour les sites palatiaux et quelques sites secondaires</t>
  </si>
  <si>
    <t xml:space="preserve">Assemblage archéobotanique très limité : noyau d'olive, amande et une légumineuse non identifiée</t>
  </si>
  <si>
    <t xml:space="preserve">32 échantillons de sols prélevés</t>
  </si>
  <si>
    <t xml:space="preserve">3 profils de sol dans la zone Vronda Kastro</t>
  </si>
  <si>
    <t xml:space="preserve">Présentation descriptive des assemblages, sans tableau des données brutes. pas de mention d'adventices</t>
  </si>
  <si>
    <t xml:space="preserve">Flore de la Crète</t>
  </si>
  <si>
    <t xml:space="preserve">contenu_id</t>
  </si>
  <si>
    <t xml:space="preserve">brutetypes_id</t>
  </si>
  <si>
    <t xml:space="preserve">naturedatas</t>
  </si>
  <si>
    <t xml:space="preserve">accessible_id</t>
  </si>
  <si>
    <t xml:space="preserve">qualite</t>
  </si>
  <si>
    <t xml:space="preserve">adventices</t>
  </si>
  <si>
    <t xml:space="preserve">format_id</t>
  </si>
  <si>
    <t xml:space="preserve">application_id</t>
  </si>
  <si>
    <t xml:space="preserve">Malia</t>
  </si>
  <si>
    <t xml:space="preserve">Palaikastro</t>
  </si>
  <si>
    <t xml:space="preserve">Phaistos</t>
  </si>
  <si>
    <t xml:space="preserve">Crète</t>
  </si>
  <si>
    <t xml:space="preserve">Chania</t>
  </si>
  <si>
    <t xml:space="preserve">Thera</t>
  </si>
  <si>
    <t xml:space="preserve">Grèce</t>
  </si>
  <si>
    <t xml:space="preserve">Mochlos</t>
  </si>
  <si>
    <t xml:space="preserve">Pseira</t>
  </si>
  <si>
    <t xml:space="preserve">Priniatikos Pyrgos</t>
  </si>
  <si>
    <t xml:space="preserve">Petras</t>
  </si>
  <si>
    <t xml:space="preserve">Kophinas</t>
  </si>
  <si>
    <t xml:space="preserve">Cnossos</t>
  </si>
  <si>
    <t xml:space="preserve">Zominthos</t>
  </si>
  <si>
    <t xml:space="preserve">Koumasa</t>
  </si>
  <si>
    <t xml:space="preserve">Gaidourophas</t>
  </si>
  <si>
    <t xml:space="preserve">Monastiraki</t>
  </si>
  <si>
    <t xml:space="preserve">Myrtos</t>
  </si>
  <si>
    <t xml:space="preserve">Papadiokampos</t>
  </si>
  <si>
    <t xml:space="preserve">Alatzomouri</t>
  </si>
  <si>
    <t xml:space="preserve">Vronda</t>
  </si>
  <si>
    <t xml:space="preserve">Aphrodite Kephali</t>
  </si>
  <si>
    <t xml:space="preserve">Sissi</t>
  </si>
  <si>
    <t xml:space="preserve">Chalasmenos</t>
  </si>
  <si>
    <t xml:space="preserve">Kommos</t>
  </si>
  <si>
    <t xml:space="preserve">Petras-Kophinas-Cnossos</t>
  </si>
  <si>
    <t xml:space="preserve">Petras-Koumasa</t>
  </si>
  <si>
    <t xml:space="preserve">Types</t>
  </si>
  <si>
    <t xml:space="preserve">Paléoenvironnementales</t>
  </si>
  <si>
    <t xml:space="preserve">Archéologiques</t>
  </si>
  <si>
    <t xml:space="preserve">Archéobotaniques</t>
  </si>
  <si>
    <t xml:space="preserve">Physiques</t>
  </si>
  <si>
    <t xml:space="preserve">Agricoles</t>
  </si>
  <si>
    <t xml:space="preserve">Ecrites</t>
  </si>
  <si>
    <t xml:space="preserve">Autres</t>
  </si>
  <si>
    <t xml:space="preserve">ID </t>
  </si>
  <si>
    <t xml:space="preserve">Sous-types</t>
  </si>
  <si>
    <t xml:space="preserve">Type ID</t>
  </si>
  <si>
    <t xml:space="preserve">Polliniques</t>
  </si>
  <si>
    <t xml:space="preserve">Micromorphologie sol et sédimentaires</t>
  </si>
  <si>
    <t xml:space="preserve">Géomorphologie</t>
  </si>
  <si>
    <t xml:space="preserve">Reconstitution climatique</t>
  </si>
  <si>
    <t xml:space="preserve">Occupations</t>
  </si>
  <si>
    <t xml:space="preserve">Aménagements</t>
  </si>
  <si>
    <t xml:space="preserve">Structures stockage</t>
  </si>
  <si>
    <t xml:space="preserve">Outillage</t>
  </si>
  <si>
    <t xml:space="preserve">Assemblages carpologiques</t>
  </si>
  <si>
    <t xml:space="preserve">Analyse grains d'amidon</t>
  </si>
  <si>
    <t xml:space="preserve">Analyses isotopiques</t>
  </si>
  <si>
    <t xml:space="preserve">Archéozoologiques</t>
  </si>
  <si>
    <t xml:space="preserve">Sols</t>
  </si>
  <si>
    <t xml:space="preserve">Topographie</t>
  </si>
  <si>
    <t xml:space="preserve">Hydrologie</t>
  </si>
  <si>
    <t xml:space="preserve">Climat</t>
  </si>
  <si>
    <t xml:space="preserve">Unités phytoécologiques</t>
  </si>
  <si>
    <t xml:space="preserve">Systèmes de culture</t>
  </si>
  <si>
    <t xml:space="preserve">Rendement ou production</t>
  </si>
  <si>
    <t xml:space="preserve">Techniques agricoles</t>
  </si>
  <si>
    <t xml:space="preserve">Epigraphiques</t>
  </si>
  <si>
    <t xml:space="preserve">Littéraires/historiques</t>
  </si>
  <si>
    <t xml:space="preserve">Tablettes linéaire B</t>
  </si>
  <si>
    <t xml:space="preserve">Restes anthracologiques</t>
  </si>
  <si>
    <t xml:space="preserve">Flores</t>
  </si>
  <si>
    <t xml:space="preserve">Occupations-Assemblages carpologiques</t>
  </si>
  <si>
    <t xml:space="preserve">Polliniques - Micromorphologie sol et sédimentaires</t>
  </si>
  <si>
    <t xml:space="preserve">Périodes</t>
  </si>
  <si>
    <t xml:space="preserve">Sub-Minoen</t>
  </si>
  <si>
    <t xml:space="preserve">Archaïque</t>
  </si>
  <si>
    <t xml:space="preserve">Classique</t>
  </si>
  <si>
    <t xml:space="preserve">&gt;180 BC</t>
  </si>
  <si>
    <t xml:space="preserve">&gt;395 AD</t>
  </si>
  <si>
    <t xml:space="preserve">Byzantine</t>
  </si>
  <si>
    <t xml:space="preserve">&gt;1204</t>
  </si>
  <si>
    <t xml:space="preserve">&gt;1669</t>
  </si>
  <si>
    <t xml:space="preserve">&gt;1897 et &gt;1913</t>
  </si>
  <si>
    <t xml:space="preserve">Etat grec</t>
  </si>
  <si>
    <t xml:space="preserve">Application au sujet de thèse</t>
  </si>
  <si>
    <t xml:space="preserve">A définir</t>
  </si>
  <si>
    <t xml:space="preserve">Format des données</t>
  </si>
  <si>
    <t xml:space="preserve">ID Source</t>
  </si>
  <si>
    <t xml:space="preserve">Titre</t>
  </si>
  <si>
    <t xml:space="preserve">Données brutes_ID</t>
  </si>
  <si>
    <t xml:space="preserve">polliniques</t>
  </si>
  <si>
    <t xml:space="preserve">Néolitique</t>
  </si>
  <si>
    <t xml:space="preserve">Champ libre</t>
  </si>
  <si>
    <t xml:space="preserve">Minoen Moyen/Minoen Récent I</t>
  </si>
  <si>
    <t xml:space="preserve">dates</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</si>
</sst>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
      <u val="single"/>
      <sz val="11"/>
      <color rgb="FF0563C1"/>
      <name val="Calibri"/>
      <family val="2"/>
      <charset val="1"/>
    </font>
    <font>
      <sz val="11"/>
      <color rgb="FFFF0000"/>
      <name val="Calibri"/>
      <family val="2"/>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right"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right"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right" vertical="center" textRotation="0" wrapText="true" indent="0" shrinkToFit="false"/>
      <protection locked="true" hidden="false"/>
    </xf>
    <xf numFmtId="164" fontId="0" fillId="2" borderId="0" xfId="0" applyFont="false" applyBorder="false" applyAlignment="true" applyProtection="true">
      <alignment horizontal="general" vertical="center" textRotation="0" wrapText="false" indent="0" shrinkToFit="false"/>
      <protection locked="true" hidden="false"/>
    </xf>
    <xf numFmtId="164" fontId="0" fillId="2" borderId="0" xfId="0" applyFont="false" applyBorder="false" applyAlignment="true" applyProtection="true">
      <alignment horizontal="general" vertical="center" textRotation="0" wrapText="true" indent="0" shrinkToFit="false"/>
      <protection locked="true" hidden="false"/>
    </xf>
    <xf numFmtId="164" fontId="0" fillId="2" borderId="0" xfId="0" applyFont="tru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ill>
        <patternFill patternType="solid">
          <fgColor rgb="00FFFFFF"/>
        </patternFill>
      </fill>
    </dxf>
    <dxf>
      <fill>
        <patternFill patternType="solid">
          <fgColor rgb="FF000000"/>
          <bgColor rgb="FFFFFFFF"/>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oi.org/10.2307/j.ctv2s5b4b9.18"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doi.org/10.2307/j.ctv2s5b4b9.18"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92" activePane="bottomLeft" state="frozen"/>
      <selection pane="topLeft" activeCell="A1" activeCellId="0" sqref="A1"/>
      <selection pane="bottomLeft" activeCell="E114" activeCellId="1" sqref="H107:H133 E114"/>
    </sheetView>
  </sheetViews>
  <sheetFormatPr defaultColWidth="10.6796875" defaultRowHeight="14.25" zeroHeight="false" outlineLevelRow="0" outlineLevelCol="0"/>
  <cols>
    <col collapsed="false" customWidth="true" hidden="false" outlineLevel="0" max="2" min="2" style="1" width="74.45"/>
    <col collapsed="false" customWidth="true" hidden="false" outlineLevel="0" max="3" min="3" style="1" width="8.73"/>
    <col collapsed="false" customWidth="true" hidden="false" outlineLevel="0" max="4" min="4" style="1" width="15.82"/>
    <col collapsed="false" customWidth="true" hidden="false" outlineLevel="0" max="5" min="5" style="1" width="75.73"/>
  </cols>
  <sheetData>
    <row r="1" customFormat="false" ht="14.25" hidden="false" customHeight="false" outlineLevel="0" collapsed="false">
      <c r="A1" s="2" t="s">
        <v>0</v>
      </c>
      <c r="B1" s="2" t="s">
        <v>1</v>
      </c>
      <c r="C1" s="2" t="s">
        <v>2</v>
      </c>
      <c r="D1" s="2" t="s">
        <v>3</v>
      </c>
      <c r="E1" s="3" t="s">
        <v>4</v>
      </c>
      <c r="F1" s="2" t="s">
        <v>5</v>
      </c>
    </row>
    <row r="2" customFormat="false" ht="14.25" hidden="false" customHeight="false" outlineLevel="0" collapsed="false">
      <c r="A2" s="1" t="n">
        <v>1</v>
      </c>
      <c r="B2" s="1" t="s">
        <v>6</v>
      </c>
      <c r="C2" s="1" t="n">
        <v>2014</v>
      </c>
      <c r="D2" s="1" t="s">
        <v>7</v>
      </c>
      <c r="E2" s="1" t="s">
        <v>8</v>
      </c>
    </row>
    <row r="3" customFormat="false" ht="14.25" hidden="false" customHeight="false" outlineLevel="0" collapsed="false">
      <c r="A3" s="1" t="n">
        <v>2</v>
      </c>
      <c r="B3" s="1" t="s">
        <v>9</v>
      </c>
      <c r="C3" s="1" t="n">
        <v>2007</v>
      </c>
      <c r="D3" s="1" t="s">
        <v>10</v>
      </c>
      <c r="E3" s="1" t="s">
        <v>11</v>
      </c>
    </row>
    <row r="4" customFormat="false" ht="14.25" hidden="false" customHeight="false" outlineLevel="0" collapsed="false">
      <c r="A4" s="1" t="n">
        <v>3</v>
      </c>
      <c r="B4" s="1" t="s">
        <v>12</v>
      </c>
      <c r="C4" s="1" t="n">
        <v>2003</v>
      </c>
      <c r="D4" s="1" t="s">
        <v>13</v>
      </c>
      <c r="E4" s="1" t="s">
        <v>14</v>
      </c>
    </row>
    <row r="5" customFormat="false" ht="14.25" hidden="false" customHeight="false" outlineLevel="0" collapsed="false">
      <c r="A5" s="1" t="n">
        <v>4</v>
      </c>
      <c r="B5" s="1" t="s">
        <v>15</v>
      </c>
      <c r="C5" s="1" t="n">
        <v>1992</v>
      </c>
      <c r="D5" s="1" t="s">
        <v>10</v>
      </c>
      <c r="E5" s="1" t="s">
        <v>16</v>
      </c>
    </row>
    <row r="6" customFormat="false" ht="14.25" hidden="false" customHeight="false" outlineLevel="0" collapsed="false">
      <c r="A6" s="1" t="n">
        <v>5</v>
      </c>
      <c r="B6" s="1" t="s">
        <v>17</v>
      </c>
      <c r="C6" s="1" t="n">
        <v>1991</v>
      </c>
      <c r="D6" s="1" t="s">
        <v>10</v>
      </c>
      <c r="E6" s="1" t="s">
        <v>18</v>
      </c>
    </row>
    <row r="7" customFormat="false" ht="14.25" hidden="false" customHeight="false" outlineLevel="0" collapsed="false">
      <c r="A7" s="1" t="n">
        <v>6</v>
      </c>
      <c r="B7" s="1" t="s">
        <v>19</v>
      </c>
      <c r="C7" s="1" t="n">
        <v>1990</v>
      </c>
      <c r="D7" s="1" t="s">
        <v>20</v>
      </c>
      <c r="E7" s="1" t="s">
        <v>21</v>
      </c>
    </row>
    <row r="8" customFormat="false" ht="14.25" hidden="false" customHeight="false" outlineLevel="0" collapsed="false">
      <c r="A8" s="1" t="n">
        <v>7</v>
      </c>
      <c r="B8" s="1" t="s">
        <v>22</v>
      </c>
      <c r="C8" s="1" t="n">
        <v>1998</v>
      </c>
      <c r="D8" s="1" t="s">
        <v>20</v>
      </c>
      <c r="E8" s="1" t="s">
        <v>23</v>
      </c>
    </row>
    <row r="9" customFormat="false" ht="14.25" hidden="false" customHeight="false" outlineLevel="0" collapsed="false">
      <c r="A9" s="1" t="n">
        <v>8</v>
      </c>
      <c r="B9" s="1" t="s">
        <v>24</v>
      </c>
      <c r="C9" s="1" t="n">
        <v>1996</v>
      </c>
      <c r="D9" s="1" t="s">
        <v>20</v>
      </c>
      <c r="E9" s="1" t="s">
        <v>25</v>
      </c>
    </row>
    <row r="10" customFormat="false" ht="14.25" hidden="false" customHeight="false" outlineLevel="0" collapsed="false">
      <c r="A10" s="1" t="n">
        <v>9</v>
      </c>
      <c r="B10" s="1" t="s">
        <v>26</v>
      </c>
      <c r="C10" s="1" t="n">
        <v>2004</v>
      </c>
      <c r="D10" s="1" t="s">
        <v>10</v>
      </c>
      <c r="E10" s="1" t="s">
        <v>27</v>
      </c>
    </row>
    <row r="11" customFormat="false" ht="14.25" hidden="false" customHeight="false" outlineLevel="0" collapsed="false">
      <c r="A11" s="1" t="n">
        <v>10</v>
      </c>
      <c r="B11" s="1" t="s">
        <v>28</v>
      </c>
      <c r="C11" s="1" t="n">
        <v>2007</v>
      </c>
      <c r="D11" s="1" t="s">
        <v>29</v>
      </c>
      <c r="E11" s="1" t="s">
        <v>30</v>
      </c>
    </row>
    <row r="12" customFormat="false" ht="14.25" hidden="false" customHeight="false" outlineLevel="0" collapsed="false">
      <c r="A12" s="1" t="n">
        <v>11</v>
      </c>
      <c r="B12" s="1" t="s">
        <v>31</v>
      </c>
      <c r="C12" s="1" t="n">
        <v>2007</v>
      </c>
      <c r="D12" s="1" t="s">
        <v>32</v>
      </c>
      <c r="E12" s="1" t="s">
        <v>33</v>
      </c>
      <c r="F12" s="1" t="s">
        <v>34</v>
      </c>
    </row>
    <row r="13" customFormat="false" ht="14.25" hidden="false" customHeight="false" outlineLevel="0" collapsed="false">
      <c r="A13" s="1" t="n">
        <v>12</v>
      </c>
      <c r="B13" s="1" t="s">
        <v>35</v>
      </c>
      <c r="C13" s="1" t="n">
        <v>1928</v>
      </c>
      <c r="D13" s="1" t="s">
        <v>36</v>
      </c>
      <c r="E13" s="1" t="s">
        <v>37</v>
      </c>
    </row>
    <row r="14" customFormat="false" ht="14.25" hidden="false" customHeight="false" outlineLevel="0" collapsed="false">
      <c r="A14" s="1" t="n">
        <v>13</v>
      </c>
      <c r="B14" s="1" t="s">
        <v>38</v>
      </c>
      <c r="C14" s="1" t="n">
        <v>2021</v>
      </c>
      <c r="D14" s="1" t="s">
        <v>39</v>
      </c>
      <c r="E14" s="1" t="s">
        <v>40</v>
      </c>
      <c r="F14" s="1" t="s">
        <v>41</v>
      </c>
    </row>
    <row r="15" customFormat="false" ht="14.25" hidden="false" customHeight="false" outlineLevel="0" collapsed="false">
      <c r="A15" s="1" t="n">
        <v>14</v>
      </c>
      <c r="B15" s="1" t="s">
        <v>42</v>
      </c>
      <c r="C15" s="1" t="n">
        <v>2016</v>
      </c>
      <c r="D15" s="1" t="s">
        <v>32</v>
      </c>
      <c r="E15" s="1" t="s">
        <v>43</v>
      </c>
      <c r="F15" s="1" t="s">
        <v>44</v>
      </c>
    </row>
    <row r="16" customFormat="false" ht="14.25" hidden="false" customHeight="false" outlineLevel="0" collapsed="false">
      <c r="A16" s="1" t="n">
        <v>15</v>
      </c>
      <c r="B16" s="1" t="s">
        <v>45</v>
      </c>
      <c r="C16" s="1" t="n">
        <v>2020</v>
      </c>
      <c r="D16" s="1" t="s">
        <v>46</v>
      </c>
      <c r="E16" s="1" t="s">
        <v>47</v>
      </c>
      <c r="F16" s="1" t="s">
        <v>48</v>
      </c>
    </row>
    <row r="17" customFormat="false" ht="14.25" hidden="false" customHeight="false" outlineLevel="0" collapsed="false">
      <c r="A17" s="1" t="n">
        <v>16</v>
      </c>
      <c r="B17" s="1" t="s">
        <v>49</v>
      </c>
      <c r="C17" s="1" t="n">
        <v>2019</v>
      </c>
      <c r="D17" s="1" t="s">
        <v>50</v>
      </c>
      <c r="E17" s="1" t="s">
        <v>51</v>
      </c>
      <c r="F17" s="1" t="s">
        <v>52</v>
      </c>
    </row>
    <row r="18" customFormat="false" ht="14.25" hidden="false" customHeight="false" outlineLevel="0" collapsed="false">
      <c r="A18" s="1" t="n">
        <v>17</v>
      </c>
      <c r="B18" s="1" t="s">
        <v>53</v>
      </c>
      <c r="C18" s="1" t="n">
        <v>2008</v>
      </c>
      <c r="D18" s="1" t="s">
        <v>54</v>
      </c>
      <c r="E18" s="1" t="s">
        <v>55</v>
      </c>
      <c r="F18" s="1" t="s">
        <v>56</v>
      </c>
    </row>
    <row r="19" customFormat="false" ht="14.25" hidden="false" customHeight="false" outlineLevel="0" collapsed="false">
      <c r="A19" s="1" t="n">
        <v>18</v>
      </c>
      <c r="B19" s="1" t="s">
        <v>57</v>
      </c>
      <c r="C19" s="1" t="n">
        <v>2015</v>
      </c>
      <c r="D19" s="1" t="s">
        <v>58</v>
      </c>
      <c r="E19" s="1" t="s">
        <v>59</v>
      </c>
    </row>
    <row r="20" customFormat="false" ht="14.25" hidden="false" customHeight="false" outlineLevel="0" collapsed="false">
      <c r="A20" s="1" t="n">
        <v>19</v>
      </c>
      <c r="B20" s="1" t="s">
        <v>60</v>
      </c>
      <c r="C20" s="1" t="n">
        <v>2020</v>
      </c>
      <c r="D20" s="1" t="s">
        <v>61</v>
      </c>
      <c r="E20" s="4" t="s">
        <v>62</v>
      </c>
    </row>
    <row r="21" customFormat="false" ht="14.25" hidden="false" customHeight="false" outlineLevel="0" collapsed="false">
      <c r="A21" s="1" t="n">
        <v>20</v>
      </c>
      <c r="B21" s="1" t="s">
        <v>63</v>
      </c>
      <c r="C21" s="1" t="n">
        <v>2007</v>
      </c>
      <c r="D21" s="1" t="s">
        <v>64</v>
      </c>
      <c r="E21" s="4" t="s">
        <v>65</v>
      </c>
    </row>
    <row r="22" customFormat="false" ht="14.25" hidden="false" customHeight="false" outlineLevel="0" collapsed="false">
      <c r="A22" s="1" t="n">
        <v>21</v>
      </c>
      <c r="B22" s="1" t="s">
        <v>66</v>
      </c>
      <c r="C22" s="1" t="n">
        <v>2012</v>
      </c>
      <c r="D22" s="1" t="s">
        <v>67</v>
      </c>
      <c r="E22" s="4" t="s">
        <v>68</v>
      </c>
      <c r="F22" s="1" t="s">
        <v>69</v>
      </c>
    </row>
    <row r="23" customFormat="false" ht="14.25" hidden="false" customHeight="false" outlineLevel="0" collapsed="false">
      <c r="A23" s="1" t="n">
        <v>22</v>
      </c>
      <c r="B23" s="1" t="s">
        <v>70</v>
      </c>
      <c r="C23" s="1" t="n">
        <v>2003</v>
      </c>
      <c r="D23" s="1" t="s">
        <v>71</v>
      </c>
      <c r="E23" s="1" t="s">
        <v>72</v>
      </c>
    </row>
    <row r="24" customFormat="false" ht="14.25" hidden="false" customHeight="false" outlineLevel="0" collapsed="false">
      <c r="A24" s="1" t="n">
        <v>23</v>
      </c>
      <c r="B24" s="1" t="s">
        <v>73</v>
      </c>
      <c r="C24" s="1" t="n">
        <v>2001</v>
      </c>
      <c r="D24" s="1" t="s">
        <v>74</v>
      </c>
      <c r="E24" s="1" t="s">
        <v>75</v>
      </c>
      <c r="F24" s="1" t="s">
        <v>76</v>
      </c>
    </row>
    <row r="25" customFormat="false" ht="14.25" hidden="false" customHeight="false" outlineLevel="0" collapsed="false">
      <c r="A25" s="1" t="n">
        <v>24</v>
      </c>
      <c r="B25" s="1" t="s">
        <v>77</v>
      </c>
      <c r="C25" s="1" t="n">
        <v>2019</v>
      </c>
      <c r="D25" s="1" t="s">
        <v>78</v>
      </c>
      <c r="E25" s="4" t="s">
        <v>79</v>
      </c>
    </row>
    <row r="26" customFormat="false" ht="14.25" hidden="false" customHeight="false" outlineLevel="0" collapsed="false">
      <c r="A26" s="1" t="n">
        <v>25</v>
      </c>
      <c r="B26" s="1" t="s">
        <v>80</v>
      </c>
      <c r="C26" s="1" t="n">
        <v>2021</v>
      </c>
      <c r="D26" s="1" t="s">
        <v>71</v>
      </c>
      <c r="E26" s="1" t="s">
        <v>81</v>
      </c>
      <c r="F26" s="1" t="s">
        <v>82</v>
      </c>
    </row>
    <row r="27" customFormat="false" ht="14.25" hidden="false" customHeight="false" outlineLevel="0" collapsed="false">
      <c r="A27" s="1" t="n">
        <v>26</v>
      </c>
      <c r="B27" s="1" t="s">
        <v>83</v>
      </c>
      <c r="C27" s="1" t="n">
        <v>2014</v>
      </c>
      <c r="D27" s="1" t="s">
        <v>84</v>
      </c>
      <c r="E27" s="1" t="s">
        <v>85</v>
      </c>
      <c r="F27" s="1" t="s">
        <v>86</v>
      </c>
    </row>
    <row r="28" customFormat="false" ht="14.25" hidden="false" customHeight="false" outlineLevel="0" collapsed="false">
      <c r="A28" s="1" t="n">
        <v>27</v>
      </c>
      <c r="B28" s="1" t="s">
        <v>87</v>
      </c>
      <c r="C28" s="1" t="n">
        <v>1980</v>
      </c>
      <c r="D28" s="1" t="s">
        <v>88</v>
      </c>
      <c r="E28" s="1" t="s">
        <v>89</v>
      </c>
    </row>
    <row r="29" customFormat="false" ht="14.25" hidden="false" customHeight="false" outlineLevel="0" collapsed="false">
      <c r="A29" s="1" t="n">
        <v>28</v>
      </c>
      <c r="B29" s="1" t="s">
        <v>90</v>
      </c>
      <c r="C29" s="1" t="n">
        <v>1986</v>
      </c>
      <c r="D29" s="1" t="s">
        <v>91</v>
      </c>
      <c r="E29" s="1" t="s">
        <v>92</v>
      </c>
    </row>
    <row r="30" customFormat="false" ht="14.25" hidden="false" customHeight="false" outlineLevel="0" collapsed="false">
      <c r="A30" s="1" t="n">
        <v>29</v>
      </c>
      <c r="B30" s="1" t="s">
        <v>93</v>
      </c>
      <c r="C30" s="1" t="n">
        <v>2019</v>
      </c>
      <c r="D30" s="1" t="s">
        <v>94</v>
      </c>
      <c r="E30" s="4" t="s">
        <v>95</v>
      </c>
      <c r="F30" s="1" t="s">
        <v>96</v>
      </c>
    </row>
    <row r="31" customFormat="false" ht="14.25" hidden="false" customHeight="false" outlineLevel="0" collapsed="false">
      <c r="A31" s="1" t="n">
        <v>30</v>
      </c>
      <c r="B31" s="1" t="s">
        <v>97</v>
      </c>
      <c r="C31" s="1" t="n">
        <v>1997</v>
      </c>
      <c r="D31" s="1" t="s">
        <v>98</v>
      </c>
      <c r="E31" s="1" t="s">
        <v>99</v>
      </c>
      <c r="F31" s="1" t="s">
        <v>100</v>
      </c>
    </row>
    <row r="32" customFormat="false" ht="14.25" hidden="false" customHeight="false" outlineLevel="0" collapsed="false">
      <c r="A32" s="1" t="n">
        <v>31</v>
      </c>
      <c r="B32" s="1" t="s">
        <v>101</v>
      </c>
      <c r="C32" s="1" t="n">
        <v>2017</v>
      </c>
      <c r="D32" s="1" t="s">
        <v>102</v>
      </c>
      <c r="E32" s="1" t="s">
        <v>103</v>
      </c>
    </row>
    <row r="33" customFormat="false" ht="14.25" hidden="false" customHeight="false" outlineLevel="0" collapsed="false">
      <c r="A33" s="1" t="n">
        <v>32</v>
      </c>
      <c r="B33" s="1" t="s">
        <v>104</v>
      </c>
      <c r="C33" s="1" t="n">
        <v>2021</v>
      </c>
      <c r="D33" s="1" t="s">
        <v>105</v>
      </c>
      <c r="E33" s="1" t="s">
        <v>106</v>
      </c>
      <c r="F33" s="1" t="s">
        <v>107</v>
      </c>
    </row>
    <row r="34" customFormat="false" ht="14.25" hidden="false" customHeight="false" outlineLevel="0" collapsed="false">
      <c r="A34" s="1" t="n">
        <v>33</v>
      </c>
      <c r="B34" s="1" t="s">
        <v>108</v>
      </c>
      <c r="C34" s="1" t="n">
        <v>2019</v>
      </c>
      <c r="D34" s="1" t="s">
        <v>109</v>
      </c>
      <c r="E34" s="1" t="s">
        <v>110</v>
      </c>
      <c r="F34" s="1" t="s">
        <v>111</v>
      </c>
    </row>
    <row r="35" customFormat="false" ht="14.25" hidden="false" customHeight="false" outlineLevel="0" collapsed="false">
      <c r="A35" s="1" t="n">
        <v>34</v>
      </c>
      <c r="B35" s="1" t="s">
        <v>112</v>
      </c>
      <c r="C35" s="1" t="n">
        <v>2018</v>
      </c>
      <c r="D35" s="1" t="s">
        <v>109</v>
      </c>
      <c r="E35" s="1" t="s">
        <v>113</v>
      </c>
      <c r="F35" s="1" t="s">
        <v>114</v>
      </c>
    </row>
    <row r="36" customFormat="false" ht="14.25" hidden="false" customHeight="false" outlineLevel="0" collapsed="false">
      <c r="A36" s="1" t="n">
        <v>35</v>
      </c>
      <c r="B36" s="1" t="s">
        <v>115</v>
      </c>
      <c r="C36" s="1" t="n">
        <v>2020</v>
      </c>
      <c r="D36" s="1" t="s">
        <v>116</v>
      </c>
      <c r="E36" s="1" t="s">
        <v>117</v>
      </c>
    </row>
    <row r="37" customFormat="false" ht="14.25" hidden="false" customHeight="false" outlineLevel="0" collapsed="false">
      <c r="A37" s="1" t="n">
        <v>36</v>
      </c>
      <c r="B37" s="1" t="s">
        <v>118</v>
      </c>
      <c r="C37" s="1" t="n">
        <v>2018</v>
      </c>
      <c r="D37" s="1" t="s">
        <v>119</v>
      </c>
      <c r="E37" s="1" t="s">
        <v>120</v>
      </c>
    </row>
    <row r="38" customFormat="false" ht="14.25" hidden="false" customHeight="false" outlineLevel="0" collapsed="false">
      <c r="A38" s="1" t="n">
        <v>37</v>
      </c>
      <c r="B38" s="1" t="s">
        <v>121</v>
      </c>
      <c r="C38" s="1" t="n">
        <v>2015</v>
      </c>
      <c r="D38" s="1" t="s">
        <v>122</v>
      </c>
      <c r="E38" s="1" t="s">
        <v>123</v>
      </c>
    </row>
    <row r="39" customFormat="false" ht="14.25" hidden="false" customHeight="false" outlineLevel="0" collapsed="false">
      <c r="A39" s="1" t="n">
        <v>38</v>
      </c>
      <c r="B39" s="1" t="s">
        <v>124</v>
      </c>
      <c r="C39" s="1" t="n">
        <v>2017</v>
      </c>
      <c r="D39" s="1" t="s">
        <v>125</v>
      </c>
      <c r="E39" s="1" t="s">
        <v>126</v>
      </c>
    </row>
    <row r="40" customFormat="false" ht="14.25" hidden="false" customHeight="false" outlineLevel="0" collapsed="false">
      <c r="A40" s="1" t="n">
        <v>39</v>
      </c>
      <c r="B40" s="1" t="s">
        <v>127</v>
      </c>
      <c r="C40" s="1" t="n">
        <v>2014</v>
      </c>
      <c r="D40" s="1" t="s">
        <v>128</v>
      </c>
      <c r="E40" s="1" t="s">
        <v>129</v>
      </c>
    </row>
    <row r="41" customFormat="false" ht="14.25" hidden="false" customHeight="false" outlineLevel="0" collapsed="false">
      <c r="A41" s="1" t="n">
        <v>40</v>
      </c>
      <c r="B41" s="1" t="s">
        <v>130</v>
      </c>
      <c r="C41" s="1" t="n">
        <v>2015</v>
      </c>
      <c r="D41" s="1" t="s">
        <v>131</v>
      </c>
      <c r="E41" s="1" t="s">
        <v>132</v>
      </c>
    </row>
    <row r="42" customFormat="false" ht="14.25" hidden="false" customHeight="false" outlineLevel="0" collapsed="false">
      <c r="A42" s="1" t="n">
        <v>41</v>
      </c>
      <c r="B42" s="1" t="s">
        <v>133</v>
      </c>
      <c r="C42" s="1" t="n">
        <v>2015</v>
      </c>
      <c r="D42" s="1" t="s">
        <v>109</v>
      </c>
      <c r="E42" s="1" t="s">
        <v>134</v>
      </c>
    </row>
    <row r="43" customFormat="false" ht="14.25" hidden="false" customHeight="false" outlineLevel="0" collapsed="false">
      <c r="A43" s="1" t="n">
        <v>42</v>
      </c>
      <c r="B43" s="1" t="s">
        <v>135</v>
      </c>
      <c r="C43" s="1" t="n">
        <v>2020</v>
      </c>
      <c r="D43" s="1" t="s">
        <v>125</v>
      </c>
      <c r="E43" s="1" t="s">
        <v>136</v>
      </c>
    </row>
    <row r="44" customFormat="false" ht="14.25" hidden="false" customHeight="false" outlineLevel="0" collapsed="false">
      <c r="A44" s="1" t="n">
        <v>43</v>
      </c>
      <c r="B44" s="1" t="s">
        <v>137</v>
      </c>
      <c r="C44" s="1" t="n">
        <v>2010</v>
      </c>
      <c r="D44" s="1" t="s">
        <v>138</v>
      </c>
      <c r="E44" s="1" t="s">
        <v>139</v>
      </c>
    </row>
    <row r="45" customFormat="false" ht="14.25" hidden="false" customHeight="false" outlineLevel="0" collapsed="false">
      <c r="A45" s="1" t="n">
        <v>44</v>
      </c>
      <c r="B45" s="1" t="s">
        <v>140</v>
      </c>
      <c r="C45" s="1" t="n">
        <v>2015</v>
      </c>
      <c r="D45" s="1" t="s">
        <v>141</v>
      </c>
      <c r="E45" s="1" t="s">
        <v>142</v>
      </c>
    </row>
    <row r="46" customFormat="false" ht="14.25" hidden="false" customHeight="false" outlineLevel="0" collapsed="false">
      <c r="A46" s="1" t="n">
        <v>45</v>
      </c>
      <c r="B46" s="1" t="s">
        <v>143</v>
      </c>
      <c r="C46" s="1" t="n">
        <v>2020</v>
      </c>
      <c r="D46" s="1" t="s">
        <v>116</v>
      </c>
      <c r="E46" s="1" t="s">
        <v>144</v>
      </c>
    </row>
    <row r="47" customFormat="false" ht="14.25" hidden="false" customHeight="false" outlineLevel="0" collapsed="false">
      <c r="A47" s="1" t="n">
        <v>46</v>
      </c>
      <c r="B47" s="1" t="s">
        <v>145</v>
      </c>
      <c r="C47" s="1" t="n">
        <v>1996</v>
      </c>
      <c r="D47" s="1" t="s">
        <v>146</v>
      </c>
      <c r="E47" s="1" t="s">
        <v>147</v>
      </c>
    </row>
    <row r="48" customFormat="false" ht="14.25" hidden="false" customHeight="false" outlineLevel="0" collapsed="false">
      <c r="A48" s="1" t="n">
        <v>47</v>
      </c>
      <c r="B48" s="1" t="s">
        <v>148</v>
      </c>
      <c r="C48" s="1" t="n">
        <v>2007</v>
      </c>
      <c r="D48" s="1" t="s">
        <v>149</v>
      </c>
      <c r="E48" s="1" t="s">
        <v>150</v>
      </c>
    </row>
    <row r="49" customFormat="false" ht="14.25" hidden="false" customHeight="false" outlineLevel="0" collapsed="false">
      <c r="A49" s="1" t="n">
        <v>48</v>
      </c>
      <c r="B49" s="1" t="s">
        <v>151</v>
      </c>
      <c r="C49" s="1" t="n">
        <v>2004</v>
      </c>
      <c r="D49" s="1" t="s">
        <v>152</v>
      </c>
      <c r="E49" s="1" t="s">
        <v>153</v>
      </c>
      <c r="F49" s="1" t="s">
        <v>154</v>
      </c>
    </row>
    <row r="50" customFormat="false" ht="14.25" hidden="false" customHeight="false" outlineLevel="0" collapsed="false">
      <c r="A50" s="1" t="n">
        <v>49</v>
      </c>
      <c r="B50" s="1" t="s">
        <v>155</v>
      </c>
      <c r="C50" s="1" t="n">
        <v>2004</v>
      </c>
      <c r="D50" s="1" t="s">
        <v>156</v>
      </c>
      <c r="E50" s="1" t="s">
        <v>157</v>
      </c>
      <c r="F50" s="1" t="s">
        <v>158</v>
      </c>
    </row>
    <row r="51" customFormat="false" ht="14.25" hidden="false" customHeight="false" outlineLevel="0" collapsed="false">
      <c r="A51" s="1" t="n">
        <v>50</v>
      </c>
      <c r="B51" s="1" t="s">
        <v>159</v>
      </c>
      <c r="C51" s="1" t="n">
        <v>2004</v>
      </c>
      <c r="D51" s="1" t="s">
        <v>156</v>
      </c>
      <c r="E51" s="1" t="s">
        <v>160</v>
      </c>
      <c r="F51" s="1" t="s">
        <v>161</v>
      </c>
    </row>
    <row r="52" customFormat="false" ht="14.25" hidden="false" customHeight="false" outlineLevel="0" collapsed="false">
      <c r="A52" s="1" t="n">
        <v>51</v>
      </c>
      <c r="B52" s="1" t="s">
        <v>162</v>
      </c>
      <c r="C52" s="1" t="n">
        <v>2004</v>
      </c>
      <c r="D52" s="1" t="s">
        <v>163</v>
      </c>
      <c r="E52" s="1" t="s">
        <v>164</v>
      </c>
      <c r="F52" s="1" t="s">
        <v>165</v>
      </c>
    </row>
    <row r="53" customFormat="false" ht="14.25" hidden="false" customHeight="false" outlineLevel="0" collapsed="false">
      <c r="A53" s="1" t="n">
        <v>52</v>
      </c>
      <c r="B53" s="1" t="s">
        <v>166</v>
      </c>
      <c r="C53" s="1" t="n">
        <v>2004</v>
      </c>
      <c r="D53" s="1" t="s">
        <v>167</v>
      </c>
      <c r="E53" s="1" t="s">
        <v>168</v>
      </c>
      <c r="F53" s="1" t="s">
        <v>169</v>
      </c>
    </row>
    <row r="54" customFormat="false" ht="14.25" hidden="false" customHeight="false" outlineLevel="0" collapsed="false">
      <c r="A54" s="1" t="n">
        <v>53</v>
      </c>
      <c r="B54" s="1" t="s">
        <v>170</v>
      </c>
      <c r="C54" s="1" t="n">
        <v>2004</v>
      </c>
      <c r="D54" s="1" t="s">
        <v>156</v>
      </c>
      <c r="E54" s="1" t="s">
        <v>171</v>
      </c>
      <c r="F54" s="1" t="s">
        <v>172</v>
      </c>
    </row>
    <row r="55" customFormat="false" ht="14.25" hidden="false" customHeight="false" outlineLevel="0" collapsed="false">
      <c r="A55" s="1" t="n">
        <v>54</v>
      </c>
      <c r="B55" s="1" t="s">
        <v>173</v>
      </c>
      <c r="C55" s="1" t="n">
        <v>2004</v>
      </c>
      <c r="D55" s="1" t="s">
        <v>156</v>
      </c>
      <c r="E55" s="1" t="s">
        <v>174</v>
      </c>
      <c r="F55" s="1" t="s">
        <v>175</v>
      </c>
    </row>
    <row r="56" customFormat="false" ht="14.25" hidden="false" customHeight="false" outlineLevel="0" collapsed="false">
      <c r="A56" s="1" t="n">
        <v>55</v>
      </c>
      <c r="B56" s="1" t="s">
        <v>176</v>
      </c>
      <c r="C56" s="1" t="n">
        <v>2004</v>
      </c>
      <c r="D56" s="1" t="s">
        <v>156</v>
      </c>
      <c r="E56" s="1" t="s">
        <v>177</v>
      </c>
      <c r="F56" s="1" t="s">
        <v>178</v>
      </c>
    </row>
    <row r="57" customFormat="false" ht="14.25" hidden="false" customHeight="false" outlineLevel="0" collapsed="false">
      <c r="A57" s="1" t="n">
        <v>56</v>
      </c>
      <c r="B57" s="1" t="s">
        <v>179</v>
      </c>
      <c r="C57" s="1" t="n">
        <v>2004</v>
      </c>
      <c r="D57" s="1" t="s">
        <v>156</v>
      </c>
      <c r="E57" s="1" t="s">
        <v>180</v>
      </c>
      <c r="F57" s="1" t="s">
        <v>181</v>
      </c>
    </row>
    <row r="58" customFormat="false" ht="14.25" hidden="false" customHeight="false" outlineLevel="0" collapsed="false">
      <c r="A58" s="1" t="n">
        <v>57</v>
      </c>
      <c r="B58" s="1" t="s">
        <v>182</v>
      </c>
      <c r="C58" s="1" t="n">
        <v>2004</v>
      </c>
      <c r="D58" s="1" t="s">
        <v>156</v>
      </c>
      <c r="E58" s="1" t="s">
        <v>183</v>
      </c>
      <c r="F58" s="1" t="s">
        <v>184</v>
      </c>
    </row>
    <row r="59" customFormat="false" ht="14.25" hidden="false" customHeight="false" outlineLevel="0" collapsed="false">
      <c r="A59" s="1" t="n">
        <v>58</v>
      </c>
      <c r="B59" s="1" t="s">
        <v>185</v>
      </c>
      <c r="C59" s="1" t="n">
        <v>2004</v>
      </c>
      <c r="D59" s="1" t="s">
        <v>186</v>
      </c>
      <c r="E59" s="1" t="s">
        <v>187</v>
      </c>
      <c r="F59" s="1" t="s">
        <v>188</v>
      </c>
    </row>
    <row r="60" customFormat="false" ht="14.25" hidden="false" customHeight="false" outlineLevel="0" collapsed="false">
      <c r="A60" s="1" t="n">
        <v>59</v>
      </c>
      <c r="B60" s="1" t="s">
        <v>189</v>
      </c>
      <c r="C60" s="1" t="n">
        <v>2004</v>
      </c>
      <c r="D60" s="1" t="s">
        <v>156</v>
      </c>
      <c r="E60" s="1" t="s">
        <v>190</v>
      </c>
      <c r="F60" s="1" t="s">
        <v>191</v>
      </c>
    </row>
    <row r="61" customFormat="false" ht="14.25" hidden="false" customHeight="false" outlineLevel="0" collapsed="false">
      <c r="A61" s="1" t="n">
        <v>60</v>
      </c>
      <c r="B61" s="1" t="s">
        <v>192</v>
      </c>
      <c r="C61" s="1" t="n">
        <v>2002</v>
      </c>
      <c r="D61" s="1" t="s">
        <v>193</v>
      </c>
      <c r="E61" s="1" t="s">
        <v>194</v>
      </c>
      <c r="F61" s="1" t="s">
        <v>195</v>
      </c>
    </row>
    <row r="62" customFormat="false" ht="14.25" hidden="false" customHeight="false" outlineLevel="0" collapsed="false">
      <c r="A62" s="1" t="n">
        <v>61</v>
      </c>
      <c r="B62" s="1" t="s">
        <v>196</v>
      </c>
      <c r="C62" s="1" t="n">
        <v>1881</v>
      </c>
      <c r="D62" s="1" t="s">
        <v>197</v>
      </c>
      <c r="E62" s="1" t="s">
        <v>198</v>
      </c>
    </row>
    <row r="63" customFormat="false" ht="14.25" hidden="false" customHeight="false" outlineLevel="0" collapsed="false">
      <c r="A63" s="1" t="n">
        <v>62</v>
      </c>
      <c r="B63" s="1" t="s">
        <v>199</v>
      </c>
      <c r="C63" s="1" t="n">
        <v>1992</v>
      </c>
      <c r="D63" s="1" t="s">
        <v>32</v>
      </c>
      <c r="E63" s="1" t="s">
        <v>200</v>
      </c>
    </row>
    <row r="64" customFormat="false" ht="14.25" hidden="false" customHeight="false" outlineLevel="0" collapsed="false">
      <c r="A64" s="1" t="n">
        <v>63</v>
      </c>
      <c r="B64" s="1" t="s">
        <v>201</v>
      </c>
      <c r="C64" s="1" t="n">
        <v>1992</v>
      </c>
      <c r="D64" s="1" t="s">
        <v>32</v>
      </c>
      <c r="E64" s="1" t="s">
        <v>202</v>
      </c>
      <c r="F64" s="1" t="s">
        <v>203</v>
      </c>
    </row>
    <row r="65" customFormat="false" ht="14.25" hidden="false" customHeight="false" outlineLevel="0" collapsed="false">
      <c r="A65" s="1" t="n">
        <v>64</v>
      </c>
      <c r="B65" s="1" t="s">
        <v>204</v>
      </c>
      <c r="C65" s="1" t="n">
        <v>2023</v>
      </c>
      <c r="D65" s="1" t="s">
        <v>205</v>
      </c>
      <c r="E65" s="1" t="s">
        <v>206</v>
      </c>
    </row>
    <row r="66" customFormat="false" ht="14.25" hidden="false" customHeight="false" outlineLevel="0" collapsed="false">
      <c r="A66" s="1" t="n">
        <v>65</v>
      </c>
      <c r="B66" s="1" t="s">
        <v>207</v>
      </c>
      <c r="C66" s="1" t="n">
        <v>2000</v>
      </c>
      <c r="D66" s="1" t="s">
        <v>208</v>
      </c>
      <c r="E66" s="1" t="s">
        <v>209</v>
      </c>
    </row>
    <row r="67" customFormat="false" ht="14.25" hidden="false" customHeight="false" outlineLevel="0" collapsed="false">
      <c r="A67" s="1" t="n">
        <v>66</v>
      </c>
      <c r="B67" s="1" t="s">
        <v>210</v>
      </c>
      <c r="C67" s="1" t="n">
        <v>1995</v>
      </c>
      <c r="D67" s="1" t="s">
        <v>152</v>
      </c>
      <c r="E67" s="1" t="s">
        <v>211</v>
      </c>
    </row>
    <row r="68" customFormat="false" ht="14.25" hidden="false" customHeight="false" outlineLevel="0" collapsed="false">
      <c r="A68" s="1" t="n">
        <v>67</v>
      </c>
      <c r="B68" s="1" t="s">
        <v>212</v>
      </c>
      <c r="C68" s="1" t="n">
        <v>2022</v>
      </c>
      <c r="D68" s="1" t="s">
        <v>213</v>
      </c>
      <c r="E68" s="1" t="s">
        <v>214</v>
      </c>
      <c r="F68" s="5" t="s">
        <v>215</v>
      </c>
    </row>
    <row r="69" customFormat="false" ht="14.25" hidden="false" customHeight="false" outlineLevel="0" collapsed="false">
      <c r="A69" s="1" t="n">
        <v>68</v>
      </c>
      <c r="B69" s="1" t="s">
        <v>216</v>
      </c>
      <c r="C69" s="1" t="n">
        <v>2004</v>
      </c>
      <c r="D69" s="1" t="s">
        <v>217</v>
      </c>
      <c r="E69" s="1" t="s">
        <v>218</v>
      </c>
      <c r="F69" s="1" t="s">
        <v>219</v>
      </c>
    </row>
    <row r="70" customFormat="false" ht="14.25" hidden="false" customHeight="false" outlineLevel="0" collapsed="false">
      <c r="A70" s="1" t="n">
        <v>69</v>
      </c>
      <c r="B70" s="1" t="s">
        <v>220</v>
      </c>
      <c r="C70" s="1" t="n">
        <v>2009</v>
      </c>
      <c r="D70" s="1" t="s">
        <v>221</v>
      </c>
      <c r="E70" s="1" t="s">
        <v>222</v>
      </c>
      <c r="F70" s="1" t="s">
        <v>223</v>
      </c>
    </row>
    <row r="71" customFormat="false" ht="14.25" hidden="false" customHeight="false" outlineLevel="0" collapsed="false">
      <c r="A71" s="1" t="n">
        <v>70</v>
      </c>
      <c r="B71" s="1" t="s">
        <v>224</v>
      </c>
      <c r="C71" s="1" t="n">
        <v>2014</v>
      </c>
      <c r="D71" s="1" t="s">
        <v>225</v>
      </c>
      <c r="E71" s="1" t="s">
        <v>226</v>
      </c>
      <c r="F71" s="1" t="s">
        <v>227</v>
      </c>
    </row>
    <row r="72" customFormat="false" ht="14.25" hidden="false" customHeight="false" outlineLevel="0" collapsed="false">
      <c r="A72" s="1" t="n">
        <v>71</v>
      </c>
      <c r="B72" s="1" t="s">
        <v>228</v>
      </c>
      <c r="C72" s="1" t="n">
        <v>2019</v>
      </c>
      <c r="D72" s="1" t="s">
        <v>229</v>
      </c>
      <c r="E72" s="1" t="s">
        <v>230</v>
      </c>
      <c r="F72" s="1" t="s">
        <v>231</v>
      </c>
    </row>
    <row r="73" customFormat="false" ht="14.25" hidden="false" customHeight="false" outlineLevel="0" collapsed="false">
      <c r="A73" s="1" t="n">
        <v>72</v>
      </c>
      <c r="B73" s="1" t="s">
        <v>232</v>
      </c>
      <c r="C73" s="1" t="n">
        <v>2022</v>
      </c>
      <c r="D73" s="1" t="s">
        <v>233</v>
      </c>
      <c r="E73" s="1" t="s">
        <v>234</v>
      </c>
      <c r="F73" s="1" t="s">
        <v>235</v>
      </c>
    </row>
    <row r="74" customFormat="false" ht="14.25" hidden="false" customHeight="false" outlineLevel="0" collapsed="false">
      <c r="A74" s="1" t="n">
        <v>73</v>
      </c>
      <c r="B74" s="1" t="s">
        <v>236</v>
      </c>
      <c r="C74" s="1" t="n">
        <v>2022</v>
      </c>
      <c r="D74" s="1" t="s">
        <v>237</v>
      </c>
      <c r="E74" s="6" t="s">
        <v>238</v>
      </c>
      <c r="F74" s="1" t="s">
        <v>239</v>
      </c>
    </row>
    <row r="75" customFormat="false" ht="14.25" hidden="false" customHeight="false" outlineLevel="0" collapsed="false">
      <c r="A75" s="1" t="n">
        <v>74</v>
      </c>
      <c r="B75" s="1" t="s">
        <v>240</v>
      </c>
      <c r="C75" s="1" t="n">
        <v>2020</v>
      </c>
      <c r="D75" s="1" t="s">
        <v>241</v>
      </c>
      <c r="E75" s="1" t="s">
        <v>242</v>
      </c>
      <c r="F75" s="1" t="s">
        <v>243</v>
      </c>
    </row>
    <row r="76" customFormat="false" ht="14.25" hidden="false" customHeight="false" outlineLevel="0" collapsed="false">
      <c r="A76" s="1" t="n">
        <v>75</v>
      </c>
      <c r="B76" s="1" t="s">
        <v>244</v>
      </c>
      <c r="C76" s="1" t="n">
        <v>2012</v>
      </c>
      <c r="D76" s="1" t="s">
        <v>105</v>
      </c>
      <c r="E76" s="1" t="s">
        <v>245</v>
      </c>
      <c r="F76" s="1" t="s">
        <v>246</v>
      </c>
    </row>
    <row r="77" customFormat="false" ht="14.25" hidden="false" customHeight="false" outlineLevel="0" collapsed="false">
      <c r="A77" s="1" t="n">
        <v>76</v>
      </c>
      <c r="B77" s="1" t="s">
        <v>247</v>
      </c>
      <c r="C77" s="1" t="n">
        <v>2019</v>
      </c>
      <c r="D77" s="1" t="s">
        <v>248</v>
      </c>
      <c r="E77" s="1" t="s">
        <v>249</v>
      </c>
      <c r="F77" s="1" t="s">
        <v>250</v>
      </c>
    </row>
    <row r="78" customFormat="false" ht="14.25" hidden="false" customHeight="false" outlineLevel="0" collapsed="false">
      <c r="A78" s="1" t="n">
        <v>77</v>
      </c>
      <c r="B78" s="1" t="s">
        <v>251</v>
      </c>
      <c r="C78" s="1" t="n">
        <v>2013</v>
      </c>
      <c r="D78" s="1" t="s">
        <v>252</v>
      </c>
      <c r="E78" s="1" t="s">
        <v>253</v>
      </c>
      <c r="F78" s="1" t="s">
        <v>254</v>
      </c>
    </row>
    <row r="79" customFormat="false" ht="14.25" hidden="false" customHeight="false" outlineLevel="0" collapsed="false">
      <c r="A79" s="1" t="n">
        <v>78</v>
      </c>
      <c r="B79" s="1" t="s">
        <v>255</v>
      </c>
      <c r="C79" s="1" t="n">
        <v>2007</v>
      </c>
      <c r="D79" s="1" t="s">
        <v>252</v>
      </c>
      <c r="E79" s="1" t="s">
        <v>256</v>
      </c>
      <c r="F79" s="1" t="s">
        <v>257</v>
      </c>
    </row>
    <row r="80" customFormat="false" ht="14.25" hidden="false" customHeight="false" outlineLevel="0" collapsed="false">
      <c r="A80" s="1" t="n">
        <v>79</v>
      </c>
      <c r="B80" s="1" t="s">
        <v>258</v>
      </c>
      <c r="C80" s="1" t="n">
        <v>2019</v>
      </c>
      <c r="D80" s="1" t="s">
        <v>259</v>
      </c>
      <c r="E80" s="1" t="s">
        <v>260</v>
      </c>
      <c r="F80" s="1" t="s">
        <v>261</v>
      </c>
    </row>
    <row r="81" customFormat="false" ht="14.25" hidden="false" customHeight="false" outlineLevel="0" collapsed="false">
      <c r="A81" s="1" t="n">
        <v>80</v>
      </c>
      <c r="B81" s="1" t="s">
        <v>262</v>
      </c>
      <c r="C81" s="1" t="n">
        <v>2006</v>
      </c>
      <c r="D81" s="1" t="s">
        <v>263</v>
      </c>
      <c r="E81" s="1" t="s">
        <v>264</v>
      </c>
      <c r="F81" s="1" t="s">
        <v>265</v>
      </c>
    </row>
    <row r="82" customFormat="false" ht="14.25" hidden="false" customHeight="false" outlineLevel="0" collapsed="false">
      <c r="A82" s="1" t="n">
        <v>81</v>
      </c>
      <c r="B82" s="1" t="s">
        <v>266</v>
      </c>
      <c r="C82" s="1" t="n">
        <v>2018</v>
      </c>
      <c r="D82" s="1" t="s">
        <v>267</v>
      </c>
      <c r="E82" s="1" t="s">
        <v>268</v>
      </c>
      <c r="F82" s="1" t="s">
        <v>269</v>
      </c>
    </row>
    <row r="83" customFormat="false" ht="14.25" hidden="false" customHeight="false" outlineLevel="0" collapsed="false">
      <c r="A83" s="1" t="n">
        <v>82</v>
      </c>
      <c r="B83" s="1" t="s">
        <v>270</v>
      </c>
      <c r="C83" s="1" t="n">
        <v>2009</v>
      </c>
      <c r="D83" s="1" t="s">
        <v>252</v>
      </c>
      <c r="E83" s="1" t="s">
        <v>271</v>
      </c>
      <c r="F83" s="1" t="s">
        <v>272</v>
      </c>
    </row>
    <row r="84" customFormat="false" ht="14.25" hidden="false" customHeight="false" outlineLevel="0" collapsed="false">
      <c r="A84" s="1" t="n">
        <v>83</v>
      </c>
      <c r="B84" s="1" t="s">
        <v>251</v>
      </c>
      <c r="C84" s="1" t="n">
        <v>2013</v>
      </c>
      <c r="D84" s="1" t="s">
        <v>252</v>
      </c>
      <c r="E84" s="1" t="s">
        <v>253</v>
      </c>
      <c r="F84" s="1" t="s">
        <v>254</v>
      </c>
    </row>
    <row r="85" customFormat="false" ht="14.25" hidden="false" customHeight="false" outlineLevel="0" collapsed="false">
      <c r="A85" s="1" t="n">
        <v>84</v>
      </c>
      <c r="B85" s="1" t="s">
        <v>273</v>
      </c>
      <c r="C85" s="1" t="n">
        <v>2021</v>
      </c>
      <c r="D85" s="1" t="s">
        <v>274</v>
      </c>
      <c r="E85" s="1" t="s">
        <v>275</v>
      </c>
    </row>
    <row r="86" customFormat="false" ht="14.25" hidden="false" customHeight="false" outlineLevel="0" collapsed="false">
      <c r="A86" s="1" t="n">
        <v>85</v>
      </c>
      <c r="B86" s="1" t="s">
        <v>276</v>
      </c>
      <c r="C86" s="1" t="n">
        <v>1972</v>
      </c>
      <c r="D86" s="1" t="s">
        <v>277</v>
      </c>
      <c r="E86" s="1" t="s">
        <v>278</v>
      </c>
    </row>
    <row r="87" customFormat="false" ht="14.25" hidden="false" customHeight="false" outlineLevel="0" collapsed="false">
      <c r="A87" s="1" t="n">
        <v>86</v>
      </c>
      <c r="B87" s="1" t="s">
        <v>279</v>
      </c>
      <c r="C87" s="1" t="n">
        <v>2013</v>
      </c>
      <c r="D87" s="1" t="s">
        <v>280</v>
      </c>
      <c r="E87" s="1" t="s">
        <v>281</v>
      </c>
    </row>
    <row r="88" customFormat="false" ht="14.25" hidden="false" customHeight="false" outlineLevel="0" collapsed="false">
      <c r="A88" s="1" t="n">
        <v>87</v>
      </c>
      <c r="B88" s="1" t="s">
        <v>282</v>
      </c>
      <c r="C88" s="1" t="n">
        <v>2017</v>
      </c>
      <c r="D88" s="1" t="s">
        <v>283</v>
      </c>
      <c r="E88" s="1" t="s">
        <v>284</v>
      </c>
    </row>
    <row r="89" customFormat="false" ht="14.25" hidden="false" customHeight="false" outlineLevel="0" collapsed="false">
      <c r="A89" s="1" t="n">
        <v>88</v>
      </c>
      <c r="B89" s="1" t="s">
        <v>285</v>
      </c>
      <c r="C89" s="1" t="n">
        <v>2016</v>
      </c>
      <c r="D89" s="1" t="s">
        <v>286</v>
      </c>
      <c r="E89" s="1" t="s">
        <v>287</v>
      </c>
    </row>
    <row r="90" customFormat="false" ht="14.25" hidden="false" customHeight="false" outlineLevel="0" collapsed="false">
      <c r="A90" s="1" t="n">
        <v>89</v>
      </c>
      <c r="B90" s="1" t="s">
        <v>288</v>
      </c>
      <c r="C90" s="1" t="n">
        <v>2013</v>
      </c>
      <c r="D90" s="1" t="s">
        <v>213</v>
      </c>
      <c r="E90" s="1" t="s">
        <v>289</v>
      </c>
    </row>
    <row r="91" customFormat="false" ht="14.25" hidden="false" customHeight="false" outlineLevel="0" collapsed="false">
      <c r="A91" s="1" t="n">
        <v>90</v>
      </c>
      <c r="B91" s="1" t="s">
        <v>290</v>
      </c>
      <c r="C91" s="1" t="n">
        <v>2011</v>
      </c>
      <c r="D91" s="1" t="s">
        <v>277</v>
      </c>
      <c r="E91" s="1" t="s">
        <v>291</v>
      </c>
    </row>
    <row r="92" customFormat="false" ht="14.25" hidden="false" customHeight="false" outlineLevel="0" collapsed="false">
      <c r="A92" s="1" t="n">
        <v>91</v>
      </c>
      <c r="B92" s="1" t="s">
        <v>292</v>
      </c>
      <c r="C92" s="1" t="n">
        <v>1986</v>
      </c>
      <c r="D92" s="1" t="s">
        <v>293</v>
      </c>
      <c r="E92" s="1" t="s">
        <v>294</v>
      </c>
    </row>
    <row r="93" customFormat="false" ht="14.25" hidden="false" customHeight="false" outlineLevel="0" collapsed="false">
      <c r="A93" s="1" t="n">
        <v>92</v>
      </c>
      <c r="B93" s="1" t="s">
        <v>295</v>
      </c>
      <c r="C93" s="1" t="n">
        <v>2017</v>
      </c>
      <c r="D93" s="1" t="s">
        <v>296</v>
      </c>
      <c r="E93" s="1" t="s">
        <v>103</v>
      </c>
    </row>
    <row r="94" customFormat="false" ht="14.25" hidden="false" customHeight="false" outlineLevel="0" collapsed="false">
      <c r="A94" s="1" t="n">
        <v>93</v>
      </c>
      <c r="B94" s="1" t="s">
        <v>297</v>
      </c>
      <c r="C94" s="1" t="n">
        <v>2017</v>
      </c>
      <c r="D94" s="1" t="s">
        <v>58</v>
      </c>
      <c r="E94" s="1" t="s">
        <v>298</v>
      </c>
    </row>
    <row r="95" customFormat="false" ht="14.25" hidden="false" customHeight="false" outlineLevel="0" collapsed="false">
      <c r="A95" s="1" t="n">
        <v>94</v>
      </c>
      <c r="B95" s="1" t="s">
        <v>299</v>
      </c>
      <c r="C95" s="1" t="n">
        <v>2018</v>
      </c>
      <c r="D95" s="1" t="s">
        <v>300</v>
      </c>
      <c r="E95" s="1" t="s">
        <v>301</v>
      </c>
    </row>
    <row r="96" customFormat="false" ht="14.25" hidden="false" customHeight="false" outlineLevel="0" collapsed="false">
      <c r="A96" s="1" t="n">
        <v>95</v>
      </c>
      <c r="B96" s="1" t="s">
        <v>302</v>
      </c>
      <c r="C96" s="1" t="n">
        <v>2002</v>
      </c>
      <c r="D96" s="1" t="s">
        <v>303</v>
      </c>
      <c r="E96" s="1" t="s">
        <v>304</v>
      </c>
    </row>
    <row r="97" customFormat="false" ht="14.25" hidden="false" customHeight="false" outlineLevel="0" collapsed="false">
      <c r="A97" s="1" t="n">
        <v>96</v>
      </c>
      <c r="B97" s="1" t="s">
        <v>305</v>
      </c>
      <c r="C97" s="1" t="n">
        <v>2017</v>
      </c>
      <c r="D97" s="1" t="s">
        <v>213</v>
      </c>
      <c r="E97" s="1" t="s">
        <v>306</v>
      </c>
    </row>
    <row r="98" customFormat="false" ht="14.25" hidden="false" customHeight="false" outlineLevel="0" collapsed="false">
      <c r="A98" s="1" t="n">
        <v>97</v>
      </c>
      <c r="B98" s="1" t="s">
        <v>307</v>
      </c>
      <c r="C98" s="1" t="n">
        <v>1995</v>
      </c>
      <c r="D98" s="1" t="s">
        <v>308</v>
      </c>
      <c r="E98" s="1" t="s">
        <v>309</v>
      </c>
    </row>
    <row r="99" customFormat="false" ht="14.25" hidden="false" customHeight="false" outlineLevel="0" collapsed="false">
      <c r="A99" s="1" t="n">
        <v>98</v>
      </c>
      <c r="B99" s="1" t="s">
        <v>310</v>
      </c>
      <c r="C99" s="1" t="n">
        <v>1987</v>
      </c>
      <c r="D99" s="1" t="s">
        <v>311</v>
      </c>
      <c r="E99" s="1" t="s">
        <v>312</v>
      </c>
    </row>
    <row r="100" customFormat="false" ht="14.25" hidden="false" customHeight="false" outlineLevel="0" collapsed="false">
      <c r="A100" s="1" t="n">
        <v>99</v>
      </c>
      <c r="B100" s="1" t="s">
        <v>313</v>
      </c>
      <c r="C100" s="1" t="n">
        <v>1993</v>
      </c>
      <c r="D100" s="1" t="s">
        <v>314</v>
      </c>
      <c r="E100" s="1" t="s">
        <v>315</v>
      </c>
    </row>
    <row r="101" customFormat="false" ht="14.25" hidden="false" customHeight="false" outlineLevel="0" collapsed="false">
      <c r="A101" s="1" t="n">
        <v>100</v>
      </c>
      <c r="B101" s="1" t="s">
        <v>316</v>
      </c>
      <c r="C101" s="1" t="n">
        <v>1998</v>
      </c>
      <c r="D101" s="1" t="s">
        <v>317</v>
      </c>
      <c r="E101" s="1" t="s">
        <v>318</v>
      </c>
    </row>
    <row r="102" customFormat="false" ht="14.25" hidden="false" customHeight="false" outlineLevel="0" collapsed="false">
      <c r="A102" s="1" t="n">
        <v>101</v>
      </c>
    </row>
    <row r="114" customFormat="false" ht="14.25" hidden="false" customHeight="false" outlineLevel="0" collapsed="false">
      <c r="E114" s="1" t="s">
        <v>319</v>
      </c>
    </row>
    <row r="115" customFormat="false" ht="14.25" hidden="false" customHeight="false" outlineLevel="0" collapsed="false">
      <c r="E115" s="1" t="s">
        <v>320</v>
      </c>
    </row>
    <row r="116" customFormat="false" ht="14.25" hidden="false" customHeight="false" outlineLevel="0" collapsed="false">
      <c r="E116" s="1" t="s">
        <v>321</v>
      </c>
    </row>
    <row r="117" customFormat="false" ht="14.25" hidden="false" customHeight="false" outlineLevel="0" collapsed="false">
      <c r="E117" s="1" t="s">
        <v>322</v>
      </c>
    </row>
    <row r="118" customFormat="false" ht="14.25" hidden="false" customHeight="false" outlineLevel="0" collapsed="false">
      <c r="E118" s="1" t="s">
        <v>323</v>
      </c>
    </row>
    <row r="119" customFormat="false" ht="14.25" hidden="false" customHeight="false" outlineLevel="0" collapsed="false">
      <c r="E119" s="1" t="s">
        <v>324</v>
      </c>
    </row>
    <row r="120" customFormat="false" ht="14.25" hidden="false" customHeight="false" outlineLevel="0" collapsed="false">
      <c r="E120" s="1" t="s">
        <v>325</v>
      </c>
    </row>
    <row r="121" customFormat="false" ht="14.25" hidden="false" customHeight="false" outlineLevel="0" collapsed="false">
      <c r="E121" s="1" t="s">
        <v>326</v>
      </c>
    </row>
    <row r="122" customFormat="false" ht="14.25" hidden="false" customHeight="false" outlineLevel="0" collapsed="false">
      <c r="E122" s="1" t="s">
        <v>327</v>
      </c>
    </row>
    <row r="123" customFormat="false" ht="14.25" hidden="false" customHeight="false" outlineLevel="0" collapsed="false">
      <c r="E123" s="1" t="s">
        <v>328</v>
      </c>
    </row>
    <row r="124" customFormat="false" ht="14.25" hidden="false" customHeight="false" outlineLevel="0" collapsed="false">
      <c r="E124" s="1" t="s">
        <v>329</v>
      </c>
    </row>
    <row r="125" customFormat="false" ht="14.25" hidden="false" customHeight="false" outlineLevel="0" collapsed="false">
      <c r="E125" s="1" t="s">
        <v>330</v>
      </c>
    </row>
    <row r="126" customFormat="false" ht="14.25" hidden="false" customHeight="false" outlineLevel="0" collapsed="false">
      <c r="E126" s="1" t="s">
        <v>331</v>
      </c>
    </row>
    <row r="127" customFormat="false" ht="14.25" hidden="false" customHeight="false" outlineLevel="0" collapsed="false">
      <c r="E127" s="1" t="s">
        <v>332</v>
      </c>
    </row>
    <row r="128" customFormat="false" ht="14.25" hidden="false" customHeight="false" outlineLevel="0" collapsed="false">
      <c r="E128" s="1" t="s">
        <v>333</v>
      </c>
    </row>
    <row r="129" customFormat="false" ht="14.25" hidden="false" customHeight="false" outlineLevel="0" collapsed="false">
      <c r="E129" s="1" t="s">
        <v>334</v>
      </c>
    </row>
    <row r="130" customFormat="false" ht="14.25" hidden="false" customHeight="false" outlineLevel="0" collapsed="false">
      <c r="E130" s="1" t="s">
        <v>335</v>
      </c>
    </row>
    <row r="131" customFormat="false" ht="14.25" hidden="false" customHeight="false" outlineLevel="0" collapsed="false">
      <c r="E131" s="1" t="s">
        <v>336</v>
      </c>
    </row>
    <row r="132" customFormat="false" ht="14.25" hidden="false" customHeight="false" outlineLevel="0" collapsed="false">
      <c r="E132" s="1" t="s">
        <v>337</v>
      </c>
    </row>
    <row r="133" customFormat="false" ht="14.25" hidden="false" customHeight="false" outlineLevel="0" collapsed="false">
      <c r="E133" s="1" t="s">
        <v>338</v>
      </c>
    </row>
    <row r="134" customFormat="false" ht="14.25" hidden="false" customHeight="false" outlineLevel="0" collapsed="false">
      <c r="E134" s="1" t="s">
        <v>339</v>
      </c>
    </row>
    <row r="135" customFormat="false" ht="14.25" hidden="false" customHeight="false" outlineLevel="0" collapsed="false">
      <c r="E135" s="1" t="s">
        <v>340</v>
      </c>
    </row>
  </sheetData>
  <autoFilter ref="A1:F1">
    <sortState ref="A2:F1">
      <sortCondition ref="A2:A1" customList=""/>
    </sortState>
  </autoFilter>
  <hyperlinks>
    <hyperlink ref="F68" r:id="rId1" display="https://doi.org/10.2307/j.ctv2s5b4b9.1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19"/>
  <sheetViews>
    <sheetView showFormulas="false" showGridLines="true" showRowColHeaders="true" showZeros="true" rightToLeft="false" tabSelected="false" showOutlineSymbols="true" defaultGridColor="true" view="normal" topLeftCell="D4" colorId="64" zoomScale="100" zoomScaleNormal="100" zoomScalePageLayoutView="100" workbookViewId="0">
      <selection pane="topLeft" activeCell="Q2" activeCellId="1" sqref="H107:H133 Q2"/>
    </sheetView>
  </sheetViews>
  <sheetFormatPr defaultColWidth="10.6796875" defaultRowHeight="14.25" zeroHeight="false" outlineLevelRow="0" outlineLevelCol="0"/>
  <cols>
    <col collapsed="false" customWidth="true" hidden="false" outlineLevel="0" max="4" min="4" style="1" width="7.91"/>
    <col collapsed="false" customWidth="true" hidden="false" outlineLevel="0" max="5" min="5" style="1" width="7.63"/>
    <col collapsed="false" customWidth="true" hidden="false" outlineLevel="0" max="7" min="7" style="1" width="21.09"/>
    <col collapsed="false" customWidth="true" hidden="false" outlineLevel="0" max="8" min="8" style="1" width="23.36"/>
    <col collapsed="false" customWidth="true" hidden="false" outlineLevel="0" max="12" min="12" style="1" width="12.18"/>
    <col collapsed="false" customWidth="true" hidden="false" outlineLevel="0" max="13" min="13" style="1" width="10.45"/>
    <col collapsed="false" customWidth="true" hidden="false" outlineLevel="0" max="14" min="14" style="1" width="13.82"/>
    <col collapsed="false" customWidth="true" hidden="false" outlineLevel="0" max="15" min="15" style="1" width="9.45"/>
    <col collapsed="false" customWidth="true" hidden="false" outlineLevel="0" max="16" min="16" style="1" width="13.18"/>
    <col collapsed="false" customWidth="true" hidden="false" outlineLevel="0" max="19" min="19" style="1" width="16.18"/>
  </cols>
  <sheetData>
    <row r="1" customFormat="false" ht="43.5" hidden="false" customHeight="false" outlineLevel="0" collapsed="false">
      <c r="A1" s="9" t="s">
        <v>347</v>
      </c>
      <c r="B1" s="9" t="s">
        <v>348</v>
      </c>
      <c r="C1" s="9" t="s">
        <v>860</v>
      </c>
      <c r="D1" s="9" t="s">
        <v>861</v>
      </c>
      <c r="E1" s="9" t="s">
        <v>2</v>
      </c>
      <c r="F1" s="9" t="s">
        <v>4</v>
      </c>
      <c r="G1" s="10" t="s">
        <v>350</v>
      </c>
      <c r="H1" s="10" t="s">
        <v>351</v>
      </c>
      <c r="I1" s="10" t="s">
        <v>352</v>
      </c>
      <c r="J1" s="10" t="s">
        <v>353</v>
      </c>
      <c r="K1" s="10" t="s">
        <v>354</v>
      </c>
      <c r="L1" s="10" t="s">
        <v>355</v>
      </c>
      <c r="M1" s="10" t="s">
        <v>862</v>
      </c>
      <c r="N1" s="10" t="s">
        <v>594</v>
      </c>
      <c r="O1" s="10" t="s">
        <v>595</v>
      </c>
      <c r="P1" s="10" t="s">
        <v>596</v>
      </c>
      <c r="Q1" s="10" t="s">
        <v>597</v>
      </c>
      <c r="R1" s="10" t="s">
        <v>599</v>
      </c>
      <c r="S1" s="10" t="s">
        <v>600</v>
      </c>
    </row>
    <row r="2" customFormat="false" ht="57.75" hidden="false" customHeight="false" outlineLevel="0" collapsed="false">
      <c r="A2" s="18"/>
      <c r="B2" s="19"/>
      <c r="C2" s="19"/>
      <c r="D2" s="19"/>
      <c r="E2" s="19"/>
      <c r="F2" s="19"/>
      <c r="G2" s="20" t="s">
        <v>809</v>
      </c>
      <c r="H2" s="20" t="s">
        <v>863</v>
      </c>
      <c r="I2" s="20" t="s">
        <v>864</v>
      </c>
      <c r="J2" s="20" t="s">
        <v>865</v>
      </c>
      <c r="K2" s="20" t="s">
        <v>865</v>
      </c>
      <c r="L2" s="20" t="s">
        <v>360</v>
      </c>
      <c r="M2" s="20"/>
      <c r="N2" s="20" t="s">
        <v>601</v>
      </c>
      <c r="O2" s="20" t="s">
        <v>865</v>
      </c>
      <c r="P2" s="7" t="s">
        <v>620</v>
      </c>
      <c r="Q2" s="20" t="s">
        <v>865</v>
      </c>
      <c r="R2" s="20" t="s">
        <v>736</v>
      </c>
      <c r="S2" s="20" t="s">
        <v>618</v>
      </c>
      <c r="T2" s="6"/>
    </row>
    <row r="3" customFormat="false" ht="26.25" hidden="false" customHeight="true" outlineLevel="0" collapsed="false">
      <c r="B3" s="7"/>
      <c r="C3" s="7"/>
      <c r="D3" s="7"/>
      <c r="E3" s="7"/>
      <c r="F3" s="7"/>
      <c r="G3" s="7" t="s">
        <v>810</v>
      </c>
      <c r="H3" s="7" t="s">
        <v>820</v>
      </c>
      <c r="I3" s="7" t="s">
        <v>499</v>
      </c>
      <c r="J3" s="7"/>
      <c r="K3" s="7"/>
      <c r="L3" s="7" t="s">
        <v>412</v>
      </c>
      <c r="M3" s="7"/>
      <c r="N3" s="7" t="s">
        <v>642</v>
      </c>
      <c r="O3" s="7"/>
      <c r="P3" s="7" t="s">
        <v>624</v>
      </c>
      <c r="Q3" s="7"/>
      <c r="R3" s="7" t="s">
        <v>626</v>
      </c>
      <c r="S3" s="7" t="s">
        <v>637</v>
      </c>
      <c r="T3" s="6"/>
    </row>
    <row r="4" customFormat="false" ht="28.5" hidden="false" customHeight="false" outlineLevel="0" collapsed="false">
      <c r="D4" s="21"/>
      <c r="E4" s="21"/>
      <c r="F4" s="21"/>
      <c r="G4" s="21" t="s">
        <v>811</v>
      </c>
      <c r="H4" s="6" t="s">
        <v>821</v>
      </c>
      <c r="I4" s="6" t="s">
        <v>363</v>
      </c>
      <c r="J4" s="7"/>
      <c r="K4" s="7"/>
      <c r="L4" s="12" t="s">
        <v>392</v>
      </c>
      <c r="M4" s="7"/>
      <c r="N4" s="7" t="s">
        <v>608</v>
      </c>
      <c r="O4" s="7"/>
      <c r="P4" s="7" t="s">
        <v>606</v>
      </c>
      <c r="Q4" s="7"/>
      <c r="R4" s="7" t="s">
        <v>622</v>
      </c>
      <c r="S4" s="7" t="s">
        <v>607</v>
      </c>
      <c r="T4" s="6"/>
    </row>
    <row r="5" customFormat="false" ht="43.5" hidden="false" customHeight="false" outlineLevel="0" collapsed="false">
      <c r="D5" s="6"/>
      <c r="E5" s="6"/>
      <c r="F5" s="6"/>
      <c r="G5" s="6" t="s">
        <v>812</v>
      </c>
      <c r="H5" s="6" t="s">
        <v>822</v>
      </c>
      <c r="I5" s="6" t="s">
        <v>389</v>
      </c>
      <c r="J5" s="7"/>
      <c r="K5" s="7"/>
      <c r="L5" s="7" t="s">
        <v>379</v>
      </c>
      <c r="M5" s="7"/>
      <c r="N5" s="7"/>
      <c r="O5" s="7"/>
      <c r="P5" s="7" t="s">
        <v>603</v>
      </c>
      <c r="Q5" s="7"/>
      <c r="R5" s="7"/>
      <c r="S5" s="7" t="s">
        <v>604</v>
      </c>
      <c r="T5" s="6"/>
    </row>
    <row r="6" customFormat="false" ht="14.25" hidden="false" customHeight="false" outlineLevel="0" collapsed="false">
      <c r="D6" s="6"/>
      <c r="E6" s="6"/>
      <c r="F6" s="6"/>
      <c r="G6" s="6" t="s">
        <v>813</v>
      </c>
      <c r="H6" s="6" t="s">
        <v>823</v>
      </c>
      <c r="I6" s="6" t="s">
        <v>866</v>
      </c>
      <c r="J6" s="7"/>
      <c r="K6" s="7"/>
      <c r="L6" s="7"/>
      <c r="M6" s="7"/>
      <c r="N6" s="7"/>
      <c r="O6" s="7"/>
      <c r="P6" s="7"/>
      <c r="Q6" s="7"/>
      <c r="R6" s="7"/>
      <c r="S6" s="7" t="s">
        <v>858</v>
      </c>
      <c r="T6" s="6"/>
    </row>
    <row r="7" customFormat="false" ht="14.25" hidden="false" customHeight="false" outlineLevel="0" collapsed="false">
      <c r="D7" s="6"/>
      <c r="E7" s="6"/>
      <c r="F7" s="6"/>
      <c r="G7" s="6" t="s">
        <v>815</v>
      </c>
      <c r="H7" s="6" t="s">
        <v>824</v>
      </c>
      <c r="I7" s="6" t="s">
        <v>423</v>
      </c>
      <c r="J7" s="7"/>
      <c r="K7" s="7"/>
      <c r="L7" s="7"/>
      <c r="M7" s="7"/>
      <c r="N7" s="7"/>
      <c r="O7" s="7"/>
      <c r="P7" s="7"/>
      <c r="Q7" s="7"/>
      <c r="R7" s="7"/>
      <c r="S7" s="7"/>
      <c r="T7" s="6"/>
    </row>
    <row r="8" customFormat="false" ht="14.25" hidden="false" customHeight="false" outlineLevel="0" collapsed="false">
      <c r="D8" s="6"/>
      <c r="E8" s="6"/>
      <c r="F8" s="6"/>
      <c r="G8" s="6"/>
      <c r="H8" s="6" t="s">
        <v>825</v>
      </c>
      <c r="I8" s="6" t="s">
        <v>847</v>
      </c>
      <c r="J8" s="7"/>
      <c r="K8" s="7"/>
      <c r="L8" s="7"/>
      <c r="M8" s="7"/>
      <c r="N8" s="7"/>
      <c r="O8" s="7"/>
      <c r="P8" s="7"/>
      <c r="Q8" s="7"/>
      <c r="R8" s="7"/>
      <c r="S8" s="7"/>
      <c r="T8" s="6"/>
    </row>
    <row r="9" customFormat="false" ht="14.25" hidden="false" customHeight="false" outlineLevel="0" collapsed="false">
      <c r="D9" s="6"/>
      <c r="E9" s="6"/>
      <c r="F9" s="6"/>
      <c r="G9" s="6"/>
      <c r="H9" s="6" t="s">
        <v>826</v>
      </c>
      <c r="I9" s="6" t="s">
        <v>453</v>
      </c>
      <c r="J9" s="7"/>
      <c r="K9" s="7"/>
      <c r="L9" s="7"/>
      <c r="M9" s="7"/>
      <c r="N9" s="7"/>
      <c r="O9" s="7"/>
      <c r="P9" s="7"/>
      <c r="Q9" s="7"/>
      <c r="R9" s="7"/>
      <c r="S9" s="7"/>
      <c r="T9" s="6"/>
    </row>
    <row r="10" customFormat="false" ht="14.25" hidden="false" customHeight="false" outlineLevel="0" collapsed="false">
      <c r="D10" s="6"/>
      <c r="E10" s="6"/>
      <c r="F10" s="6"/>
      <c r="G10" s="6"/>
      <c r="H10" s="6" t="s">
        <v>827</v>
      </c>
      <c r="I10" s="6" t="s">
        <v>848</v>
      </c>
      <c r="J10" s="6"/>
      <c r="K10" s="6"/>
      <c r="L10" s="6"/>
      <c r="M10" s="6"/>
      <c r="N10" s="6"/>
      <c r="O10" s="6"/>
      <c r="P10" s="6"/>
      <c r="Q10" s="6"/>
      <c r="R10" s="6"/>
      <c r="S10" s="6"/>
      <c r="T10" s="6"/>
    </row>
    <row r="11" customFormat="false" ht="14.25" hidden="false" customHeight="false" outlineLevel="0" collapsed="false">
      <c r="D11" s="6"/>
      <c r="E11" s="6"/>
      <c r="F11" s="6"/>
      <c r="G11" s="6"/>
      <c r="H11" s="6" t="s">
        <v>829</v>
      </c>
      <c r="I11" s="6" t="s">
        <v>849</v>
      </c>
      <c r="J11" s="6"/>
      <c r="K11" s="6"/>
      <c r="L11" s="6"/>
      <c r="M11" s="6"/>
      <c r="N11" s="6"/>
      <c r="O11" s="6"/>
      <c r="P11" s="6"/>
      <c r="Q11" s="6"/>
      <c r="R11" s="6"/>
      <c r="S11" s="6"/>
      <c r="T11" s="6"/>
    </row>
    <row r="12" customFormat="false" ht="14.25" hidden="false" customHeight="false" outlineLevel="0" collapsed="false">
      <c r="D12" s="6"/>
      <c r="E12" s="6"/>
      <c r="F12" s="6"/>
      <c r="G12" s="6"/>
      <c r="H12" s="6" t="s">
        <v>831</v>
      </c>
      <c r="I12" s="6" t="s">
        <v>471</v>
      </c>
      <c r="J12" s="6"/>
      <c r="K12" s="6"/>
      <c r="L12" s="6"/>
      <c r="M12" s="6"/>
      <c r="N12" s="6"/>
      <c r="O12" s="6"/>
      <c r="P12" s="6"/>
      <c r="Q12" s="6"/>
      <c r="R12" s="6"/>
      <c r="S12" s="6"/>
      <c r="T12" s="6"/>
    </row>
    <row r="13" customFormat="false" ht="14.25" hidden="false" customHeight="false" outlineLevel="0" collapsed="false">
      <c r="D13" s="6"/>
      <c r="E13" s="6"/>
      <c r="F13" s="6"/>
      <c r="G13" s="6"/>
      <c r="H13" s="6" t="s">
        <v>832</v>
      </c>
      <c r="I13" s="6" t="s">
        <v>446</v>
      </c>
      <c r="J13" s="6"/>
      <c r="K13" s="6"/>
      <c r="L13" s="6"/>
      <c r="M13" s="6"/>
      <c r="N13" s="6"/>
      <c r="O13" s="6"/>
      <c r="P13" s="6"/>
      <c r="Q13" s="6"/>
      <c r="R13" s="6"/>
      <c r="S13" s="6"/>
      <c r="T13" s="6"/>
    </row>
    <row r="14" customFormat="false" ht="14.25" hidden="false" customHeight="false" outlineLevel="0" collapsed="false">
      <c r="D14" s="6"/>
      <c r="E14" s="6"/>
      <c r="F14" s="6"/>
      <c r="G14" s="6"/>
      <c r="H14" s="6" t="s">
        <v>833</v>
      </c>
      <c r="I14" s="6" t="s">
        <v>852</v>
      </c>
      <c r="J14" s="6"/>
      <c r="K14" s="6"/>
      <c r="L14" s="6"/>
      <c r="M14" s="6"/>
      <c r="N14" s="6"/>
      <c r="O14" s="6"/>
      <c r="P14" s="6"/>
      <c r="Q14" s="6"/>
      <c r="R14" s="6"/>
      <c r="S14" s="6"/>
      <c r="T14" s="6"/>
    </row>
    <row r="15" customFormat="false" ht="14.25" hidden="false" customHeight="false" outlineLevel="0" collapsed="false">
      <c r="D15" s="6"/>
      <c r="E15" s="6"/>
      <c r="F15" s="6"/>
      <c r="G15" s="6"/>
      <c r="H15" s="6" t="s">
        <v>834</v>
      </c>
      <c r="I15" s="6" t="s">
        <v>516</v>
      </c>
      <c r="J15" s="6"/>
      <c r="K15" s="6"/>
      <c r="L15" s="6"/>
      <c r="M15" s="6"/>
      <c r="N15" s="6"/>
      <c r="O15" s="6"/>
      <c r="P15" s="6"/>
      <c r="Q15" s="6"/>
      <c r="R15" s="6"/>
      <c r="S15" s="6"/>
      <c r="T15" s="6"/>
    </row>
    <row r="16" customFormat="false" ht="14.25" hidden="false" customHeight="false" outlineLevel="0" collapsed="false">
      <c r="H16" s="1" t="s">
        <v>835</v>
      </c>
      <c r="I16" s="1" t="s">
        <v>495</v>
      </c>
    </row>
    <row r="17" customFormat="false" ht="14.25" hidden="false" customHeight="false" outlineLevel="0" collapsed="false">
      <c r="H17" s="1" t="s">
        <v>836</v>
      </c>
      <c r="I17" s="1" t="s">
        <v>856</v>
      </c>
    </row>
    <row r="18" customFormat="false" ht="14.25" hidden="false" customHeight="false" outlineLevel="0" collapsed="false">
      <c r="H18" s="1" t="s">
        <v>837</v>
      </c>
    </row>
    <row r="19" customFormat="false" ht="14.25" hidden="false" customHeight="false" outlineLevel="0" collapsed="false">
      <c r="H19" s="1" t="s">
        <v>838</v>
      </c>
    </row>
  </sheetData>
  <dataValidations count="5">
    <dataValidation allowBlank="true" errorStyle="stop" operator="between" showDropDown="false" showErrorMessage="true" showInputMessage="true" sqref="J4" type="list">
      <formula1>'Bases déroulantes'!$B$29:$B$32</formula1>
      <formula2>0</formula2>
    </dataValidation>
    <dataValidation allowBlank="true" errorStyle="stop" operator="between" showDropDown="false" showErrorMessage="true" showInputMessage="true" sqref="L4" type="list">
      <formula1>'Bases déroulantes'!$B$40:$B$42</formula1>
      <formula2>0</formula2>
    </dataValidation>
    <dataValidation allowBlank="true" errorStyle="stop" operator="between" showDropDown="false" showErrorMessage="true" showInputMessage="true" sqref="M4" type="list">
      <formula1>'Bases déroulantes'!$B$34:$B$38</formula1>
      <formula2>0</formula2>
    </dataValidation>
    <dataValidation allowBlank="true" errorStyle="stop" operator="between" showDropDown="false" showErrorMessage="true" showInputMessage="true" sqref="C4:G4" type="list">
      <formula1>'bases déroulantes'!#ref!</formula1>
      <formula2>0</formula2>
    </dataValidation>
    <dataValidation allowBlank="true" errorStyle="stop" operator="between" showDropDown="false" showErrorMessage="true" showInputMessage="true" sqref="H4" type="list">
      <formula1>'Bases déroulantes'!$B$7:$B$26</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1" sqref="H107:H133 C26"/>
    </sheetView>
  </sheetViews>
  <sheetFormatPr defaultColWidth="11.53515625" defaultRowHeight="13.8" zeroHeight="false" outlineLevelRow="0" outlineLevelCol="0"/>
  <cols>
    <col collapsed="false" customWidth="true" hidden="false" outlineLevel="0" max="2" min="2" style="1" width="21.37"/>
  </cols>
  <sheetData>
    <row r="1" customFormat="false" ht="13.8" hidden="false" customHeight="false" outlineLevel="0" collapsed="false">
      <c r="A1" s="1" t="s">
        <v>341</v>
      </c>
      <c r="B1" s="1" t="s">
        <v>342</v>
      </c>
      <c r="C1" s="1" t="s">
        <v>867</v>
      </c>
    </row>
    <row r="2" customFormat="false" ht="13.8" hidden="false" customHeight="false" outlineLevel="0" collapsed="false">
      <c r="A2" s="1" t="n">
        <v>1</v>
      </c>
      <c r="B2" s="1" t="s">
        <v>409</v>
      </c>
    </row>
    <row r="3" customFormat="false" ht="13.8" hidden="false" customHeight="false" outlineLevel="0" collapsed="false">
      <c r="A3" s="1" t="n">
        <v>2</v>
      </c>
      <c r="B3" s="1" t="s">
        <v>380</v>
      </c>
    </row>
    <row r="4" customFormat="false" ht="13.8" hidden="false" customHeight="false" outlineLevel="0" collapsed="false">
      <c r="A4" s="1" t="n">
        <v>3</v>
      </c>
      <c r="B4" s="1" t="s">
        <v>512</v>
      </c>
    </row>
    <row r="5" customFormat="false" ht="13.8" hidden="false" customHeight="false" outlineLevel="0" collapsed="false">
      <c r="A5" s="1" t="n">
        <v>4</v>
      </c>
      <c r="B5" s="1" t="s">
        <v>450</v>
      </c>
    </row>
    <row r="6" customFormat="false" ht="13.8" hidden="false" customHeight="false" outlineLevel="0" collapsed="false">
      <c r="A6" s="1" t="n">
        <v>5</v>
      </c>
      <c r="B6" s="1" t="s">
        <v>486</v>
      </c>
    </row>
    <row r="7" customFormat="false" ht="13.8" hidden="false" customHeight="false" outlineLevel="0" collapsed="false">
      <c r="A7" s="1" t="n">
        <v>6</v>
      </c>
      <c r="B7" s="1" t="s">
        <v>376</v>
      </c>
    </row>
    <row r="8" customFormat="false" ht="13.8" hidden="false" customHeight="false" outlineLevel="0" collapsed="false">
      <c r="A8" s="1" t="n">
        <v>7</v>
      </c>
      <c r="B8" s="1" t="s">
        <v>499</v>
      </c>
    </row>
    <row r="9" customFormat="false" ht="13.8" hidden="false" customHeight="false" outlineLevel="0" collapsed="false">
      <c r="A9" s="1" t="n">
        <v>8</v>
      </c>
      <c r="B9" s="1" t="s">
        <v>363</v>
      </c>
    </row>
    <row r="10" customFormat="false" ht="13.8" hidden="false" customHeight="false" outlineLevel="0" collapsed="false">
      <c r="A10" s="1" t="n">
        <v>9</v>
      </c>
      <c r="B10" s="1" t="s">
        <v>395</v>
      </c>
    </row>
    <row r="11" customFormat="false" ht="13.8" hidden="false" customHeight="false" outlineLevel="0" collapsed="false">
      <c r="A11" s="1" t="n">
        <v>10</v>
      </c>
      <c r="B11" s="1" t="s">
        <v>389</v>
      </c>
    </row>
    <row r="12" customFormat="false" ht="13.8" hidden="false" customHeight="false" outlineLevel="0" collapsed="false">
      <c r="A12" s="1" t="n">
        <v>11</v>
      </c>
      <c r="B12" s="1" t="s">
        <v>548</v>
      </c>
    </row>
    <row r="13" customFormat="false" ht="13.8" hidden="false" customHeight="false" outlineLevel="0" collapsed="false">
      <c r="A13" s="1" t="n">
        <v>12</v>
      </c>
      <c r="B13" s="1" t="s">
        <v>357</v>
      </c>
    </row>
    <row r="14" customFormat="false" ht="13.8" hidden="false" customHeight="false" outlineLevel="0" collapsed="false">
      <c r="A14" s="1" t="n">
        <v>13</v>
      </c>
      <c r="B14" s="1" t="s">
        <v>423</v>
      </c>
    </row>
    <row r="15" customFormat="false" ht="13.8" hidden="false" customHeight="false" outlineLevel="0" collapsed="false">
      <c r="A15" s="1" t="n">
        <v>14</v>
      </c>
      <c r="B15" s="1" t="s">
        <v>577</v>
      </c>
    </row>
    <row r="16" customFormat="false" ht="13.8" hidden="false" customHeight="false" outlineLevel="0" collapsed="false">
      <c r="A16" s="1" t="n">
        <v>15</v>
      </c>
      <c r="B16" s="1" t="s">
        <v>369</v>
      </c>
    </row>
    <row r="17" customFormat="false" ht="13.8" hidden="false" customHeight="false" outlineLevel="0" collapsed="false">
      <c r="A17" s="1" t="n">
        <v>16</v>
      </c>
      <c r="B17" s="1" t="s">
        <v>847</v>
      </c>
    </row>
    <row r="18" customFormat="false" ht="13.8" hidden="false" customHeight="false" outlineLevel="0" collapsed="false">
      <c r="A18" s="1" t="n">
        <v>17</v>
      </c>
      <c r="B18" s="1" t="s">
        <v>453</v>
      </c>
    </row>
    <row r="19" customFormat="false" ht="13.8" hidden="false" customHeight="false" outlineLevel="0" collapsed="false">
      <c r="A19" s="1" t="n">
        <v>18</v>
      </c>
      <c r="B19" s="1" t="s">
        <v>848</v>
      </c>
    </row>
    <row r="20" customFormat="false" ht="13.8" hidden="false" customHeight="false" outlineLevel="0" collapsed="false">
      <c r="A20" s="1" t="n">
        <v>19</v>
      </c>
      <c r="B20" s="1" t="s">
        <v>849</v>
      </c>
    </row>
    <row r="21" customFormat="false" ht="13.8" hidden="false" customHeight="false" outlineLevel="0" collapsed="false">
      <c r="A21" s="1" t="n">
        <v>20</v>
      </c>
      <c r="B21" s="1" t="s">
        <v>471</v>
      </c>
      <c r="C21" s="1" t="s">
        <v>850</v>
      </c>
    </row>
    <row r="22" customFormat="false" ht="13.8" hidden="false" customHeight="false" outlineLevel="0" collapsed="false">
      <c r="A22" s="1" t="n">
        <v>21</v>
      </c>
      <c r="B22" s="1" t="s">
        <v>446</v>
      </c>
      <c r="C22" s="1" t="s">
        <v>851</v>
      </c>
    </row>
    <row r="23" customFormat="false" ht="13.8" hidden="false" customHeight="false" outlineLevel="0" collapsed="false">
      <c r="A23" s="1" t="n">
        <v>22</v>
      </c>
      <c r="B23" s="1" t="s">
        <v>852</v>
      </c>
      <c r="C23" s="1" t="s">
        <v>853</v>
      </c>
    </row>
    <row r="24" customFormat="false" ht="13.8" hidden="false" customHeight="false" outlineLevel="0" collapsed="false">
      <c r="A24" s="1" t="n">
        <v>23</v>
      </c>
      <c r="B24" s="1" t="s">
        <v>516</v>
      </c>
      <c r="C24" s="1" t="s">
        <v>854</v>
      </c>
    </row>
    <row r="25" customFormat="false" ht="13.8" hidden="false" customHeight="false" outlineLevel="0" collapsed="false">
      <c r="A25" s="1" t="n">
        <v>24</v>
      </c>
      <c r="B25" s="1" t="s">
        <v>495</v>
      </c>
      <c r="C25" s="1" t="s">
        <v>855</v>
      </c>
    </row>
    <row r="26" customFormat="false" ht="13.8" hidden="false" customHeight="false" outlineLevel="0" collapsed="false">
      <c r="A26" s="1" t="n">
        <v>25</v>
      </c>
      <c r="B26" s="1" t="s">
        <v>856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1" sqref="H107:H133 A6"/>
    </sheetView>
  </sheetViews>
  <sheetFormatPr defaultColWidth="11.53515625" defaultRowHeight="12.8" zeroHeight="false" outlineLevelRow="0" outlineLevelCol="0"/>
  <sheetData>
    <row r="1" customFormat="false" ht="12.8" hidden="false" customHeight="false" outlineLevel="0" collapsed="false">
      <c r="A1" s="1" t="s">
        <v>341</v>
      </c>
      <c r="B1" s="1" t="s">
        <v>342</v>
      </c>
    </row>
    <row r="2" customFormat="false" ht="13.8" hidden="false" customHeight="false" outlineLevel="0" collapsed="false">
      <c r="A2" s="1" t="n">
        <v>1</v>
      </c>
      <c r="B2" s="1" t="s">
        <v>620</v>
      </c>
    </row>
    <row r="3" customFormat="false" ht="13.8" hidden="false" customHeight="false" outlineLevel="0" collapsed="false">
      <c r="A3" s="1" t="n">
        <v>2</v>
      </c>
      <c r="B3" s="1" t="s">
        <v>624</v>
      </c>
    </row>
    <row r="4" customFormat="false" ht="13.8" hidden="false" customHeight="false" outlineLevel="0" collapsed="false">
      <c r="A4" s="1" t="n">
        <v>3</v>
      </c>
      <c r="B4" s="1" t="s">
        <v>606</v>
      </c>
    </row>
    <row r="5" customFormat="false" ht="13.8" hidden="false" customHeight="false" outlineLevel="0" collapsed="false">
      <c r="A5" s="1" t="n">
        <v>4</v>
      </c>
      <c r="B5" s="1" t="s">
        <v>603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H107:H133 B2"/>
    </sheetView>
  </sheetViews>
  <sheetFormatPr defaultColWidth="11.53515625" defaultRowHeight="12.8" zeroHeight="false" outlineLevelRow="0" outlineLevelCol="0"/>
  <cols>
    <col collapsed="false" customWidth="true" hidden="false" outlineLevel="0" max="2" min="2" style="1" width="31.49"/>
  </cols>
  <sheetData>
    <row r="1" customFormat="false" ht="12.8" hidden="false" customHeight="false" outlineLevel="0" collapsed="false">
      <c r="A1" s="1" t="s">
        <v>341</v>
      </c>
      <c r="B1" s="1" t="s">
        <v>342</v>
      </c>
    </row>
    <row r="2" customFormat="false" ht="13.8" hidden="false" customHeight="false" outlineLevel="0" collapsed="false">
      <c r="A2" s="1" t="n">
        <v>1</v>
      </c>
      <c r="B2" s="1" t="s">
        <v>618</v>
      </c>
    </row>
    <row r="3" customFormat="false" ht="13.8" hidden="false" customHeight="false" outlineLevel="0" collapsed="false">
      <c r="A3" s="1" t="n">
        <v>2</v>
      </c>
      <c r="B3" s="1" t="s">
        <v>637</v>
      </c>
    </row>
    <row r="4" customFormat="false" ht="13.8" hidden="false" customHeight="false" outlineLevel="0" collapsed="false">
      <c r="A4" s="1" t="n">
        <v>3</v>
      </c>
      <c r="B4" s="1" t="s">
        <v>607</v>
      </c>
    </row>
    <row r="5" customFormat="false" ht="13.8" hidden="false" customHeight="false" outlineLevel="0" collapsed="false">
      <c r="A5" s="1" t="n">
        <v>4</v>
      </c>
      <c r="B5" s="1" t="s">
        <v>604</v>
      </c>
    </row>
    <row r="6" customFormat="false" ht="13.8" hidden="false" customHeight="false" outlineLevel="0" collapsed="false">
      <c r="A6" s="1" t="n">
        <v>5</v>
      </c>
      <c r="B6" s="1" t="s">
        <v>858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H107:H133 A2"/>
    </sheetView>
  </sheetViews>
  <sheetFormatPr defaultColWidth="11.53515625" defaultRowHeight="12.8" zeroHeight="false" outlineLevelRow="0" outlineLevelCol="0"/>
  <sheetData>
    <row r="1" customFormat="false" ht="12.8" hidden="false" customHeight="false" outlineLevel="0" collapsed="false">
      <c r="A1" s="1" t="s">
        <v>341</v>
      </c>
      <c r="B1" s="1" t="s">
        <v>342</v>
      </c>
    </row>
    <row r="2" customFormat="false" ht="13.8" hidden="false" customHeight="false" outlineLevel="0" collapsed="false">
      <c r="A2" s="1" t="n">
        <v>1</v>
      </c>
      <c r="B2" s="1" t="s">
        <v>601</v>
      </c>
    </row>
    <row r="3" customFormat="false" ht="13.8" hidden="false" customHeight="false" outlineLevel="0" collapsed="false">
      <c r="A3" s="1" t="n">
        <v>2</v>
      </c>
      <c r="B3" s="1" t="s">
        <v>642</v>
      </c>
    </row>
    <row r="4" customFormat="false" ht="13.8" hidden="false" customHeight="false" outlineLevel="0" collapsed="false">
      <c r="A4" s="1" t="n">
        <v>3</v>
      </c>
      <c r="B4" s="1" t="s">
        <v>635</v>
      </c>
    </row>
    <row r="5" customFormat="false" ht="13.8" hidden="false" customHeight="false" outlineLevel="0" collapsed="false">
      <c r="A5" s="1" t="n">
        <v>4</v>
      </c>
      <c r="B5" s="1" t="s">
        <v>608</v>
      </c>
    </row>
    <row r="6" customFormat="false" ht="13.8" hidden="false" customHeight="false" outlineLevel="0" collapsed="false">
      <c r="A6" s="1" t="n">
        <v>5</v>
      </c>
      <c r="B6" s="1" t="s">
        <v>668</v>
      </c>
    </row>
    <row r="7" customFormat="false" ht="13.8" hidden="false" customHeight="false" outlineLevel="0" collapsed="false">
      <c r="A7" s="1" t="n">
        <v>6</v>
      </c>
      <c r="B7" s="1" t="s">
        <v>428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1" sqref="H107:H133 A5"/>
    </sheetView>
  </sheetViews>
  <sheetFormatPr defaultColWidth="11.53515625" defaultRowHeight="12.8" zeroHeight="false" outlineLevelRow="0" outlineLevelCol="0"/>
  <sheetData>
    <row r="1" customFormat="false" ht="12.8" hidden="false" customHeight="false" outlineLevel="0" collapsed="false">
      <c r="A1" s="1" t="s">
        <v>341</v>
      </c>
      <c r="B1" s="1" t="s">
        <v>342</v>
      </c>
    </row>
    <row r="2" customFormat="false" ht="13.8" hidden="false" customHeight="false" outlineLevel="0" collapsed="false">
      <c r="A2" s="1" t="n">
        <v>1</v>
      </c>
      <c r="B2" s="1" t="s">
        <v>736</v>
      </c>
    </row>
    <row r="3" customFormat="false" ht="13.8" hidden="false" customHeight="false" outlineLevel="0" collapsed="false">
      <c r="A3" s="1" t="n">
        <v>2</v>
      </c>
      <c r="B3" s="1" t="s">
        <v>626</v>
      </c>
    </row>
    <row r="4" customFormat="false" ht="13.8" hidden="false" customHeight="false" outlineLevel="0" collapsed="false">
      <c r="A4" s="1" t="n">
        <v>3</v>
      </c>
      <c r="B4" s="1" t="s">
        <v>622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H107:H133 A2"/>
    </sheetView>
  </sheetViews>
  <sheetFormatPr defaultColWidth="11.53515625" defaultRowHeight="12.8" zeroHeight="false" outlineLevelRow="0" outlineLevelCol="0"/>
  <sheetData>
    <row r="1" customFormat="false" ht="12.8" hidden="false" customHeight="false" outlineLevel="0" collapsed="false">
      <c r="A1" s="1" t="s">
        <v>341</v>
      </c>
      <c r="B1" s="1" t="s">
        <v>342</v>
      </c>
    </row>
    <row r="2" customFormat="false" ht="13.8" hidden="false" customHeight="false" outlineLevel="0" collapsed="false">
      <c r="A2" s="1" t="n">
        <v>1</v>
      </c>
      <c r="B2" s="1" t="s">
        <v>360</v>
      </c>
    </row>
    <row r="3" customFormat="false" ht="13.8" hidden="false" customHeight="false" outlineLevel="0" collapsed="false">
      <c r="A3" s="1" t="n">
        <v>2</v>
      </c>
      <c r="B3" s="1" t="s">
        <v>412</v>
      </c>
    </row>
    <row r="4" customFormat="false" ht="13.8" hidden="false" customHeight="false" outlineLevel="0" collapsed="false">
      <c r="A4" s="1" t="n">
        <v>3</v>
      </c>
      <c r="B4" s="1" t="s">
        <v>392</v>
      </c>
    </row>
    <row r="5" customFormat="false" ht="13.8" hidden="false" customHeight="false" outlineLevel="0" collapsed="false">
      <c r="A5" s="1" t="n">
        <v>4</v>
      </c>
      <c r="B5" s="1" t="s">
        <v>531</v>
      </c>
    </row>
    <row r="6" customFormat="false" ht="13.8" hidden="false" customHeight="false" outlineLevel="0" collapsed="false">
      <c r="A6" s="1" t="n">
        <v>5</v>
      </c>
      <c r="B6" s="1" t="s">
        <v>402</v>
      </c>
    </row>
    <row r="7" customFormat="false" ht="13.8" hidden="false" customHeight="false" outlineLevel="0" collapsed="false">
      <c r="A7" s="1" t="n">
        <v>6</v>
      </c>
      <c r="B7" s="1" t="s">
        <v>428</v>
      </c>
    </row>
    <row r="8" customFormat="false" ht="13.8" hidden="false" customHeight="false" outlineLevel="0" collapsed="false">
      <c r="A8" s="1" t="n">
        <v>7</v>
      </c>
      <c r="B8" s="1" t="s">
        <v>379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9" activePane="bottomLeft" state="frozen"/>
      <selection pane="topLeft" activeCell="A1" activeCellId="0" sqref="A1"/>
      <selection pane="bottomLeft" activeCell="A102" activeCellId="1" sqref="H107:H133 A102"/>
    </sheetView>
  </sheetViews>
  <sheetFormatPr defaultColWidth="10.6796875" defaultRowHeight="14.25" zeroHeight="false" outlineLevelRow="0" outlineLevelCol="0"/>
  <cols>
    <col collapsed="false" customWidth="true" hidden="false" outlineLevel="0" max="2" min="2" style="1" width="74.45"/>
    <col collapsed="false" customWidth="true" hidden="false" outlineLevel="0" max="3" min="3" style="1" width="8.73"/>
    <col collapsed="false" customWidth="true" hidden="false" outlineLevel="0" max="4" min="4" style="1" width="38.57"/>
    <col collapsed="false" customWidth="true" hidden="false" outlineLevel="0" max="5" min="5" style="1" width="160.04"/>
    <col collapsed="false" customWidth="true" hidden="false" outlineLevel="0" max="6" min="6" style="1" width="53.59"/>
  </cols>
  <sheetData>
    <row r="1" customFormat="false" ht="14.25" hidden="false" customHeight="false" outlineLevel="0" collapsed="false">
      <c r="A1" s="2" t="s">
        <v>341</v>
      </c>
      <c r="B1" s="2" t="s">
        <v>342</v>
      </c>
      <c r="C1" s="2" t="s">
        <v>343</v>
      </c>
      <c r="D1" s="2" t="s">
        <v>344</v>
      </c>
      <c r="E1" s="3" t="s">
        <v>345</v>
      </c>
      <c r="F1" s="2" t="s">
        <v>346</v>
      </c>
    </row>
    <row r="2" customFormat="false" ht="14.25" hidden="false" customHeight="false" outlineLevel="0" collapsed="false">
      <c r="A2" s="1" t="n">
        <v>1</v>
      </c>
      <c r="B2" s="1" t="s">
        <v>6</v>
      </c>
      <c r="C2" s="1" t="n">
        <v>2014</v>
      </c>
      <c r="D2" s="1" t="s">
        <v>7</v>
      </c>
      <c r="E2" s="1" t="s">
        <v>8</v>
      </c>
    </row>
    <row r="3" customFormat="false" ht="14.25" hidden="false" customHeight="false" outlineLevel="0" collapsed="false">
      <c r="A3" s="1" t="n">
        <v>2</v>
      </c>
      <c r="B3" s="1" t="s">
        <v>9</v>
      </c>
      <c r="C3" s="1" t="n">
        <v>2007</v>
      </c>
      <c r="D3" s="1" t="s">
        <v>10</v>
      </c>
      <c r="E3" s="1" t="s">
        <v>11</v>
      </c>
    </row>
    <row r="4" customFormat="false" ht="14.25" hidden="false" customHeight="false" outlineLevel="0" collapsed="false">
      <c r="A4" s="1" t="n">
        <v>3</v>
      </c>
      <c r="B4" s="1" t="s">
        <v>12</v>
      </c>
      <c r="C4" s="1" t="n">
        <v>2003</v>
      </c>
      <c r="D4" s="1" t="s">
        <v>13</v>
      </c>
      <c r="E4" s="1" t="s">
        <v>14</v>
      </c>
    </row>
    <row r="5" customFormat="false" ht="14.25" hidden="false" customHeight="false" outlineLevel="0" collapsed="false">
      <c r="A5" s="1" t="n">
        <v>4</v>
      </c>
      <c r="B5" s="1" t="s">
        <v>15</v>
      </c>
      <c r="C5" s="1" t="n">
        <v>1992</v>
      </c>
      <c r="D5" s="1" t="s">
        <v>10</v>
      </c>
      <c r="E5" s="1" t="s">
        <v>16</v>
      </c>
    </row>
    <row r="6" customFormat="false" ht="14.25" hidden="false" customHeight="false" outlineLevel="0" collapsed="false">
      <c r="A6" s="1" t="n">
        <v>5</v>
      </c>
      <c r="B6" s="1" t="s">
        <v>17</v>
      </c>
      <c r="C6" s="1" t="n">
        <v>1991</v>
      </c>
      <c r="D6" s="1" t="s">
        <v>10</v>
      </c>
      <c r="E6" s="1" t="s">
        <v>18</v>
      </c>
    </row>
    <row r="7" customFormat="false" ht="14.25" hidden="false" customHeight="false" outlineLevel="0" collapsed="false">
      <c r="A7" s="1" t="n">
        <v>6</v>
      </c>
      <c r="B7" s="1" t="s">
        <v>19</v>
      </c>
      <c r="C7" s="1" t="n">
        <v>1990</v>
      </c>
      <c r="D7" s="1" t="s">
        <v>20</v>
      </c>
      <c r="E7" s="1" t="s">
        <v>21</v>
      </c>
    </row>
    <row r="8" customFormat="false" ht="14.25" hidden="false" customHeight="false" outlineLevel="0" collapsed="false">
      <c r="A8" s="1" t="n">
        <v>7</v>
      </c>
      <c r="B8" s="1" t="s">
        <v>22</v>
      </c>
      <c r="C8" s="1" t="n">
        <v>1998</v>
      </c>
      <c r="D8" s="1" t="s">
        <v>20</v>
      </c>
      <c r="E8" s="1" t="s">
        <v>23</v>
      </c>
    </row>
    <row r="9" customFormat="false" ht="14.25" hidden="false" customHeight="false" outlineLevel="0" collapsed="false">
      <c r="A9" s="1" t="n">
        <v>8</v>
      </c>
      <c r="B9" s="1" t="s">
        <v>24</v>
      </c>
      <c r="C9" s="1" t="n">
        <v>1996</v>
      </c>
      <c r="D9" s="1" t="s">
        <v>20</v>
      </c>
      <c r="E9" s="1" t="s">
        <v>25</v>
      </c>
    </row>
    <row r="10" customFormat="false" ht="14.25" hidden="false" customHeight="false" outlineLevel="0" collapsed="false">
      <c r="A10" s="1" t="n">
        <v>9</v>
      </c>
      <c r="B10" s="1" t="s">
        <v>26</v>
      </c>
      <c r="C10" s="1" t="n">
        <v>2004</v>
      </c>
      <c r="D10" s="1" t="s">
        <v>10</v>
      </c>
      <c r="E10" s="1" t="s">
        <v>27</v>
      </c>
    </row>
    <row r="11" customFormat="false" ht="14.25" hidden="false" customHeight="false" outlineLevel="0" collapsed="false">
      <c r="A11" s="1" t="n">
        <v>10</v>
      </c>
      <c r="B11" s="1" t="s">
        <v>28</v>
      </c>
      <c r="C11" s="1" t="n">
        <v>2007</v>
      </c>
      <c r="D11" s="1" t="s">
        <v>29</v>
      </c>
      <c r="E11" s="1" t="s">
        <v>30</v>
      </c>
    </row>
    <row r="12" customFormat="false" ht="14.25" hidden="false" customHeight="false" outlineLevel="0" collapsed="false">
      <c r="A12" s="1" t="n">
        <v>11</v>
      </c>
      <c r="B12" s="1" t="s">
        <v>31</v>
      </c>
      <c r="C12" s="1" t="n">
        <v>2007</v>
      </c>
      <c r="D12" s="1" t="s">
        <v>32</v>
      </c>
      <c r="E12" s="1" t="s">
        <v>33</v>
      </c>
      <c r="F12" s="1" t="s">
        <v>34</v>
      </c>
    </row>
    <row r="13" customFormat="false" ht="14.25" hidden="false" customHeight="false" outlineLevel="0" collapsed="false">
      <c r="A13" s="1" t="n">
        <v>12</v>
      </c>
      <c r="B13" s="1" t="s">
        <v>35</v>
      </c>
      <c r="C13" s="1" t="n">
        <v>1928</v>
      </c>
      <c r="D13" s="1" t="s">
        <v>36</v>
      </c>
      <c r="E13" s="1" t="s">
        <v>37</v>
      </c>
    </row>
    <row r="14" customFormat="false" ht="14.25" hidden="false" customHeight="false" outlineLevel="0" collapsed="false">
      <c r="A14" s="1" t="n">
        <v>13</v>
      </c>
      <c r="B14" s="1" t="s">
        <v>38</v>
      </c>
      <c r="C14" s="1" t="n">
        <v>2021</v>
      </c>
      <c r="D14" s="1" t="s">
        <v>39</v>
      </c>
      <c r="E14" s="1" t="s">
        <v>40</v>
      </c>
      <c r="F14" s="1" t="s">
        <v>41</v>
      </c>
    </row>
    <row r="15" customFormat="false" ht="14.25" hidden="false" customHeight="false" outlineLevel="0" collapsed="false">
      <c r="A15" s="1" t="n">
        <v>14</v>
      </c>
      <c r="B15" s="1" t="s">
        <v>42</v>
      </c>
      <c r="C15" s="1" t="n">
        <v>2016</v>
      </c>
      <c r="D15" s="1" t="s">
        <v>32</v>
      </c>
      <c r="E15" s="1" t="s">
        <v>43</v>
      </c>
      <c r="F15" s="1" t="s">
        <v>44</v>
      </c>
    </row>
    <row r="16" customFormat="false" ht="14.25" hidden="false" customHeight="false" outlineLevel="0" collapsed="false">
      <c r="A16" s="1" t="n">
        <v>15</v>
      </c>
      <c r="B16" s="1" t="s">
        <v>45</v>
      </c>
      <c r="C16" s="1" t="n">
        <v>2020</v>
      </c>
      <c r="D16" s="1" t="s">
        <v>46</v>
      </c>
      <c r="E16" s="1" t="s">
        <v>47</v>
      </c>
      <c r="F16" s="1" t="s">
        <v>48</v>
      </c>
    </row>
    <row r="17" customFormat="false" ht="14.25" hidden="false" customHeight="false" outlineLevel="0" collapsed="false">
      <c r="A17" s="1" t="n">
        <v>16</v>
      </c>
      <c r="B17" s="1" t="s">
        <v>49</v>
      </c>
      <c r="C17" s="1" t="n">
        <v>2019</v>
      </c>
      <c r="D17" s="1" t="s">
        <v>50</v>
      </c>
      <c r="E17" s="1" t="s">
        <v>51</v>
      </c>
      <c r="F17" s="1" t="s">
        <v>52</v>
      </c>
    </row>
    <row r="18" customFormat="false" ht="14.25" hidden="false" customHeight="false" outlineLevel="0" collapsed="false">
      <c r="A18" s="1" t="n">
        <v>17</v>
      </c>
      <c r="B18" s="1" t="s">
        <v>53</v>
      </c>
      <c r="C18" s="1" t="n">
        <v>2008</v>
      </c>
      <c r="D18" s="1" t="s">
        <v>54</v>
      </c>
      <c r="E18" s="1" t="s">
        <v>55</v>
      </c>
      <c r="F18" s="1" t="s">
        <v>56</v>
      </c>
    </row>
    <row r="19" customFormat="false" ht="14.25" hidden="false" customHeight="false" outlineLevel="0" collapsed="false">
      <c r="A19" s="1" t="n">
        <v>18</v>
      </c>
      <c r="B19" s="1" t="s">
        <v>57</v>
      </c>
      <c r="C19" s="1" t="n">
        <v>2015</v>
      </c>
      <c r="D19" s="1" t="s">
        <v>58</v>
      </c>
      <c r="E19" s="1" t="s">
        <v>59</v>
      </c>
    </row>
    <row r="20" customFormat="false" ht="14.25" hidden="false" customHeight="false" outlineLevel="0" collapsed="false">
      <c r="A20" s="1" t="n">
        <v>19</v>
      </c>
      <c r="B20" s="1" t="s">
        <v>60</v>
      </c>
      <c r="C20" s="1" t="n">
        <v>2020</v>
      </c>
      <c r="D20" s="1" t="s">
        <v>61</v>
      </c>
      <c r="E20" s="4" t="s">
        <v>62</v>
      </c>
    </row>
    <row r="21" customFormat="false" ht="14.25" hidden="false" customHeight="false" outlineLevel="0" collapsed="false">
      <c r="A21" s="1" t="n">
        <v>20</v>
      </c>
      <c r="B21" s="1" t="s">
        <v>63</v>
      </c>
      <c r="C21" s="1" t="n">
        <v>2007</v>
      </c>
      <c r="D21" s="1" t="s">
        <v>64</v>
      </c>
      <c r="E21" s="4" t="s">
        <v>65</v>
      </c>
    </row>
    <row r="22" customFormat="false" ht="14.25" hidden="false" customHeight="false" outlineLevel="0" collapsed="false">
      <c r="A22" s="1" t="n">
        <v>21</v>
      </c>
      <c r="B22" s="1" t="s">
        <v>66</v>
      </c>
      <c r="C22" s="1" t="n">
        <v>2012</v>
      </c>
      <c r="D22" s="1" t="s">
        <v>67</v>
      </c>
      <c r="E22" s="4" t="s">
        <v>68</v>
      </c>
      <c r="F22" s="1" t="s">
        <v>69</v>
      </c>
    </row>
    <row r="23" customFormat="false" ht="14.25" hidden="false" customHeight="false" outlineLevel="0" collapsed="false">
      <c r="A23" s="1" t="n">
        <v>22</v>
      </c>
      <c r="B23" s="1" t="s">
        <v>70</v>
      </c>
      <c r="C23" s="1" t="n">
        <v>2003</v>
      </c>
      <c r="D23" s="1" t="s">
        <v>71</v>
      </c>
      <c r="E23" s="1" t="s">
        <v>72</v>
      </c>
    </row>
    <row r="24" customFormat="false" ht="14.25" hidden="false" customHeight="false" outlineLevel="0" collapsed="false">
      <c r="A24" s="1" t="n">
        <v>23</v>
      </c>
      <c r="B24" s="1" t="s">
        <v>73</v>
      </c>
      <c r="C24" s="1" t="n">
        <v>2001</v>
      </c>
      <c r="D24" s="1" t="s">
        <v>74</v>
      </c>
      <c r="E24" s="1" t="s">
        <v>75</v>
      </c>
      <c r="F24" s="1" t="s">
        <v>76</v>
      </c>
    </row>
    <row r="25" customFormat="false" ht="14.25" hidden="false" customHeight="false" outlineLevel="0" collapsed="false">
      <c r="A25" s="1" t="n">
        <v>24</v>
      </c>
      <c r="B25" s="1" t="s">
        <v>77</v>
      </c>
      <c r="C25" s="1" t="n">
        <v>2019</v>
      </c>
      <c r="D25" s="1" t="s">
        <v>78</v>
      </c>
      <c r="E25" s="4" t="s">
        <v>79</v>
      </c>
    </row>
    <row r="26" customFormat="false" ht="14.25" hidden="false" customHeight="false" outlineLevel="0" collapsed="false">
      <c r="A26" s="1" t="n">
        <v>25</v>
      </c>
      <c r="B26" s="1" t="s">
        <v>80</v>
      </c>
      <c r="C26" s="1" t="n">
        <v>2021</v>
      </c>
      <c r="D26" s="1" t="s">
        <v>71</v>
      </c>
      <c r="E26" s="1" t="s">
        <v>81</v>
      </c>
      <c r="F26" s="1" t="s">
        <v>82</v>
      </c>
    </row>
    <row r="27" customFormat="false" ht="14.25" hidden="false" customHeight="false" outlineLevel="0" collapsed="false">
      <c r="A27" s="1" t="n">
        <v>26</v>
      </c>
      <c r="B27" s="1" t="s">
        <v>83</v>
      </c>
      <c r="C27" s="1" t="n">
        <v>2014</v>
      </c>
      <c r="D27" s="1" t="s">
        <v>84</v>
      </c>
      <c r="E27" s="1" t="s">
        <v>85</v>
      </c>
      <c r="F27" s="1" t="s">
        <v>86</v>
      </c>
    </row>
    <row r="28" customFormat="false" ht="14.25" hidden="false" customHeight="false" outlineLevel="0" collapsed="false">
      <c r="A28" s="1" t="n">
        <v>27</v>
      </c>
      <c r="B28" s="1" t="s">
        <v>87</v>
      </c>
      <c r="C28" s="1" t="n">
        <v>1980</v>
      </c>
      <c r="D28" s="1" t="s">
        <v>88</v>
      </c>
      <c r="E28" s="1" t="s">
        <v>89</v>
      </c>
    </row>
    <row r="29" customFormat="false" ht="14.25" hidden="false" customHeight="false" outlineLevel="0" collapsed="false">
      <c r="A29" s="1" t="n">
        <v>28</v>
      </c>
      <c r="B29" s="1" t="s">
        <v>90</v>
      </c>
      <c r="C29" s="1" t="n">
        <v>1986</v>
      </c>
      <c r="D29" s="1" t="s">
        <v>91</v>
      </c>
      <c r="E29" s="1" t="s">
        <v>92</v>
      </c>
    </row>
    <row r="30" customFormat="false" ht="14.25" hidden="false" customHeight="false" outlineLevel="0" collapsed="false">
      <c r="A30" s="1" t="n">
        <v>29</v>
      </c>
      <c r="B30" s="1" t="s">
        <v>93</v>
      </c>
      <c r="C30" s="1" t="n">
        <v>2019</v>
      </c>
      <c r="D30" s="1" t="s">
        <v>94</v>
      </c>
      <c r="E30" s="4" t="s">
        <v>95</v>
      </c>
      <c r="F30" s="1" t="s">
        <v>96</v>
      </c>
    </row>
    <row r="31" customFormat="false" ht="14.25" hidden="false" customHeight="false" outlineLevel="0" collapsed="false">
      <c r="A31" s="1" t="n">
        <v>30</v>
      </c>
      <c r="B31" s="1" t="s">
        <v>97</v>
      </c>
      <c r="C31" s="1" t="n">
        <v>1997</v>
      </c>
      <c r="D31" s="1" t="s">
        <v>98</v>
      </c>
      <c r="E31" s="1" t="s">
        <v>99</v>
      </c>
      <c r="F31" s="1" t="s">
        <v>100</v>
      </c>
    </row>
    <row r="32" customFormat="false" ht="14.25" hidden="false" customHeight="false" outlineLevel="0" collapsed="false">
      <c r="A32" s="1" t="n">
        <v>31</v>
      </c>
      <c r="B32" s="1" t="s">
        <v>101</v>
      </c>
      <c r="C32" s="1" t="n">
        <v>2017</v>
      </c>
      <c r="D32" s="1" t="s">
        <v>102</v>
      </c>
      <c r="E32" s="1" t="s">
        <v>103</v>
      </c>
    </row>
    <row r="33" customFormat="false" ht="14.25" hidden="false" customHeight="false" outlineLevel="0" collapsed="false">
      <c r="A33" s="1" t="n">
        <v>32</v>
      </c>
      <c r="B33" s="1" t="s">
        <v>104</v>
      </c>
      <c r="C33" s="1" t="n">
        <v>2021</v>
      </c>
      <c r="D33" s="1" t="s">
        <v>105</v>
      </c>
      <c r="E33" s="1" t="s">
        <v>106</v>
      </c>
      <c r="F33" s="1" t="s">
        <v>107</v>
      </c>
    </row>
    <row r="34" customFormat="false" ht="14.25" hidden="false" customHeight="false" outlineLevel="0" collapsed="false">
      <c r="A34" s="1" t="n">
        <v>33</v>
      </c>
      <c r="B34" s="1" t="s">
        <v>108</v>
      </c>
      <c r="C34" s="1" t="n">
        <v>2019</v>
      </c>
      <c r="D34" s="1" t="s">
        <v>109</v>
      </c>
      <c r="E34" s="1" t="s">
        <v>110</v>
      </c>
      <c r="F34" s="1" t="s">
        <v>111</v>
      </c>
    </row>
    <row r="35" customFormat="false" ht="14.25" hidden="false" customHeight="false" outlineLevel="0" collapsed="false">
      <c r="A35" s="1" t="n">
        <v>34</v>
      </c>
      <c r="B35" s="1" t="s">
        <v>112</v>
      </c>
      <c r="C35" s="1" t="n">
        <v>2018</v>
      </c>
      <c r="D35" s="1" t="s">
        <v>109</v>
      </c>
      <c r="E35" s="1" t="s">
        <v>113</v>
      </c>
      <c r="F35" s="1" t="s">
        <v>114</v>
      </c>
    </row>
    <row r="36" customFormat="false" ht="14.25" hidden="false" customHeight="false" outlineLevel="0" collapsed="false">
      <c r="A36" s="1" t="n">
        <v>35</v>
      </c>
      <c r="B36" s="1" t="s">
        <v>115</v>
      </c>
      <c r="C36" s="1" t="n">
        <v>2020</v>
      </c>
      <c r="D36" s="1" t="s">
        <v>116</v>
      </c>
      <c r="E36" s="1" t="s">
        <v>117</v>
      </c>
    </row>
    <row r="37" customFormat="false" ht="14.25" hidden="false" customHeight="false" outlineLevel="0" collapsed="false">
      <c r="A37" s="1" t="n">
        <v>36</v>
      </c>
      <c r="B37" s="1" t="s">
        <v>118</v>
      </c>
      <c r="C37" s="1" t="n">
        <v>2018</v>
      </c>
      <c r="D37" s="1" t="s">
        <v>119</v>
      </c>
      <c r="E37" s="1" t="s">
        <v>120</v>
      </c>
    </row>
    <row r="38" customFormat="false" ht="14.25" hidden="false" customHeight="false" outlineLevel="0" collapsed="false">
      <c r="A38" s="1" t="n">
        <v>37</v>
      </c>
      <c r="B38" s="1" t="s">
        <v>121</v>
      </c>
      <c r="C38" s="1" t="n">
        <v>2015</v>
      </c>
      <c r="D38" s="1" t="s">
        <v>122</v>
      </c>
      <c r="E38" s="1" t="s">
        <v>123</v>
      </c>
    </row>
    <row r="39" customFormat="false" ht="14.25" hidden="false" customHeight="false" outlineLevel="0" collapsed="false">
      <c r="A39" s="1" t="n">
        <v>38</v>
      </c>
      <c r="B39" s="1" t="s">
        <v>124</v>
      </c>
      <c r="C39" s="1" t="n">
        <v>2017</v>
      </c>
      <c r="D39" s="1" t="s">
        <v>125</v>
      </c>
      <c r="E39" s="1" t="s">
        <v>126</v>
      </c>
    </row>
    <row r="40" customFormat="false" ht="14.25" hidden="false" customHeight="false" outlineLevel="0" collapsed="false">
      <c r="A40" s="1" t="n">
        <v>39</v>
      </c>
      <c r="B40" s="1" t="s">
        <v>127</v>
      </c>
      <c r="C40" s="1" t="n">
        <v>2014</v>
      </c>
      <c r="D40" s="1" t="s">
        <v>128</v>
      </c>
      <c r="E40" s="1" t="s">
        <v>129</v>
      </c>
    </row>
    <row r="41" customFormat="false" ht="14.25" hidden="false" customHeight="false" outlineLevel="0" collapsed="false">
      <c r="A41" s="1" t="n">
        <v>40</v>
      </c>
      <c r="B41" s="1" t="s">
        <v>130</v>
      </c>
      <c r="C41" s="1" t="n">
        <v>2015</v>
      </c>
      <c r="D41" s="1" t="s">
        <v>131</v>
      </c>
      <c r="E41" s="1" t="s">
        <v>132</v>
      </c>
    </row>
    <row r="42" customFormat="false" ht="14.25" hidden="false" customHeight="false" outlineLevel="0" collapsed="false">
      <c r="A42" s="1" t="n">
        <v>41</v>
      </c>
      <c r="B42" s="1" t="s">
        <v>133</v>
      </c>
      <c r="C42" s="1" t="n">
        <v>2015</v>
      </c>
      <c r="D42" s="1" t="s">
        <v>109</v>
      </c>
      <c r="E42" s="1" t="s">
        <v>134</v>
      </c>
    </row>
    <row r="43" customFormat="false" ht="14.25" hidden="false" customHeight="false" outlineLevel="0" collapsed="false">
      <c r="A43" s="1" t="n">
        <v>42</v>
      </c>
      <c r="B43" s="1" t="s">
        <v>135</v>
      </c>
      <c r="C43" s="1" t="n">
        <v>2020</v>
      </c>
      <c r="D43" s="1" t="s">
        <v>125</v>
      </c>
      <c r="E43" s="1" t="s">
        <v>136</v>
      </c>
    </row>
    <row r="44" customFormat="false" ht="14.25" hidden="false" customHeight="false" outlineLevel="0" collapsed="false">
      <c r="A44" s="1" t="n">
        <v>43</v>
      </c>
      <c r="B44" s="1" t="s">
        <v>137</v>
      </c>
      <c r="C44" s="1" t="n">
        <v>2010</v>
      </c>
      <c r="D44" s="1" t="s">
        <v>138</v>
      </c>
      <c r="E44" s="1" t="s">
        <v>139</v>
      </c>
    </row>
    <row r="45" customFormat="false" ht="14.25" hidden="false" customHeight="false" outlineLevel="0" collapsed="false">
      <c r="A45" s="1" t="n">
        <v>44</v>
      </c>
      <c r="B45" s="1" t="s">
        <v>140</v>
      </c>
      <c r="C45" s="1" t="n">
        <v>2015</v>
      </c>
      <c r="D45" s="1" t="s">
        <v>141</v>
      </c>
      <c r="E45" s="1" t="s">
        <v>142</v>
      </c>
    </row>
    <row r="46" customFormat="false" ht="14.25" hidden="false" customHeight="false" outlineLevel="0" collapsed="false">
      <c r="A46" s="1" t="n">
        <v>45</v>
      </c>
      <c r="B46" s="1" t="s">
        <v>143</v>
      </c>
      <c r="C46" s="1" t="n">
        <v>2020</v>
      </c>
      <c r="D46" s="1" t="s">
        <v>116</v>
      </c>
      <c r="E46" s="1" t="s">
        <v>144</v>
      </c>
    </row>
    <row r="47" customFormat="false" ht="14.25" hidden="false" customHeight="false" outlineLevel="0" collapsed="false">
      <c r="A47" s="1" t="n">
        <v>46</v>
      </c>
      <c r="B47" s="1" t="s">
        <v>145</v>
      </c>
      <c r="C47" s="1" t="n">
        <v>1996</v>
      </c>
      <c r="D47" s="1" t="s">
        <v>146</v>
      </c>
      <c r="E47" s="1" t="s">
        <v>147</v>
      </c>
    </row>
    <row r="48" customFormat="false" ht="14.25" hidden="false" customHeight="false" outlineLevel="0" collapsed="false">
      <c r="A48" s="1" t="n">
        <v>47</v>
      </c>
      <c r="B48" s="1" t="s">
        <v>148</v>
      </c>
      <c r="C48" s="1" t="n">
        <v>2007</v>
      </c>
      <c r="D48" s="1" t="s">
        <v>149</v>
      </c>
      <c r="E48" s="1" t="s">
        <v>150</v>
      </c>
    </row>
    <row r="49" customFormat="false" ht="14.25" hidden="false" customHeight="false" outlineLevel="0" collapsed="false">
      <c r="A49" s="1" t="n">
        <v>48</v>
      </c>
      <c r="B49" s="1" t="s">
        <v>151</v>
      </c>
      <c r="C49" s="1" t="n">
        <v>2004</v>
      </c>
      <c r="D49" s="1" t="s">
        <v>152</v>
      </c>
      <c r="E49" s="1" t="s">
        <v>153</v>
      </c>
      <c r="F49" s="1" t="s">
        <v>154</v>
      </c>
    </row>
    <row r="50" customFormat="false" ht="14.25" hidden="false" customHeight="false" outlineLevel="0" collapsed="false">
      <c r="A50" s="1" t="n">
        <v>49</v>
      </c>
      <c r="B50" s="1" t="s">
        <v>155</v>
      </c>
      <c r="C50" s="1" t="n">
        <v>2004</v>
      </c>
      <c r="D50" s="1" t="s">
        <v>156</v>
      </c>
      <c r="E50" s="1" t="s">
        <v>157</v>
      </c>
      <c r="F50" s="1" t="s">
        <v>158</v>
      </c>
    </row>
    <row r="51" customFormat="false" ht="14.25" hidden="false" customHeight="false" outlineLevel="0" collapsed="false">
      <c r="A51" s="1" t="n">
        <v>50</v>
      </c>
      <c r="B51" s="1" t="s">
        <v>159</v>
      </c>
      <c r="C51" s="1" t="n">
        <v>2004</v>
      </c>
      <c r="D51" s="1" t="s">
        <v>156</v>
      </c>
      <c r="E51" s="1" t="s">
        <v>160</v>
      </c>
      <c r="F51" s="1" t="s">
        <v>161</v>
      </c>
    </row>
    <row r="52" customFormat="false" ht="14.25" hidden="false" customHeight="false" outlineLevel="0" collapsed="false">
      <c r="A52" s="1" t="n">
        <v>51</v>
      </c>
      <c r="B52" s="1" t="s">
        <v>162</v>
      </c>
      <c r="C52" s="1" t="n">
        <v>2004</v>
      </c>
      <c r="D52" s="1" t="s">
        <v>163</v>
      </c>
      <c r="E52" s="1" t="s">
        <v>164</v>
      </c>
      <c r="F52" s="1" t="s">
        <v>165</v>
      </c>
    </row>
    <row r="53" customFormat="false" ht="14.25" hidden="false" customHeight="false" outlineLevel="0" collapsed="false">
      <c r="A53" s="1" t="n">
        <v>52</v>
      </c>
      <c r="B53" s="1" t="s">
        <v>166</v>
      </c>
      <c r="C53" s="1" t="n">
        <v>2004</v>
      </c>
      <c r="D53" s="1" t="s">
        <v>167</v>
      </c>
      <c r="E53" s="1" t="s">
        <v>168</v>
      </c>
      <c r="F53" s="1" t="s">
        <v>169</v>
      </c>
    </row>
    <row r="54" customFormat="false" ht="14.25" hidden="false" customHeight="false" outlineLevel="0" collapsed="false">
      <c r="A54" s="1" t="n">
        <v>53</v>
      </c>
      <c r="B54" s="1" t="s">
        <v>170</v>
      </c>
      <c r="C54" s="1" t="n">
        <v>2004</v>
      </c>
      <c r="D54" s="1" t="s">
        <v>156</v>
      </c>
      <c r="E54" s="1" t="s">
        <v>171</v>
      </c>
      <c r="F54" s="1" t="s">
        <v>172</v>
      </c>
    </row>
    <row r="55" customFormat="false" ht="14.25" hidden="false" customHeight="false" outlineLevel="0" collapsed="false">
      <c r="A55" s="1" t="n">
        <v>54</v>
      </c>
      <c r="B55" s="1" t="s">
        <v>173</v>
      </c>
      <c r="C55" s="1" t="n">
        <v>2004</v>
      </c>
      <c r="D55" s="1" t="s">
        <v>156</v>
      </c>
      <c r="E55" s="1" t="s">
        <v>174</v>
      </c>
      <c r="F55" s="1" t="s">
        <v>175</v>
      </c>
    </row>
    <row r="56" customFormat="false" ht="14.25" hidden="false" customHeight="false" outlineLevel="0" collapsed="false">
      <c r="A56" s="1" t="n">
        <v>55</v>
      </c>
      <c r="B56" s="1" t="s">
        <v>176</v>
      </c>
      <c r="C56" s="1" t="n">
        <v>2004</v>
      </c>
      <c r="D56" s="1" t="s">
        <v>156</v>
      </c>
      <c r="E56" s="1" t="s">
        <v>177</v>
      </c>
      <c r="F56" s="1" t="s">
        <v>178</v>
      </c>
    </row>
    <row r="57" customFormat="false" ht="14.25" hidden="false" customHeight="false" outlineLevel="0" collapsed="false">
      <c r="A57" s="1" t="n">
        <v>56</v>
      </c>
      <c r="B57" s="1" t="s">
        <v>179</v>
      </c>
      <c r="C57" s="1" t="n">
        <v>2004</v>
      </c>
      <c r="D57" s="1" t="s">
        <v>156</v>
      </c>
      <c r="E57" s="1" t="s">
        <v>180</v>
      </c>
      <c r="F57" s="1" t="s">
        <v>181</v>
      </c>
    </row>
    <row r="58" customFormat="false" ht="14.25" hidden="false" customHeight="false" outlineLevel="0" collapsed="false">
      <c r="A58" s="1" t="n">
        <v>57</v>
      </c>
      <c r="B58" s="1" t="s">
        <v>182</v>
      </c>
      <c r="C58" s="1" t="n">
        <v>2004</v>
      </c>
      <c r="D58" s="1" t="s">
        <v>156</v>
      </c>
      <c r="E58" s="1" t="s">
        <v>183</v>
      </c>
      <c r="F58" s="1" t="s">
        <v>184</v>
      </c>
    </row>
    <row r="59" customFormat="false" ht="14.25" hidden="false" customHeight="false" outlineLevel="0" collapsed="false">
      <c r="A59" s="1" t="n">
        <v>58</v>
      </c>
      <c r="B59" s="1" t="s">
        <v>185</v>
      </c>
      <c r="C59" s="1" t="n">
        <v>2004</v>
      </c>
      <c r="D59" s="1" t="s">
        <v>186</v>
      </c>
      <c r="E59" s="1" t="s">
        <v>187</v>
      </c>
      <c r="F59" s="1" t="s">
        <v>188</v>
      </c>
    </row>
    <row r="60" customFormat="false" ht="14.25" hidden="false" customHeight="false" outlineLevel="0" collapsed="false">
      <c r="A60" s="1" t="n">
        <v>59</v>
      </c>
      <c r="B60" s="1" t="s">
        <v>189</v>
      </c>
      <c r="C60" s="1" t="n">
        <v>2004</v>
      </c>
      <c r="D60" s="1" t="s">
        <v>156</v>
      </c>
      <c r="E60" s="1" t="s">
        <v>190</v>
      </c>
      <c r="F60" s="1" t="s">
        <v>191</v>
      </c>
    </row>
    <row r="61" customFormat="false" ht="14.25" hidden="false" customHeight="false" outlineLevel="0" collapsed="false">
      <c r="A61" s="1" t="n">
        <v>60</v>
      </c>
      <c r="B61" s="1" t="s">
        <v>192</v>
      </c>
      <c r="C61" s="1" t="n">
        <v>2002</v>
      </c>
      <c r="D61" s="1" t="s">
        <v>193</v>
      </c>
      <c r="E61" s="1" t="s">
        <v>194</v>
      </c>
      <c r="F61" s="1" t="s">
        <v>195</v>
      </c>
    </row>
    <row r="62" customFormat="false" ht="14.25" hidden="false" customHeight="false" outlineLevel="0" collapsed="false">
      <c r="A62" s="1" t="n">
        <v>61</v>
      </c>
      <c r="B62" s="1" t="s">
        <v>196</v>
      </c>
      <c r="C62" s="1" t="n">
        <v>1881</v>
      </c>
      <c r="D62" s="1" t="s">
        <v>197</v>
      </c>
      <c r="E62" s="1" t="s">
        <v>198</v>
      </c>
    </row>
    <row r="63" customFormat="false" ht="14.25" hidden="false" customHeight="false" outlineLevel="0" collapsed="false">
      <c r="A63" s="1" t="n">
        <v>62</v>
      </c>
      <c r="B63" s="1" t="s">
        <v>199</v>
      </c>
      <c r="C63" s="1" t="n">
        <v>1992</v>
      </c>
      <c r="D63" s="1" t="s">
        <v>32</v>
      </c>
      <c r="E63" s="1" t="s">
        <v>200</v>
      </c>
    </row>
    <row r="64" customFormat="false" ht="14.25" hidden="false" customHeight="false" outlineLevel="0" collapsed="false">
      <c r="A64" s="1" t="n">
        <v>63</v>
      </c>
      <c r="B64" s="1" t="s">
        <v>201</v>
      </c>
      <c r="C64" s="1" t="n">
        <v>1992</v>
      </c>
      <c r="D64" s="1" t="s">
        <v>32</v>
      </c>
      <c r="E64" s="1" t="s">
        <v>202</v>
      </c>
      <c r="F64" s="1" t="s">
        <v>203</v>
      </c>
    </row>
    <row r="65" customFormat="false" ht="14.25" hidden="false" customHeight="false" outlineLevel="0" collapsed="false">
      <c r="A65" s="1" t="n">
        <v>64</v>
      </c>
      <c r="B65" s="1" t="s">
        <v>204</v>
      </c>
      <c r="C65" s="1" t="n">
        <v>2023</v>
      </c>
      <c r="D65" s="1" t="s">
        <v>205</v>
      </c>
      <c r="E65" s="1" t="s">
        <v>206</v>
      </c>
    </row>
    <row r="66" customFormat="false" ht="14.25" hidden="false" customHeight="false" outlineLevel="0" collapsed="false">
      <c r="A66" s="1" t="n">
        <v>65</v>
      </c>
      <c r="B66" s="1" t="s">
        <v>207</v>
      </c>
      <c r="C66" s="1" t="n">
        <v>2000</v>
      </c>
      <c r="D66" s="1" t="s">
        <v>208</v>
      </c>
      <c r="E66" s="1" t="s">
        <v>209</v>
      </c>
    </row>
    <row r="67" customFormat="false" ht="14.25" hidden="false" customHeight="false" outlineLevel="0" collapsed="false">
      <c r="A67" s="1" t="n">
        <v>66</v>
      </c>
      <c r="B67" s="1" t="s">
        <v>210</v>
      </c>
      <c r="C67" s="1" t="n">
        <v>1995</v>
      </c>
      <c r="D67" s="1" t="s">
        <v>152</v>
      </c>
      <c r="E67" s="1" t="s">
        <v>211</v>
      </c>
    </row>
    <row r="68" customFormat="false" ht="14.25" hidden="false" customHeight="false" outlineLevel="0" collapsed="false">
      <c r="A68" s="1" t="n">
        <v>67</v>
      </c>
      <c r="B68" s="1" t="s">
        <v>212</v>
      </c>
      <c r="C68" s="1" t="n">
        <v>2022</v>
      </c>
      <c r="D68" s="1" t="s">
        <v>213</v>
      </c>
      <c r="E68" s="1" t="s">
        <v>214</v>
      </c>
      <c r="F68" s="5" t="s">
        <v>215</v>
      </c>
    </row>
    <row r="69" customFormat="false" ht="14.25" hidden="false" customHeight="false" outlineLevel="0" collapsed="false">
      <c r="A69" s="1" t="n">
        <v>68</v>
      </c>
      <c r="B69" s="1" t="s">
        <v>216</v>
      </c>
      <c r="C69" s="1" t="n">
        <v>2004</v>
      </c>
      <c r="D69" s="1" t="s">
        <v>217</v>
      </c>
      <c r="E69" s="1" t="s">
        <v>218</v>
      </c>
      <c r="F69" s="1" t="s">
        <v>219</v>
      </c>
    </row>
    <row r="70" customFormat="false" ht="14.25" hidden="false" customHeight="false" outlineLevel="0" collapsed="false">
      <c r="A70" s="1" t="n">
        <v>69</v>
      </c>
      <c r="B70" s="1" t="s">
        <v>220</v>
      </c>
      <c r="C70" s="1" t="n">
        <v>2009</v>
      </c>
      <c r="D70" s="1" t="s">
        <v>221</v>
      </c>
      <c r="E70" s="1" t="s">
        <v>222</v>
      </c>
      <c r="F70" s="1" t="s">
        <v>223</v>
      </c>
    </row>
    <row r="71" customFormat="false" ht="14.25" hidden="false" customHeight="false" outlineLevel="0" collapsed="false">
      <c r="A71" s="1" t="n">
        <v>70</v>
      </c>
      <c r="B71" s="1" t="s">
        <v>224</v>
      </c>
      <c r="C71" s="1" t="n">
        <v>2014</v>
      </c>
      <c r="D71" s="1" t="s">
        <v>225</v>
      </c>
      <c r="E71" s="1" t="s">
        <v>226</v>
      </c>
      <c r="F71" s="1" t="s">
        <v>227</v>
      </c>
    </row>
    <row r="72" customFormat="false" ht="14.25" hidden="false" customHeight="false" outlineLevel="0" collapsed="false">
      <c r="A72" s="1" t="n">
        <v>71</v>
      </c>
      <c r="B72" s="1" t="s">
        <v>228</v>
      </c>
      <c r="C72" s="1" t="n">
        <v>2019</v>
      </c>
      <c r="D72" s="1" t="s">
        <v>229</v>
      </c>
      <c r="E72" s="1" t="s">
        <v>230</v>
      </c>
      <c r="F72" s="1" t="s">
        <v>231</v>
      </c>
    </row>
    <row r="73" customFormat="false" ht="14.25" hidden="false" customHeight="false" outlineLevel="0" collapsed="false">
      <c r="A73" s="1" t="n">
        <v>72</v>
      </c>
      <c r="B73" s="1" t="s">
        <v>232</v>
      </c>
      <c r="C73" s="1" t="n">
        <v>2022</v>
      </c>
      <c r="D73" s="1" t="s">
        <v>233</v>
      </c>
      <c r="E73" s="1" t="s">
        <v>234</v>
      </c>
      <c r="F73" s="1" t="s">
        <v>235</v>
      </c>
    </row>
    <row r="74" customFormat="false" ht="14.25" hidden="false" customHeight="false" outlineLevel="0" collapsed="false">
      <c r="A74" s="1" t="n">
        <v>73</v>
      </c>
      <c r="B74" s="1" t="s">
        <v>236</v>
      </c>
      <c r="C74" s="1" t="n">
        <v>2022</v>
      </c>
      <c r="D74" s="1" t="s">
        <v>237</v>
      </c>
      <c r="E74" s="6" t="s">
        <v>238</v>
      </c>
      <c r="F74" s="1" t="s">
        <v>239</v>
      </c>
    </row>
    <row r="75" customFormat="false" ht="14.25" hidden="false" customHeight="false" outlineLevel="0" collapsed="false">
      <c r="A75" s="1" t="n">
        <v>74</v>
      </c>
      <c r="B75" s="1" t="s">
        <v>240</v>
      </c>
      <c r="C75" s="1" t="n">
        <v>2020</v>
      </c>
      <c r="D75" s="1" t="s">
        <v>241</v>
      </c>
      <c r="E75" s="1" t="s">
        <v>242</v>
      </c>
      <c r="F75" s="1" t="s">
        <v>243</v>
      </c>
    </row>
    <row r="76" customFormat="false" ht="14.25" hidden="false" customHeight="false" outlineLevel="0" collapsed="false">
      <c r="A76" s="1" t="n">
        <v>75</v>
      </c>
      <c r="B76" s="1" t="s">
        <v>244</v>
      </c>
      <c r="C76" s="1" t="n">
        <v>2012</v>
      </c>
      <c r="D76" s="1" t="s">
        <v>105</v>
      </c>
      <c r="E76" s="1" t="s">
        <v>245</v>
      </c>
      <c r="F76" s="1" t="s">
        <v>246</v>
      </c>
    </row>
    <row r="77" customFormat="false" ht="14.25" hidden="false" customHeight="false" outlineLevel="0" collapsed="false">
      <c r="A77" s="1" t="n">
        <v>76</v>
      </c>
      <c r="B77" s="1" t="s">
        <v>247</v>
      </c>
      <c r="C77" s="1" t="n">
        <v>2019</v>
      </c>
      <c r="D77" s="1" t="s">
        <v>248</v>
      </c>
      <c r="E77" s="1" t="s">
        <v>249</v>
      </c>
      <c r="F77" s="1" t="s">
        <v>250</v>
      </c>
    </row>
    <row r="78" customFormat="false" ht="14.25" hidden="false" customHeight="false" outlineLevel="0" collapsed="false">
      <c r="A78" s="1" t="n">
        <v>77</v>
      </c>
      <c r="B78" s="1" t="s">
        <v>251</v>
      </c>
      <c r="C78" s="1" t="n">
        <v>2013</v>
      </c>
      <c r="D78" s="1" t="s">
        <v>252</v>
      </c>
      <c r="E78" s="1" t="s">
        <v>253</v>
      </c>
      <c r="F78" s="1" t="s">
        <v>254</v>
      </c>
    </row>
    <row r="79" customFormat="false" ht="14.25" hidden="false" customHeight="false" outlineLevel="0" collapsed="false">
      <c r="A79" s="1" t="n">
        <v>78</v>
      </c>
      <c r="B79" s="1" t="s">
        <v>255</v>
      </c>
      <c r="C79" s="1" t="n">
        <v>2007</v>
      </c>
      <c r="D79" s="1" t="s">
        <v>252</v>
      </c>
      <c r="E79" s="1" t="s">
        <v>256</v>
      </c>
      <c r="F79" s="1" t="s">
        <v>257</v>
      </c>
    </row>
    <row r="80" customFormat="false" ht="14.25" hidden="false" customHeight="false" outlineLevel="0" collapsed="false">
      <c r="A80" s="1" t="n">
        <v>79</v>
      </c>
      <c r="B80" s="1" t="s">
        <v>258</v>
      </c>
      <c r="C80" s="1" t="n">
        <v>2019</v>
      </c>
      <c r="D80" s="1" t="s">
        <v>259</v>
      </c>
      <c r="E80" s="1" t="s">
        <v>260</v>
      </c>
      <c r="F80" s="1" t="s">
        <v>261</v>
      </c>
    </row>
    <row r="81" customFormat="false" ht="14.25" hidden="false" customHeight="false" outlineLevel="0" collapsed="false">
      <c r="A81" s="1" t="n">
        <v>80</v>
      </c>
      <c r="B81" s="1" t="s">
        <v>262</v>
      </c>
      <c r="C81" s="1" t="n">
        <v>2006</v>
      </c>
      <c r="D81" s="1" t="s">
        <v>263</v>
      </c>
      <c r="E81" s="1" t="s">
        <v>264</v>
      </c>
      <c r="F81" s="1" t="s">
        <v>265</v>
      </c>
    </row>
    <row r="82" customFormat="false" ht="14.25" hidden="false" customHeight="false" outlineLevel="0" collapsed="false">
      <c r="A82" s="1" t="n">
        <v>81</v>
      </c>
      <c r="B82" s="1" t="s">
        <v>266</v>
      </c>
      <c r="C82" s="1" t="n">
        <v>2018</v>
      </c>
      <c r="D82" s="1" t="s">
        <v>267</v>
      </c>
      <c r="E82" s="1" t="s">
        <v>268</v>
      </c>
      <c r="F82" s="1" t="s">
        <v>269</v>
      </c>
    </row>
    <row r="83" customFormat="false" ht="14.25" hidden="false" customHeight="false" outlineLevel="0" collapsed="false">
      <c r="A83" s="1" t="n">
        <v>82</v>
      </c>
      <c r="B83" s="1" t="s">
        <v>270</v>
      </c>
      <c r="C83" s="1" t="n">
        <v>2009</v>
      </c>
      <c r="D83" s="1" t="s">
        <v>252</v>
      </c>
      <c r="E83" s="1" t="s">
        <v>271</v>
      </c>
      <c r="F83" s="1" t="s">
        <v>272</v>
      </c>
    </row>
    <row r="84" customFormat="false" ht="14.25" hidden="false" customHeight="false" outlineLevel="0" collapsed="false">
      <c r="A84" s="1" t="n">
        <v>83</v>
      </c>
      <c r="B84" s="1" t="s">
        <v>251</v>
      </c>
      <c r="C84" s="1" t="n">
        <v>2013</v>
      </c>
      <c r="D84" s="1" t="s">
        <v>252</v>
      </c>
      <c r="E84" s="1" t="s">
        <v>253</v>
      </c>
      <c r="F84" s="1" t="s">
        <v>254</v>
      </c>
    </row>
    <row r="85" customFormat="false" ht="14.25" hidden="false" customHeight="false" outlineLevel="0" collapsed="false">
      <c r="A85" s="1" t="n">
        <v>84</v>
      </c>
      <c r="B85" s="1" t="s">
        <v>273</v>
      </c>
      <c r="C85" s="1" t="n">
        <v>2021</v>
      </c>
      <c r="D85" s="1" t="s">
        <v>274</v>
      </c>
      <c r="E85" s="1" t="s">
        <v>275</v>
      </c>
    </row>
    <row r="86" customFormat="false" ht="14.25" hidden="false" customHeight="false" outlineLevel="0" collapsed="false">
      <c r="A86" s="1" t="n">
        <v>85</v>
      </c>
      <c r="B86" s="1" t="s">
        <v>276</v>
      </c>
      <c r="C86" s="1" t="n">
        <v>1972</v>
      </c>
      <c r="D86" s="1" t="s">
        <v>277</v>
      </c>
      <c r="E86" s="1" t="s">
        <v>278</v>
      </c>
    </row>
    <row r="87" customFormat="false" ht="14.25" hidden="false" customHeight="false" outlineLevel="0" collapsed="false">
      <c r="A87" s="1" t="n">
        <v>86</v>
      </c>
      <c r="B87" s="1" t="s">
        <v>279</v>
      </c>
      <c r="C87" s="1" t="n">
        <v>2013</v>
      </c>
      <c r="D87" s="1" t="s">
        <v>280</v>
      </c>
      <c r="E87" s="1" t="s">
        <v>281</v>
      </c>
    </row>
    <row r="88" customFormat="false" ht="14.25" hidden="false" customHeight="false" outlineLevel="0" collapsed="false">
      <c r="A88" s="1" t="n">
        <v>87</v>
      </c>
      <c r="B88" s="1" t="s">
        <v>282</v>
      </c>
      <c r="C88" s="1" t="n">
        <v>2017</v>
      </c>
      <c r="D88" s="1" t="s">
        <v>283</v>
      </c>
      <c r="E88" s="1" t="s">
        <v>284</v>
      </c>
    </row>
    <row r="89" customFormat="false" ht="14.25" hidden="false" customHeight="false" outlineLevel="0" collapsed="false">
      <c r="A89" s="1" t="n">
        <v>88</v>
      </c>
      <c r="B89" s="1" t="s">
        <v>285</v>
      </c>
      <c r="C89" s="1" t="n">
        <v>2016</v>
      </c>
      <c r="D89" s="1" t="s">
        <v>286</v>
      </c>
      <c r="E89" s="1" t="s">
        <v>287</v>
      </c>
    </row>
    <row r="90" customFormat="false" ht="14.25" hidden="false" customHeight="false" outlineLevel="0" collapsed="false">
      <c r="A90" s="1" t="n">
        <v>89</v>
      </c>
      <c r="B90" s="1" t="s">
        <v>288</v>
      </c>
      <c r="C90" s="1" t="n">
        <v>2013</v>
      </c>
      <c r="D90" s="1" t="s">
        <v>213</v>
      </c>
      <c r="E90" s="1" t="s">
        <v>289</v>
      </c>
    </row>
    <row r="91" customFormat="false" ht="14.25" hidden="false" customHeight="false" outlineLevel="0" collapsed="false">
      <c r="A91" s="1" t="n">
        <v>90</v>
      </c>
      <c r="B91" s="1" t="s">
        <v>290</v>
      </c>
      <c r="C91" s="1" t="n">
        <v>2011</v>
      </c>
      <c r="D91" s="1" t="s">
        <v>277</v>
      </c>
      <c r="E91" s="1" t="s">
        <v>291</v>
      </c>
    </row>
    <row r="92" customFormat="false" ht="14.25" hidden="false" customHeight="false" outlineLevel="0" collapsed="false">
      <c r="A92" s="1" t="n">
        <v>91</v>
      </c>
      <c r="B92" s="1" t="s">
        <v>292</v>
      </c>
      <c r="C92" s="1" t="n">
        <v>1986</v>
      </c>
      <c r="D92" s="1" t="s">
        <v>293</v>
      </c>
      <c r="E92" s="1" t="s">
        <v>294</v>
      </c>
    </row>
    <row r="93" customFormat="false" ht="14.25" hidden="false" customHeight="false" outlineLevel="0" collapsed="false">
      <c r="A93" s="1" t="n">
        <v>92</v>
      </c>
      <c r="B93" s="1" t="s">
        <v>295</v>
      </c>
      <c r="C93" s="1" t="n">
        <v>2017</v>
      </c>
      <c r="D93" s="1" t="s">
        <v>296</v>
      </c>
      <c r="E93" s="1" t="s">
        <v>103</v>
      </c>
    </row>
    <row r="94" customFormat="false" ht="14.25" hidden="false" customHeight="false" outlineLevel="0" collapsed="false">
      <c r="A94" s="1" t="n">
        <v>93</v>
      </c>
      <c r="B94" s="1" t="s">
        <v>297</v>
      </c>
      <c r="C94" s="1" t="n">
        <v>2017</v>
      </c>
      <c r="D94" s="1" t="s">
        <v>58</v>
      </c>
      <c r="E94" s="1" t="s">
        <v>298</v>
      </c>
    </row>
    <row r="95" customFormat="false" ht="14.25" hidden="false" customHeight="false" outlineLevel="0" collapsed="false">
      <c r="A95" s="1" t="n">
        <v>94</v>
      </c>
      <c r="B95" s="1" t="s">
        <v>299</v>
      </c>
      <c r="C95" s="1" t="n">
        <v>2018</v>
      </c>
      <c r="D95" s="1" t="s">
        <v>300</v>
      </c>
      <c r="E95" s="1" t="s">
        <v>301</v>
      </c>
    </row>
    <row r="96" customFormat="false" ht="14.25" hidden="false" customHeight="false" outlineLevel="0" collapsed="false">
      <c r="A96" s="1" t="n">
        <v>95</v>
      </c>
      <c r="B96" s="1" t="s">
        <v>302</v>
      </c>
      <c r="C96" s="1" t="n">
        <v>2002</v>
      </c>
      <c r="D96" s="1" t="s">
        <v>303</v>
      </c>
      <c r="E96" s="1" t="s">
        <v>304</v>
      </c>
    </row>
    <row r="97" customFormat="false" ht="14.25" hidden="false" customHeight="false" outlineLevel="0" collapsed="false">
      <c r="A97" s="1" t="n">
        <v>96</v>
      </c>
      <c r="B97" s="1" t="s">
        <v>305</v>
      </c>
      <c r="C97" s="1" t="n">
        <v>2017</v>
      </c>
      <c r="D97" s="1" t="s">
        <v>213</v>
      </c>
      <c r="E97" s="1" t="s">
        <v>306</v>
      </c>
    </row>
    <row r="98" customFormat="false" ht="14.25" hidden="false" customHeight="false" outlineLevel="0" collapsed="false">
      <c r="A98" s="1" t="n">
        <v>97</v>
      </c>
      <c r="B98" s="1" t="s">
        <v>307</v>
      </c>
      <c r="C98" s="1" t="n">
        <v>1995</v>
      </c>
      <c r="D98" s="1" t="s">
        <v>308</v>
      </c>
      <c r="E98" s="1" t="s">
        <v>309</v>
      </c>
    </row>
    <row r="99" customFormat="false" ht="14.25" hidden="false" customHeight="false" outlineLevel="0" collapsed="false">
      <c r="A99" s="1" t="n">
        <v>98</v>
      </c>
      <c r="B99" s="1" t="s">
        <v>310</v>
      </c>
      <c r="C99" s="1" t="n">
        <v>1987</v>
      </c>
      <c r="D99" s="1" t="s">
        <v>311</v>
      </c>
      <c r="E99" s="1" t="s">
        <v>312</v>
      </c>
    </row>
    <row r="100" customFormat="false" ht="14.25" hidden="false" customHeight="false" outlineLevel="0" collapsed="false">
      <c r="A100" s="1" t="n">
        <v>99</v>
      </c>
      <c r="B100" s="1" t="s">
        <v>313</v>
      </c>
      <c r="C100" s="1" t="n">
        <v>1993</v>
      </c>
      <c r="D100" s="1" t="s">
        <v>314</v>
      </c>
      <c r="E100" s="1" t="s">
        <v>315</v>
      </c>
    </row>
    <row r="101" customFormat="false" ht="14.25" hidden="false" customHeight="false" outlineLevel="0" collapsed="false">
      <c r="A101" s="1" t="n">
        <v>100</v>
      </c>
      <c r="B101" s="1" t="s">
        <v>316</v>
      </c>
      <c r="C101" s="1" t="n">
        <v>1998</v>
      </c>
      <c r="D101" s="1" t="s">
        <v>317</v>
      </c>
      <c r="E101" s="1" t="s">
        <v>318</v>
      </c>
    </row>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sheetData>
  <hyperlinks>
    <hyperlink ref="F68" r:id="rId1" display="https://doi.org/10.2307/j.ctv2s5b4b9.1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2" activePane="bottomLeft" state="frozen"/>
      <selection pane="topLeft" activeCell="A1" activeCellId="0" sqref="A1"/>
      <selection pane="bottomLeft" activeCell="E84" activeCellId="1" sqref="H107:H133 E84"/>
    </sheetView>
  </sheetViews>
  <sheetFormatPr defaultColWidth="11.54296875" defaultRowHeight="14.25" zeroHeight="false" outlineLevelRow="0" outlineLevelCol="0"/>
  <cols>
    <col collapsed="false" customWidth="true" hidden="false" outlineLevel="0" max="1" min="1" style="6" width="3.91"/>
    <col collapsed="false" customWidth="true" hidden="false" outlineLevel="0" max="2" min="2" style="6" width="28.07"/>
    <col collapsed="false" customWidth="true" hidden="false" outlineLevel="0" max="3" min="3" style="6" width="7.09"/>
    <col collapsed="false" customWidth="true" hidden="false" outlineLevel="0" max="4" min="4" style="6" width="14.91"/>
    <col collapsed="false" customWidth="true" hidden="false" outlineLevel="0" max="5" min="5" style="6" width="23.36"/>
    <col collapsed="false" customWidth="true" hidden="false" outlineLevel="0" max="6" min="6" style="6" width="13.54"/>
    <col collapsed="false" customWidth="true" hidden="false" outlineLevel="0" max="7" min="7" style="7" width="64.09"/>
    <col collapsed="false" customWidth="true" hidden="false" outlineLevel="0" max="8" min="8" style="6" width="45.18"/>
    <col collapsed="false" customWidth="true" hidden="false" outlineLevel="0" max="9" min="9" style="6" width="12.82"/>
    <col collapsed="false" customWidth="true" hidden="false" outlineLevel="0" max="10" min="10" style="8" width="8.91"/>
    <col collapsed="false" customWidth="false" hidden="false" outlineLevel="0" max="16384" min="11" style="6" width="11.54"/>
  </cols>
  <sheetData>
    <row r="1" customFormat="false" ht="43.5" hidden="false" customHeight="false" outlineLevel="0" collapsed="false">
      <c r="A1" s="9" t="s">
        <v>347</v>
      </c>
      <c r="B1" s="9" t="s">
        <v>348</v>
      </c>
      <c r="C1" s="9" t="s">
        <v>349</v>
      </c>
      <c r="D1" s="10" t="s">
        <v>350</v>
      </c>
      <c r="E1" s="10" t="s">
        <v>351</v>
      </c>
      <c r="F1" s="10" t="s">
        <v>352</v>
      </c>
      <c r="G1" s="10" t="s">
        <v>353</v>
      </c>
      <c r="H1" s="10" t="s">
        <v>354</v>
      </c>
      <c r="I1" s="10" t="s">
        <v>355</v>
      </c>
      <c r="J1" s="11" t="s">
        <v>356</v>
      </c>
      <c r="K1" s="7"/>
      <c r="L1" s="7"/>
      <c r="M1" s="7"/>
    </row>
    <row r="2" customFormat="false" ht="34.5" hidden="false" customHeight="true" outlineLevel="0" collapsed="false">
      <c r="A2" s="6" t="n">
        <v>1</v>
      </c>
      <c r="B2" s="6" t="str">
        <f aca="false">localisations!B$2</f>
        <v>Malia</v>
      </c>
      <c r="C2" s="6" t="n">
        <v>1</v>
      </c>
      <c r="D2" s="7" t="str">
        <f aca="false">Types!B3</f>
        <v>Archéologiques</v>
      </c>
      <c r="E2" s="7" t="str">
        <f aca="false">'Sous-types'!B6</f>
        <v>Occupations</v>
      </c>
      <c r="F2" s="12" t="s">
        <v>357</v>
      </c>
      <c r="G2" s="7" t="s">
        <v>358</v>
      </c>
      <c r="H2" s="7" t="s">
        <v>359</v>
      </c>
      <c r="I2" s="12" t="s">
        <v>360</v>
      </c>
      <c r="J2" s="8" t="n">
        <v>11</v>
      </c>
    </row>
    <row r="3" customFormat="false" ht="34.5" hidden="false" customHeight="true" outlineLevel="0" collapsed="false">
      <c r="A3" s="6" t="n">
        <v>2</v>
      </c>
      <c r="B3" s="6" t="str">
        <f aca="false">localisations!B$2</f>
        <v>Malia</v>
      </c>
      <c r="C3" s="6" t="n">
        <v>1</v>
      </c>
      <c r="D3" s="7" t="str">
        <f aca="false">Types!B5</f>
        <v>Physiques</v>
      </c>
      <c r="E3" s="7" t="str">
        <f aca="false">'Sous-types'!B18</f>
        <v>Unités phytoécologiques</v>
      </c>
      <c r="F3" s="12" t="s">
        <v>357</v>
      </c>
      <c r="G3" s="7" t="s">
        <v>361</v>
      </c>
      <c r="H3" s="7" t="s">
        <v>362</v>
      </c>
      <c r="I3" s="12" t="s">
        <v>360</v>
      </c>
      <c r="J3" s="8" t="n">
        <v>12</v>
      </c>
    </row>
    <row r="4" customFormat="false" ht="34.5" hidden="false" customHeight="true" outlineLevel="0" collapsed="false">
      <c r="A4" s="6" t="n">
        <v>3</v>
      </c>
      <c r="B4" s="6" t="str">
        <f aca="false">localisations!B$2</f>
        <v>Malia</v>
      </c>
      <c r="C4" s="6" t="n">
        <v>2</v>
      </c>
      <c r="D4" s="7" t="str">
        <f aca="false">Types!B3</f>
        <v>Archéologiques</v>
      </c>
      <c r="E4" s="7" t="str">
        <f aca="false">'Sous-types'!B6</f>
        <v>Occupations</v>
      </c>
      <c r="F4" s="12" t="s">
        <v>363</v>
      </c>
      <c r="G4" s="7" t="s">
        <v>364</v>
      </c>
      <c r="H4" s="7" t="s">
        <v>365</v>
      </c>
      <c r="I4" s="12" t="s">
        <v>360</v>
      </c>
      <c r="J4" s="8" t="s">
        <v>366</v>
      </c>
    </row>
    <row r="5" customFormat="false" ht="34.5" hidden="false" customHeight="true" outlineLevel="0" collapsed="false">
      <c r="A5" s="6" t="n">
        <v>4</v>
      </c>
      <c r="B5" s="6" t="str">
        <f aca="false">localisations!B$2</f>
        <v>Malia</v>
      </c>
      <c r="C5" s="6" t="n">
        <v>3</v>
      </c>
      <c r="D5" s="7" t="str">
        <f aca="false">Types!B3</f>
        <v>Archéologiques</v>
      </c>
      <c r="E5" s="7" t="str">
        <f aca="false">'Sous-types'!B6</f>
        <v>Occupations</v>
      </c>
      <c r="F5" s="12" t="s">
        <v>357</v>
      </c>
      <c r="G5" s="7" t="s">
        <v>367</v>
      </c>
      <c r="H5" s="7" t="s">
        <v>368</v>
      </c>
      <c r="I5" s="12" t="s">
        <v>360</v>
      </c>
      <c r="J5" s="8" t="n">
        <v>3</v>
      </c>
    </row>
    <row r="6" customFormat="false" ht="34.5" hidden="false" customHeight="true" outlineLevel="0" collapsed="false">
      <c r="A6" s="6" t="n">
        <v>5</v>
      </c>
      <c r="B6" s="6" t="str">
        <f aca="false">localisations!B$2</f>
        <v>Malia</v>
      </c>
      <c r="C6" s="6" t="n">
        <v>4</v>
      </c>
      <c r="D6" s="7" t="str">
        <f aca="false">Types!B3</f>
        <v>Archéologiques</v>
      </c>
      <c r="E6" s="7" t="str">
        <f aca="false">'Sous-types'!B6</f>
        <v>Occupations</v>
      </c>
      <c r="F6" s="12" t="s">
        <v>369</v>
      </c>
      <c r="G6" s="7" t="s">
        <v>370</v>
      </c>
      <c r="H6" s="7" t="s">
        <v>371</v>
      </c>
      <c r="I6" s="12" t="s">
        <v>360</v>
      </c>
      <c r="J6" s="8" t="n">
        <v>4</v>
      </c>
    </row>
    <row r="7" customFormat="false" ht="41.25" hidden="false" customHeight="true" outlineLevel="0" collapsed="false">
      <c r="A7" s="6" t="n">
        <v>6</v>
      </c>
      <c r="B7" s="6" t="str">
        <f aca="false">localisations!B$2</f>
        <v>Malia</v>
      </c>
      <c r="C7" s="6" t="n">
        <v>5</v>
      </c>
      <c r="D7" s="7" t="str">
        <f aca="false">Types!B3</f>
        <v>Archéologiques</v>
      </c>
      <c r="E7" s="7" t="str">
        <f aca="false">'Sous-types'!B6</f>
        <v>Occupations</v>
      </c>
      <c r="F7" s="12" t="s">
        <v>369</v>
      </c>
      <c r="G7" s="7" t="s">
        <v>372</v>
      </c>
      <c r="H7" s="7" t="s">
        <v>373</v>
      </c>
      <c r="I7" s="12" t="s">
        <v>360</v>
      </c>
      <c r="J7" s="8" t="n">
        <v>5</v>
      </c>
    </row>
    <row r="8" customFormat="false" ht="45" hidden="false" customHeight="true" outlineLevel="0" collapsed="false">
      <c r="A8" s="6" t="n">
        <v>7</v>
      </c>
      <c r="B8" s="6" t="str">
        <f aca="false">localisations!B$2</f>
        <v>Malia</v>
      </c>
      <c r="C8" s="6" t="n">
        <v>6</v>
      </c>
      <c r="D8" s="7" t="str">
        <f aca="false">Types!B3</f>
        <v>Archéologiques</v>
      </c>
      <c r="E8" s="7" t="str">
        <f aca="false">'Sous-types'!B6</f>
        <v>Occupations</v>
      </c>
      <c r="F8" s="12" t="s">
        <v>369</v>
      </c>
      <c r="G8" s="7" t="s">
        <v>374</v>
      </c>
      <c r="H8" s="7" t="s">
        <v>375</v>
      </c>
      <c r="I8" s="12" t="s">
        <v>360</v>
      </c>
      <c r="J8" s="8" t="n">
        <v>6</v>
      </c>
    </row>
    <row r="9" customFormat="false" ht="34.5" hidden="false" customHeight="true" outlineLevel="0" collapsed="false">
      <c r="A9" s="6" t="n">
        <v>8</v>
      </c>
      <c r="B9" s="6" t="str">
        <f aca="false">localisations!B$2</f>
        <v>Malia</v>
      </c>
      <c r="C9" s="6" t="n">
        <v>7</v>
      </c>
      <c r="D9" s="7" t="str">
        <f aca="false">Types!B3</f>
        <v>Archéologiques</v>
      </c>
      <c r="E9" s="7" t="str">
        <f aca="false">'Sous-types'!B9</f>
        <v>Outillage</v>
      </c>
      <c r="F9" s="12" t="s">
        <v>376</v>
      </c>
      <c r="G9" s="7" t="s">
        <v>377</v>
      </c>
      <c r="H9" s="7" t="s">
        <v>378</v>
      </c>
      <c r="I9" s="12" t="s">
        <v>379</v>
      </c>
      <c r="J9" s="8" t="n">
        <v>7</v>
      </c>
    </row>
    <row r="10" customFormat="false" ht="101.25" hidden="false" customHeight="false" outlineLevel="0" collapsed="false">
      <c r="A10" s="6" t="n">
        <v>9</v>
      </c>
      <c r="B10" s="6" t="str">
        <f aca="false">localisations!B$2</f>
        <v>Malia</v>
      </c>
      <c r="C10" s="6" t="n">
        <v>8</v>
      </c>
      <c r="D10" s="7" t="str">
        <f aca="false">Types!B3</f>
        <v>Archéologiques</v>
      </c>
      <c r="E10" s="7" t="str">
        <f aca="false">'Sous-types'!B6</f>
        <v>Occupations</v>
      </c>
      <c r="F10" s="12" t="s">
        <v>380</v>
      </c>
      <c r="G10" s="7" t="s">
        <v>381</v>
      </c>
      <c r="H10" s="7" t="s">
        <v>382</v>
      </c>
      <c r="I10" s="12" t="s">
        <v>360</v>
      </c>
      <c r="J10" s="8" t="n">
        <v>8</v>
      </c>
    </row>
    <row r="11" customFormat="false" ht="34.5" hidden="false" customHeight="true" outlineLevel="0" collapsed="false">
      <c r="A11" s="6" t="n">
        <v>10</v>
      </c>
      <c r="B11" s="6" t="str">
        <f aca="false">localisations!B$2</f>
        <v>Malia</v>
      </c>
      <c r="C11" s="6" t="n">
        <v>9</v>
      </c>
      <c r="D11" s="7" t="str">
        <f aca="false">Types!B3</f>
        <v>Archéologiques</v>
      </c>
      <c r="E11" s="7" t="str">
        <f aca="false">'Sous-types'!B9</f>
        <v>Outillage</v>
      </c>
      <c r="F11" s="12" t="s">
        <v>380</v>
      </c>
      <c r="G11" s="7" t="s">
        <v>383</v>
      </c>
      <c r="H11" s="7" t="s">
        <v>384</v>
      </c>
      <c r="I11" s="12" t="s">
        <v>360</v>
      </c>
      <c r="J11" s="8" t="n">
        <v>9</v>
      </c>
    </row>
    <row r="12" customFormat="false" ht="34.5" hidden="false" customHeight="true" outlineLevel="0" collapsed="false">
      <c r="A12" s="6" t="n">
        <v>11</v>
      </c>
      <c r="B12" s="6" t="str">
        <f aca="false">localisations!B$2</f>
        <v>Malia</v>
      </c>
      <c r="C12" s="6" t="n">
        <v>10</v>
      </c>
      <c r="D12" s="7" t="str">
        <f aca="false">Types!B3</f>
        <v>Archéologiques</v>
      </c>
      <c r="E12" s="7" t="str">
        <f aca="false">'Sous-types'!B6</f>
        <v>Occupations</v>
      </c>
      <c r="F12" s="12" t="s">
        <v>369</v>
      </c>
      <c r="G12" s="7" t="s">
        <v>385</v>
      </c>
      <c r="H12" s="7" t="s">
        <v>386</v>
      </c>
      <c r="I12" s="12"/>
      <c r="J12" s="8" t="n">
        <v>10</v>
      </c>
    </row>
    <row r="13" customFormat="false" ht="34.5" hidden="false" customHeight="true" outlineLevel="0" collapsed="false">
      <c r="A13" s="6" t="n">
        <v>12</v>
      </c>
      <c r="B13" s="6" t="str">
        <f aca="false">localisations!B$2</f>
        <v>Malia</v>
      </c>
      <c r="C13" s="6" t="n">
        <v>11</v>
      </c>
      <c r="D13" s="7" t="str">
        <f aca="false">Types!B4</f>
        <v>Archéobotaniques</v>
      </c>
      <c r="E13" s="7" t="str">
        <f aca="false">'Sous-types'!B10</f>
        <v>Assemblages carpologiques</v>
      </c>
      <c r="F13" s="12" t="s">
        <v>369</v>
      </c>
      <c r="G13" s="7" t="s">
        <v>387</v>
      </c>
      <c r="H13" s="7" t="s">
        <v>388</v>
      </c>
      <c r="I13" s="12"/>
      <c r="J13" s="8" t="n">
        <v>13</v>
      </c>
    </row>
    <row r="14" customFormat="false" ht="34.5" hidden="false" customHeight="true" outlineLevel="0" collapsed="false">
      <c r="A14" s="6" t="n">
        <v>13</v>
      </c>
      <c r="B14" s="6" t="str">
        <f aca="false">localisations!B$2</f>
        <v>Malia</v>
      </c>
      <c r="C14" s="6" t="n">
        <v>12</v>
      </c>
      <c r="D14" s="7" t="str">
        <f aca="false">Types!B4</f>
        <v>Archéobotaniques</v>
      </c>
      <c r="E14" s="7" t="str">
        <f aca="false">'Sous-types'!B10</f>
        <v>Assemblages carpologiques</v>
      </c>
      <c r="F14" s="12" t="s">
        <v>389</v>
      </c>
      <c r="G14" s="7" t="s">
        <v>390</v>
      </c>
      <c r="H14" s="13" t="s">
        <v>391</v>
      </c>
      <c r="I14" s="12" t="s">
        <v>392</v>
      </c>
    </row>
    <row r="15" customFormat="false" ht="34.5" hidden="false" customHeight="true" outlineLevel="0" collapsed="false">
      <c r="A15" s="6" t="n">
        <v>14</v>
      </c>
      <c r="B15" s="6" t="str">
        <f aca="false">localisations!B$2</f>
        <v>Malia</v>
      </c>
      <c r="C15" s="6" t="n">
        <v>13</v>
      </c>
      <c r="D15" s="7" t="str">
        <f aca="false">Types!B4</f>
        <v>Archéobotaniques</v>
      </c>
      <c r="E15" s="7" t="str">
        <f aca="false">'Sous-types'!B11</f>
        <v>Analyse grains d'amidon</v>
      </c>
      <c r="F15" s="12" t="s">
        <v>369</v>
      </c>
      <c r="G15" s="7" t="s">
        <v>393</v>
      </c>
      <c r="H15" s="7" t="s">
        <v>394</v>
      </c>
      <c r="I15" s="12" t="s">
        <v>392</v>
      </c>
      <c r="J15" s="8" t="n">
        <v>14</v>
      </c>
    </row>
    <row r="16" customFormat="false" ht="72" hidden="false" customHeight="false" outlineLevel="0" collapsed="false">
      <c r="A16" s="6" t="n">
        <v>15</v>
      </c>
      <c r="B16" s="7" t="str">
        <f aca="false">localisations!B15</f>
        <v>Zominthos</v>
      </c>
      <c r="C16" s="7" t="n">
        <v>72</v>
      </c>
      <c r="D16" s="7" t="str">
        <f aca="false">Types!B4</f>
        <v>Archéobotaniques</v>
      </c>
      <c r="E16" s="7" t="str">
        <f aca="false">'Sous-types'!B10</f>
        <v>Assemblages carpologiques</v>
      </c>
      <c r="F16" s="12" t="s">
        <v>395</v>
      </c>
      <c r="G16" s="7" t="s">
        <v>396</v>
      </c>
      <c r="H16" s="7" t="s">
        <v>397</v>
      </c>
      <c r="I16" s="12" t="s">
        <v>392</v>
      </c>
      <c r="J16" s="14" t="n">
        <v>16</v>
      </c>
    </row>
    <row r="17" customFormat="false" ht="34.5" hidden="false" customHeight="true" outlineLevel="0" collapsed="false">
      <c r="A17" s="6" t="n">
        <v>16</v>
      </c>
      <c r="B17" s="7" t="str">
        <f aca="false">localisations!B$2</f>
        <v>Malia</v>
      </c>
      <c r="C17" s="7" t="n">
        <v>16</v>
      </c>
      <c r="D17" s="7" t="str">
        <f aca="false">Types!B3</f>
        <v>Archéologiques</v>
      </c>
      <c r="E17" s="7" t="str">
        <f aca="false">'Sous-types'!B8</f>
        <v>Structures stockage</v>
      </c>
      <c r="F17" s="12" t="s">
        <v>369</v>
      </c>
      <c r="G17" s="7" t="s">
        <v>398</v>
      </c>
      <c r="H17" s="7" t="s">
        <v>399</v>
      </c>
      <c r="I17" s="12" t="s">
        <v>392</v>
      </c>
      <c r="J17" s="14" t="n">
        <v>17</v>
      </c>
    </row>
    <row r="18" customFormat="false" ht="44.25" hidden="false" customHeight="true" outlineLevel="0" collapsed="false">
      <c r="A18" s="6" t="n">
        <v>17</v>
      </c>
      <c r="B18" s="7" t="str">
        <f aca="false">localisations!B5</f>
        <v>Crète</v>
      </c>
      <c r="C18" s="7" t="n">
        <v>17</v>
      </c>
      <c r="D18" s="7" t="str">
        <f aca="false">Types!B3</f>
        <v>Archéologiques</v>
      </c>
      <c r="E18" s="7" t="str">
        <f aca="false">'Sous-types'!B8</f>
        <v>Structures stockage</v>
      </c>
      <c r="F18" s="12" t="s">
        <v>389</v>
      </c>
      <c r="G18" s="7" t="s">
        <v>400</v>
      </c>
      <c r="H18" s="7" t="s">
        <v>401</v>
      </c>
      <c r="I18" s="12" t="s">
        <v>402</v>
      </c>
      <c r="J18" s="14" t="n">
        <v>18</v>
      </c>
    </row>
    <row r="19" customFormat="false" ht="34.5" hidden="false" customHeight="true" outlineLevel="0" collapsed="false">
      <c r="A19" s="6" t="n">
        <v>18</v>
      </c>
      <c r="B19" s="7" t="str">
        <f aca="false">localisations!B$2</f>
        <v>Malia</v>
      </c>
      <c r="C19" s="7" t="n">
        <v>18</v>
      </c>
      <c r="D19" s="7" t="str">
        <f aca="false">Types!B3</f>
        <v>Archéologiques</v>
      </c>
      <c r="E19" s="7" t="str">
        <f aca="false">'Sous-types'!B8</f>
        <v>Structures stockage</v>
      </c>
      <c r="F19" s="12" t="s">
        <v>389</v>
      </c>
      <c r="G19" s="7" t="s">
        <v>403</v>
      </c>
      <c r="H19" s="7" t="s">
        <v>404</v>
      </c>
      <c r="I19" s="12" t="s">
        <v>392</v>
      </c>
      <c r="J19" s="14" t="n">
        <v>19</v>
      </c>
    </row>
    <row r="20" customFormat="false" ht="41.25" hidden="false" customHeight="true" outlineLevel="0" collapsed="false">
      <c r="A20" s="6" t="n">
        <v>19</v>
      </c>
      <c r="B20" s="7" t="str">
        <f aca="false">localisations!B4</f>
        <v>Phaistos</v>
      </c>
      <c r="C20" s="7" t="n">
        <v>21</v>
      </c>
      <c r="D20" s="7" t="str">
        <f aca="false">Types!B3</f>
        <v>Archéologiques</v>
      </c>
      <c r="E20" s="7" t="str">
        <f aca="false">'Sous-types'!B8</f>
        <v>Structures stockage</v>
      </c>
      <c r="F20" s="12" t="s">
        <v>363</v>
      </c>
      <c r="G20" s="7" t="s">
        <v>405</v>
      </c>
      <c r="H20" s="7" t="s">
        <v>406</v>
      </c>
      <c r="I20" s="12" t="s">
        <v>392</v>
      </c>
      <c r="J20" s="14" t="n">
        <v>20</v>
      </c>
    </row>
    <row r="21" customFormat="false" ht="34.5" hidden="false" customHeight="true" outlineLevel="0" collapsed="false">
      <c r="A21" s="6" t="n">
        <v>20</v>
      </c>
      <c r="B21" s="7" t="str">
        <f aca="false">localisations!B6</f>
        <v>Chania</v>
      </c>
      <c r="C21" s="7" t="n">
        <v>14</v>
      </c>
      <c r="D21" s="7" t="str">
        <f aca="false">Types!B4</f>
        <v>Archéobotaniques</v>
      </c>
      <c r="E21" s="7" t="str">
        <f aca="false">'Sous-types'!B10</f>
        <v>Assemblages carpologiques</v>
      </c>
      <c r="F21" s="12" t="s">
        <v>380</v>
      </c>
      <c r="G21" s="7" t="s">
        <v>407</v>
      </c>
      <c r="H21" s="7" t="s">
        <v>408</v>
      </c>
      <c r="I21" s="12" t="s">
        <v>392</v>
      </c>
      <c r="J21" s="14" t="n">
        <v>15</v>
      </c>
    </row>
    <row r="22" customFormat="false" ht="34.5" hidden="false" customHeight="true" outlineLevel="0" collapsed="false">
      <c r="A22" s="6" t="n">
        <v>21</v>
      </c>
      <c r="B22" s="7" t="str">
        <f aca="false">localisations!B2</f>
        <v>Malia</v>
      </c>
      <c r="C22" s="7" t="n">
        <v>22</v>
      </c>
      <c r="D22" s="7" t="str">
        <f aca="false">Types!B2</f>
        <v>Paléoenvironnementales</v>
      </c>
      <c r="E22" s="7" t="str">
        <f aca="false">_xlfn.CONCAT('Sous-types'!B2," - ",'Sous-types'!B3)</f>
        <v>Polliniques - Micromorphologie sol et sédimentaires</v>
      </c>
      <c r="F22" s="12" t="s">
        <v>409</v>
      </c>
      <c r="G22" s="7" t="s">
        <v>410</v>
      </c>
      <c r="H22" s="7" t="s">
        <v>411</v>
      </c>
      <c r="I22" s="12" t="s">
        <v>412</v>
      </c>
      <c r="J22" s="14" t="n">
        <v>21</v>
      </c>
    </row>
    <row r="23" customFormat="false" ht="34.5" hidden="false" customHeight="true" outlineLevel="0" collapsed="false">
      <c r="A23" s="6" t="n">
        <v>22</v>
      </c>
      <c r="B23" s="7" t="str">
        <f aca="false">localisations!B2</f>
        <v>Malia</v>
      </c>
      <c r="C23" s="7" t="n">
        <v>23</v>
      </c>
      <c r="D23" s="7" t="str">
        <f aca="false">Types!B2</f>
        <v>Paléoenvironnementales</v>
      </c>
      <c r="E23" s="7" t="str">
        <f aca="false">'Sous-types'!B3</f>
        <v>Micromorphologie sol et sédimentaires</v>
      </c>
      <c r="F23" s="12" t="s">
        <v>409</v>
      </c>
      <c r="G23" s="7" t="s">
        <v>413</v>
      </c>
      <c r="H23" s="7" t="s">
        <v>411</v>
      </c>
      <c r="I23" s="12" t="s">
        <v>412</v>
      </c>
      <c r="J23" s="14" t="n">
        <v>22</v>
      </c>
    </row>
    <row r="24" customFormat="false" ht="34.5" hidden="false" customHeight="true" outlineLevel="0" collapsed="false">
      <c r="A24" s="6" t="n">
        <v>23</v>
      </c>
      <c r="B24" s="7" t="str">
        <f aca="false">localisations!B2</f>
        <v>Malia</v>
      </c>
      <c r="C24" s="7" t="n">
        <v>20</v>
      </c>
      <c r="D24" s="7" t="str">
        <f aca="false">Types!B2</f>
        <v>Paléoenvironnementales</v>
      </c>
      <c r="E24" s="7" t="str">
        <f aca="false">'Sous-types'!B3</f>
        <v>Micromorphologie sol et sédimentaires</v>
      </c>
      <c r="F24" s="12" t="s">
        <v>409</v>
      </c>
      <c r="G24" s="7" t="s">
        <v>414</v>
      </c>
      <c r="H24" s="7" t="s">
        <v>415</v>
      </c>
      <c r="I24" s="12" t="s">
        <v>412</v>
      </c>
      <c r="J24" s="14" t="n">
        <v>23</v>
      </c>
    </row>
    <row r="25" customFormat="false" ht="28.5" hidden="false" customHeight="false" outlineLevel="0" collapsed="false">
      <c r="A25" s="6" t="n">
        <v>24</v>
      </c>
      <c r="B25" s="7" t="str">
        <f aca="false">localisations!B2</f>
        <v>Malia</v>
      </c>
      <c r="C25" s="7" t="n">
        <v>24</v>
      </c>
      <c r="D25" s="7" t="str">
        <f aca="false">Types!B2</f>
        <v>Paléoenvironnementales</v>
      </c>
      <c r="E25" s="7" t="str">
        <f aca="false">'Sous-types'!B4</f>
        <v>Géomorphologie</v>
      </c>
      <c r="F25" s="12" t="s">
        <v>409</v>
      </c>
      <c r="G25" s="7" t="s">
        <v>416</v>
      </c>
      <c r="H25" s="7" t="s">
        <v>417</v>
      </c>
      <c r="I25" s="12" t="s">
        <v>360</v>
      </c>
      <c r="J25" s="14" t="n">
        <v>24</v>
      </c>
    </row>
    <row r="26" customFormat="false" ht="28.5" hidden="false" customHeight="false" outlineLevel="0" collapsed="false">
      <c r="A26" s="6" t="n">
        <v>25</v>
      </c>
      <c r="B26" s="7" t="str">
        <f aca="false">localisations!B2</f>
        <v>Malia</v>
      </c>
      <c r="C26" s="7" t="n">
        <v>25</v>
      </c>
      <c r="D26" s="7" t="str">
        <f aca="false">Types!B2</f>
        <v>Paléoenvironnementales</v>
      </c>
      <c r="E26" s="7" t="str">
        <f aca="false">'Sous-types'!B4</f>
        <v>Géomorphologie</v>
      </c>
      <c r="F26" s="12" t="s">
        <v>409</v>
      </c>
      <c r="G26" s="7" t="s">
        <v>418</v>
      </c>
      <c r="H26" s="7" t="s">
        <v>419</v>
      </c>
      <c r="I26" s="12" t="s">
        <v>412</v>
      </c>
      <c r="J26" s="14" t="n">
        <v>25</v>
      </c>
    </row>
    <row r="27" customFormat="false" ht="57.75" hidden="false" customHeight="false" outlineLevel="0" collapsed="false">
      <c r="A27" s="6" t="n">
        <v>26</v>
      </c>
      <c r="B27" s="7" t="str">
        <f aca="false">localisations!B2</f>
        <v>Malia</v>
      </c>
      <c r="C27" s="7" t="n">
        <v>19</v>
      </c>
      <c r="D27" s="7" t="str">
        <f aca="false">Types!B3</f>
        <v>Archéologiques</v>
      </c>
      <c r="E27" s="7" t="str">
        <f aca="false">'Sous-types'!B6</f>
        <v>Occupations</v>
      </c>
      <c r="F27" s="12" t="s">
        <v>380</v>
      </c>
      <c r="G27" s="7" t="s">
        <v>420</v>
      </c>
      <c r="H27" s="7" t="s">
        <v>421</v>
      </c>
      <c r="I27" s="12" t="s">
        <v>422</v>
      </c>
      <c r="J27" s="14" t="n">
        <v>26</v>
      </c>
    </row>
    <row r="28" customFormat="false" ht="28.5" hidden="false" customHeight="false" outlineLevel="0" collapsed="false">
      <c r="A28" s="6" t="n">
        <v>27</v>
      </c>
      <c r="B28" s="7" t="str">
        <f aca="false">localisations!B4</f>
        <v>Phaistos</v>
      </c>
      <c r="C28" s="7" t="n">
        <v>26</v>
      </c>
      <c r="D28" s="7" t="str">
        <f aca="false">Types!B3</f>
        <v>Archéologiques</v>
      </c>
      <c r="E28" s="7" t="str">
        <f aca="false">'Sous-types'!B8</f>
        <v>Structures stockage</v>
      </c>
      <c r="F28" s="12" t="s">
        <v>423</v>
      </c>
      <c r="G28" s="7" t="s">
        <v>424</v>
      </c>
      <c r="H28" s="7" t="s">
        <v>425</v>
      </c>
      <c r="I28" s="12" t="s">
        <v>379</v>
      </c>
      <c r="J28" s="14" t="n">
        <v>27</v>
      </c>
    </row>
    <row r="29" customFormat="false" ht="28.5" hidden="false" customHeight="false" outlineLevel="0" collapsed="false">
      <c r="A29" s="6" t="n">
        <v>28</v>
      </c>
      <c r="B29" s="7" t="str">
        <f aca="false">localisations!B4</f>
        <v>Phaistos</v>
      </c>
      <c r="C29" s="7" t="n">
        <v>27</v>
      </c>
      <c r="D29" s="7" t="str">
        <f aca="false">Types!B3</f>
        <v>Archéologiques</v>
      </c>
      <c r="E29" s="7" t="str">
        <f aca="false">'Sous-types'!B6</f>
        <v>Occupations</v>
      </c>
      <c r="F29" s="12" t="s">
        <v>423</v>
      </c>
      <c r="G29" s="7" t="s">
        <v>426</v>
      </c>
      <c r="H29" s="7" t="s">
        <v>427</v>
      </c>
      <c r="I29" s="12" t="s">
        <v>428</v>
      </c>
      <c r="J29" s="14" t="n">
        <v>28</v>
      </c>
    </row>
    <row r="30" customFormat="false" ht="28.5" hidden="false" customHeight="false" outlineLevel="0" collapsed="false">
      <c r="A30" s="6" t="n">
        <v>29</v>
      </c>
      <c r="B30" s="7" t="str">
        <f aca="false">localisations!B4</f>
        <v>Phaistos</v>
      </c>
      <c r="C30" s="7" t="n">
        <v>28</v>
      </c>
      <c r="D30" s="7" t="str">
        <f aca="false">Types!B4</f>
        <v>Archéobotaniques</v>
      </c>
      <c r="E30" s="7" t="str">
        <f aca="false">'Sous-types'!B10</f>
        <v>Assemblages carpologiques</v>
      </c>
      <c r="F30" s="12" t="s">
        <v>423</v>
      </c>
      <c r="G30" s="7" t="s">
        <v>429</v>
      </c>
      <c r="H30" s="7" t="s">
        <v>430</v>
      </c>
      <c r="I30" s="12" t="s">
        <v>392</v>
      </c>
      <c r="J30" s="14" t="n">
        <v>29</v>
      </c>
    </row>
    <row r="31" customFormat="false" ht="43.5" hidden="false" customHeight="false" outlineLevel="0" collapsed="false">
      <c r="A31" s="6" t="n">
        <v>30</v>
      </c>
      <c r="B31" s="7" t="str">
        <f aca="false">localisations!B2</f>
        <v>Malia</v>
      </c>
      <c r="C31" s="7" t="n">
        <v>29</v>
      </c>
      <c r="D31" s="7" t="str">
        <f aca="false">Types!B4</f>
        <v>Archéobotaniques</v>
      </c>
      <c r="E31" s="7" t="str">
        <f aca="false">'Sous-types'!B10</f>
        <v>Assemblages carpologiques</v>
      </c>
      <c r="F31" s="12" t="s">
        <v>363</v>
      </c>
      <c r="G31" s="7" t="s">
        <v>431</v>
      </c>
      <c r="H31" s="7" t="s">
        <v>432</v>
      </c>
      <c r="I31" s="12" t="s">
        <v>392</v>
      </c>
      <c r="J31" s="14" t="n">
        <v>30</v>
      </c>
    </row>
    <row r="32" customFormat="false" ht="43.5" hidden="false" customHeight="false" outlineLevel="0" collapsed="false">
      <c r="A32" s="6" t="n">
        <v>31</v>
      </c>
      <c r="B32" s="7" t="str">
        <f aca="false">localisations!B2</f>
        <v>Malia</v>
      </c>
      <c r="C32" s="7" t="n">
        <v>30</v>
      </c>
      <c r="D32" s="7" t="str">
        <f aca="false">Types!B3</f>
        <v>Archéologiques</v>
      </c>
      <c r="E32" s="7" t="str">
        <f aca="false">'Sous-types'!B8</f>
        <v>Structures stockage</v>
      </c>
      <c r="F32" s="12" t="s">
        <v>363</v>
      </c>
      <c r="G32" s="7" t="s">
        <v>433</v>
      </c>
      <c r="H32" s="7" t="s">
        <v>434</v>
      </c>
      <c r="I32" s="12" t="s">
        <v>392</v>
      </c>
      <c r="J32" s="14" t="n">
        <v>31</v>
      </c>
    </row>
    <row r="33" customFormat="false" ht="43.5" hidden="false" customHeight="false" outlineLevel="0" collapsed="false">
      <c r="A33" s="6" t="n">
        <v>32</v>
      </c>
      <c r="B33" s="7" t="str">
        <f aca="false">localisations!B2</f>
        <v>Malia</v>
      </c>
      <c r="C33" s="7" t="n">
        <v>31</v>
      </c>
      <c r="D33" s="7" t="str">
        <f aca="false">Types!B4</f>
        <v>Archéobotaniques</v>
      </c>
      <c r="E33" s="7" t="str">
        <f aca="false">'Sous-types'!B10</f>
        <v>Assemblages carpologiques</v>
      </c>
      <c r="F33" s="12" t="s">
        <v>423</v>
      </c>
      <c r="G33" s="7" t="s">
        <v>435</v>
      </c>
      <c r="H33" s="7" t="s">
        <v>436</v>
      </c>
      <c r="I33" s="12"/>
      <c r="J33" s="14" t="n">
        <v>32</v>
      </c>
    </row>
    <row r="34" customFormat="false" ht="28.5" hidden="false" customHeight="false" outlineLevel="0" collapsed="false">
      <c r="A34" s="6" t="n">
        <v>33</v>
      </c>
      <c r="B34" s="6" t="str">
        <f aca="false">localisations!B3</f>
        <v>Palaikastro</v>
      </c>
      <c r="C34" s="6" t="n">
        <v>32</v>
      </c>
      <c r="D34" s="6" t="str">
        <f aca="false">Types!B4</f>
        <v>Archéobotaniques</v>
      </c>
      <c r="E34" s="6" t="str">
        <f aca="false">'Sous-types'!B10</f>
        <v>Assemblages carpologiques</v>
      </c>
      <c r="F34" s="12" t="s">
        <v>369</v>
      </c>
      <c r="G34" s="7" t="s">
        <v>437</v>
      </c>
      <c r="H34" s="6" t="s">
        <v>438</v>
      </c>
      <c r="I34" s="12" t="s">
        <v>392</v>
      </c>
      <c r="J34" s="8" t="n">
        <v>33</v>
      </c>
    </row>
    <row r="35" customFormat="false" ht="28.5" hidden="false" customHeight="false" outlineLevel="0" collapsed="false">
      <c r="A35" s="6" t="n">
        <v>34</v>
      </c>
      <c r="B35" s="6" t="str">
        <f aca="false">localisations!B3</f>
        <v>Palaikastro</v>
      </c>
      <c r="C35" s="6" t="n">
        <v>32</v>
      </c>
      <c r="D35" s="6" t="str">
        <f aca="false">Types!B2</f>
        <v>Paléoenvironnementales</v>
      </c>
      <c r="E35" s="6" t="str">
        <f aca="false">'Sous-types'!B2</f>
        <v>Polliniques</v>
      </c>
      <c r="F35" s="12" t="s">
        <v>380</v>
      </c>
      <c r="G35" s="7" t="s">
        <v>437</v>
      </c>
      <c r="H35" s="6" t="s">
        <v>439</v>
      </c>
      <c r="I35" s="12" t="s">
        <v>412</v>
      </c>
      <c r="J35" s="8" t="n">
        <v>34</v>
      </c>
    </row>
    <row r="36" customFormat="false" ht="62.25" hidden="false" customHeight="true" outlineLevel="0" collapsed="false">
      <c r="A36" s="6" t="n">
        <v>35</v>
      </c>
      <c r="B36" s="6" t="str">
        <f aca="false">localisations!B4</f>
        <v>Phaistos</v>
      </c>
      <c r="C36" s="6" t="n">
        <v>33</v>
      </c>
      <c r="D36" s="6" t="str">
        <f aca="false">Types!B2</f>
        <v>Paléoenvironnementales</v>
      </c>
      <c r="E36" s="6" t="str">
        <f aca="false">'Sous-types'!B2</f>
        <v>Polliniques</v>
      </c>
      <c r="F36" s="12" t="s">
        <v>409</v>
      </c>
      <c r="G36" s="7" t="s">
        <v>440</v>
      </c>
      <c r="H36" s="7" t="s">
        <v>441</v>
      </c>
      <c r="I36" s="12" t="s">
        <v>442</v>
      </c>
      <c r="J36" s="8" t="n">
        <v>35</v>
      </c>
    </row>
    <row r="37" customFormat="false" ht="72" hidden="false" customHeight="false" outlineLevel="0" collapsed="false">
      <c r="A37" s="6" t="n">
        <v>36</v>
      </c>
      <c r="B37" s="6" t="str">
        <f aca="false">localisations!B4</f>
        <v>Phaistos</v>
      </c>
      <c r="C37" s="6" t="n">
        <v>34</v>
      </c>
      <c r="D37" s="6" t="str">
        <f aca="false">Types!B2</f>
        <v>Paléoenvironnementales</v>
      </c>
      <c r="E37" s="6" t="str">
        <f aca="false">'Sous-types'!B2</f>
        <v>Polliniques</v>
      </c>
      <c r="F37" s="12" t="s">
        <v>380</v>
      </c>
      <c r="G37" s="7" t="s">
        <v>443</v>
      </c>
      <c r="H37" s="7" t="s">
        <v>444</v>
      </c>
      <c r="I37" s="12" t="s">
        <v>442</v>
      </c>
      <c r="J37" s="8" t="s">
        <v>445</v>
      </c>
    </row>
    <row r="38" customFormat="false" ht="72" hidden="false" customHeight="false" outlineLevel="0" collapsed="false">
      <c r="A38" s="6" t="n">
        <v>37</v>
      </c>
      <c r="B38" s="6" t="str">
        <f aca="false">localisations!B4</f>
        <v>Phaistos</v>
      </c>
      <c r="C38" s="6" t="n">
        <v>35</v>
      </c>
      <c r="D38" s="6" t="str">
        <f aca="false">Types!B3</f>
        <v>Archéologiques</v>
      </c>
      <c r="E38" s="6" t="str">
        <f aca="false">'Sous-types'!B7</f>
        <v>Aménagements</v>
      </c>
      <c r="F38" s="12" t="s">
        <v>446</v>
      </c>
      <c r="G38" s="7" t="s">
        <v>447</v>
      </c>
      <c r="H38" s="7" t="s">
        <v>448</v>
      </c>
      <c r="I38" s="12" t="s">
        <v>360</v>
      </c>
      <c r="J38" s="8" t="s">
        <v>449</v>
      </c>
    </row>
    <row r="39" customFormat="false" ht="43.5" hidden="false" customHeight="false" outlineLevel="0" collapsed="false">
      <c r="A39" s="6" t="n">
        <v>38</v>
      </c>
      <c r="B39" s="6" t="str">
        <f aca="false">localisations!B4</f>
        <v>Phaistos</v>
      </c>
      <c r="C39" s="6" t="n">
        <v>36</v>
      </c>
      <c r="D39" s="6" t="str">
        <f aca="false">Types!B3</f>
        <v>Archéologiques</v>
      </c>
      <c r="E39" s="6" t="str">
        <f aca="false">'Sous-types'!B6</f>
        <v>Occupations</v>
      </c>
      <c r="F39" s="12" t="s">
        <v>450</v>
      </c>
      <c r="G39" s="7" t="s">
        <v>451</v>
      </c>
      <c r="H39" s="7" t="s">
        <v>452</v>
      </c>
      <c r="I39" s="12" t="s">
        <v>360</v>
      </c>
      <c r="J39" s="8" t="n">
        <v>38</v>
      </c>
    </row>
    <row r="40" customFormat="false" ht="28.5" hidden="false" customHeight="false" outlineLevel="0" collapsed="false">
      <c r="A40" s="6" t="n">
        <v>39</v>
      </c>
      <c r="B40" s="6" t="str">
        <f aca="false">localisations!B4</f>
        <v>Phaistos</v>
      </c>
      <c r="C40" s="6" t="n">
        <v>37</v>
      </c>
      <c r="D40" s="6" t="str">
        <f aca="false">Types!B3</f>
        <v>Archéologiques</v>
      </c>
      <c r="E40" s="6" t="str">
        <f aca="false">'Sous-types'!B6</f>
        <v>Occupations</v>
      </c>
      <c r="F40" s="12" t="s">
        <v>453</v>
      </c>
      <c r="G40" s="7" t="s">
        <v>454</v>
      </c>
      <c r="H40" s="7" t="s">
        <v>455</v>
      </c>
      <c r="I40" s="12" t="s">
        <v>360</v>
      </c>
      <c r="J40" s="8" t="n">
        <v>39</v>
      </c>
    </row>
    <row r="41" customFormat="false" ht="51" hidden="false" customHeight="true" outlineLevel="0" collapsed="false">
      <c r="A41" s="6" t="n">
        <v>40</v>
      </c>
      <c r="B41" s="6" t="str">
        <f aca="false">localisations!B4</f>
        <v>Phaistos</v>
      </c>
      <c r="C41" s="6" t="n">
        <v>38</v>
      </c>
      <c r="D41" s="6" t="str">
        <f aca="false">Types!B3</f>
        <v>Archéologiques</v>
      </c>
      <c r="E41" s="6" t="str">
        <f aca="false">'Sous-types'!B6</f>
        <v>Occupations</v>
      </c>
      <c r="F41" s="12" t="s">
        <v>423</v>
      </c>
      <c r="G41" s="7" t="s">
        <v>456</v>
      </c>
      <c r="H41" s="7" t="s">
        <v>457</v>
      </c>
      <c r="I41" s="12" t="s">
        <v>360</v>
      </c>
      <c r="J41" s="8" t="n">
        <v>42</v>
      </c>
    </row>
    <row r="42" customFormat="false" ht="14.25" hidden="false" customHeight="false" outlineLevel="0" collapsed="false">
      <c r="A42" s="6" t="n">
        <v>41</v>
      </c>
      <c r="B42" s="6" t="str">
        <f aca="false">localisations!B4</f>
        <v>Phaistos</v>
      </c>
      <c r="C42" s="6" t="n">
        <v>39</v>
      </c>
      <c r="D42" s="6" t="str">
        <f aca="false">Types!B5</f>
        <v>Physiques</v>
      </c>
      <c r="E42" s="6" t="str">
        <f aca="false">'Sous-types'!B14</f>
        <v>Sols</v>
      </c>
      <c r="F42" s="12" t="s">
        <v>409</v>
      </c>
      <c r="G42" s="7" t="s">
        <v>458</v>
      </c>
      <c r="H42" s="7" t="s">
        <v>459</v>
      </c>
      <c r="I42" s="12" t="s">
        <v>360</v>
      </c>
      <c r="J42" s="8" t="n">
        <v>43</v>
      </c>
    </row>
    <row r="43" customFormat="false" ht="28.5" hidden="false" customHeight="false" outlineLevel="0" collapsed="false">
      <c r="A43" s="6" t="n">
        <v>42</v>
      </c>
      <c r="B43" s="6" t="str">
        <f aca="false">localisations!B4</f>
        <v>Phaistos</v>
      </c>
      <c r="C43" s="6" t="n">
        <v>39</v>
      </c>
      <c r="D43" s="6" t="str">
        <f aca="false">Types!B2</f>
        <v>Paléoenvironnementales</v>
      </c>
      <c r="E43" s="6" t="str">
        <f aca="false">'Sous-types'!B4</f>
        <v>Géomorphologie</v>
      </c>
      <c r="F43" s="12" t="s">
        <v>409</v>
      </c>
      <c r="G43" s="7" t="s">
        <v>460</v>
      </c>
      <c r="H43" s="7" t="s">
        <v>461</v>
      </c>
      <c r="I43" s="12" t="s">
        <v>360</v>
      </c>
      <c r="J43" s="8" t="n">
        <v>44</v>
      </c>
    </row>
    <row r="44" customFormat="false" ht="72" hidden="false" customHeight="false" outlineLevel="0" collapsed="false">
      <c r="A44" s="6" t="n">
        <v>43</v>
      </c>
      <c r="B44" s="6" t="str">
        <f aca="false">localisations!B4</f>
        <v>Phaistos</v>
      </c>
      <c r="C44" s="6" t="n">
        <v>39</v>
      </c>
      <c r="D44" s="6" t="str">
        <f aca="false">Types!B2</f>
        <v>Paléoenvironnementales</v>
      </c>
      <c r="E44" s="6" t="str">
        <f aca="false">'Sous-types'!B4</f>
        <v>Géomorphologie</v>
      </c>
      <c r="F44" s="12" t="s">
        <v>380</v>
      </c>
      <c r="G44" s="7" t="s">
        <v>462</v>
      </c>
      <c r="H44" s="7" t="s">
        <v>463</v>
      </c>
      <c r="I44" s="12" t="s">
        <v>360</v>
      </c>
      <c r="J44" s="8" t="n">
        <v>45</v>
      </c>
    </row>
    <row r="45" customFormat="false" ht="101.25" hidden="false" customHeight="false" outlineLevel="0" collapsed="false">
      <c r="A45" s="6" t="n">
        <v>44</v>
      </c>
      <c r="B45" s="6" t="str">
        <f aca="false">localisations!B4</f>
        <v>Phaistos</v>
      </c>
      <c r="C45" s="6" t="n">
        <v>40</v>
      </c>
      <c r="D45" s="6" t="str">
        <f aca="false">Types!B3</f>
        <v>Archéologiques</v>
      </c>
      <c r="E45" s="6" t="str">
        <f aca="false">'Sous-types'!B6</f>
        <v>Occupations</v>
      </c>
      <c r="F45" s="12" t="s">
        <v>380</v>
      </c>
      <c r="G45" s="7" t="s">
        <v>464</v>
      </c>
      <c r="H45" s="7" t="s">
        <v>465</v>
      </c>
      <c r="I45" s="12" t="s">
        <v>379</v>
      </c>
      <c r="J45" s="8" t="n">
        <v>46</v>
      </c>
    </row>
    <row r="46" customFormat="false" ht="43.5" hidden="false" customHeight="false" outlineLevel="0" collapsed="false">
      <c r="A46" s="6" t="n">
        <v>45</v>
      </c>
      <c r="B46" s="6" t="str">
        <f aca="false">localisations!B4</f>
        <v>Phaistos</v>
      </c>
      <c r="C46" s="6" t="n">
        <v>41</v>
      </c>
      <c r="D46" s="6" t="str">
        <f aca="false">Types!B2</f>
        <v>Paléoenvironnementales</v>
      </c>
      <c r="E46" s="6" t="str">
        <f aca="false">'Sous-types'!B3</f>
        <v>Micromorphologie sol et sédimentaires</v>
      </c>
      <c r="F46" s="12" t="s">
        <v>409</v>
      </c>
      <c r="G46" s="7" t="s">
        <v>466</v>
      </c>
      <c r="H46" s="7" t="s">
        <v>467</v>
      </c>
      <c r="I46" s="12" t="s">
        <v>442</v>
      </c>
      <c r="J46" s="8" t="s">
        <v>468</v>
      </c>
    </row>
    <row r="47" customFormat="false" ht="43.5" hidden="false" customHeight="false" outlineLevel="0" collapsed="false">
      <c r="A47" s="6" t="n">
        <v>46</v>
      </c>
      <c r="B47" s="6" t="str">
        <f aca="false">localisations!B4</f>
        <v>Phaistos</v>
      </c>
      <c r="C47" s="6" t="n">
        <v>42</v>
      </c>
      <c r="D47" s="6" t="str">
        <f aca="false">Types!B3</f>
        <v>Archéologiques</v>
      </c>
      <c r="E47" s="6" t="str">
        <f aca="false">'Sous-types'!B6</f>
        <v>Occupations</v>
      </c>
      <c r="F47" s="12" t="s">
        <v>395</v>
      </c>
      <c r="G47" s="7" t="s">
        <v>469</v>
      </c>
      <c r="H47" s="7" t="s">
        <v>470</v>
      </c>
      <c r="I47" s="12" t="s">
        <v>360</v>
      </c>
      <c r="J47" s="8" t="n">
        <v>49</v>
      </c>
    </row>
    <row r="48" customFormat="false" ht="43.5" hidden="false" customHeight="false" outlineLevel="0" collapsed="false">
      <c r="A48" s="6" t="n">
        <v>47</v>
      </c>
      <c r="B48" s="6" t="str">
        <f aca="false">localisations!B5</f>
        <v>Crète</v>
      </c>
      <c r="C48" s="6" t="n">
        <v>43</v>
      </c>
      <c r="D48" s="6" t="str">
        <f aca="false">Types!B7</f>
        <v>Ecrites</v>
      </c>
      <c r="E48" s="6" t="str">
        <f aca="false">'Sous-types'!B22</f>
        <v>Epigraphiques</v>
      </c>
      <c r="F48" s="12" t="s">
        <v>471</v>
      </c>
      <c r="G48" s="7" t="s">
        <v>472</v>
      </c>
      <c r="H48" s="7" t="s">
        <v>473</v>
      </c>
      <c r="I48" s="12"/>
      <c r="J48" s="8" t="s">
        <v>474</v>
      </c>
    </row>
    <row r="49" customFormat="false" ht="43.5" hidden="false" customHeight="false" outlineLevel="0" collapsed="false">
      <c r="A49" s="6" t="n">
        <v>48</v>
      </c>
      <c r="B49" s="6" t="str">
        <f aca="false">localisations!B5</f>
        <v>Crète</v>
      </c>
      <c r="C49" s="6" t="n">
        <v>44</v>
      </c>
      <c r="D49" s="6" t="str">
        <f aca="false">Types!B7</f>
        <v>Ecrites</v>
      </c>
      <c r="E49" s="6" t="str">
        <f aca="false">'Sous-types'!B23</f>
        <v>Littéraires/historiques</v>
      </c>
      <c r="F49" s="12" t="s">
        <v>471</v>
      </c>
      <c r="G49" s="7" t="s">
        <v>475</v>
      </c>
      <c r="H49" s="7" t="s">
        <v>476</v>
      </c>
      <c r="I49" s="12"/>
      <c r="J49" s="8" t="n">
        <v>52</v>
      </c>
    </row>
    <row r="50" customFormat="false" ht="28.5" hidden="false" customHeight="false" outlineLevel="0" collapsed="false">
      <c r="A50" s="6" t="n">
        <v>49</v>
      </c>
      <c r="B50" s="6" t="str">
        <f aca="false">localisations!B4</f>
        <v>Phaistos</v>
      </c>
      <c r="C50" s="6" t="n">
        <v>45</v>
      </c>
      <c r="D50" s="6" t="str">
        <f aca="false">Types!B3</f>
        <v>Archéologiques</v>
      </c>
      <c r="E50" s="6" t="str">
        <f aca="false">'Sous-types'!B6</f>
        <v>Occupations</v>
      </c>
      <c r="F50" s="12" t="s">
        <v>471</v>
      </c>
      <c r="G50" s="7" t="s">
        <v>477</v>
      </c>
      <c r="H50" s="7" t="s">
        <v>478</v>
      </c>
      <c r="I50" s="12" t="s">
        <v>379</v>
      </c>
      <c r="J50" s="8" t="n">
        <v>53</v>
      </c>
    </row>
    <row r="51" customFormat="false" ht="43.5" hidden="false" customHeight="false" outlineLevel="0" collapsed="false">
      <c r="A51" s="6" t="n">
        <v>50</v>
      </c>
      <c r="B51" s="6" t="str">
        <f aca="false">localisations!B4</f>
        <v>Phaistos</v>
      </c>
      <c r="C51" s="6" t="n">
        <v>46</v>
      </c>
      <c r="D51" s="6" t="str">
        <f aca="false">Types!B4</f>
        <v>Archéobotaniques</v>
      </c>
      <c r="E51" s="6" t="str">
        <f aca="false">'Sous-types'!B13</f>
        <v>Archéozoologiques</v>
      </c>
      <c r="F51" s="12" t="s">
        <v>380</v>
      </c>
      <c r="G51" s="7" t="s">
        <v>479</v>
      </c>
      <c r="H51" s="7" t="s">
        <v>480</v>
      </c>
      <c r="I51" s="12" t="s">
        <v>392</v>
      </c>
      <c r="J51" s="8" t="n">
        <v>54</v>
      </c>
    </row>
    <row r="52" customFormat="false" ht="43.5" hidden="false" customHeight="false" outlineLevel="0" collapsed="false">
      <c r="A52" s="6" t="n">
        <v>51</v>
      </c>
      <c r="B52" s="6" t="str">
        <f aca="false">localisations!B26</f>
        <v>Kommos</v>
      </c>
      <c r="C52" s="6" t="n">
        <v>47</v>
      </c>
      <c r="D52" s="6" t="str">
        <f aca="false">Types!B3</f>
        <v>Archéologiques</v>
      </c>
      <c r="E52" s="6" t="str">
        <f aca="false">'Sous-types'!B8</f>
        <v>Structures stockage</v>
      </c>
      <c r="F52" s="12" t="s">
        <v>369</v>
      </c>
      <c r="G52" s="7" t="s">
        <v>481</v>
      </c>
      <c r="H52" s="7" t="s">
        <v>482</v>
      </c>
      <c r="I52" s="12" t="s">
        <v>379</v>
      </c>
      <c r="J52" s="8" t="n">
        <v>55</v>
      </c>
    </row>
    <row r="53" customFormat="false" ht="130.5" hidden="false" customHeight="false" outlineLevel="0" collapsed="false">
      <c r="A53" s="6" t="n">
        <v>52</v>
      </c>
      <c r="B53" s="6" t="str">
        <f aca="false">localisations!B4</f>
        <v>Phaistos</v>
      </c>
      <c r="C53" s="6" t="n">
        <v>48</v>
      </c>
      <c r="D53" s="6" t="str">
        <f aca="false">Types!B4</f>
        <v>Archéobotaniques</v>
      </c>
      <c r="E53" s="6" t="str">
        <f aca="false">'Sous-types'!B10</f>
        <v>Assemblages carpologiques</v>
      </c>
      <c r="F53" s="12" t="s">
        <v>380</v>
      </c>
      <c r="G53" s="7" t="s">
        <v>483</v>
      </c>
      <c r="H53" s="7" t="s">
        <v>484</v>
      </c>
      <c r="I53" s="12" t="s">
        <v>442</v>
      </c>
      <c r="J53" s="14" t="s">
        <v>485</v>
      </c>
    </row>
    <row r="54" customFormat="false" ht="72" hidden="false" customHeight="false" outlineLevel="0" collapsed="false">
      <c r="A54" s="6" t="n">
        <v>53</v>
      </c>
      <c r="B54" s="6" t="str">
        <f aca="false">localisations!B4</f>
        <v>Phaistos</v>
      </c>
      <c r="C54" s="6" t="n">
        <v>49</v>
      </c>
      <c r="D54" s="6" t="str">
        <f aca="false">Types!B3</f>
        <v>Archéologiques</v>
      </c>
      <c r="E54" s="6" t="str">
        <f aca="false">'Sous-types'!B6</f>
        <v>Occupations</v>
      </c>
      <c r="F54" s="12" t="s">
        <v>486</v>
      </c>
      <c r="G54" s="7" t="s">
        <v>487</v>
      </c>
      <c r="H54" s="7" t="s">
        <v>488</v>
      </c>
      <c r="I54" s="12" t="s">
        <v>422</v>
      </c>
      <c r="J54" s="8" t="s">
        <v>489</v>
      </c>
    </row>
    <row r="55" customFormat="false" ht="28.5" hidden="false" customHeight="false" outlineLevel="0" collapsed="false">
      <c r="A55" s="6" t="n">
        <v>54</v>
      </c>
      <c r="B55" s="6" t="str">
        <f aca="false">localisations!B4</f>
        <v>Phaistos</v>
      </c>
      <c r="C55" s="6" t="n">
        <v>50</v>
      </c>
      <c r="D55" s="6" t="str">
        <f aca="false">Types!B3</f>
        <v>Archéologiques</v>
      </c>
      <c r="E55" s="6" t="str">
        <f aca="false">'Sous-types'!B6</f>
        <v>Occupations</v>
      </c>
      <c r="F55" s="12" t="s">
        <v>486</v>
      </c>
      <c r="G55" s="7" t="s">
        <v>490</v>
      </c>
      <c r="H55" s="7" t="s">
        <v>491</v>
      </c>
      <c r="I55" s="12" t="s">
        <v>392</v>
      </c>
      <c r="J55" s="8" t="n">
        <v>64</v>
      </c>
    </row>
    <row r="56" customFormat="false" ht="57.75" hidden="false" customHeight="false" outlineLevel="0" collapsed="false">
      <c r="A56" s="6" t="n">
        <v>55</v>
      </c>
      <c r="B56" s="6" t="str">
        <f aca="false">localisations!B4</f>
        <v>Phaistos</v>
      </c>
      <c r="C56" s="6" t="n">
        <v>51</v>
      </c>
      <c r="D56" s="6" t="str">
        <f aca="false">Types!B2</f>
        <v>Paléoenvironnementales</v>
      </c>
      <c r="E56" s="6" t="str">
        <f aca="false">'Sous-types'!B3</f>
        <v>Micromorphologie sol et sédimentaires</v>
      </c>
      <c r="F56" s="12" t="s">
        <v>486</v>
      </c>
      <c r="G56" s="7" t="s">
        <v>492</v>
      </c>
      <c r="H56" s="7" t="s">
        <v>493</v>
      </c>
      <c r="I56" s="12" t="s">
        <v>422</v>
      </c>
      <c r="J56" s="8" t="s">
        <v>494</v>
      </c>
    </row>
    <row r="57" customFormat="false" ht="87" hidden="false" customHeight="false" outlineLevel="0" collapsed="false">
      <c r="A57" s="6" t="n">
        <v>56</v>
      </c>
      <c r="B57" s="6" t="str">
        <f aca="false">localisations!B4</f>
        <v>Phaistos</v>
      </c>
      <c r="C57" s="6" t="n">
        <v>52</v>
      </c>
      <c r="D57" s="6" t="str">
        <f aca="false">Types!B6</f>
        <v>Agricoles</v>
      </c>
      <c r="E57" s="6" t="str">
        <f aca="false">'Sous-types'!B20</f>
        <v>Rendement ou production</v>
      </c>
      <c r="F57" s="12" t="s">
        <v>495</v>
      </c>
      <c r="G57" s="7" t="s">
        <v>496</v>
      </c>
      <c r="H57" s="7" t="s">
        <v>497</v>
      </c>
      <c r="I57" s="12" t="s">
        <v>392</v>
      </c>
      <c r="J57" s="14" t="s">
        <v>498</v>
      </c>
    </row>
    <row r="58" customFormat="false" ht="72" hidden="false" customHeight="false" outlineLevel="0" collapsed="false">
      <c r="A58" s="6" t="n">
        <v>57</v>
      </c>
      <c r="B58" s="6" t="str">
        <f aca="false">localisations!B4</f>
        <v>Phaistos</v>
      </c>
      <c r="C58" s="6" t="n">
        <v>53</v>
      </c>
      <c r="D58" s="6" t="str">
        <f aca="false">Types!B3</f>
        <v>Archéologiques</v>
      </c>
      <c r="E58" s="6" t="str">
        <f aca="false">'Sous-types'!B6</f>
        <v>Occupations</v>
      </c>
      <c r="F58" s="12" t="s">
        <v>499</v>
      </c>
      <c r="G58" s="7" t="s">
        <v>500</v>
      </c>
      <c r="H58" s="7" t="s">
        <v>501</v>
      </c>
      <c r="I58" s="12" t="s">
        <v>422</v>
      </c>
      <c r="J58" s="8" t="s">
        <v>502</v>
      </c>
    </row>
    <row r="59" customFormat="false" ht="87" hidden="false" customHeight="false" outlineLevel="0" collapsed="false">
      <c r="A59" s="6" t="n">
        <v>58</v>
      </c>
      <c r="B59" s="6" t="str">
        <f aca="false">localisations!B4</f>
        <v>Phaistos</v>
      </c>
      <c r="C59" s="6" t="n">
        <v>54</v>
      </c>
      <c r="D59" s="6" t="str">
        <f aca="false">Types!B3</f>
        <v>Archéologiques</v>
      </c>
      <c r="E59" s="6" t="str">
        <f aca="false">'Sous-types'!B6</f>
        <v>Occupations</v>
      </c>
      <c r="F59" s="12" t="s">
        <v>499</v>
      </c>
      <c r="G59" s="7" t="s">
        <v>503</v>
      </c>
      <c r="H59" s="7" t="s">
        <v>504</v>
      </c>
      <c r="I59" s="12" t="s">
        <v>422</v>
      </c>
      <c r="J59" s="8" t="s">
        <v>505</v>
      </c>
    </row>
    <row r="60" customFormat="false" ht="43.5" hidden="false" customHeight="false" outlineLevel="0" collapsed="false">
      <c r="A60" s="6" t="n">
        <v>59</v>
      </c>
      <c r="B60" s="6" t="str">
        <f aca="false">localisations!B4</f>
        <v>Phaistos</v>
      </c>
      <c r="C60" s="6" t="n">
        <v>55</v>
      </c>
      <c r="D60" s="6" t="str">
        <f aca="false">Types!B3</f>
        <v>Archéologiques</v>
      </c>
      <c r="E60" s="6" t="str">
        <f aca="false">'Sous-types'!B6</f>
        <v>Occupations</v>
      </c>
      <c r="F60" s="12" t="s">
        <v>363</v>
      </c>
      <c r="G60" s="7" t="s">
        <v>506</v>
      </c>
      <c r="H60" s="7" t="s">
        <v>507</v>
      </c>
      <c r="I60" s="12" t="s">
        <v>422</v>
      </c>
      <c r="J60" s="8" t="s">
        <v>508</v>
      </c>
    </row>
    <row r="61" customFormat="false" ht="87" hidden="false" customHeight="false" outlineLevel="0" collapsed="false">
      <c r="A61" s="6" t="n">
        <v>60</v>
      </c>
      <c r="B61" s="6" t="str">
        <f aca="false">localisations!B4</f>
        <v>Phaistos</v>
      </c>
      <c r="C61" s="6" t="n">
        <v>56</v>
      </c>
      <c r="D61" s="6" t="str">
        <f aca="false">Types!B3</f>
        <v>Archéologiques</v>
      </c>
      <c r="E61" s="6" t="str">
        <f aca="false">'Sous-types'!B6</f>
        <v>Occupations</v>
      </c>
      <c r="F61" s="12" t="s">
        <v>369</v>
      </c>
      <c r="G61" s="7" t="s">
        <v>509</v>
      </c>
      <c r="H61" s="7" t="s">
        <v>510</v>
      </c>
      <c r="I61" s="12" t="s">
        <v>422</v>
      </c>
      <c r="J61" s="14" t="s">
        <v>511</v>
      </c>
    </row>
    <row r="62" customFormat="false" ht="87" hidden="false" customHeight="false" outlineLevel="0" collapsed="false">
      <c r="A62" s="6" t="n">
        <v>61</v>
      </c>
      <c r="B62" s="6" t="str">
        <f aca="false">localisations!B4</f>
        <v>Phaistos</v>
      </c>
      <c r="C62" s="6" t="n">
        <v>57</v>
      </c>
      <c r="D62" s="6" t="str">
        <f aca="false">Types!B3</f>
        <v>Archéologiques</v>
      </c>
      <c r="E62" s="6" t="str">
        <f aca="false">'Sous-types'!B6</f>
        <v>Occupations</v>
      </c>
      <c r="F62" s="12" t="s">
        <v>512</v>
      </c>
      <c r="G62" s="7" t="s">
        <v>513</v>
      </c>
      <c r="H62" s="7" t="s">
        <v>514</v>
      </c>
      <c r="I62" s="12" t="s">
        <v>422</v>
      </c>
      <c r="J62" s="8" t="s">
        <v>515</v>
      </c>
    </row>
    <row r="63" customFormat="false" ht="43.5" hidden="false" customHeight="false" outlineLevel="0" collapsed="false">
      <c r="A63" s="6" t="n">
        <v>62</v>
      </c>
      <c r="B63" s="6" t="str">
        <f aca="false">localisations!B4</f>
        <v>Phaistos</v>
      </c>
      <c r="C63" s="6" t="n">
        <v>58</v>
      </c>
      <c r="D63" s="6" t="str">
        <f aca="false">Types!B7</f>
        <v>Ecrites</v>
      </c>
      <c r="E63" s="6" t="str">
        <f aca="false">'Sous-types'!B23</f>
        <v>Littéraires/historiques</v>
      </c>
      <c r="F63" s="12" t="s">
        <v>516</v>
      </c>
      <c r="G63" s="7" t="s">
        <v>517</v>
      </c>
      <c r="H63" s="7" t="s">
        <v>518</v>
      </c>
      <c r="I63" s="12" t="s">
        <v>422</v>
      </c>
      <c r="J63" s="8" t="n">
        <v>84</v>
      </c>
    </row>
    <row r="64" customFormat="false" ht="43.5" hidden="false" customHeight="false" outlineLevel="0" collapsed="false">
      <c r="A64" s="6" t="n">
        <v>63</v>
      </c>
      <c r="B64" s="6" t="str">
        <f aca="false">localisations!B4</f>
        <v>Phaistos</v>
      </c>
      <c r="C64" s="6" t="n">
        <v>59</v>
      </c>
      <c r="D64" s="6" t="str">
        <f aca="false">Types!B3</f>
        <v>Archéologiques</v>
      </c>
      <c r="E64" s="6" t="str">
        <f aca="false">'Sous-types'!B6</f>
        <v>Occupations</v>
      </c>
      <c r="F64" s="12" t="s">
        <v>450</v>
      </c>
      <c r="G64" s="7" t="s">
        <v>519</v>
      </c>
      <c r="H64" s="7" t="s">
        <v>520</v>
      </c>
      <c r="I64" s="12" t="s">
        <v>392</v>
      </c>
      <c r="J64" s="8" t="n">
        <v>85</v>
      </c>
    </row>
    <row r="65" customFormat="false" ht="49.5" hidden="false" customHeight="true" outlineLevel="0" collapsed="false">
      <c r="A65" s="6" t="n">
        <v>64</v>
      </c>
      <c r="B65" s="6" t="str">
        <f aca="false">localisations!B5</f>
        <v>Crète</v>
      </c>
      <c r="C65" s="6" t="n">
        <v>60</v>
      </c>
      <c r="D65" s="6" t="str">
        <f aca="false">Types!B7</f>
        <v>Ecrites</v>
      </c>
      <c r="E65" s="6" t="str">
        <f aca="false">'Sous-types'!B23</f>
        <v>Littéraires/historiques</v>
      </c>
      <c r="F65" s="12" t="s">
        <v>495</v>
      </c>
      <c r="G65" s="7" t="s">
        <v>521</v>
      </c>
      <c r="H65" s="7" t="s">
        <v>522</v>
      </c>
      <c r="I65" s="12" t="s">
        <v>379</v>
      </c>
      <c r="J65" s="8" t="n">
        <v>86</v>
      </c>
    </row>
    <row r="66" customFormat="false" ht="51" hidden="false" customHeight="true" outlineLevel="0" collapsed="false">
      <c r="A66" s="6" t="n">
        <v>65</v>
      </c>
      <c r="B66" s="6" t="str">
        <f aca="false">localisations!B5</f>
        <v>Crète</v>
      </c>
      <c r="C66" s="6" t="n">
        <v>61</v>
      </c>
      <c r="D66" s="6" t="str">
        <f aca="false">Types!B7</f>
        <v>Ecrites</v>
      </c>
      <c r="E66" s="6" t="str">
        <f aca="false">'Sous-types'!B23</f>
        <v>Littéraires/historiques</v>
      </c>
      <c r="F66" s="12" t="s">
        <v>495</v>
      </c>
      <c r="G66" s="7" t="s">
        <v>523</v>
      </c>
      <c r="H66" s="7"/>
      <c r="I66" s="12"/>
      <c r="J66" s="8" t="n">
        <v>87</v>
      </c>
    </row>
    <row r="67" customFormat="false" ht="87" hidden="false" customHeight="false" outlineLevel="0" collapsed="false">
      <c r="A67" s="6" t="n">
        <v>66</v>
      </c>
      <c r="B67" s="6" t="str">
        <f aca="false">localisations!B5</f>
        <v>Crète</v>
      </c>
      <c r="C67" s="6" t="n">
        <v>62</v>
      </c>
      <c r="D67" s="6" t="str">
        <f aca="false">Types!B4</f>
        <v>Archéobotaniques</v>
      </c>
      <c r="E67" s="6" t="str">
        <f aca="false">'Sous-types'!B10</f>
        <v>Assemblages carpologiques</v>
      </c>
      <c r="F67" s="12" t="s">
        <v>380</v>
      </c>
      <c r="G67" s="7" t="s">
        <v>524</v>
      </c>
      <c r="H67" s="7" t="s">
        <v>525</v>
      </c>
      <c r="I67" s="12" t="s">
        <v>392</v>
      </c>
      <c r="J67" s="8" t="s">
        <v>526</v>
      </c>
    </row>
    <row r="68" customFormat="false" ht="28.5" hidden="false" customHeight="false" outlineLevel="0" collapsed="false">
      <c r="A68" s="6" t="n">
        <v>67</v>
      </c>
      <c r="B68" s="6" t="str">
        <f aca="false">localisations!B7</f>
        <v>Thera</v>
      </c>
      <c r="C68" s="6" t="n">
        <v>63</v>
      </c>
      <c r="D68" s="6" t="str">
        <f aca="false">Types!B4</f>
        <v>Archéobotaniques</v>
      </c>
      <c r="E68" s="6" t="str">
        <f aca="false">'Sous-types'!B10</f>
        <v>Assemblages carpologiques</v>
      </c>
      <c r="F68" s="12" t="s">
        <v>380</v>
      </c>
      <c r="G68" s="7" t="s">
        <v>527</v>
      </c>
      <c r="H68" s="7" t="s">
        <v>528</v>
      </c>
      <c r="I68" s="12" t="s">
        <v>392</v>
      </c>
    </row>
    <row r="69" customFormat="false" ht="28.5" hidden="false" customHeight="false" outlineLevel="0" collapsed="false">
      <c r="A69" s="6" t="n">
        <v>68</v>
      </c>
      <c r="B69" s="6" t="str">
        <f aca="false">localisations!B4</f>
        <v>Phaistos</v>
      </c>
      <c r="C69" s="6" t="n">
        <v>64</v>
      </c>
      <c r="D69" s="6" t="str">
        <f aca="false">Types!B4</f>
        <v>Archéobotaniques</v>
      </c>
      <c r="E69" s="6" t="str">
        <f aca="false">'Sous-types'!B13</f>
        <v>Archéozoologiques</v>
      </c>
      <c r="F69" s="12" t="s">
        <v>376</v>
      </c>
      <c r="G69" s="7" t="s">
        <v>529</v>
      </c>
      <c r="H69" s="7" t="s">
        <v>530</v>
      </c>
      <c r="I69" s="12" t="s">
        <v>531</v>
      </c>
      <c r="J69" s="8" t="n">
        <v>95</v>
      </c>
    </row>
    <row r="70" customFormat="false" ht="43.5" hidden="false" customHeight="false" outlineLevel="0" collapsed="false">
      <c r="A70" s="6" t="n">
        <v>69</v>
      </c>
      <c r="B70" s="6" t="str">
        <f aca="false">localisations!B26</f>
        <v>Kommos</v>
      </c>
      <c r="C70" s="6" t="n">
        <v>65</v>
      </c>
      <c r="D70" s="6" t="str">
        <f aca="false">Types!B4</f>
        <v>Archéobotaniques</v>
      </c>
      <c r="E70" s="6" t="str">
        <f aca="false">'Sous-types'!B10</f>
        <v>Assemblages carpologiques</v>
      </c>
      <c r="F70" s="12" t="s">
        <v>512</v>
      </c>
      <c r="G70" s="7" t="s">
        <v>532</v>
      </c>
      <c r="H70" s="7" t="s">
        <v>528</v>
      </c>
      <c r="I70" s="12" t="s">
        <v>392</v>
      </c>
      <c r="J70" s="8" t="n">
        <v>96</v>
      </c>
    </row>
    <row r="71" customFormat="false" ht="43.5" hidden="false" customHeight="false" outlineLevel="0" collapsed="false">
      <c r="A71" s="6" t="n">
        <v>70</v>
      </c>
      <c r="B71" s="6" t="str">
        <f aca="false">localisations!B26</f>
        <v>Kommos</v>
      </c>
      <c r="C71" s="6" t="n">
        <v>66</v>
      </c>
      <c r="D71" s="6" t="str">
        <f aca="false">Types!B4</f>
        <v>Archéobotaniques</v>
      </c>
      <c r="E71" s="6" t="str">
        <f aca="false">'Sous-types'!B10</f>
        <v>Assemblages carpologiques</v>
      </c>
      <c r="F71" s="12" t="s">
        <v>380</v>
      </c>
      <c r="G71" s="7" t="s">
        <v>533</v>
      </c>
      <c r="H71" s="7" t="s">
        <v>534</v>
      </c>
      <c r="I71" s="12" t="s">
        <v>392</v>
      </c>
      <c r="J71" s="8" t="n">
        <v>97</v>
      </c>
    </row>
    <row r="72" customFormat="false" ht="43.5" hidden="false" customHeight="false" outlineLevel="0" collapsed="false">
      <c r="A72" s="6" t="n">
        <v>71</v>
      </c>
      <c r="B72" s="6" t="str">
        <f aca="false">localisations!B9</f>
        <v>Mochlos</v>
      </c>
      <c r="C72" s="6" t="n">
        <v>67</v>
      </c>
      <c r="D72" s="6" t="str">
        <f aca="false">Types!B4</f>
        <v>Archéobotaniques</v>
      </c>
      <c r="E72" s="6" t="str">
        <f aca="false">'Sous-types'!B10</f>
        <v>Assemblages carpologiques</v>
      </c>
      <c r="F72" s="12" t="s">
        <v>389</v>
      </c>
      <c r="G72" s="7" t="s">
        <v>535</v>
      </c>
      <c r="H72" s="7" t="s">
        <v>536</v>
      </c>
      <c r="I72" s="12" t="s">
        <v>392</v>
      </c>
      <c r="J72" s="8" t="n">
        <v>98</v>
      </c>
    </row>
    <row r="73" customFormat="false" ht="43.5" hidden="false" customHeight="false" outlineLevel="0" collapsed="false">
      <c r="A73" s="6" t="n">
        <v>72</v>
      </c>
      <c r="B73" s="6" t="str">
        <f aca="false">localisations!B9</f>
        <v>Mochlos</v>
      </c>
      <c r="C73" s="6" t="n">
        <v>68</v>
      </c>
      <c r="D73" s="6" t="str">
        <f aca="false">Types!B4</f>
        <v>Archéobotaniques</v>
      </c>
      <c r="E73" s="6" t="str">
        <f aca="false">'Sous-types'!B10</f>
        <v>Assemblages carpologiques</v>
      </c>
      <c r="F73" s="12" t="s">
        <v>389</v>
      </c>
      <c r="G73" s="7" t="s">
        <v>537</v>
      </c>
      <c r="H73" s="7" t="s">
        <v>538</v>
      </c>
      <c r="I73" s="12" t="s">
        <v>392</v>
      </c>
      <c r="J73" s="8" t="s">
        <v>539</v>
      </c>
    </row>
    <row r="74" customFormat="false" ht="28.5" hidden="false" customHeight="false" outlineLevel="0" collapsed="false">
      <c r="A74" s="6" t="n">
        <v>73</v>
      </c>
      <c r="B74" s="6" t="str">
        <f aca="false">localisations!B10</f>
        <v>Pseira</v>
      </c>
      <c r="C74" s="6" t="n">
        <v>69</v>
      </c>
      <c r="D74" s="6" t="str">
        <f aca="false">Types!B4</f>
        <v>Archéobotaniques</v>
      </c>
      <c r="E74" s="6" t="str">
        <f aca="false">'Sous-types'!B10</f>
        <v>Assemblages carpologiques</v>
      </c>
      <c r="F74" s="12" t="s">
        <v>363</v>
      </c>
      <c r="G74" s="7" t="s">
        <v>540</v>
      </c>
      <c r="H74" s="7" t="s">
        <v>541</v>
      </c>
      <c r="I74" s="12" t="s">
        <v>392</v>
      </c>
      <c r="J74" s="8" t="n">
        <v>101</v>
      </c>
    </row>
    <row r="75" customFormat="false" ht="28.5" hidden="false" customHeight="false" outlineLevel="0" collapsed="false">
      <c r="A75" s="6" t="n">
        <v>74</v>
      </c>
      <c r="B75" s="6" t="str">
        <f aca="false">localisations!B11</f>
        <v>Priniatikos Pyrgos</v>
      </c>
      <c r="C75" s="6" t="n">
        <v>70</v>
      </c>
      <c r="D75" s="6" t="str">
        <f aca="false">Types!B4</f>
        <v>Archéobotaniques</v>
      </c>
      <c r="E75" s="7" t="str">
        <f aca="false">_xlfn.CONCAT('Sous-types'!B10)</f>
        <v>Assemblages carpologiques</v>
      </c>
      <c r="F75" s="12" t="s">
        <v>499</v>
      </c>
      <c r="G75" s="7" t="s">
        <v>542</v>
      </c>
      <c r="H75" s="7" t="s">
        <v>543</v>
      </c>
      <c r="I75" s="12" t="s">
        <v>392</v>
      </c>
      <c r="J75" s="8" t="n">
        <v>102</v>
      </c>
    </row>
    <row r="76" customFormat="false" ht="43.5" hidden="false" customHeight="false" outlineLevel="0" collapsed="false">
      <c r="A76" s="6" t="n">
        <v>75</v>
      </c>
      <c r="B76" s="6" t="str">
        <f aca="false">localisations!B4</f>
        <v>Phaistos</v>
      </c>
      <c r="C76" s="6" t="n">
        <v>71</v>
      </c>
      <c r="D76" s="6" t="str">
        <f aca="false">Types!B3</f>
        <v>Archéologiques</v>
      </c>
      <c r="E76" s="6" t="str">
        <f aca="false">'Sous-types'!B6</f>
        <v>Occupations</v>
      </c>
      <c r="F76" s="12" t="s">
        <v>499</v>
      </c>
      <c r="G76" s="7" t="s">
        <v>544</v>
      </c>
      <c r="H76" s="7" t="s">
        <v>545</v>
      </c>
      <c r="I76" s="12" t="s">
        <v>422</v>
      </c>
      <c r="J76" s="8" t="n">
        <v>103</v>
      </c>
    </row>
    <row r="77" customFormat="false" ht="43.5" hidden="false" customHeight="false" outlineLevel="0" collapsed="false">
      <c r="A77" s="6" t="n">
        <v>76</v>
      </c>
      <c r="B77" s="7" t="str">
        <f aca="false">_xlfn.CONCAT(localisations!B12,"-",localisations!B13,"-",localisations!B14)</f>
        <v>Petras-Kophinas-Cnossos</v>
      </c>
      <c r="C77" s="6" t="n">
        <v>72</v>
      </c>
      <c r="D77" s="6" t="str">
        <f aca="false">Types!B4</f>
        <v>Archéobotaniques</v>
      </c>
      <c r="E77" s="6" t="str">
        <f aca="false">'Sous-types'!B10</f>
        <v>Assemblages carpologiques</v>
      </c>
      <c r="F77" s="12" t="s">
        <v>380</v>
      </c>
      <c r="G77" s="7" t="s">
        <v>546</v>
      </c>
      <c r="H77" s="7" t="s">
        <v>547</v>
      </c>
      <c r="I77" s="12" t="s">
        <v>392</v>
      </c>
      <c r="J77" s="8" t="n">
        <v>104</v>
      </c>
    </row>
    <row r="78" customFormat="false" ht="28.5" hidden="false" customHeight="false" outlineLevel="0" collapsed="false">
      <c r="A78" s="6" t="n">
        <v>78</v>
      </c>
      <c r="B78" s="6" t="str">
        <f aca="false">_xlfn.CONCAT(localisations!B12,"-",localisations!B16)</f>
        <v>Petras-Koumasa</v>
      </c>
      <c r="C78" s="6" t="n">
        <v>73</v>
      </c>
      <c r="D78" s="6" t="str">
        <f aca="false">Types!B4</f>
        <v>Archéobotaniques</v>
      </c>
      <c r="E78" s="6" t="str">
        <f aca="false">'Sous-types'!B10</f>
        <v>Assemblages carpologiques</v>
      </c>
      <c r="F78" s="12" t="s">
        <v>548</v>
      </c>
      <c r="G78" s="7" t="s">
        <v>549</v>
      </c>
      <c r="H78" s="7" t="s">
        <v>550</v>
      </c>
      <c r="I78" s="12" t="s">
        <v>379</v>
      </c>
      <c r="J78" s="8" t="n">
        <v>105</v>
      </c>
    </row>
    <row r="79" customFormat="false" ht="28.5" hidden="false" customHeight="false" outlineLevel="0" collapsed="false">
      <c r="A79" s="6" t="n">
        <v>79</v>
      </c>
      <c r="B79" s="6" t="str">
        <f aca="false">localisations!B4</f>
        <v>Phaistos</v>
      </c>
      <c r="C79" s="6" t="n">
        <v>74</v>
      </c>
      <c r="D79" s="6" t="str">
        <f aca="false">Types!B3</f>
        <v>Archéologiques</v>
      </c>
      <c r="E79" s="6" t="str">
        <f aca="false">'Sous-types'!B6</f>
        <v>Occupations</v>
      </c>
      <c r="F79" s="12" t="s">
        <v>548</v>
      </c>
      <c r="G79" s="7" t="s">
        <v>551</v>
      </c>
      <c r="H79" s="7" t="s">
        <v>552</v>
      </c>
      <c r="I79" s="12" t="s">
        <v>379</v>
      </c>
      <c r="J79" s="8" t="n">
        <v>106</v>
      </c>
    </row>
    <row r="80" customFormat="false" ht="28.5" hidden="false" customHeight="false" outlineLevel="0" collapsed="false">
      <c r="A80" s="6" t="n">
        <v>80</v>
      </c>
      <c r="B80" s="6" t="str">
        <f aca="false">localisations!B14</f>
        <v>Cnossos</v>
      </c>
      <c r="C80" s="6" t="n">
        <v>75</v>
      </c>
      <c r="D80" s="6" t="str">
        <f aca="false">Types!B4</f>
        <v>Archéobotaniques</v>
      </c>
      <c r="E80" s="6" t="str">
        <f aca="false">'Sous-types'!B10</f>
        <v>Assemblages carpologiques</v>
      </c>
      <c r="F80" s="12" t="s">
        <v>395</v>
      </c>
      <c r="G80" s="7" t="s">
        <v>553</v>
      </c>
      <c r="H80" s="7" t="s">
        <v>554</v>
      </c>
      <c r="I80" s="12" t="s">
        <v>392</v>
      </c>
      <c r="J80" s="8" t="n">
        <v>107</v>
      </c>
    </row>
    <row r="81" customFormat="false" ht="28.5" hidden="false" customHeight="false" outlineLevel="0" collapsed="false">
      <c r="A81" s="6" t="n">
        <v>81</v>
      </c>
      <c r="B81" s="6" t="str">
        <f aca="false">localisations!B3</f>
        <v>Palaikastro</v>
      </c>
      <c r="C81" s="6" t="n">
        <v>76</v>
      </c>
      <c r="D81" s="6" t="str">
        <f aca="false">Types!B4</f>
        <v>Archéobotaniques</v>
      </c>
      <c r="E81" s="6" t="str">
        <f aca="false">'Sous-types'!B10</f>
        <v>Assemblages carpologiques</v>
      </c>
      <c r="F81" s="12" t="s">
        <v>395</v>
      </c>
      <c r="G81" s="7" t="s">
        <v>555</v>
      </c>
      <c r="H81" s="7" t="s">
        <v>556</v>
      </c>
      <c r="I81" s="12" t="s">
        <v>392</v>
      </c>
      <c r="J81" s="8" t="n">
        <v>108</v>
      </c>
    </row>
    <row r="82" customFormat="false" ht="43.5" hidden="false" customHeight="false" outlineLevel="0" collapsed="false">
      <c r="A82" s="6" t="n">
        <v>82</v>
      </c>
      <c r="B82" s="6" t="str">
        <f aca="false">localisations!B14</f>
        <v>Cnossos</v>
      </c>
      <c r="C82" s="6" t="n">
        <v>77</v>
      </c>
      <c r="D82" s="6" t="str">
        <f aca="false">Types!B4</f>
        <v>Archéobotaniques</v>
      </c>
      <c r="E82" s="6" t="str">
        <f aca="false">'Sous-types'!B10</f>
        <v>Assemblages carpologiques</v>
      </c>
      <c r="F82" s="12" t="s">
        <v>376</v>
      </c>
      <c r="G82" s="7" t="s">
        <v>557</v>
      </c>
      <c r="H82" s="7" t="s">
        <v>558</v>
      </c>
      <c r="I82" s="12" t="s">
        <v>392</v>
      </c>
      <c r="J82" s="8" t="n">
        <v>109</v>
      </c>
    </row>
    <row r="83" customFormat="false" ht="28.5" hidden="false" customHeight="false" outlineLevel="0" collapsed="false">
      <c r="A83" s="6" t="n">
        <v>83</v>
      </c>
      <c r="B83" s="6" t="str">
        <f aca="false">localisations!B3</f>
        <v>Palaikastro</v>
      </c>
      <c r="C83" s="6" t="n">
        <v>78</v>
      </c>
      <c r="D83" s="6" t="str">
        <f aca="false">Types!B4</f>
        <v>Archéobotaniques</v>
      </c>
      <c r="E83" s="6" t="str">
        <f aca="false">'Sous-types'!B10</f>
        <v>Assemblages carpologiques</v>
      </c>
      <c r="F83" s="12" t="s">
        <v>395</v>
      </c>
      <c r="G83" s="7" t="s">
        <v>559</v>
      </c>
      <c r="H83" s="7" t="s">
        <v>560</v>
      </c>
      <c r="I83" s="12" t="s">
        <v>392</v>
      </c>
      <c r="J83" s="8" t="n">
        <v>110</v>
      </c>
    </row>
    <row r="84" customFormat="false" ht="28.5" hidden="false" customHeight="false" outlineLevel="0" collapsed="false">
      <c r="A84" s="6" t="n">
        <v>84</v>
      </c>
      <c r="B84" s="6" t="str">
        <f aca="false">localisations!B17</f>
        <v>Gaidourophas</v>
      </c>
      <c r="C84" s="6" t="n">
        <v>79</v>
      </c>
      <c r="D84" s="6" t="str">
        <f aca="false">Types!B3</f>
        <v>Archéologiques</v>
      </c>
      <c r="E84" s="7" t="str">
        <f aca="false">_xlfn.CONCAT('Sous-types'!B6,"-",'Sous-types'!B10)</f>
        <v>Occupations-Assemblages carpologiques</v>
      </c>
      <c r="F84" s="12" t="s">
        <v>395</v>
      </c>
      <c r="G84" s="7" t="s">
        <v>561</v>
      </c>
      <c r="H84" s="7" t="s">
        <v>562</v>
      </c>
      <c r="I84" s="12" t="s">
        <v>379</v>
      </c>
      <c r="J84" s="8" t="n">
        <v>111</v>
      </c>
    </row>
    <row r="85" customFormat="false" ht="43.5" hidden="false" customHeight="false" outlineLevel="0" collapsed="false">
      <c r="A85" s="6" t="n">
        <v>85</v>
      </c>
      <c r="B85" s="6" t="str">
        <f aca="false">localisations!B18</f>
        <v>Monastiraki</v>
      </c>
      <c r="C85" s="6" t="n">
        <v>80</v>
      </c>
      <c r="D85" s="6" t="str">
        <f aca="false">Types!B4</f>
        <v>Archéobotaniques</v>
      </c>
      <c r="E85" s="6" t="str">
        <f aca="false">'Sous-types'!B10</f>
        <v>Assemblages carpologiques</v>
      </c>
      <c r="F85" s="12" t="s">
        <v>363</v>
      </c>
      <c r="G85" s="7" t="s">
        <v>563</v>
      </c>
      <c r="H85" s="7" t="s">
        <v>564</v>
      </c>
      <c r="I85" s="12" t="s">
        <v>412</v>
      </c>
      <c r="J85" s="8" t="n">
        <v>112</v>
      </c>
    </row>
    <row r="86" customFormat="false" ht="43.5" hidden="false" customHeight="false" outlineLevel="0" collapsed="false">
      <c r="A86" s="6" t="n">
        <v>86</v>
      </c>
      <c r="B86" s="6" t="str">
        <f aca="false">localisations!B14</f>
        <v>Cnossos</v>
      </c>
      <c r="C86" s="6" t="n">
        <v>81</v>
      </c>
      <c r="D86" s="6" t="str">
        <f aca="false">Types!B4</f>
        <v>Archéobotaniques</v>
      </c>
      <c r="E86" s="6" t="str">
        <f aca="false">'Sous-types'!B10</f>
        <v>Assemblages carpologiques</v>
      </c>
      <c r="F86" s="12" t="s">
        <v>376</v>
      </c>
      <c r="G86" s="7" t="s">
        <v>565</v>
      </c>
      <c r="H86" s="7" t="s">
        <v>566</v>
      </c>
      <c r="I86" s="12" t="s">
        <v>392</v>
      </c>
      <c r="J86" s="8" t="n">
        <v>113</v>
      </c>
    </row>
    <row r="87" customFormat="false" ht="28.5" hidden="false" customHeight="false" outlineLevel="0" collapsed="false">
      <c r="A87" s="6" t="n">
        <v>87</v>
      </c>
      <c r="B87" s="6" t="str">
        <f aca="false">localisations!B14</f>
        <v>Cnossos</v>
      </c>
      <c r="C87" s="6" t="n">
        <v>82</v>
      </c>
      <c r="D87" s="6" t="str">
        <f aca="false">Types!B4</f>
        <v>Archéobotaniques</v>
      </c>
      <c r="E87" s="6" t="str">
        <f aca="false">'Sous-types'!B10</f>
        <v>Assemblages carpologiques</v>
      </c>
      <c r="F87" s="12" t="s">
        <v>376</v>
      </c>
      <c r="G87" s="7" t="s">
        <v>567</v>
      </c>
      <c r="H87" s="7" t="s">
        <v>568</v>
      </c>
      <c r="I87" s="12" t="s">
        <v>392</v>
      </c>
      <c r="J87" s="8" t="n">
        <v>114</v>
      </c>
    </row>
    <row r="88" customFormat="false" ht="43.5" hidden="false" customHeight="false" outlineLevel="0" collapsed="false">
      <c r="A88" s="6" t="n">
        <v>88</v>
      </c>
      <c r="B88" s="6" t="str">
        <f aca="false">localisations!B14</f>
        <v>Cnossos</v>
      </c>
      <c r="C88" s="6" t="n">
        <v>83</v>
      </c>
      <c r="D88" s="6" t="str">
        <f aca="false">Types!B4</f>
        <v>Archéobotaniques</v>
      </c>
      <c r="E88" s="6" t="str">
        <f aca="false">'Sous-types'!B10</f>
        <v>Assemblages carpologiques</v>
      </c>
      <c r="F88" s="12" t="s">
        <v>376</v>
      </c>
      <c r="G88" s="7" t="s">
        <v>569</v>
      </c>
      <c r="H88" s="7" t="s">
        <v>568</v>
      </c>
      <c r="I88" s="12" t="s">
        <v>392</v>
      </c>
      <c r="J88" s="8" t="n">
        <v>115</v>
      </c>
    </row>
    <row r="89" customFormat="false" ht="28.5" hidden="false" customHeight="false" outlineLevel="0" collapsed="false">
      <c r="A89" s="6" t="n">
        <v>89</v>
      </c>
      <c r="B89" s="6" t="str">
        <f aca="false">localisations!B5</f>
        <v>Crète</v>
      </c>
      <c r="C89" s="6" t="n">
        <v>84</v>
      </c>
      <c r="D89" s="6" t="str">
        <f aca="false">Types!B3</f>
        <v>Archéologiques</v>
      </c>
      <c r="E89" s="6" t="str">
        <f aca="false">'Sous-types'!B6</f>
        <v>Occupations</v>
      </c>
      <c r="F89" s="12" t="s">
        <v>380</v>
      </c>
      <c r="G89" s="7" t="s">
        <v>570</v>
      </c>
      <c r="H89" s="7" t="s">
        <v>571</v>
      </c>
      <c r="I89" s="12" t="s">
        <v>360</v>
      </c>
      <c r="J89" s="8" t="n">
        <v>116</v>
      </c>
    </row>
    <row r="90" customFormat="false" ht="28.5" hidden="false" customHeight="false" outlineLevel="0" collapsed="false">
      <c r="A90" s="6" t="n">
        <v>90</v>
      </c>
      <c r="B90" s="6" t="str">
        <f aca="false">localisations!B19</f>
        <v>Myrtos</v>
      </c>
      <c r="C90" s="6" t="n">
        <v>85</v>
      </c>
      <c r="D90" s="6" t="str">
        <f aca="false">Types!B4</f>
        <v>Archéobotaniques</v>
      </c>
      <c r="E90" s="6" t="str">
        <f aca="false">'Sous-types'!B10</f>
        <v>Assemblages carpologiques</v>
      </c>
      <c r="F90" s="12" t="s">
        <v>499</v>
      </c>
      <c r="G90" s="7" t="s">
        <v>572</v>
      </c>
      <c r="I90" s="12"/>
      <c r="J90" s="8" t="n">
        <v>117</v>
      </c>
    </row>
    <row r="91" customFormat="false" ht="28.5" hidden="false" customHeight="false" outlineLevel="0" collapsed="false">
      <c r="A91" s="6" t="n">
        <v>91</v>
      </c>
      <c r="B91" s="6" t="str">
        <f aca="false">localisations!B20</f>
        <v>Papadiokampos</v>
      </c>
      <c r="C91" s="6" t="n">
        <v>86</v>
      </c>
      <c r="D91" s="6" t="str">
        <f aca="false">Types!B4</f>
        <v>Archéobotaniques</v>
      </c>
      <c r="E91" s="6" t="str">
        <f aca="false">'Sous-types'!B13</f>
        <v>Archéozoologiques</v>
      </c>
      <c r="F91" s="12" t="s">
        <v>389</v>
      </c>
      <c r="G91" s="7" t="s">
        <v>573</v>
      </c>
      <c r="H91" s="6" t="s">
        <v>574</v>
      </c>
      <c r="I91" s="12" t="s">
        <v>379</v>
      </c>
      <c r="J91" s="8" t="n">
        <v>118</v>
      </c>
    </row>
    <row r="92" customFormat="false" ht="28.5" hidden="false" customHeight="false" outlineLevel="0" collapsed="false">
      <c r="A92" s="6" t="n">
        <v>92</v>
      </c>
      <c r="B92" s="6" t="str">
        <f aca="false">localisations!B21</f>
        <v>Alatzomouri</v>
      </c>
      <c r="C92" s="6" t="n">
        <v>87</v>
      </c>
      <c r="D92" s="6" t="str">
        <f aca="false">Types!B4</f>
        <v>Archéobotaniques</v>
      </c>
      <c r="E92" s="6" t="str">
        <f aca="false">'Sous-types'!B10</f>
        <v>Assemblages carpologiques</v>
      </c>
      <c r="F92" s="12" t="s">
        <v>499</v>
      </c>
      <c r="G92" s="7" t="s">
        <v>575</v>
      </c>
      <c r="H92" s="6" t="s">
        <v>576</v>
      </c>
      <c r="I92" s="12" t="s">
        <v>392</v>
      </c>
      <c r="J92" s="8" t="n">
        <v>119</v>
      </c>
    </row>
    <row r="93" customFormat="false" ht="28.5" hidden="false" customHeight="false" outlineLevel="0" collapsed="false">
      <c r="A93" s="6" t="n">
        <v>93</v>
      </c>
      <c r="B93" s="6" t="str">
        <f aca="false">localisations!B22</f>
        <v>Vronda</v>
      </c>
      <c r="C93" s="6" t="n">
        <v>88</v>
      </c>
      <c r="D93" s="6" t="str">
        <f aca="false">Types!B4</f>
        <v>Archéobotaniques</v>
      </c>
      <c r="E93" s="6" t="str">
        <f aca="false">'Sous-types'!B10</f>
        <v>Assemblages carpologiques</v>
      </c>
      <c r="F93" s="12" t="s">
        <v>577</v>
      </c>
      <c r="G93" s="7" t="s">
        <v>578</v>
      </c>
      <c r="I93" s="12"/>
      <c r="J93" s="8" t="n">
        <v>120</v>
      </c>
    </row>
    <row r="94" customFormat="false" ht="28.5" hidden="false" customHeight="false" outlineLevel="0" collapsed="false">
      <c r="A94" s="6" t="n">
        <v>94</v>
      </c>
      <c r="B94" s="6" t="str">
        <f aca="false">localisations!B23</f>
        <v>Aphrodite Kephali</v>
      </c>
      <c r="C94" s="6" t="n">
        <v>89</v>
      </c>
      <c r="D94" s="6" t="str">
        <f aca="false">Types!B4</f>
        <v>Archéobotaniques</v>
      </c>
      <c r="E94" s="6" t="str">
        <f aca="false">'Sous-types'!B10</f>
        <v>Assemblages carpologiques</v>
      </c>
      <c r="F94" s="12" t="s">
        <v>499</v>
      </c>
      <c r="G94" s="7" t="s">
        <v>579</v>
      </c>
      <c r="H94" s="6" t="s">
        <v>576</v>
      </c>
      <c r="I94" s="12" t="s">
        <v>392</v>
      </c>
      <c r="J94" s="8" t="n">
        <v>121</v>
      </c>
    </row>
    <row r="95" customFormat="false" ht="14.25" hidden="false" customHeight="false" outlineLevel="0" collapsed="false">
      <c r="A95" s="6" t="n">
        <v>95</v>
      </c>
      <c r="B95" s="6" t="str">
        <f aca="false">localisations!B14</f>
        <v>Cnossos</v>
      </c>
      <c r="C95" s="6" t="n">
        <v>90</v>
      </c>
      <c r="D95" s="6" t="str">
        <f aca="false">Types!B4</f>
        <v>Archéobotaniques</v>
      </c>
      <c r="E95" s="6" t="str">
        <f aca="false">'Sous-types'!B10</f>
        <v>Assemblages carpologiques</v>
      </c>
      <c r="F95" s="12" t="s">
        <v>499</v>
      </c>
      <c r="G95" s="7" t="s">
        <v>580</v>
      </c>
      <c r="I95" s="12"/>
      <c r="J95" s="8" t="n">
        <v>122</v>
      </c>
    </row>
    <row r="96" customFormat="false" ht="28.5" hidden="false" customHeight="false" outlineLevel="0" collapsed="false">
      <c r="A96" s="6" t="n">
        <v>96</v>
      </c>
      <c r="B96" s="6" t="str">
        <f aca="false">localisations!B4</f>
        <v>Phaistos</v>
      </c>
      <c r="C96" s="6" t="n">
        <v>91</v>
      </c>
      <c r="D96" s="6" t="str">
        <f aca="false">Types!B4</f>
        <v>Archéobotaniques</v>
      </c>
      <c r="E96" s="6" t="str">
        <f aca="false">'Sous-types'!B25</f>
        <v>Restes anthracologiques</v>
      </c>
      <c r="F96" s="12" t="s">
        <v>363</v>
      </c>
      <c r="G96" s="7" t="s">
        <v>581</v>
      </c>
      <c r="I96" s="12" t="s">
        <v>379</v>
      </c>
      <c r="J96" s="8" t="n">
        <v>123</v>
      </c>
    </row>
    <row r="97" customFormat="false" ht="28.5" hidden="false" customHeight="false" outlineLevel="0" collapsed="false">
      <c r="A97" s="6" t="n">
        <v>97</v>
      </c>
      <c r="B97" s="6" t="str">
        <f aca="false">localisations!B24</f>
        <v>Sissi</v>
      </c>
      <c r="C97" s="6" t="n">
        <v>92</v>
      </c>
      <c r="D97" s="6" t="str">
        <f aca="false">Types!B4</f>
        <v>Archéobotaniques</v>
      </c>
      <c r="E97" s="6" t="str">
        <f aca="false">'Sous-types'!B13</f>
        <v>Archéozoologiques</v>
      </c>
      <c r="F97" s="12" t="s">
        <v>395</v>
      </c>
      <c r="G97" s="7" t="s">
        <v>582</v>
      </c>
      <c r="H97" s="6" t="s">
        <v>583</v>
      </c>
      <c r="I97" s="12" t="s">
        <v>392</v>
      </c>
      <c r="J97" s="8" t="n">
        <v>124</v>
      </c>
    </row>
    <row r="98" customFormat="false" ht="72" hidden="false" customHeight="false" outlineLevel="0" collapsed="false">
      <c r="A98" s="6" t="n">
        <v>98</v>
      </c>
      <c r="B98" s="6" t="str">
        <f aca="false">localisations!B5</f>
        <v>Crète</v>
      </c>
      <c r="C98" s="6" t="n">
        <v>93</v>
      </c>
      <c r="D98" s="6" t="str">
        <f aca="false">Types!B3</f>
        <v>Archéologiques</v>
      </c>
      <c r="E98" s="6" t="str">
        <f aca="false">'Sous-types'!B8</f>
        <v>Structures stockage</v>
      </c>
      <c r="F98" s="12" t="s">
        <v>380</v>
      </c>
      <c r="G98" s="7" t="s">
        <v>584</v>
      </c>
      <c r="H98" s="7" t="s">
        <v>585</v>
      </c>
      <c r="I98" s="12" t="s">
        <v>442</v>
      </c>
      <c r="J98" s="8" t="n">
        <v>125</v>
      </c>
    </row>
    <row r="99" customFormat="false" ht="28.5" hidden="false" customHeight="false" outlineLevel="0" collapsed="false">
      <c r="A99" s="6" t="n">
        <v>99</v>
      </c>
      <c r="B99" s="6" t="str">
        <f aca="false">localisations!B25</f>
        <v>Chalasmenos</v>
      </c>
      <c r="C99" s="6" t="n">
        <v>94</v>
      </c>
      <c r="D99" s="6" t="str">
        <f aca="false">Types!B4</f>
        <v>Archéobotaniques</v>
      </c>
      <c r="E99" s="6" t="str">
        <f aca="false">'Sous-types'!B10</f>
        <v>Assemblages carpologiques</v>
      </c>
      <c r="F99" s="12" t="s">
        <v>577</v>
      </c>
      <c r="G99" s="7" t="s">
        <v>586</v>
      </c>
      <c r="H99" s="6" t="s">
        <v>386</v>
      </c>
      <c r="I99" s="12"/>
      <c r="J99" s="8" t="n">
        <v>126</v>
      </c>
    </row>
    <row r="100" customFormat="false" ht="28.5" hidden="false" customHeight="false" outlineLevel="0" collapsed="false">
      <c r="A100" s="6" t="n">
        <v>100</v>
      </c>
      <c r="B100" s="6" t="str">
        <f aca="false">localisations!B5</f>
        <v>Crète</v>
      </c>
      <c r="C100" s="6" t="n">
        <v>95</v>
      </c>
      <c r="D100" s="6" t="str">
        <f aca="false">Types!B5</f>
        <v>Physiques</v>
      </c>
      <c r="E100" s="6" t="str">
        <f aca="false">'Sous-types'!B14</f>
        <v>Sols</v>
      </c>
      <c r="F100" s="12" t="s">
        <v>409</v>
      </c>
      <c r="G100" s="7" t="s">
        <v>587</v>
      </c>
      <c r="H100" s="6" t="s">
        <v>588</v>
      </c>
      <c r="I100" s="12" t="s">
        <v>392</v>
      </c>
      <c r="J100" s="8" t="n">
        <v>127</v>
      </c>
    </row>
    <row r="101" customFormat="false" ht="28.5" hidden="false" customHeight="false" outlineLevel="0" collapsed="false">
      <c r="A101" s="6" t="n">
        <v>101</v>
      </c>
      <c r="B101" s="6" t="str">
        <f aca="false">localisations!B12</f>
        <v>Petras</v>
      </c>
      <c r="C101" s="6" t="n">
        <v>96</v>
      </c>
      <c r="D101" s="6" t="str">
        <f aca="false">Types!B4</f>
        <v>Archéobotaniques</v>
      </c>
      <c r="E101" s="6" t="str">
        <f aca="false">'Sous-types'!B10</f>
        <v>Assemblages carpologiques</v>
      </c>
      <c r="F101" s="12" t="s">
        <v>548</v>
      </c>
      <c r="G101" s="7" t="s">
        <v>589</v>
      </c>
      <c r="H101" s="6" t="s">
        <v>386</v>
      </c>
      <c r="I101" s="12"/>
      <c r="J101" s="8" t="n">
        <v>128</v>
      </c>
    </row>
    <row r="102" customFormat="false" ht="14.25" hidden="false" customHeight="false" outlineLevel="0" collapsed="false">
      <c r="A102" s="6" t="n">
        <v>102</v>
      </c>
      <c r="B102" s="6" t="str">
        <f aca="false">localisations!B5</f>
        <v>Crète</v>
      </c>
      <c r="C102" s="6" t="n">
        <v>97</v>
      </c>
      <c r="D102" s="6" t="str">
        <f aca="false">Types!B5</f>
        <v>Physiques</v>
      </c>
      <c r="E102" s="6" t="str">
        <f aca="false">'Sous-types'!B26</f>
        <v>Flores</v>
      </c>
      <c r="F102" s="12" t="s">
        <v>409</v>
      </c>
      <c r="G102" s="7" t="s">
        <v>590</v>
      </c>
      <c r="H102" s="6" t="s">
        <v>591</v>
      </c>
      <c r="I102" s="12" t="s">
        <v>379</v>
      </c>
      <c r="J102" s="8" t="n">
        <v>129</v>
      </c>
    </row>
    <row r="103" customFormat="false" ht="14.25" hidden="false" customHeight="false" outlineLevel="0" collapsed="false">
      <c r="A103" s="6" t="n">
        <v>103</v>
      </c>
      <c r="B103" s="6" t="str">
        <f aca="false">localisations!B5</f>
        <v>Crète</v>
      </c>
      <c r="C103" s="6" t="n">
        <v>98</v>
      </c>
      <c r="D103" s="6" t="str">
        <f aca="false">Types!B5</f>
        <v>Physiques</v>
      </c>
      <c r="E103" s="6" t="str">
        <f aca="false">'Sous-types'!B26</f>
        <v>Flores</v>
      </c>
      <c r="F103" s="12" t="s">
        <v>409</v>
      </c>
      <c r="G103" s="7" t="s">
        <v>592</v>
      </c>
      <c r="H103" s="6" t="s">
        <v>591</v>
      </c>
      <c r="I103" s="12" t="s">
        <v>379</v>
      </c>
      <c r="J103" s="8" t="n">
        <v>130</v>
      </c>
    </row>
    <row r="104" customFormat="false" ht="14.25" hidden="false" customHeight="false" outlineLevel="0" collapsed="false">
      <c r="A104" s="6" t="n">
        <v>104</v>
      </c>
      <c r="B104" s="6" t="str">
        <f aca="false">localisations!B5</f>
        <v>Crète</v>
      </c>
      <c r="C104" s="6" t="n">
        <v>99</v>
      </c>
      <c r="D104" s="6" t="str">
        <f aca="false">Types!B5</f>
        <v>Physiques</v>
      </c>
      <c r="E104" s="6" t="str">
        <f aca="false">'Sous-types'!B26</f>
        <v>Flores</v>
      </c>
      <c r="F104" s="12" t="s">
        <v>409</v>
      </c>
      <c r="G104" s="7" t="s">
        <v>592</v>
      </c>
      <c r="H104" s="6" t="s">
        <v>591</v>
      </c>
      <c r="I104" s="12" t="s">
        <v>379</v>
      </c>
      <c r="J104" s="8" t="n">
        <v>131</v>
      </c>
    </row>
    <row r="105" customFormat="false" ht="14.25" hidden="false" customHeight="false" outlineLevel="0" collapsed="false">
      <c r="A105" s="6" t="n">
        <v>105</v>
      </c>
      <c r="B105" s="6" t="str">
        <f aca="false">localisations!B5</f>
        <v>Crète</v>
      </c>
      <c r="C105" s="6" t="n">
        <v>100</v>
      </c>
      <c r="D105" s="6" t="str">
        <f aca="false">Types!B5</f>
        <v>Physiques</v>
      </c>
      <c r="E105" s="6" t="str">
        <f aca="false">'Sous-types'!B26</f>
        <v>Flores</v>
      </c>
      <c r="F105" s="12" t="s">
        <v>409</v>
      </c>
      <c r="G105" s="7" t="s">
        <v>592</v>
      </c>
      <c r="H105" s="6" t="s">
        <v>591</v>
      </c>
      <c r="I105" s="12" t="s">
        <v>379</v>
      </c>
      <c r="J105" s="8" t="n">
        <v>132</v>
      </c>
    </row>
    <row r="106" customFormat="false" ht="14.25" hidden="false" customHeight="false" outlineLevel="0" collapsed="false">
      <c r="A106" s="6" t="n">
        <v>106</v>
      </c>
      <c r="F106" s="12"/>
      <c r="I106" s="12"/>
    </row>
    <row r="107" customFormat="false" ht="14.25" hidden="false" customHeight="false" outlineLevel="0" collapsed="false">
      <c r="A107" s="6" t="n">
        <v>107</v>
      </c>
      <c r="F107" s="12"/>
    </row>
    <row r="108" customFormat="false" ht="14.25" hidden="false" customHeight="false" outlineLevel="0" collapsed="false">
      <c r="A108" s="6" t="n">
        <v>108</v>
      </c>
      <c r="F108" s="12"/>
    </row>
    <row r="109" customFormat="false" ht="14.25" hidden="false" customHeight="false" outlineLevel="0" collapsed="false">
      <c r="A109" s="6" t="n">
        <v>109</v>
      </c>
      <c r="F109" s="12"/>
    </row>
    <row r="110" customFormat="false" ht="14.25" hidden="false" customHeight="false" outlineLevel="0" collapsed="false">
      <c r="A110" s="6" t="n">
        <v>110</v>
      </c>
      <c r="F110" s="12"/>
    </row>
    <row r="111" customFormat="false" ht="14.25" hidden="false" customHeight="false" outlineLevel="0" collapsed="false">
      <c r="A111" s="6" t="n">
        <v>111</v>
      </c>
      <c r="F111" s="12"/>
    </row>
    <row r="112" customFormat="false" ht="14.25" hidden="false" customHeight="false" outlineLevel="0" collapsed="false">
      <c r="A112" s="6" t="n">
        <v>112</v>
      </c>
      <c r="F112" s="12"/>
    </row>
    <row r="113" customFormat="false" ht="14.25" hidden="false" customHeight="false" outlineLevel="0" collapsed="false">
      <c r="A113" s="6" t="n">
        <v>113</v>
      </c>
      <c r="F113" s="12"/>
    </row>
    <row r="114" customFormat="false" ht="14.25" hidden="false" customHeight="false" outlineLevel="0" collapsed="false">
      <c r="A114" s="6" t="n">
        <v>114</v>
      </c>
      <c r="F114" s="12"/>
    </row>
  </sheetData>
  <autoFilter ref="A1:J1">
    <sortState ref="A2:J1">
      <sortCondition ref="A2:A1" customList=""/>
    </sortState>
  </autoFilter>
  <dataValidations count="3">
    <dataValidation allowBlank="true" errorStyle="stop" operator="between" showDropDown="false" showErrorMessage="true" showInputMessage="true" sqref="F2:F8 F12:F20" type="list">
      <formula1>'Bases déroulantes'!$B$7:$B$26</formula1>
      <formula2>0</formula2>
    </dataValidation>
    <dataValidation allowBlank="true" errorStyle="stop" operator="between" showDropDown="false" showErrorMessage="true" showInputMessage="true" sqref="F9:F11 F21:F114" type="list">
      <formula1>'Bases déroulantes'!$B$2:$B$26</formula1>
      <formula2>0</formula2>
    </dataValidation>
    <dataValidation allowBlank="true" errorStyle="stop" operator="between" showDropDown="false" showErrorMessage="true" showInputMessage="true" sqref="I2:I106" type="list">
      <formula1>'Bases déroulantes'!$B$44:$B$52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1" sqref="H107:H133 A1"/>
    </sheetView>
  </sheetViews>
  <sheetFormatPr defaultColWidth="11.54296875" defaultRowHeight="14.25" zeroHeight="false" outlineLevelRow="0" outlineLevelCol="0"/>
  <cols>
    <col collapsed="false" customWidth="true" hidden="false" outlineLevel="0" max="1" min="1" style="6" width="3.91"/>
    <col collapsed="false" customWidth="true" hidden="false" outlineLevel="0" max="2" min="2" style="6" width="10.18"/>
    <col collapsed="false" customWidth="true" hidden="false" outlineLevel="0" max="3" min="3" style="6" width="9.45"/>
    <col collapsed="false" customWidth="true" hidden="false" outlineLevel="0" max="4" min="4" style="6" width="8.36"/>
    <col collapsed="false" customWidth="true" hidden="false" outlineLevel="0" max="5" min="5" style="6" width="21.27"/>
    <col collapsed="false" customWidth="true" hidden="false" outlineLevel="0" max="6" min="6" style="6" width="51.18"/>
    <col collapsed="false" customWidth="true" hidden="false" outlineLevel="0" max="7" min="7" style="6" width="18.18"/>
    <col collapsed="false" customWidth="true" hidden="false" outlineLevel="0" max="8" min="8" style="6" width="31"/>
    <col collapsed="false" customWidth="true" hidden="false" outlineLevel="0" max="9" min="9" style="6" width="27.18"/>
    <col collapsed="false" customWidth="false" hidden="false" outlineLevel="0" max="10" min="10" style="6" width="11.54"/>
    <col collapsed="false" customWidth="true" hidden="false" outlineLevel="0" max="11" min="11" style="6" width="15.91"/>
    <col collapsed="false" customWidth="false" hidden="false" outlineLevel="0" max="16384" min="12" style="6" width="11.54"/>
  </cols>
  <sheetData>
    <row r="1" customFormat="false" ht="43.5" hidden="false" customHeight="false" outlineLevel="0" collapsed="false">
      <c r="A1" s="9" t="s">
        <v>0</v>
      </c>
      <c r="B1" s="10" t="s">
        <v>348</v>
      </c>
      <c r="C1" s="10" t="s">
        <v>593</v>
      </c>
      <c r="D1" s="9" t="s">
        <v>349</v>
      </c>
      <c r="E1" s="10" t="s">
        <v>594</v>
      </c>
      <c r="F1" s="10" t="s">
        <v>595</v>
      </c>
      <c r="G1" s="10" t="s">
        <v>596</v>
      </c>
      <c r="H1" s="10" t="s">
        <v>597</v>
      </c>
      <c r="I1" s="10" t="s">
        <v>598</v>
      </c>
      <c r="J1" s="10" t="s">
        <v>599</v>
      </c>
      <c r="K1" s="10" t="s">
        <v>600</v>
      </c>
    </row>
    <row r="2" customFormat="false" ht="45" hidden="false" customHeight="true" outlineLevel="0" collapsed="false">
      <c r="A2" s="7" t="n">
        <v>1</v>
      </c>
      <c r="B2" s="7" t="str">
        <f aca="false">localisations!B2</f>
        <v>Malia</v>
      </c>
      <c r="C2" s="7" t="n">
        <v>3</v>
      </c>
      <c r="D2" s="7" t="n">
        <v>2</v>
      </c>
      <c r="E2" s="12" t="s">
        <v>601</v>
      </c>
      <c r="F2" s="7" t="s">
        <v>602</v>
      </c>
      <c r="G2" s="12" t="s">
        <v>603</v>
      </c>
      <c r="H2" s="7"/>
      <c r="I2" s="7"/>
      <c r="J2" s="7"/>
      <c r="K2" s="12" t="s">
        <v>604</v>
      </c>
    </row>
    <row r="3" customFormat="false" ht="28.5" hidden="false" customHeight="false" outlineLevel="0" collapsed="false">
      <c r="A3" s="6" t="n">
        <v>2</v>
      </c>
      <c r="B3" s="7" t="str">
        <f aca="false">localisations!B2</f>
        <v>Malia</v>
      </c>
      <c r="C3" s="7" t="n">
        <v>3</v>
      </c>
      <c r="D3" s="7" t="n">
        <v>2</v>
      </c>
      <c r="E3" s="12" t="s">
        <v>428</v>
      </c>
      <c r="F3" s="7" t="s">
        <v>605</v>
      </c>
      <c r="G3" s="12" t="s">
        <v>606</v>
      </c>
      <c r="H3" s="7"/>
      <c r="I3" s="7"/>
      <c r="J3" s="7"/>
      <c r="K3" s="12" t="s">
        <v>607</v>
      </c>
    </row>
    <row r="4" customFormat="false" ht="29.25" hidden="false" customHeight="true" outlineLevel="0" collapsed="false">
      <c r="A4" s="7" t="n">
        <v>3</v>
      </c>
      <c r="B4" s="7" t="str">
        <f aca="false">localisations!B2</f>
        <v>Malia</v>
      </c>
      <c r="C4" s="7" t="n">
        <v>4</v>
      </c>
      <c r="D4" s="7" t="n">
        <v>3</v>
      </c>
      <c r="E4" s="12" t="s">
        <v>608</v>
      </c>
      <c r="F4" s="7" t="s">
        <v>609</v>
      </c>
      <c r="G4" s="12" t="s">
        <v>606</v>
      </c>
      <c r="H4" s="7"/>
      <c r="I4" s="7"/>
      <c r="J4" s="7"/>
      <c r="K4" s="12" t="s">
        <v>607</v>
      </c>
    </row>
    <row r="5" customFormat="false" ht="30.75" hidden="false" customHeight="true" outlineLevel="0" collapsed="false">
      <c r="A5" s="6" t="n">
        <v>4</v>
      </c>
      <c r="B5" s="7" t="str">
        <f aca="false">localisations!B2</f>
        <v>Malia</v>
      </c>
      <c r="C5" s="7" t="n">
        <v>5</v>
      </c>
      <c r="D5" s="7" t="n">
        <v>4</v>
      </c>
      <c r="E5" s="12" t="s">
        <v>601</v>
      </c>
      <c r="F5" s="7" t="s">
        <v>602</v>
      </c>
      <c r="G5" s="12" t="s">
        <v>603</v>
      </c>
      <c r="H5" s="7"/>
      <c r="I5" s="7"/>
      <c r="J5" s="7"/>
      <c r="K5" s="12" t="s">
        <v>604</v>
      </c>
    </row>
    <row r="6" customFormat="false" ht="34.5" hidden="false" customHeight="true" outlineLevel="0" collapsed="false">
      <c r="A6" s="7" t="n">
        <v>5</v>
      </c>
      <c r="B6" s="7" t="str">
        <f aca="false">localisations!B2</f>
        <v>Malia</v>
      </c>
      <c r="C6" s="7" t="n">
        <v>6</v>
      </c>
      <c r="D6" s="7" t="n">
        <v>5</v>
      </c>
      <c r="E6" s="12" t="s">
        <v>601</v>
      </c>
      <c r="F6" s="7" t="s">
        <v>602</v>
      </c>
      <c r="G6" s="12" t="s">
        <v>603</v>
      </c>
      <c r="H6" s="7"/>
      <c r="I6" s="7"/>
      <c r="J6" s="7"/>
      <c r="K6" s="12" t="s">
        <v>604</v>
      </c>
    </row>
    <row r="7" customFormat="false" ht="30" hidden="false" customHeight="true" outlineLevel="0" collapsed="false">
      <c r="A7" s="6" t="n">
        <v>6</v>
      </c>
      <c r="B7" s="7" t="str">
        <f aca="false">localisations!B2</f>
        <v>Malia</v>
      </c>
      <c r="C7" s="7" t="n">
        <v>7</v>
      </c>
      <c r="D7" s="7" t="n">
        <v>6</v>
      </c>
      <c r="E7" s="12" t="s">
        <v>601</v>
      </c>
      <c r="F7" s="7" t="s">
        <v>602</v>
      </c>
      <c r="G7" s="12" t="s">
        <v>603</v>
      </c>
      <c r="H7" s="7"/>
      <c r="I7" s="7"/>
      <c r="J7" s="7"/>
      <c r="K7" s="12" t="s">
        <v>604</v>
      </c>
    </row>
    <row r="8" customFormat="false" ht="26.25" hidden="false" customHeight="true" outlineLevel="0" collapsed="false">
      <c r="A8" s="7" t="n">
        <v>7</v>
      </c>
      <c r="B8" s="7" t="str">
        <f aca="false">localisations!B2</f>
        <v>Malia</v>
      </c>
      <c r="C8" s="7" t="n">
        <v>8</v>
      </c>
      <c r="D8" s="7" t="n">
        <v>7</v>
      </c>
      <c r="E8" s="12" t="s">
        <v>601</v>
      </c>
      <c r="F8" s="7" t="s">
        <v>610</v>
      </c>
      <c r="G8" s="12" t="s">
        <v>606</v>
      </c>
      <c r="H8" s="7"/>
      <c r="I8" s="7"/>
      <c r="J8" s="7"/>
      <c r="K8" s="12" t="s">
        <v>607</v>
      </c>
    </row>
    <row r="9" customFormat="false" ht="33" hidden="false" customHeight="true" outlineLevel="0" collapsed="false">
      <c r="A9" s="6" t="n">
        <v>8</v>
      </c>
      <c r="B9" s="7" t="str">
        <f aca="false">localisations!B2</f>
        <v>Malia</v>
      </c>
      <c r="C9" s="7" t="n">
        <v>9</v>
      </c>
      <c r="D9" s="7" t="n">
        <v>8</v>
      </c>
      <c r="E9" s="12" t="s">
        <v>601</v>
      </c>
      <c r="F9" s="7" t="s">
        <v>611</v>
      </c>
      <c r="G9" s="12" t="s">
        <v>603</v>
      </c>
      <c r="H9" s="7"/>
      <c r="I9" s="7"/>
      <c r="J9" s="7"/>
      <c r="K9" s="12" t="s">
        <v>604</v>
      </c>
    </row>
    <row r="10" customFormat="false" ht="24.75" hidden="false" customHeight="true" outlineLevel="0" collapsed="false">
      <c r="A10" s="7" t="n">
        <v>9</v>
      </c>
      <c r="B10" s="7" t="str">
        <f aca="false">localisations!B2</f>
        <v>Malia</v>
      </c>
      <c r="C10" s="7" t="n">
        <v>10</v>
      </c>
      <c r="D10" s="7" t="n">
        <v>9</v>
      </c>
      <c r="E10" s="12" t="s">
        <v>601</v>
      </c>
      <c r="F10" s="7" t="s">
        <v>612</v>
      </c>
      <c r="G10" s="12" t="s">
        <v>606</v>
      </c>
      <c r="H10" s="7"/>
      <c r="I10" s="7"/>
      <c r="J10" s="7"/>
      <c r="K10" s="12" t="s">
        <v>607</v>
      </c>
    </row>
    <row r="11" customFormat="false" ht="28.5" hidden="false" customHeight="false" outlineLevel="0" collapsed="false">
      <c r="A11" s="6" t="n">
        <v>10</v>
      </c>
      <c r="B11" s="7" t="str">
        <f aca="false">localisations!B2</f>
        <v>Malia</v>
      </c>
      <c r="C11" s="7" t="n">
        <v>11</v>
      </c>
      <c r="D11" s="7" t="n">
        <v>10</v>
      </c>
      <c r="E11" s="12" t="s">
        <v>601</v>
      </c>
      <c r="F11" s="7" t="s">
        <v>613</v>
      </c>
      <c r="G11" s="12" t="s">
        <v>606</v>
      </c>
      <c r="H11" s="7"/>
      <c r="I11" s="7"/>
      <c r="J11" s="7"/>
      <c r="K11" s="12" t="s">
        <v>607</v>
      </c>
    </row>
    <row r="12" customFormat="false" ht="28.5" hidden="false" customHeight="false" outlineLevel="0" collapsed="false">
      <c r="A12" s="7" t="n">
        <v>11</v>
      </c>
      <c r="B12" s="7" t="str">
        <f aca="false">localisations!B2</f>
        <v>Malia</v>
      </c>
      <c r="C12" s="7" t="n">
        <v>1</v>
      </c>
      <c r="D12" s="7" t="n">
        <v>1</v>
      </c>
      <c r="E12" s="12" t="s">
        <v>608</v>
      </c>
      <c r="F12" s="7" t="s">
        <v>614</v>
      </c>
      <c r="G12" s="12" t="s">
        <v>606</v>
      </c>
      <c r="H12" s="7"/>
      <c r="I12" s="7"/>
      <c r="J12" s="7"/>
      <c r="K12" s="12" t="s">
        <v>607</v>
      </c>
    </row>
    <row r="13" customFormat="false" ht="28.5" hidden="false" customHeight="false" outlineLevel="0" collapsed="false">
      <c r="A13" s="6" t="n">
        <v>12</v>
      </c>
      <c r="B13" s="7" t="str">
        <f aca="false">localisations!B2</f>
        <v>Malia</v>
      </c>
      <c r="C13" s="7" t="n">
        <v>2</v>
      </c>
      <c r="D13" s="7" t="n">
        <v>1</v>
      </c>
      <c r="E13" s="12" t="s">
        <v>608</v>
      </c>
      <c r="F13" s="7" t="s">
        <v>615</v>
      </c>
      <c r="G13" s="12" t="s">
        <v>606</v>
      </c>
      <c r="H13" s="7"/>
      <c r="I13" s="7"/>
      <c r="J13" s="7"/>
      <c r="K13" s="12" t="s">
        <v>607</v>
      </c>
    </row>
    <row r="14" customFormat="false" ht="57.75" hidden="false" customHeight="false" outlineLevel="0" collapsed="false">
      <c r="A14" s="7" t="n">
        <v>13</v>
      </c>
      <c r="B14" s="7" t="str">
        <f aca="false">localisations!B2</f>
        <v>Malia</v>
      </c>
      <c r="C14" s="7" t="n">
        <v>12</v>
      </c>
      <c r="D14" s="7" t="n">
        <v>11</v>
      </c>
      <c r="E14" s="12" t="s">
        <v>601</v>
      </c>
      <c r="F14" s="7" t="s">
        <v>616</v>
      </c>
      <c r="G14" s="12" t="s">
        <v>606</v>
      </c>
      <c r="H14" s="7" t="s">
        <v>617</v>
      </c>
      <c r="I14" s="7" t="n">
        <v>1</v>
      </c>
      <c r="J14" s="7"/>
      <c r="K14" s="12" t="s">
        <v>618</v>
      </c>
    </row>
    <row r="15" customFormat="false" ht="43.5" hidden="false" customHeight="false" outlineLevel="0" collapsed="false">
      <c r="A15" s="6" t="n">
        <v>14</v>
      </c>
      <c r="B15" s="7" t="str">
        <f aca="false">localisations!B2</f>
        <v>Malia</v>
      </c>
      <c r="C15" s="7" t="n">
        <v>14</v>
      </c>
      <c r="D15" s="7" t="n">
        <v>13</v>
      </c>
      <c r="E15" s="12" t="s">
        <v>601</v>
      </c>
      <c r="F15" s="7" t="s">
        <v>619</v>
      </c>
      <c r="G15" s="12" t="s">
        <v>620</v>
      </c>
      <c r="H15" s="7" t="s">
        <v>621</v>
      </c>
      <c r="I15" s="7"/>
      <c r="J15" s="7" t="s">
        <v>622</v>
      </c>
      <c r="K15" s="12" t="s">
        <v>618</v>
      </c>
    </row>
    <row r="16" customFormat="false" ht="54" hidden="false" customHeight="true" outlineLevel="0" collapsed="false">
      <c r="A16" s="7" t="n">
        <v>15</v>
      </c>
      <c r="B16" s="7" t="str">
        <f aca="false">localisations!B6</f>
        <v>Chania</v>
      </c>
      <c r="C16" s="7" t="n">
        <v>20</v>
      </c>
      <c r="D16" s="7" t="n">
        <v>14</v>
      </c>
      <c r="E16" s="12" t="s">
        <v>601</v>
      </c>
      <c r="F16" s="7" t="s">
        <v>623</v>
      </c>
      <c r="G16" s="12" t="s">
        <v>624</v>
      </c>
      <c r="H16" s="7" t="s">
        <v>625</v>
      </c>
      <c r="I16" s="7" t="n">
        <v>1</v>
      </c>
      <c r="J16" s="7" t="s">
        <v>626</v>
      </c>
      <c r="K16" s="12" t="s">
        <v>618</v>
      </c>
    </row>
    <row r="17" customFormat="false" ht="28.5" hidden="false" customHeight="false" outlineLevel="0" collapsed="false">
      <c r="A17" s="6" t="n">
        <v>16</v>
      </c>
      <c r="B17" s="7" t="str">
        <f aca="false">localisations!B15</f>
        <v>Zominthos</v>
      </c>
      <c r="C17" s="7" t="n">
        <v>15</v>
      </c>
      <c r="D17" s="7" t="n">
        <v>72</v>
      </c>
      <c r="E17" s="12" t="s">
        <v>601</v>
      </c>
      <c r="F17" s="7" t="s">
        <v>627</v>
      </c>
      <c r="G17" s="12" t="s">
        <v>624</v>
      </c>
      <c r="H17" s="7" t="s">
        <v>628</v>
      </c>
      <c r="I17" s="7" t="n">
        <v>1</v>
      </c>
      <c r="J17" s="7" t="s">
        <v>626</v>
      </c>
      <c r="K17" s="12" t="s">
        <v>618</v>
      </c>
    </row>
    <row r="18" customFormat="false" ht="28.5" hidden="false" customHeight="false" outlineLevel="0" collapsed="false">
      <c r="A18" s="7" t="n">
        <v>17</v>
      </c>
      <c r="B18" s="7" t="str">
        <f aca="false">localisations!B2</f>
        <v>Malia</v>
      </c>
      <c r="C18" s="7" t="n">
        <v>16</v>
      </c>
      <c r="D18" s="7" t="n">
        <v>16</v>
      </c>
      <c r="E18" s="12" t="s">
        <v>601</v>
      </c>
      <c r="F18" s="7" t="s">
        <v>629</v>
      </c>
      <c r="G18" s="12" t="s">
        <v>606</v>
      </c>
      <c r="H18" s="7"/>
      <c r="I18" s="7"/>
      <c r="J18" s="7"/>
      <c r="K18" s="12" t="s">
        <v>604</v>
      </c>
    </row>
    <row r="19" customFormat="false" ht="28.5" hidden="false" customHeight="false" outlineLevel="0" collapsed="false">
      <c r="A19" s="6" t="n">
        <v>18</v>
      </c>
      <c r="B19" s="7" t="str">
        <f aca="false">localisations!B2</f>
        <v>Malia</v>
      </c>
      <c r="C19" s="7" t="n">
        <v>17</v>
      </c>
      <c r="D19" s="7" t="n">
        <v>17</v>
      </c>
      <c r="E19" s="12" t="s">
        <v>601</v>
      </c>
      <c r="F19" s="7" t="s">
        <v>630</v>
      </c>
      <c r="G19" s="12" t="s">
        <v>606</v>
      </c>
      <c r="H19" s="7"/>
      <c r="I19" s="7"/>
      <c r="J19" s="7"/>
      <c r="K19" s="12" t="s">
        <v>604</v>
      </c>
    </row>
    <row r="20" customFormat="false" ht="28.5" hidden="false" customHeight="false" outlineLevel="0" collapsed="false">
      <c r="A20" s="7" t="n">
        <v>19</v>
      </c>
      <c r="B20" s="7" t="str">
        <f aca="false">localisations!B2</f>
        <v>Malia</v>
      </c>
      <c r="C20" s="7" t="n">
        <v>18</v>
      </c>
      <c r="D20" s="7" t="n">
        <v>18</v>
      </c>
      <c r="E20" s="12" t="s">
        <v>601</v>
      </c>
      <c r="F20" s="7" t="s">
        <v>631</v>
      </c>
      <c r="G20" s="12" t="s">
        <v>624</v>
      </c>
      <c r="H20" s="7"/>
      <c r="I20" s="7"/>
      <c r="J20" s="7" t="s">
        <v>626</v>
      </c>
      <c r="K20" s="12" t="s">
        <v>604</v>
      </c>
    </row>
    <row r="21" customFormat="false" ht="28.5" hidden="false" customHeight="false" outlineLevel="0" collapsed="false">
      <c r="A21" s="6" t="n">
        <v>20</v>
      </c>
      <c r="B21" s="7" t="str">
        <f aca="false">localisations!B4</f>
        <v>Phaistos</v>
      </c>
      <c r="C21" s="7" t="n">
        <v>19</v>
      </c>
      <c r="D21" s="7" t="n">
        <v>21</v>
      </c>
      <c r="E21" s="12" t="s">
        <v>601</v>
      </c>
      <c r="F21" s="7" t="s">
        <v>632</v>
      </c>
      <c r="G21" s="12" t="s">
        <v>624</v>
      </c>
      <c r="H21" s="7" t="s">
        <v>633</v>
      </c>
      <c r="I21" s="7"/>
      <c r="J21" s="7" t="s">
        <v>626</v>
      </c>
      <c r="K21" s="12" t="s">
        <v>604</v>
      </c>
    </row>
    <row r="22" customFormat="false" ht="28.5" hidden="false" customHeight="false" outlineLevel="0" collapsed="false">
      <c r="A22" s="7" t="n">
        <v>21</v>
      </c>
      <c r="B22" s="7" t="str">
        <f aca="false">localisations!B2</f>
        <v>Malia</v>
      </c>
      <c r="C22" s="7" t="n">
        <v>21</v>
      </c>
      <c r="D22" s="7" t="n">
        <v>22</v>
      </c>
      <c r="E22" s="12" t="s">
        <v>601</v>
      </c>
      <c r="F22" s="7" t="s">
        <v>634</v>
      </c>
      <c r="G22" s="12" t="s">
        <v>606</v>
      </c>
      <c r="H22" s="7"/>
      <c r="I22" s="7"/>
      <c r="J22" s="7"/>
      <c r="K22" s="12" t="s">
        <v>618</v>
      </c>
    </row>
    <row r="23" customFormat="false" ht="43.5" hidden="false" customHeight="false" outlineLevel="0" collapsed="false">
      <c r="A23" s="6" t="n">
        <v>22</v>
      </c>
      <c r="B23" s="7" t="str">
        <f aca="false">localisations!B2</f>
        <v>Malia</v>
      </c>
      <c r="C23" s="7" t="n">
        <v>22</v>
      </c>
      <c r="D23" s="7" t="n">
        <v>23</v>
      </c>
      <c r="E23" s="12" t="s">
        <v>635</v>
      </c>
      <c r="F23" s="7" t="s">
        <v>636</v>
      </c>
      <c r="G23" s="12" t="s">
        <v>624</v>
      </c>
      <c r="H23" s="7"/>
      <c r="I23" s="7"/>
      <c r="J23" s="7" t="s">
        <v>622</v>
      </c>
      <c r="K23" s="12" t="s">
        <v>637</v>
      </c>
    </row>
    <row r="24" customFormat="false" ht="28.5" hidden="false" customHeight="false" outlineLevel="0" collapsed="false">
      <c r="A24" s="7" t="n">
        <v>23</v>
      </c>
      <c r="B24" s="7" t="str">
        <f aca="false">localisations!B2</f>
        <v>Malia</v>
      </c>
      <c r="C24" s="7" t="n">
        <v>23</v>
      </c>
      <c r="D24" s="7" t="n">
        <v>20</v>
      </c>
      <c r="E24" s="12" t="s">
        <v>601</v>
      </c>
      <c r="F24" s="7" t="s">
        <v>634</v>
      </c>
      <c r="G24" s="12" t="s">
        <v>606</v>
      </c>
      <c r="H24" s="7"/>
      <c r="I24" s="7"/>
      <c r="J24" s="7"/>
      <c r="K24" s="12" t="s">
        <v>618</v>
      </c>
    </row>
    <row r="25" customFormat="false" ht="28.5" hidden="false" customHeight="false" outlineLevel="0" collapsed="false">
      <c r="A25" s="6" t="n">
        <v>24</v>
      </c>
      <c r="B25" s="7" t="str">
        <f aca="false">localisations!B2</f>
        <v>Malia</v>
      </c>
      <c r="C25" s="7" t="n">
        <v>24</v>
      </c>
      <c r="D25" s="7" t="n">
        <v>24</v>
      </c>
      <c r="E25" s="12" t="s">
        <v>428</v>
      </c>
      <c r="F25" s="7" t="s">
        <v>638</v>
      </c>
      <c r="G25" s="12" t="s">
        <v>606</v>
      </c>
      <c r="H25" s="7"/>
      <c r="I25" s="7"/>
      <c r="J25" s="7"/>
      <c r="K25" s="12" t="s">
        <v>618</v>
      </c>
    </row>
    <row r="26" customFormat="false" ht="43.5" hidden="false" customHeight="false" outlineLevel="0" collapsed="false">
      <c r="A26" s="7" t="n">
        <v>25</v>
      </c>
      <c r="B26" s="7" t="str">
        <f aca="false">localisations!B2</f>
        <v>Malia</v>
      </c>
      <c r="C26" s="7" t="n">
        <v>25</v>
      </c>
      <c r="D26" s="7" t="n">
        <v>25</v>
      </c>
      <c r="E26" s="12" t="s">
        <v>601</v>
      </c>
      <c r="F26" s="7" t="s">
        <v>639</v>
      </c>
      <c r="G26" s="12" t="s">
        <v>624</v>
      </c>
      <c r="H26" s="7"/>
      <c r="I26" s="7"/>
      <c r="J26" s="7" t="s">
        <v>626</v>
      </c>
      <c r="K26" s="12" t="s">
        <v>637</v>
      </c>
    </row>
    <row r="27" customFormat="false" ht="28.5" hidden="false" customHeight="false" outlineLevel="0" collapsed="false">
      <c r="A27" s="6" t="n">
        <v>26</v>
      </c>
      <c r="B27" s="7" t="str">
        <f aca="false">localisations!B2</f>
        <v>Malia</v>
      </c>
      <c r="C27" s="7" t="n">
        <v>26</v>
      </c>
      <c r="D27" s="7" t="n">
        <v>19</v>
      </c>
      <c r="E27" s="12" t="s">
        <v>635</v>
      </c>
      <c r="F27" s="7" t="s">
        <v>640</v>
      </c>
      <c r="G27" s="12" t="s">
        <v>624</v>
      </c>
      <c r="H27" s="7"/>
      <c r="I27" s="7"/>
      <c r="J27" s="7" t="s">
        <v>626</v>
      </c>
      <c r="K27" s="12" t="s">
        <v>604</v>
      </c>
    </row>
    <row r="28" customFormat="false" ht="28.5" hidden="false" customHeight="false" outlineLevel="0" collapsed="false">
      <c r="A28" s="7" t="n">
        <v>27</v>
      </c>
      <c r="B28" s="7" t="str">
        <f aca="false">localisations!B4</f>
        <v>Phaistos</v>
      </c>
      <c r="C28" s="7" t="n">
        <v>27</v>
      </c>
      <c r="D28" s="7" t="n">
        <v>26</v>
      </c>
      <c r="E28" s="12" t="s">
        <v>601</v>
      </c>
      <c r="F28" s="7" t="s">
        <v>641</v>
      </c>
      <c r="G28" s="12" t="s">
        <v>624</v>
      </c>
      <c r="H28" s="7"/>
      <c r="I28" s="7"/>
      <c r="J28" s="7" t="s">
        <v>626</v>
      </c>
      <c r="K28" s="12" t="s">
        <v>604</v>
      </c>
    </row>
    <row r="29" customFormat="false" ht="28.5" hidden="false" customHeight="false" outlineLevel="0" collapsed="false">
      <c r="A29" s="6" t="n">
        <v>28</v>
      </c>
      <c r="B29" s="7" t="str">
        <f aca="false">localisations!B4</f>
        <v>Phaistos</v>
      </c>
      <c r="C29" s="7" t="n">
        <v>28</v>
      </c>
      <c r="D29" s="7" t="n">
        <v>27</v>
      </c>
      <c r="E29" s="12" t="s">
        <v>642</v>
      </c>
      <c r="F29" s="7" t="s">
        <v>643</v>
      </c>
      <c r="G29" s="12" t="s">
        <v>624</v>
      </c>
      <c r="H29" s="7"/>
      <c r="I29" s="7"/>
      <c r="J29" s="7" t="s">
        <v>626</v>
      </c>
      <c r="K29" s="12" t="s">
        <v>604</v>
      </c>
    </row>
    <row r="30" customFormat="false" ht="43.5" hidden="false" customHeight="false" outlineLevel="0" collapsed="false">
      <c r="A30" s="7" t="n">
        <v>29</v>
      </c>
      <c r="B30" s="7" t="str">
        <f aca="false">localisations!B4</f>
        <v>Phaistos</v>
      </c>
      <c r="C30" s="7" t="n">
        <v>29</v>
      </c>
      <c r="D30" s="7" t="n">
        <v>28</v>
      </c>
      <c r="E30" s="12" t="s">
        <v>601</v>
      </c>
      <c r="F30" s="7" t="s">
        <v>644</v>
      </c>
      <c r="G30" s="12" t="s">
        <v>624</v>
      </c>
      <c r="H30" s="7" t="s">
        <v>645</v>
      </c>
      <c r="I30" s="7" t="n">
        <v>0</v>
      </c>
      <c r="J30" s="7" t="s">
        <v>626</v>
      </c>
      <c r="K30" s="12" t="s">
        <v>607</v>
      </c>
    </row>
    <row r="31" s="15" customFormat="true" ht="28.5" hidden="false" customHeight="false" outlineLevel="0" collapsed="false">
      <c r="A31" s="15" t="n">
        <v>30</v>
      </c>
      <c r="B31" s="16" t="str">
        <f aca="false">localisations!B2</f>
        <v>Malia</v>
      </c>
      <c r="C31" s="16" t="n">
        <v>30</v>
      </c>
      <c r="D31" s="16" t="n">
        <v>29</v>
      </c>
      <c r="E31" s="17" t="s">
        <v>601</v>
      </c>
      <c r="F31" s="16" t="s">
        <v>646</v>
      </c>
      <c r="G31" s="17" t="s">
        <v>624</v>
      </c>
      <c r="H31" s="16" t="s">
        <v>647</v>
      </c>
      <c r="I31" s="16" t="n">
        <v>0</v>
      </c>
      <c r="J31" s="17" t="s">
        <v>626</v>
      </c>
      <c r="K31" s="17" t="s">
        <v>607</v>
      </c>
    </row>
    <row r="32" customFormat="false" ht="28.5" hidden="false" customHeight="false" outlineLevel="0" collapsed="false">
      <c r="A32" s="7" t="n">
        <v>31</v>
      </c>
      <c r="B32" s="7" t="str">
        <f aca="false">localisations!B2</f>
        <v>Malia</v>
      </c>
      <c r="C32" s="7" t="n">
        <v>31</v>
      </c>
      <c r="D32" s="7" t="n">
        <v>30</v>
      </c>
      <c r="E32" s="12" t="s">
        <v>601</v>
      </c>
      <c r="F32" s="7" t="s">
        <v>648</v>
      </c>
      <c r="G32" s="12" t="s">
        <v>624</v>
      </c>
      <c r="H32" s="7"/>
      <c r="I32" s="7"/>
      <c r="J32" s="7" t="s">
        <v>626</v>
      </c>
      <c r="K32" s="12" t="s">
        <v>604</v>
      </c>
    </row>
    <row r="33" customFormat="false" ht="28.5" hidden="false" customHeight="false" outlineLevel="0" collapsed="false">
      <c r="A33" s="6" t="n">
        <v>32</v>
      </c>
      <c r="B33" s="7" t="str">
        <f aca="false">localisations!B2</f>
        <v>Malia</v>
      </c>
      <c r="C33" s="7" t="n">
        <v>32</v>
      </c>
      <c r="D33" s="7" t="n">
        <v>31</v>
      </c>
      <c r="E33" s="12" t="s">
        <v>601</v>
      </c>
      <c r="F33" s="7" t="s">
        <v>649</v>
      </c>
      <c r="G33" s="12" t="s">
        <v>606</v>
      </c>
      <c r="H33" s="7" t="s">
        <v>650</v>
      </c>
      <c r="I33" s="7"/>
      <c r="J33" s="7"/>
      <c r="K33" s="12" t="s">
        <v>618</v>
      </c>
    </row>
    <row r="34" customFormat="false" ht="58.5" hidden="false" customHeight="true" outlineLevel="0" collapsed="false">
      <c r="A34" s="7" t="n">
        <v>33</v>
      </c>
      <c r="B34" s="7" t="str">
        <f aca="false">localisations!B3</f>
        <v>Palaikastro</v>
      </c>
      <c r="C34" s="7" t="n">
        <v>33</v>
      </c>
      <c r="D34" s="7" t="n">
        <v>32</v>
      </c>
      <c r="E34" s="12" t="s">
        <v>601</v>
      </c>
      <c r="F34" s="7" t="s">
        <v>651</v>
      </c>
      <c r="G34" s="12" t="s">
        <v>624</v>
      </c>
      <c r="H34" s="7" t="s">
        <v>652</v>
      </c>
      <c r="I34" s="7" t="n">
        <v>1</v>
      </c>
      <c r="J34" s="7" t="s">
        <v>626</v>
      </c>
      <c r="K34" s="12" t="s">
        <v>618</v>
      </c>
    </row>
    <row r="35" customFormat="false" ht="28.5" hidden="false" customHeight="false" outlineLevel="0" collapsed="false">
      <c r="A35" s="6" t="n">
        <v>34</v>
      </c>
      <c r="B35" s="7" t="str">
        <f aca="false">localisations!B3</f>
        <v>Palaikastro</v>
      </c>
      <c r="C35" s="7" t="n">
        <v>34</v>
      </c>
      <c r="D35" s="7" t="n">
        <v>32</v>
      </c>
      <c r="E35" s="12" t="s">
        <v>642</v>
      </c>
      <c r="F35" s="7" t="s">
        <v>653</v>
      </c>
      <c r="G35" s="12" t="s">
        <v>624</v>
      </c>
      <c r="H35" s="7" t="s">
        <v>654</v>
      </c>
      <c r="I35" s="7"/>
      <c r="J35" s="7" t="s">
        <v>626</v>
      </c>
      <c r="K35" s="12" t="s">
        <v>618</v>
      </c>
    </row>
    <row r="36" customFormat="false" ht="28.5" hidden="false" customHeight="false" outlineLevel="0" collapsed="false">
      <c r="A36" s="7" t="n">
        <v>35</v>
      </c>
      <c r="B36" s="7" t="str">
        <f aca="false">localisations!B4</f>
        <v>Phaistos</v>
      </c>
      <c r="C36" s="7" t="n">
        <v>35</v>
      </c>
      <c r="D36" s="7" t="n">
        <v>33</v>
      </c>
      <c r="E36" s="12" t="s">
        <v>601</v>
      </c>
      <c r="F36" s="7" t="s">
        <v>655</v>
      </c>
      <c r="G36" s="12" t="s">
        <v>606</v>
      </c>
      <c r="H36" s="7" t="s">
        <v>654</v>
      </c>
      <c r="I36" s="7"/>
      <c r="J36" s="7"/>
      <c r="K36" s="12" t="s">
        <v>618</v>
      </c>
    </row>
    <row r="37" customFormat="false" ht="28.5" hidden="false" customHeight="false" outlineLevel="0" collapsed="false">
      <c r="A37" s="6" t="n">
        <v>36</v>
      </c>
      <c r="B37" s="7" t="str">
        <f aca="false">localisations!B4</f>
        <v>Phaistos</v>
      </c>
      <c r="C37" s="7" t="n">
        <v>36</v>
      </c>
      <c r="D37" s="7" t="n">
        <v>34</v>
      </c>
      <c r="E37" s="12" t="s">
        <v>601</v>
      </c>
      <c r="F37" s="7" t="s">
        <v>656</v>
      </c>
      <c r="G37" s="12" t="s">
        <v>606</v>
      </c>
      <c r="H37" s="7" t="s">
        <v>654</v>
      </c>
      <c r="I37" s="7"/>
      <c r="J37" s="7"/>
      <c r="K37" s="12" t="s">
        <v>618</v>
      </c>
    </row>
    <row r="38" customFormat="false" ht="28.5" hidden="false" customHeight="false" outlineLevel="0" collapsed="false">
      <c r="A38" s="7" t="n">
        <v>37</v>
      </c>
      <c r="B38" s="7" t="str">
        <f aca="false">localisations!B4</f>
        <v>Phaistos</v>
      </c>
      <c r="C38" s="7" t="n">
        <v>36</v>
      </c>
      <c r="D38" s="7" t="n">
        <v>34</v>
      </c>
      <c r="E38" s="12" t="s">
        <v>601</v>
      </c>
      <c r="F38" s="7" t="s">
        <v>657</v>
      </c>
      <c r="G38" s="12" t="s">
        <v>624</v>
      </c>
      <c r="H38" s="7"/>
      <c r="I38" s="7"/>
      <c r="J38" s="7" t="s">
        <v>626</v>
      </c>
      <c r="K38" s="12" t="s">
        <v>618</v>
      </c>
    </row>
    <row r="39" customFormat="false" ht="28.5" hidden="false" customHeight="false" outlineLevel="0" collapsed="false">
      <c r="A39" s="6" t="n">
        <v>38</v>
      </c>
      <c r="B39" s="7" t="str">
        <f aca="false">localisations!B4</f>
        <v>Phaistos</v>
      </c>
      <c r="C39" s="7" t="n">
        <v>38</v>
      </c>
      <c r="D39" s="7" t="n">
        <v>36</v>
      </c>
      <c r="E39" s="12" t="s">
        <v>428</v>
      </c>
      <c r="F39" s="7" t="s">
        <v>658</v>
      </c>
      <c r="G39" s="12" t="s">
        <v>624</v>
      </c>
      <c r="H39" s="7"/>
      <c r="I39" s="7"/>
      <c r="J39" s="7" t="s">
        <v>626</v>
      </c>
      <c r="K39" s="12" t="s">
        <v>604</v>
      </c>
    </row>
    <row r="40" customFormat="false" ht="28.5" hidden="false" customHeight="false" outlineLevel="0" collapsed="false">
      <c r="A40" s="7" t="n">
        <v>39</v>
      </c>
      <c r="B40" s="7" t="str">
        <f aca="false">localisations!B4</f>
        <v>Phaistos</v>
      </c>
      <c r="C40" s="7" t="n">
        <v>39</v>
      </c>
      <c r="D40" s="7" t="n">
        <v>37</v>
      </c>
      <c r="E40" s="12" t="s">
        <v>428</v>
      </c>
      <c r="F40" s="7" t="s">
        <v>659</v>
      </c>
      <c r="G40" s="12" t="s">
        <v>624</v>
      </c>
      <c r="H40" s="7"/>
      <c r="I40" s="7"/>
      <c r="J40" s="7" t="s">
        <v>626</v>
      </c>
      <c r="K40" s="12" t="s">
        <v>604</v>
      </c>
    </row>
    <row r="41" customFormat="false" ht="28.5" hidden="false" customHeight="false" outlineLevel="0" collapsed="false">
      <c r="A41" s="6" t="n">
        <v>40</v>
      </c>
      <c r="B41" s="7" t="str">
        <f aca="false">localisations!B4</f>
        <v>Phaistos</v>
      </c>
      <c r="C41" s="7" t="n">
        <v>37</v>
      </c>
      <c r="D41" s="7" t="n">
        <v>35</v>
      </c>
      <c r="E41" s="12" t="s">
        <v>601</v>
      </c>
      <c r="F41" s="7" t="s">
        <v>660</v>
      </c>
      <c r="G41" s="12" t="s">
        <v>603</v>
      </c>
      <c r="H41" s="7"/>
      <c r="I41" s="7"/>
      <c r="J41" s="7" t="s">
        <v>626</v>
      </c>
      <c r="K41" s="12" t="s">
        <v>604</v>
      </c>
    </row>
    <row r="42" customFormat="false" ht="72" hidden="false" customHeight="false" outlineLevel="0" collapsed="false">
      <c r="A42" s="7" t="n">
        <v>41</v>
      </c>
      <c r="B42" s="7" t="str">
        <f aca="false">localisations!B4</f>
        <v>Phaistos</v>
      </c>
      <c r="C42" s="7" t="n">
        <v>37</v>
      </c>
      <c r="D42" s="7" t="n">
        <v>35</v>
      </c>
      <c r="E42" s="12" t="s">
        <v>608</v>
      </c>
      <c r="F42" s="7" t="s">
        <v>661</v>
      </c>
      <c r="G42" s="12" t="s">
        <v>606</v>
      </c>
      <c r="H42" s="7"/>
      <c r="I42" s="7"/>
      <c r="J42" s="7"/>
      <c r="K42" s="12" t="s">
        <v>607</v>
      </c>
    </row>
    <row r="43" customFormat="false" ht="28.5" hidden="false" customHeight="false" outlineLevel="0" collapsed="false">
      <c r="A43" s="6" t="n">
        <v>42</v>
      </c>
      <c r="B43" s="7" t="str">
        <f aca="false">localisations!B4</f>
        <v>Phaistos</v>
      </c>
      <c r="C43" s="7" t="n">
        <v>40</v>
      </c>
      <c r="D43" s="7" t="n">
        <v>38</v>
      </c>
      <c r="E43" s="12" t="s">
        <v>428</v>
      </c>
      <c r="F43" s="7" t="s">
        <v>662</v>
      </c>
      <c r="G43" s="12" t="s">
        <v>624</v>
      </c>
      <c r="H43" s="7"/>
      <c r="I43" s="7"/>
      <c r="J43" s="7" t="s">
        <v>626</v>
      </c>
      <c r="K43" s="12" t="s">
        <v>604</v>
      </c>
    </row>
    <row r="44" customFormat="false" ht="43.5" hidden="false" customHeight="false" outlineLevel="0" collapsed="false">
      <c r="A44" s="7" t="n">
        <v>43</v>
      </c>
      <c r="B44" s="7" t="str">
        <f aca="false">localisations!B4</f>
        <v>Phaistos</v>
      </c>
      <c r="C44" s="7" t="n">
        <v>41</v>
      </c>
      <c r="D44" s="7" t="n">
        <v>39</v>
      </c>
      <c r="E44" s="12" t="s">
        <v>608</v>
      </c>
      <c r="F44" s="7" t="s">
        <v>663</v>
      </c>
      <c r="G44" s="12" t="s">
        <v>606</v>
      </c>
      <c r="H44" s="7"/>
      <c r="I44" s="7"/>
      <c r="J44" s="7" t="s">
        <v>626</v>
      </c>
      <c r="K44" s="12" t="s">
        <v>637</v>
      </c>
    </row>
    <row r="45" customFormat="false" ht="43.5" hidden="false" customHeight="false" outlineLevel="0" collapsed="false">
      <c r="A45" s="6" t="n">
        <v>44</v>
      </c>
      <c r="B45" s="7" t="str">
        <f aca="false">localisations!B4</f>
        <v>Phaistos</v>
      </c>
      <c r="C45" s="7" t="n">
        <v>42</v>
      </c>
      <c r="D45" s="7" t="n">
        <v>39</v>
      </c>
      <c r="E45" s="12" t="s">
        <v>608</v>
      </c>
      <c r="F45" s="7" t="s">
        <v>664</v>
      </c>
      <c r="G45" s="12" t="s">
        <v>606</v>
      </c>
      <c r="H45" s="7"/>
      <c r="I45" s="7"/>
      <c r="J45" s="7" t="s">
        <v>626</v>
      </c>
      <c r="K45" s="12" t="s">
        <v>637</v>
      </c>
    </row>
    <row r="46" customFormat="false" ht="43.5" hidden="false" customHeight="false" outlineLevel="0" collapsed="false">
      <c r="A46" s="7" t="n">
        <v>45</v>
      </c>
      <c r="B46" s="7" t="str">
        <f aca="false">localisations!B4</f>
        <v>Phaistos</v>
      </c>
      <c r="C46" s="7" t="n">
        <v>43</v>
      </c>
      <c r="D46" s="7" t="n">
        <v>39</v>
      </c>
      <c r="E46" s="12" t="s">
        <v>608</v>
      </c>
      <c r="F46" s="7" t="s">
        <v>665</v>
      </c>
      <c r="G46" s="12" t="s">
        <v>606</v>
      </c>
      <c r="H46" s="7"/>
      <c r="I46" s="7"/>
      <c r="J46" s="7" t="s">
        <v>626</v>
      </c>
      <c r="K46" s="12" t="s">
        <v>637</v>
      </c>
    </row>
    <row r="47" customFormat="false" ht="43.5" hidden="false" customHeight="false" outlineLevel="0" collapsed="false">
      <c r="A47" s="6" t="n">
        <v>46</v>
      </c>
      <c r="B47" s="7" t="str">
        <f aca="false">localisations!B4</f>
        <v>Phaistos</v>
      </c>
      <c r="C47" s="7" t="n">
        <v>44</v>
      </c>
      <c r="D47" s="7" t="n">
        <v>40</v>
      </c>
      <c r="E47" s="12" t="s">
        <v>608</v>
      </c>
      <c r="F47" s="7" t="s">
        <v>666</v>
      </c>
      <c r="G47" s="12" t="s">
        <v>603</v>
      </c>
      <c r="H47" s="7"/>
      <c r="I47" s="7"/>
      <c r="J47" s="7" t="s">
        <v>626</v>
      </c>
      <c r="K47" s="12" t="s">
        <v>604</v>
      </c>
    </row>
    <row r="48" customFormat="false" ht="28.5" hidden="false" customHeight="false" outlineLevel="0" collapsed="false">
      <c r="A48" s="7" t="n">
        <v>47</v>
      </c>
      <c r="B48" s="7" t="str">
        <f aca="false">localisations!B4</f>
        <v>Phaistos</v>
      </c>
      <c r="C48" s="7" t="n">
        <v>45</v>
      </c>
      <c r="D48" s="7" t="n">
        <v>41</v>
      </c>
      <c r="E48" s="12" t="s">
        <v>601</v>
      </c>
      <c r="F48" s="7" t="s">
        <v>667</v>
      </c>
      <c r="G48" s="12" t="s">
        <v>624</v>
      </c>
      <c r="H48" s="7"/>
      <c r="I48" s="7"/>
      <c r="J48" s="7" t="s">
        <v>626</v>
      </c>
      <c r="K48" s="12" t="s">
        <v>618</v>
      </c>
    </row>
    <row r="49" customFormat="false" ht="43.5" hidden="false" customHeight="false" outlineLevel="0" collapsed="false">
      <c r="A49" s="6" t="n">
        <v>48</v>
      </c>
      <c r="B49" s="7" t="str">
        <f aca="false">localisations!B4</f>
        <v>Phaistos</v>
      </c>
      <c r="C49" s="7" t="n">
        <v>45</v>
      </c>
      <c r="D49" s="7" t="n">
        <v>41</v>
      </c>
      <c r="E49" s="12" t="s">
        <v>668</v>
      </c>
      <c r="F49" s="7" t="s">
        <v>669</v>
      </c>
      <c r="G49" s="12" t="s">
        <v>624</v>
      </c>
      <c r="H49" s="7"/>
      <c r="I49" s="7"/>
      <c r="J49" s="7" t="s">
        <v>626</v>
      </c>
      <c r="K49" s="12" t="s">
        <v>637</v>
      </c>
    </row>
    <row r="50" customFormat="false" ht="28.5" hidden="false" customHeight="false" outlineLevel="0" collapsed="false">
      <c r="A50" s="7" t="n">
        <v>49</v>
      </c>
      <c r="B50" s="7" t="str">
        <f aca="false">localisations!B4</f>
        <v>Phaistos</v>
      </c>
      <c r="C50" s="7" t="n">
        <v>46</v>
      </c>
      <c r="D50" s="7" t="n">
        <v>42</v>
      </c>
      <c r="E50" s="12" t="s">
        <v>608</v>
      </c>
      <c r="F50" s="7" t="s">
        <v>670</v>
      </c>
      <c r="G50" s="12" t="s">
        <v>603</v>
      </c>
      <c r="H50" s="7"/>
      <c r="I50" s="7"/>
      <c r="J50" s="7" t="s">
        <v>626</v>
      </c>
      <c r="K50" s="12" t="s">
        <v>604</v>
      </c>
    </row>
    <row r="51" customFormat="false" ht="43.5" hidden="false" customHeight="false" outlineLevel="0" collapsed="false">
      <c r="A51" s="6" t="n">
        <v>50</v>
      </c>
      <c r="B51" s="7" t="str">
        <f aca="false">localisations!B5</f>
        <v>Crète</v>
      </c>
      <c r="C51" s="7" t="n">
        <v>47</v>
      </c>
      <c r="D51" s="7" t="n">
        <v>43</v>
      </c>
      <c r="E51" s="12" t="s">
        <v>642</v>
      </c>
      <c r="F51" s="7" t="s">
        <v>671</v>
      </c>
      <c r="G51" s="12" t="s">
        <v>624</v>
      </c>
      <c r="H51" s="7"/>
      <c r="I51" s="7"/>
      <c r="J51" s="7" t="s">
        <v>622</v>
      </c>
      <c r="K51" s="12" t="s">
        <v>607</v>
      </c>
    </row>
    <row r="52" customFormat="false" ht="28.5" hidden="false" customHeight="false" outlineLevel="0" collapsed="false">
      <c r="A52" s="7" t="n">
        <v>51</v>
      </c>
      <c r="B52" s="7" t="str">
        <f aca="false">localisations!B5</f>
        <v>Crète</v>
      </c>
      <c r="C52" s="7" t="n">
        <v>47</v>
      </c>
      <c r="D52" s="7" t="n">
        <v>43</v>
      </c>
      <c r="E52" s="12" t="s">
        <v>642</v>
      </c>
      <c r="F52" s="7" t="s">
        <v>672</v>
      </c>
      <c r="G52" s="12" t="s">
        <v>624</v>
      </c>
      <c r="H52" s="7"/>
      <c r="I52" s="7"/>
      <c r="J52" s="7" t="s">
        <v>622</v>
      </c>
      <c r="K52" s="12" t="s">
        <v>607</v>
      </c>
    </row>
    <row r="53" customFormat="false" ht="43.5" hidden="false" customHeight="false" outlineLevel="0" collapsed="false">
      <c r="A53" s="6" t="n">
        <v>52</v>
      </c>
      <c r="B53" s="7" t="str">
        <f aca="false">localisations!B5</f>
        <v>Crète</v>
      </c>
      <c r="C53" s="7" t="n">
        <v>48</v>
      </c>
      <c r="D53" s="7" t="n">
        <v>44</v>
      </c>
      <c r="E53" s="12" t="s">
        <v>642</v>
      </c>
      <c r="F53" s="7" t="s">
        <v>673</v>
      </c>
      <c r="G53" s="12" t="s">
        <v>624</v>
      </c>
      <c r="H53" s="7"/>
      <c r="I53" s="7"/>
      <c r="J53" s="7" t="s">
        <v>622</v>
      </c>
      <c r="K53" s="12" t="s">
        <v>607</v>
      </c>
    </row>
    <row r="54" customFormat="false" ht="43.5" hidden="false" customHeight="false" outlineLevel="0" collapsed="false">
      <c r="A54" s="7" t="n">
        <v>53</v>
      </c>
      <c r="B54" s="7" t="str">
        <f aca="false">localisations!B4</f>
        <v>Phaistos</v>
      </c>
      <c r="C54" s="7" t="n">
        <v>49</v>
      </c>
      <c r="D54" s="7" t="n">
        <v>45</v>
      </c>
      <c r="E54" s="12" t="s">
        <v>608</v>
      </c>
      <c r="F54" s="7" t="s">
        <v>674</v>
      </c>
      <c r="G54" s="12" t="s">
        <v>624</v>
      </c>
      <c r="H54" s="7"/>
      <c r="I54" s="7"/>
      <c r="J54" s="7" t="s">
        <v>626</v>
      </c>
      <c r="K54" s="12" t="s">
        <v>607</v>
      </c>
    </row>
    <row r="55" customFormat="false" ht="43.5" hidden="false" customHeight="false" outlineLevel="0" collapsed="false">
      <c r="A55" s="6" t="n">
        <v>54</v>
      </c>
      <c r="B55" s="7" t="str">
        <f aca="false">localisations!B4</f>
        <v>Phaistos</v>
      </c>
      <c r="C55" s="7" t="n">
        <v>50</v>
      </c>
      <c r="D55" s="7" t="n">
        <v>46</v>
      </c>
      <c r="E55" s="12" t="s">
        <v>601</v>
      </c>
      <c r="F55" s="7" t="s">
        <v>675</v>
      </c>
      <c r="G55" s="12" t="s">
        <v>624</v>
      </c>
      <c r="H55" s="7"/>
      <c r="I55" s="7"/>
      <c r="J55" s="7" t="s">
        <v>626</v>
      </c>
      <c r="K55" s="12" t="s">
        <v>607</v>
      </c>
    </row>
    <row r="56" customFormat="false" ht="57.75" hidden="false" customHeight="false" outlineLevel="0" collapsed="false">
      <c r="A56" s="7" t="n">
        <v>55</v>
      </c>
      <c r="B56" s="7" t="str">
        <f aca="false">localisations!B4</f>
        <v>Phaistos</v>
      </c>
      <c r="C56" s="7" t="n">
        <v>51</v>
      </c>
      <c r="D56" s="7" t="n">
        <v>47</v>
      </c>
      <c r="E56" s="12" t="s">
        <v>642</v>
      </c>
      <c r="F56" s="7" t="s">
        <v>676</v>
      </c>
      <c r="G56" s="12" t="s">
        <v>624</v>
      </c>
      <c r="H56" s="7"/>
      <c r="I56" s="7"/>
      <c r="J56" s="7" t="s">
        <v>622</v>
      </c>
      <c r="K56" s="12" t="s">
        <v>604</v>
      </c>
    </row>
    <row r="57" customFormat="false" ht="57.75" hidden="false" customHeight="false" outlineLevel="0" collapsed="false">
      <c r="A57" s="6" t="n">
        <v>56</v>
      </c>
      <c r="B57" s="7" t="str">
        <f aca="false">localisations!B4</f>
        <v>Phaistos</v>
      </c>
      <c r="C57" s="7" t="n">
        <v>52</v>
      </c>
      <c r="D57" s="7" t="n">
        <v>48</v>
      </c>
      <c r="E57" s="12" t="s">
        <v>635</v>
      </c>
      <c r="F57" s="7" t="s">
        <v>677</v>
      </c>
      <c r="G57" s="12" t="s">
        <v>624</v>
      </c>
      <c r="H57" s="7"/>
      <c r="I57" s="7"/>
      <c r="J57" s="7" t="s">
        <v>626</v>
      </c>
      <c r="K57" s="12" t="s">
        <v>637</v>
      </c>
    </row>
    <row r="58" customFormat="false" ht="57.75" hidden="false" customHeight="false" outlineLevel="0" collapsed="false">
      <c r="A58" s="7" t="n">
        <v>57</v>
      </c>
      <c r="B58" s="7" t="str">
        <f aca="false">localisations!B4</f>
        <v>Phaistos</v>
      </c>
      <c r="C58" s="7" t="n">
        <v>52</v>
      </c>
      <c r="D58" s="7" t="n">
        <v>48</v>
      </c>
      <c r="E58" s="12" t="s">
        <v>601</v>
      </c>
      <c r="F58" s="7" t="s">
        <v>678</v>
      </c>
      <c r="G58" s="12" t="s">
        <v>624</v>
      </c>
      <c r="H58" s="7"/>
      <c r="I58" s="7"/>
      <c r="J58" s="7" t="s">
        <v>626</v>
      </c>
      <c r="K58" s="12" t="s">
        <v>637</v>
      </c>
    </row>
    <row r="59" customFormat="false" ht="43.5" hidden="false" customHeight="false" outlineLevel="0" collapsed="false">
      <c r="A59" s="6" t="n">
        <v>58</v>
      </c>
      <c r="B59" s="7" t="str">
        <f aca="false">localisations!B4</f>
        <v>Phaistos</v>
      </c>
      <c r="C59" s="7" t="n">
        <v>52</v>
      </c>
      <c r="D59" s="7" t="n">
        <v>48</v>
      </c>
      <c r="E59" s="12" t="s">
        <v>601</v>
      </c>
      <c r="F59" s="7" t="s">
        <v>679</v>
      </c>
      <c r="G59" s="12" t="s">
        <v>624</v>
      </c>
      <c r="H59" s="7"/>
      <c r="I59" s="7"/>
      <c r="J59" s="7" t="s">
        <v>626</v>
      </c>
      <c r="K59" s="12" t="s">
        <v>637</v>
      </c>
    </row>
    <row r="60" customFormat="false" ht="87" hidden="false" customHeight="false" outlineLevel="0" collapsed="false">
      <c r="A60" s="7" t="n">
        <v>59</v>
      </c>
      <c r="B60" s="7" t="str">
        <f aca="false">localisations!B4</f>
        <v>Phaistos</v>
      </c>
      <c r="C60" s="7" t="n">
        <v>52</v>
      </c>
      <c r="D60" s="7" t="n">
        <v>48</v>
      </c>
      <c r="E60" s="12" t="s">
        <v>601</v>
      </c>
      <c r="F60" s="7" t="s">
        <v>680</v>
      </c>
      <c r="G60" s="12" t="s">
        <v>624</v>
      </c>
      <c r="H60" s="7"/>
      <c r="I60" s="7"/>
      <c r="J60" s="7" t="s">
        <v>626</v>
      </c>
      <c r="K60" s="12" t="s">
        <v>637</v>
      </c>
    </row>
    <row r="61" customFormat="false" ht="87" hidden="false" customHeight="false" outlineLevel="0" collapsed="false">
      <c r="A61" s="6" t="n">
        <v>60</v>
      </c>
      <c r="B61" s="7" t="str">
        <f aca="false">localisations!B4</f>
        <v>Phaistos</v>
      </c>
      <c r="C61" s="7" t="n">
        <v>52</v>
      </c>
      <c r="D61" s="7" t="n">
        <v>48</v>
      </c>
      <c r="E61" s="12" t="s">
        <v>601</v>
      </c>
      <c r="F61" s="7" t="s">
        <v>681</v>
      </c>
      <c r="G61" s="12" t="s">
        <v>624</v>
      </c>
      <c r="H61" s="7"/>
      <c r="I61" s="7"/>
      <c r="J61" s="7" t="s">
        <v>626</v>
      </c>
      <c r="K61" s="12" t="s">
        <v>607</v>
      </c>
    </row>
    <row r="62" customFormat="false" ht="72" hidden="false" customHeight="false" outlineLevel="0" collapsed="false">
      <c r="A62" s="7" t="n">
        <v>61</v>
      </c>
      <c r="B62" s="7" t="str">
        <f aca="false">localisations!B4</f>
        <v>Phaistos</v>
      </c>
      <c r="C62" s="7" t="n">
        <v>52</v>
      </c>
      <c r="D62" s="7" t="n">
        <v>48</v>
      </c>
      <c r="E62" s="12" t="s">
        <v>601</v>
      </c>
      <c r="F62" s="7" t="s">
        <v>682</v>
      </c>
      <c r="G62" s="12" t="s">
        <v>624</v>
      </c>
      <c r="H62" s="7" t="s">
        <v>683</v>
      </c>
      <c r="I62" s="7" t="n">
        <v>0</v>
      </c>
      <c r="J62" s="7" t="s">
        <v>626</v>
      </c>
      <c r="K62" s="12" t="s">
        <v>618</v>
      </c>
    </row>
    <row r="63" customFormat="false" ht="28.5" hidden="false" customHeight="false" outlineLevel="0" collapsed="false">
      <c r="A63" s="6" t="n">
        <v>62</v>
      </c>
      <c r="B63" s="7" t="str">
        <f aca="false">localisations!B4</f>
        <v>Phaistos</v>
      </c>
      <c r="C63" s="7" t="n">
        <v>53</v>
      </c>
      <c r="D63" s="7" t="n">
        <v>49</v>
      </c>
      <c r="E63" s="12" t="s">
        <v>608</v>
      </c>
      <c r="F63" s="7" t="s">
        <v>684</v>
      </c>
      <c r="G63" s="12" t="s">
        <v>606</v>
      </c>
      <c r="H63" s="7"/>
      <c r="I63" s="7"/>
      <c r="J63" s="7" t="s">
        <v>626</v>
      </c>
      <c r="K63" s="12" t="s">
        <v>604</v>
      </c>
    </row>
    <row r="64" customFormat="false" ht="28.5" hidden="false" customHeight="false" outlineLevel="0" collapsed="false">
      <c r="A64" s="7" t="n">
        <v>63</v>
      </c>
      <c r="B64" s="7" t="str">
        <f aca="false">localisations!B4</f>
        <v>Phaistos</v>
      </c>
      <c r="C64" s="7" t="n">
        <v>53</v>
      </c>
      <c r="D64" s="7" t="n">
        <v>49</v>
      </c>
      <c r="E64" s="12" t="s">
        <v>601</v>
      </c>
      <c r="F64" s="7" t="s">
        <v>685</v>
      </c>
      <c r="G64" s="12" t="s">
        <v>624</v>
      </c>
      <c r="H64" s="7"/>
      <c r="I64" s="7"/>
      <c r="J64" s="7" t="s">
        <v>626</v>
      </c>
      <c r="K64" s="12" t="s">
        <v>604</v>
      </c>
    </row>
    <row r="65" customFormat="false" ht="28.5" hidden="false" customHeight="false" outlineLevel="0" collapsed="false">
      <c r="A65" s="6" t="n">
        <v>64</v>
      </c>
      <c r="B65" s="7" t="str">
        <f aca="false">localisations!B4</f>
        <v>Phaistos</v>
      </c>
      <c r="C65" s="7" t="n">
        <v>54</v>
      </c>
      <c r="D65" s="7" t="n">
        <v>50</v>
      </c>
      <c r="E65" s="12" t="s">
        <v>601</v>
      </c>
      <c r="F65" s="7" t="s">
        <v>686</v>
      </c>
      <c r="G65" s="12" t="s">
        <v>624</v>
      </c>
      <c r="H65" s="7"/>
      <c r="I65" s="7"/>
      <c r="J65" s="7" t="s">
        <v>626</v>
      </c>
      <c r="K65" s="12" t="s">
        <v>604</v>
      </c>
    </row>
    <row r="66" customFormat="false" ht="43.5" hidden="false" customHeight="false" outlineLevel="0" collapsed="false">
      <c r="A66" s="7" t="n">
        <v>65</v>
      </c>
      <c r="B66" s="7" t="str">
        <f aca="false">localisations!B4</f>
        <v>Phaistos</v>
      </c>
      <c r="C66" s="7" t="n">
        <v>55</v>
      </c>
      <c r="D66" s="7" t="n">
        <v>51</v>
      </c>
      <c r="E66" s="12" t="s">
        <v>601</v>
      </c>
      <c r="F66" s="7" t="s">
        <v>687</v>
      </c>
      <c r="G66" s="12" t="s">
        <v>624</v>
      </c>
      <c r="H66" s="7"/>
      <c r="I66" s="7"/>
      <c r="J66" s="7" t="s">
        <v>626</v>
      </c>
      <c r="K66" s="12" t="s">
        <v>607</v>
      </c>
    </row>
    <row r="67" customFormat="false" ht="43.5" hidden="false" customHeight="false" outlineLevel="0" collapsed="false">
      <c r="A67" s="6" t="n">
        <v>66</v>
      </c>
      <c r="B67" s="7" t="str">
        <f aca="false">localisations!B4</f>
        <v>Phaistos</v>
      </c>
      <c r="C67" s="7" t="n">
        <v>55</v>
      </c>
      <c r="D67" s="7" t="n">
        <v>51</v>
      </c>
      <c r="E67" s="12" t="s">
        <v>608</v>
      </c>
      <c r="F67" s="7" t="s">
        <v>688</v>
      </c>
      <c r="G67" s="12" t="s">
        <v>606</v>
      </c>
      <c r="H67" s="7"/>
      <c r="I67" s="7"/>
      <c r="J67" s="7" t="s">
        <v>626</v>
      </c>
      <c r="K67" s="12" t="s">
        <v>607</v>
      </c>
    </row>
    <row r="68" customFormat="false" ht="28.5" hidden="false" customHeight="false" outlineLevel="0" collapsed="false">
      <c r="A68" s="7" t="n">
        <v>67</v>
      </c>
      <c r="B68" s="7" t="str">
        <f aca="false">localisations!B4</f>
        <v>Phaistos</v>
      </c>
      <c r="C68" s="7" t="n">
        <v>56</v>
      </c>
      <c r="D68" s="7" t="n">
        <v>52</v>
      </c>
      <c r="E68" s="12" t="s">
        <v>601</v>
      </c>
      <c r="F68" s="7" t="s">
        <v>689</v>
      </c>
      <c r="G68" s="12" t="s">
        <v>624</v>
      </c>
      <c r="H68" s="7"/>
      <c r="I68" s="7"/>
      <c r="J68" s="7" t="s">
        <v>626</v>
      </c>
      <c r="K68" s="12" t="s">
        <v>618</v>
      </c>
    </row>
    <row r="69" customFormat="false" ht="28.5" hidden="false" customHeight="false" outlineLevel="0" collapsed="false">
      <c r="A69" s="6" t="n">
        <v>68</v>
      </c>
      <c r="B69" s="7" t="str">
        <f aca="false">localisations!B4</f>
        <v>Phaistos</v>
      </c>
      <c r="C69" s="7" t="n">
        <v>56</v>
      </c>
      <c r="D69" s="7" t="n">
        <v>52</v>
      </c>
      <c r="E69" s="12" t="s">
        <v>642</v>
      </c>
      <c r="F69" s="7" t="s">
        <v>690</v>
      </c>
      <c r="G69" s="12" t="s">
        <v>624</v>
      </c>
      <c r="H69" s="7"/>
      <c r="I69" s="7"/>
      <c r="J69" s="7" t="s">
        <v>626</v>
      </c>
      <c r="K69" s="12" t="s">
        <v>618</v>
      </c>
    </row>
    <row r="70" customFormat="false" ht="43.5" hidden="false" customHeight="false" outlineLevel="0" collapsed="false">
      <c r="A70" s="7" t="n">
        <v>69</v>
      </c>
      <c r="B70" s="7" t="str">
        <f aca="false">localisations!B4</f>
        <v>Phaistos</v>
      </c>
      <c r="C70" s="7" t="n">
        <v>56</v>
      </c>
      <c r="D70" s="7" t="n">
        <v>52</v>
      </c>
      <c r="E70" s="12" t="s">
        <v>642</v>
      </c>
      <c r="F70" s="7" t="s">
        <v>691</v>
      </c>
      <c r="G70" s="12" t="s">
        <v>624</v>
      </c>
      <c r="H70" s="7"/>
      <c r="I70" s="7"/>
      <c r="J70" s="7" t="s">
        <v>622</v>
      </c>
      <c r="K70" s="12" t="s">
        <v>607</v>
      </c>
    </row>
    <row r="71" customFormat="false" ht="28.5" hidden="false" customHeight="false" outlineLevel="0" collapsed="false">
      <c r="A71" s="6" t="n">
        <v>70</v>
      </c>
      <c r="B71" s="7" t="str">
        <f aca="false">localisations!B4</f>
        <v>Phaistos</v>
      </c>
      <c r="C71" s="7" t="n">
        <v>56</v>
      </c>
      <c r="D71" s="7" t="n">
        <v>52</v>
      </c>
      <c r="E71" s="12" t="s">
        <v>642</v>
      </c>
      <c r="F71" s="7" t="s">
        <v>692</v>
      </c>
      <c r="G71" s="12" t="s">
        <v>624</v>
      </c>
      <c r="H71" s="7"/>
      <c r="I71" s="7"/>
      <c r="J71" s="7" t="s">
        <v>622</v>
      </c>
      <c r="K71" s="12" t="s">
        <v>604</v>
      </c>
    </row>
    <row r="72" customFormat="false" ht="28.5" hidden="false" customHeight="false" outlineLevel="0" collapsed="false">
      <c r="A72" s="7" t="n">
        <v>71</v>
      </c>
      <c r="B72" s="7" t="str">
        <f aca="false">localisations!B4</f>
        <v>Phaistos</v>
      </c>
      <c r="C72" s="7" t="n">
        <v>57</v>
      </c>
      <c r="D72" s="7" t="n">
        <v>53</v>
      </c>
      <c r="E72" s="12" t="s">
        <v>601</v>
      </c>
      <c r="F72" s="7" t="s">
        <v>693</v>
      </c>
      <c r="G72" s="12" t="s">
        <v>624</v>
      </c>
      <c r="H72" s="7"/>
      <c r="I72" s="7"/>
      <c r="J72" s="7" t="s">
        <v>626</v>
      </c>
      <c r="K72" s="12" t="s">
        <v>604</v>
      </c>
    </row>
    <row r="73" customFormat="false" ht="28.5" hidden="false" customHeight="false" outlineLevel="0" collapsed="false">
      <c r="A73" s="6" t="n">
        <v>72</v>
      </c>
      <c r="B73" s="7" t="str">
        <f aca="false">localisations!B4</f>
        <v>Phaistos</v>
      </c>
      <c r="C73" s="7" t="n">
        <v>57</v>
      </c>
      <c r="D73" s="7" t="n">
        <v>53</v>
      </c>
      <c r="E73" s="12" t="s">
        <v>608</v>
      </c>
      <c r="F73" s="7" t="s">
        <v>694</v>
      </c>
      <c r="G73" s="12" t="s">
        <v>606</v>
      </c>
      <c r="H73" s="7"/>
      <c r="I73" s="7"/>
      <c r="J73" s="7" t="s">
        <v>626</v>
      </c>
      <c r="K73" s="12" t="s">
        <v>607</v>
      </c>
    </row>
    <row r="74" customFormat="false" ht="28.5" hidden="false" customHeight="false" outlineLevel="0" collapsed="false">
      <c r="A74" s="7" t="n">
        <v>73</v>
      </c>
      <c r="B74" s="7" t="str">
        <f aca="false">localisations!B4</f>
        <v>Phaistos</v>
      </c>
      <c r="C74" s="7" t="n">
        <v>58</v>
      </c>
      <c r="D74" s="7" t="n">
        <v>54</v>
      </c>
      <c r="E74" s="12" t="s">
        <v>601</v>
      </c>
      <c r="F74" s="7" t="s">
        <v>695</v>
      </c>
      <c r="G74" s="12" t="s">
        <v>624</v>
      </c>
      <c r="H74" s="7"/>
      <c r="I74" s="7"/>
      <c r="J74" s="7" t="s">
        <v>626</v>
      </c>
      <c r="K74" s="12" t="s">
        <v>604</v>
      </c>
    </row>
    <row r="75" customFormat="false" ht="43.5" hidden="false" customHeight="false" outlineLevel="0" collapsed="false">
      <c r="A75" s="6" t="n">
        <v>74</v>
      </c>
      <c r="B75" s="7" t="str">
        <f aca="false">localisations!B4</f>
        <v>Phaistos</v>
      </c>
      <c r="C75" s="7" t="n">
        <v>58</v>
      </c>
      <c r="D75" s="7" t="n">
        <v>54</v>
      </c>
      <c r="E75" s="12" t="s">
        <v>608</v>
      </c>
      <c r="F75" s="7" t="s">
        <v>696</v>
      </c>
      <c r="G75" s="12" t="s">
        <v>606</v>
      </c>
      <c r="H75" s="7"/>
      <c r="I75" s="7"/>
      <c r="J75" s="7" t="s">
        <v>626</v>
      </c>
      <c r="K75" s="12" t="s">
        <v>607</v>
      </c>
    </row>
    <row r="76" customFormat="false" ht="28.5" hidden="false" customHeight="false" outlineLevel="0" collapsed="false">
      <c r="A76" s="7" t="n">
        <v>75</v>
      </c>
      <c r="B76" s="7" t="str">
        <f aca="false">localisations!B4</f>
        <v>Phaistos</v>
      </c>
      <c r="C76" s="7" t="n">
        <v>59</v>
      </c>
      <c r="D76" s="7" t="n">
        <v>55</v>
      </c>
      <c r="E76" s="12" t="s">
        <v>601</v>
      </c>
      <c r="F76" s="7" t="s">
        <v>697</v>
      </c>
      <c r="G76" s="12" t="s">
        <v>624</v>
      </c>
      <c r="H76" s="7"/>
      <c r="I76" s="7"/>
      <c r="J76" s="7" t="s">
        <v>626</v>
      </c>
      <c r="K76" s="12" t="s">
        <v>604</v>
      </c>
    </row>
    <row r="77" customFormat="false" ht="28.5" hidden="false" customHeight="false" outlineLevel="0" collapsed="false">
      <c r="A77" s="6" t="n">
        <v>76</v>
      </c>
      <c r="B77" s="7" t="str">
        <f aca="false">localisations!B4</f>
        <v>Phaistos</v>
      </c>
      <c r="C77" s="7" t="n">
        <v>59</v>
      </c>
      <c r="D77" s="7" t="n">
        <v>55</v>
      </c>
      <c r="E77" s="12" t="s">
        <v>608</v>
      </c>
      <c r="F77" s="7" t="s">
        <v>698</v>
      </c>
      <c r="G77" s="12" t="s">
        <v>606</v>
      </c>
      <c r="H77" s="7"/>
      <c r="I77" s="7"/>
      <c r="J77" s="7" t="s">
        <v>626</v>
      </c>
      <c r="K77" s="12" t="s">
        <v>604</v>
      </c>
    </row>
    <row r="78" customFormat="false" ht="43.5" hidden="false" customHeight="false" outlineLevel="0" collapsed="false">
      <c r="A78" s="7" t="n">
        <v>77</v>
      </c>
      <c r="B78" s="7" t="str">
        <f aca="false">localisations!B4</f>
        <v>Phaistos</v>
      </c>
      <c r="C78" s="7" t="n">
        <v>60</v>
      </c>
      <c r="D78" s="7" t="n">
        <v>56</v>
      </c>
      <c r="E78" s="12" t="s">
        <v>601</v>
      </c>
      <c r="F78" s="7" t="s">
        <v>699</v>
      </c>
      <c r="G78" s="12" t="s">
        <v>624</v>
      </c>
      <c r="H78" s="7"/>
      <c r="I78" s="7"/>
      <c r="J78" s="7" t="s">
        <v>626</v>
      </c>
      <c r="K78" s="12" t="s">
        <v>604</v>
      </c>
    </row>
    <row r="79" customFormat="false" ht="57.75" hidden="false" customHeight="false" outlineLevel="0" collapsed="false">
      <c r="A79" s="6" t="n">
        <v>78</v>
      </c>
      <c r="B79" s="7" t="str">
        <f aca="false">localisations!B4</f>
        <v>Phaistos</v>
      </c>
      <c r="C79" s="7" t="n">
        <v>60</v>
      </c>
      <c r="D79" s="7" t="n">
        <v>56</v>
      </c>
      <c r="E79" s="12" t="s">
        <v>608</v>
      </c>
      <c r="F79" s="7" t="s">
        <v>700</v>
      </c>
      <c r="G79" s="12" t="s">
        <v>606</v>
      </c>
      <c r="H79" s="7"/>
      <c r="I79" s="7"/>
      <c r="J79" s="7" t="s">
        <v>626</v>
      </c>
      <c r="K79" s="12" t="s">
        <v>604</v>
      </c>
    </row>
    <row r="80" customFormat="false" ht="57.75" hidden="false" customHeight="false" outlineLevel="0" collapsed="false">
      <c r="A80" s="7" t="n">
        <v>79</v>
      </c>
      <c r="B80" s="6" t="str">
        <f aca="false">localisations!B4</f>
        <v>Phaistos</v>
      </c>
      <c r="C80" s="6" t="n">
        <v>60</v>
      </c>
      <c r="D80" s="7" t="n">
        <v>56</v>
      </c>
      <c r="E80" s="12" t="s">
        <v>608</v>
      </c>
      <c r="F80" s="7" t="s">
        <v>701</v>
      </c>
      <c r="G80" s="12" t="s">
        <v>606</v>
      </c>
      <c r="H80" s="7"/>
      <c r="I80" s="7"/>
      <c r="J80" s="7" t="s">
        <v>626</v>
      </c>
      <c r="K80" s="12" t="s">
        <v>607</v>
      </c>
    </row>
    <row r="81" customFormat="false" ht="28.5" hidden="false" customHeight="false" outlineLevel="0" collapsed="false">
      <c r="A81" s="6" t="n">
        <v>80</v>
      </c>
      <c r="B81" s="6" t="str">
        <f aca="false">localisations!B4</f>
        <v>Phaistos</v>
      </c>
      <c r="C81" s="6" t="n">
        <v>60</v>
      </c>
      <c r="D81" s="7" t="n">
        <v>56</v>
      </c>
      <c r="E81" s="12" t="s">
        <v>608</v>
      </c>
      <c r="F81" s="7" t="s">
        <v>702</v>
      </c>
      <c r="G81" s="12" t="s">
        <v>603</v>
      </c>
      <c r="H81" s="7"/>
      <c r="I81" s="7"/>
      <c r="J81" s="7" t="s">
        <v>626</v>
      </c>
      <c r="K81" s="12" t="s">
        <v>604</v>
      </c>
    </row>
    <row r="82" customFormat="false" ht="43.5" hidden="false" customHeight="false" outlineLevel="0" collapsed="false">
      <c r="A82" s="7" t="n">
        <v>81</v>
      </c>
      <c r="B82" s="6" t="str">
        <f aca="false">localisations!B4</f>
        <v>Phaistos</v>
      </c>
      <c r="C82" s="6" t="n">
        <v>61</v>
      </c>
      <c r="D82" s="7" t="n">
        <v>57</v>
      </c>
      <c r="E82" s="12" t="s">
        <v>601</v>
      </c>
      <c r="F82" s="7" t="s">
        <v>703</v>
      </c>
      <c r="G82" s="12" t="s">
        <v>624</v>
      </c>
      <c r="H82" s="7"/>
      <c r="I82" s="7"/>
      <c r="J82" s="7" t="s">
        <v>626</v>
      </c>
      <c r="K82" s="12" t="s">
        <v>604</v>
      </c>
    </row>
    <row r="83" customFormat="false" ht="43.5" hidden="false" customHeight="false" outlineLevel="0" collapsed="false">
      <c r="A83" s="6" t="n">
        <v>82</v>
      </c>
      <c r="B83" s="6" t="str">
        <f aca="false">localisations!B4</f>
        <v>Phaistos</v>
      </c>
      <c r="C83" s="6" t="n">
        <v>61</v>
      </c>
      <c r="D83" s="7" t="n">
        <v>57</v>
      </c>
      <c r="E83" s="12" t="s">
        <v>608</v>
      </c>
      <c r="F83" s="7" t="s">
        <v>704</v>
      </c>
      <c r="G83" s="12" t="s">
        <v>606</v>
      </c>
      <c r="H83" s="7"/>
      <c r="I83" s="7"/>
      <c r="J83" s="7" t="s">
        <v>626</v>
      </c>
      <c r="K83" s="12" t="s">
        <v>604</v>
      </c>
    </row>
    <row r="84" customFormat="false" ht="28.5" hidden="false" customHeight="false" outlineLevel="0" collapsed="false">
      <c r="A84" s="7" t="n">
        <v>83</v>
      </c>
      <c r="B84" s="6" t="str">
        <f aca="false">localisations!B4</f>
        <v>Phaistos</v>
      </c>
      <c r="C84" s="6" t="n">
        <v>61</v>
      </c>
      <c r="D84" s="7" t="n">
        <v>57</v>
      </c>
      <c r="E84" s="12" t="s">
        <v>608</v>
      </c>
      <c r="F84" s="7" t="s">
        <v>705</v>
      </c>
      <c r="G84" s="12" t="s">
        <v>603</v>
      </c>
      <c r="H84" s="7"/>
      <c r="I84" s="7"/>
      <c r="J84" s="7" t="s">
        <v>626</v>
      </c>
      <c r="K84" s="12" t="s">
        <v>607</v>
      </c>
    </row>
    <row r="85" customFormat="false" ht="72" hidden="false" customHeight="false" outlineLevel="0" collapsed="false">
      <c r="A85" s="6" t="n">
        <v>84</v>
      </c>
      <c r="B85" s="6" t="str">
        <f aca="false">localisations!B4</f>
        <v>Phaistos</v>
      </c>
      <c r="C85" s="6" t="n">
        <v>62</v>
      </c>
      <c r="D85" s="7" t="n">
        <v>58</v>
      </c>
      <c r="E85" s="12" t="s">
        <v>601</v>
      </c>
      <c r="F85" s="7" t="s">
        <v>706</v>
      </c>
      <c r="G85" s="12" t="s">
        <v>624</v>
      </c>
      <c r="H85" s="7"/>
      <c r="I85" s="7"/>
      <c r="J85" s="7" t="s">
        <v>622</v>
      </c>
      <c r="K85" s="12" t="s">
        <v>618</v>
      </c>
    </row>
    <row r="86" customFormat="false" ht="43.5" hidden="false" customHeight="false" outlineLevel="0" collapsed="false">
      <c r="A86" s="7" t="n">
        <v>85</v>
      </c>
      <c r="B86" s="6" t="str">
        <f aca="false">localisations!B4</f>
        <v>Phaistos</v>
      </c>
      <c r="C86" s="6" t="n">
        <v>63</v>
      </c>
      <c r="D86" s="7" t="n">
        <v>59</v>
      </c>
      <c r="E86" s="12" t="s">
        <v>642</v>
      </c>
      <c r="F86" s="7" t="s">
        <v>707</v>
      </c>
      <c r="G86" s="12" t="s">
        <v>624</v>
      </c>
      <c r="H86" s="7"/>
      <c r="I86" s="7"/>
      <c r="J86" s="7" t="s">
        <v>626</v>
      </c>
      <c r="K86" s="12" t="s">
        <v>604</v>
      </c>
    </row>
    <row r="87" customFormat="false" ht="28.5" hidden="false" customHeight="false" outlineLevel="0" collapsed="false">
      <c r="A87" s="6" t="n">
        <v>86</v>
      </c>
      <c r="B87" s="6" t="str">
        <f aca="false">localisations!B5</f>
        <v>Crète</v>
      </c>
      <c r="C87" s="6" t="n">
        <v>64</v>
      </c>
      <c r="D87" s="7" t="n">
        <v>60</v>
      </c>
      <c r="E87" s="12" t="s">
        <v>642</v>
      </c>
      <c r="F87" s="7" t="s">
        <v>708</v>
      </c>
      <c r="G87" s="12" t="s">
        <v>624</v>
      </c>
      <c r="H87" s="7"/>
      <c r="I87" s="7"/>
      <c r="J87" s="7" t="s">
        <v>622</v>
      </c>
      <c r="K87" s="12" t="s">
        <v>607</v>
      </c>
    </row>
    <row r="88" customFormat="false" ht="28.5" hidden="false" customHeight="false" outlineLevel="0" collapsed="false">
      <c r="A88" s="7" t="n">
        <v>87</v>
      </c>
      <c r="B88" s="6" t="str">
        <f aca="false">localisations!B5</f>
        <v>Crète</v>
      </c>
      <c r="C88" s="6" t="n">
        <v>65</v>
      </c>
      <c r="D88" s="7" t="n">
        <v>61</v>
      </c>
      <c r="E88" s="12" t="s">
        <v>635</v>
      </c>
      <c r="F88" s="7" t="s">
        <v>709</v>
      </c>
      <c r="G88" s="12" t="s">
        <v>624</v>
      </c>
      <c r="H88" s="7"/>
      <c r="I88" s="7"/>
      <c r="J88" s="7" t="s">
        <v>622</v>
      </c>
      <c r="K88" s="12" t="s">
        <v>618</v>
      </c>
    </row>
    <row r="89" customFormat="false" ht="43.5" hidden="false" customHeight="false" outlineLevel="0" collapsed="false">
      <c r="A89" s="6" t="n">
        <v>88</v>
      </c>
      <c r="B89" s="6" t="str">
        <f aca="false">localisations!B5</f>
        <v>Crète</v>
      </c>
      <c r="C89" s="6" t="n">
        <v>66</v>
      </c>
      <c r="D89" s="7" t="n">
        <v>62</v>
      </c>
      <c r="E89" s="12" t="s">
        <v>642</v>
      </c>
      <c r="F89" s="7" t="s">
        <v>710</v>
      </c>
      <c r="G89" s="12" t="s">
        <v>624</v>
      </c>
      <c r="H89" s="7"/>
      <c r="I89" s="7"/>
      <c r="J89" s="7" t="s">
        <v>622</v>
      </c>
      <c r="K89" s="12" t="s">
        <v>618</v>
      </c>
    </row>
    <row r="90" customFormat="false" ht="28.5" hidden="false" customHeight="false" outlineLevel="0" collapsed="false">
      <c r="A90" s="7" t="n">
        <v>89</v>
      </c>
      <c r="B90" s="6" t="str">
        <f aca="false">localisations!B7</f>
        <v>Thera</v>
      </c>
      <c r="C90" s="6" t="n">
        <v>66</v>
      </c>
      <c r="D90" s="7" t="n">
        <v>62</v>
      </c>
      <c r="E90" s="12" t="s">
        <v>601</v>
      </c>
      <c r="F90" s="7" t="s">
        <v>711</v>
      </c>
      <c r="G90" s="12" t="s">
        <v>624</v>
      </c>
      <c r="H90" s="7"/>
      <c r="I90" s="7"/>
      <c r="J90" s="7" t="s">
        <v>626</v>
      </c>
      <c r="K90" s="12" t="s">
        <v>618</v>
      </c>
    </row>
    <row r="91" customFormat="false" ht="43.5" hidden="false" customHeight="false" outlineLevel="0" collapsed="false">
      <c r="A91" s="6" t="n">
        <v>90</v>
      </c>
      <c r="B91" s="6" t="str">
        <f aca="false">localisations!B4</f>
        <v>Phaistos</v>
      </c>
      <c r="C91" s="6" t="n">
        <v>66</v>
      </c>
      <c r="D91" s="7" t="n">
        <v>62</v>
      </c>
      <c r="E91" s="12" t="s">
        <v>601</v>
      </c>
      <c r="F91" s="7" t="s">
        <v>712</v>
      </c>
      <c r="G91" s="12" t="s">
        <v>624</v>
      </c>
      <c r="H91" s="7" t="s">
        <v>713</v>
      </c>
      <c r="I91" s="7" t="n">
        <v>0</v>
      </c>
      <c r="J91" s="7" t="s">
        <v>626</v>
      </c>
      <c r="K91" s="12" t="s">
        <v>618</v>
      </c>
    </row>
    <row r="92" customFormat="false" ht="57.75" hidden="false" customHeight="false" outlineLevel="0" collapsed="false">
      <c r="A92" s="7" t="n">
        <v>91</v>
      </c>
      <c r="B92" s="6" t="str">
        <f aca="false">localisations!B7</f>
        <v>Thera</v>
      </c>
      <c r="C92" s="6" t="n">
        <v>67</v>
      </c>
      <c r="D92" s="7" t="n">
        <v>63</v>
      </c>
      <c r="E92" s="12" t="s">
        <v>642</v>
      </c>
      <c r="F92" s="7" t="s">
        <v>714</v>
      </c>
      <c r="G92" s="12" t="s">
        <v>624</v>
      </c>
      <c r="H92" s="7"/>
      <c r="I92" s="7" t="n">
        <v>1</v>
      </c>
      <c r="J92" s="7" t="s">
        <v>622</v>
      </c>
      <c r="K92" s="12" t="s">
        <v>618</v>
      </c>
    </row>
    <row r="93" customFormat="false" ht="28.5" hidden="false" customHeight="false" outlineLevel="0" collapsed="false">
      <c r="A93" s="6" t="n">
        <v>92</v>
      </c>
      <c r="B93" s="6" t="str">
        <f aca="false">localisations!B8</f>
        <v>Grèce</v>
      </c>
      <c r="C93" s="6" t="n">
        <v>67</v>
      </c>
      <c r="D93" s="7" t="n">
        <v>63</v>
      </c>
      <c r="E93" s="12" t="s">
        <v>601</v>
      </c>
      <c r="F93" s="7" t="s">
        <v>715</v>
      </c>
      <c r="G93" s="12" t="s">
        <v>624</v>
      </c>
      <c r="H93" s="7"/>
      <c r="I93" s="7"/>
      <c r="J93" s="7" t="s">
        <v>626</v>
      </c>
      <c r="K93" s="12" t="s">
        <v>618</v>
      </c>
    </row>
    <row r="94" customFormat="false" ht="28.5" hidden="false" customHeight="false" outlineLevel="0" collapsed="false">
      <c r="A94" s="7" t="n">
        <v>93</v>
      </c>
      <c r="B94" s="6" t="str">
        <f aca="false">localisations!B7</f>
        <v>Thera</v>
      </c>
      <c r="C94" s="6" t="n">
        <v>67</v>
      </c>
      <c r="D94" s="7" t="n">
        <v>63</v>
      </c>
      <c r="E94" s="12" t="s">
        <v>601</v>
      </c>
      <c r="F94" s="7" t="s">
        <v>716</v>
      </c>
      <c r="G94" s="12" t="s">
        <v>624</v>
      </c>
      <c r="H94" s="7"/>
      <c r="I94" s="7"/>
      <c r="J94" s="7" t="s">
        <v>626</v>
      </c>
      <c r="K94" s="12" t="s">
        <v>618</v>
      </c>
    </row>
    <row r="95" customFormat="false" ht="28.5" hidden="false" customHeight="false" outlineLevel="0" collapsed="false">
      <c r="A95" s="6" t="n">
        <v>94</v>
      </c>
      <c r="B95" s="6" t="str">
        <f aca="false">localisations!B5</f>
        <v>Crète</v>
      </c>
      <c r="C95" s="6" t="n">
        <v>67</v>
      </c>
      <c r="D95" s="7" t="n">
        <v>63</v>
      </c>
      <c r="E95" s="12" t="s">
        <v>601</v>
      </c>
      <c r="F95" s="7" t="s">
        <v>717</v>
      </c>
      <c r="G95" s="12" t="s">
        <v>624</v>
      </c>
      <c r="H95" s="7"/>
      <c r="I95" s="7"/>
      <c r="J95" s="7" t="s">
        <v>626</v>
      </c>
      <c r="K95" s="12" t="s">
        <v>604</v>
      </c>
    </row>
    <row r="96" customFormat="false" ht="43.5" hidden="false" customHeight="false" outlineLevel="0" collapsed="false">
      <c r="A96" s="7" t="n">
        <v>95</v>
      </c>
      <c r="B96" s="6" t="str">
        <f aca="false">localisations!B4</f>
        <v>Phaistos</v>
      </c>
      <c r="C96" s="6" t="n">
        <v>68</v>
      </c>
      <c r="D96" s="7" t="n">
        <v>64</v>
      </c>
      <c r="E96" s="12" t="s">
        <v>601</v>
      </c>
      <c r="F96" s="7" t="s">
        <v>718</v>
      </c>
      <c r="G96" s="12" t="s">
        <v>624</v>
      </c>
      <c r="H96" s="7"/>
      <c r="I96" s="7"/>
      <c r="J96" s="7" t="s">
        <v>622</v>
      </c>
      <c r="K96" s="12" t="s">
        <v>607</v>
      </c>
    </row>
    <row r="97" customFormat="false" ht="43.5" hidden="false" customHeight="false" outlineLevel="0" collapsed="false">
      <c r="A97" s="6" t="n">
        <v>96</v>
      </c>
      <c r="B97" s="6" t="str">
        <f aca="false">localisations!B26</f>
        <v>Kommos</v>
      </c>
      <c r="C97" s="6" t="n">
        <v>69</v>
      </c>
      <c r="D97" s="7" t="n">
        <v>65</v>
      </c>
      <c r="E97" s="12" t="s">
        <v>601</v>
      </c>
      <c r="F97" s="7" t="s">
        <v>719</v>
      </c>
      <c r="G97" s="12" t="s">
        <v>624</v>
      </c>
      <c r="H97" s="7"/>
      <c r="I97" s="7" t="n">
        <v>0</v>
      </c>
      <c r="J97" s="7" t="s">
        <v>626</v>
      </c>
      <c r="K97" s="12" t="s">
        <v>618</v>
      </c>
    </row>
    <row r="98" customFormat="false" ht="57.75" hidden="false" customHeight="false" outlineLevel="0" collapsed="false">
      <c r="A98" s="7" t="n">
        <v>97</v>
      </c>
      <c r="B98" s="6" t="str">
        <f aca="false">localisations!B26</f>
        <v>Kommos</v>
      </c>
      <c r="C98" s="6" t="n">
        <v>70</v>
      </c>
      <c r="D98" s="7" t="n">
        <v>66</v>
      </c>
      <c r="E98" s="12" t="s">
        <v>601</v>
      </c>
      <c r="F98" s="7" t="s">
        <v>720</v>
      </c>
      <c r="G98" s="12" t="s">
        <v>624</v>
      </c>
      <c r="H98" s="7" t="s">
        <v>721</v>
      </c>
      <c r="I98" s="7" t="n">
        <v>0</v>
      </c>
      <c r="J98" s="7" t="s">
        <v>626</v>
      </c>
      <c r="K98" s="12" t="s">
        <v>618</v>
      </c>
    </row>
    <row r="99" customFormat="false" ht="72" hidden="false" customHeight="false" outlineLevel="0" collapsed="false">
      <c r="A99" s="6" t="n">
        <v>98</v>
      </c>
      <c r="B99" s="6" t="str">
        <f aca="false">localisations!B9</f>
        <v>Mochlos</v>
      </c>
      <c r="C99" s="6" t="n">
        <v>71</v>
      </c>
      <c r="D99" s="7" t="n">
        <v>67</v>
      </c>
      <c r="E99" s="12" t="s">
        <v>601</v>
      </c>
      <c r="F99" s="7" t="s">
        <v>722</v>
      </c>
      <c r="G99" s="12" t="s">
        <v>624</v>
      </c>
      <c r="H99" s="7" t="s">
        <v>723</v>
      </c>
      <c r="I99" s="7" t="n">
        <v>1</v>
      </c>
      <c r="J99" s="7" t="s">
        <v>626</v>
      </c>
      <c r="K99" s="12" t="s">
        <v>618</v>
      </c>
    </row>
    <row r="100" customFormat="false" ht="57.75" hidden="false" customHeight="false" outlineLevel="0" collapsed="false">
      <c r="A100" s="7" t="n">
        <v>99</v>
      </c>
      <c r="B100" s="6" t="str">
        <f aca="false">localisations!B9</f>
        <v>Mochlos</v>
      </c>
      <c r="C100" s="6" t="n">
        <v>72</v>
      </c>
      <c r="D100" s="7" t="n">
        <v>68</v>
      </c>
      <c r="E100" s="12" t="s">
        <v>601</v>
      </c>
      <c r="F100" s="7" t="s">
        <v>724</v>
      </c>
      <c r="G100" s="12" t="s">
        <v>624</v>
      </c>
      <c r="H100" s="7" t="s">
        <v>725</v>
      </c>
      <c r="I100" s="7" t="n">
        <v>0</v>
      </c>
      <c r="J100" s="7" t="s">
        <v>626</v>
      </c>
      <c r="K100" s="12" t="s">
        <v>618</v>
      </c>
    </row>
    <row r="101" customFormat="false" ht="43.5" hidden="false" customHeight="false" outlineLevel="0" collapsed="false">
      <c r="A101" s="6" t="n">
        <v>100</v>
      </c>
      <c r="B101" s="6" t="str">
        <f aca="false">localisations!B9</f>
        <v>Mochlos</v>
      </c>
      <c r="C101" s="6" t="n">
        <v>72</v>
      </c>
      <c r="D101" s="7" t="n">
        <v>68</v>
      </c>
      <c r="E101" s="12" t="s">
        <v>601</v>
      </c>
      <c r="F101" s="7" t="s">
        <v>726</v>
      </c>
      <c r="G101" s="12" t="s">
        <v>624</v>
      </c>
      <c r="H101" s="7"/>
      <c r="I101" s="7"/>
      <c r="J101" s="7" t="s">
        <v>626</v>
      </c>
      <c r="K101" s="12" t="s">
        <v>637</v>
      </c>
    </row>
    <row r="102" customFormat="false" ht="28.5" hidden="false" customHeight="false" outlineLevel="0" collapsed="false">
      <c r="A102" s="7" t="n">
        <v>101</v>
      </c>
      <c r="B102" s="6" t="str">
        <f aca="false">localisations!B10</f>
        <v>Pseira</v>
      </c>
      <c r="C102" s="6" t="n">
        <v>73</v>
      </c>
      <c r="D102" s="7" t="n">
        <v>69</v>
      </c>
      <c r="E102" s="12" t="s">
        <v>601</v>
      </c>
      <c r="F102" s="7" t="s">
        <v>727</v>
      </c>
      <c r="G102" s="12" t="s">
        <v>624</v>
      </c>
      <c r="H102" s="7" t="s">
        <v>728</v>
      </c>
      <c r="I102" s="7" t="n">
        <v>0</v>
      </c>
      <c r="J102" s="7" t="s">
        <v>626</v>
      </c>
      <c r="K102" s="12" t="s">
        <v>618</v>
      </c>
    </row>
    <row r="103" customFormat="false" ht="43.5" hidden="false" customHeight="false" outlineLevel="0" collapsed="false">
      <c r="A103" s="6" t="n">
        <v>102</v>
      </c>
      <c r="B103" s="6" t="str">
        <f aca="false">localisations!B11</f>
        <v>Priniatikos Pyrgos</v>
      </c>
      <c r="C103" s="6" t="n">
        <v>74</v>
      </c>
      <c r="D103" s="7" t="n">
        <v>70</v>
      </c>
      <c r="E103" s="12" t="s">
        <v>601</v>
      </c>
      <c r="F103" s="7" t="s">
        <v>729</v>
      </c>
      <c r="G103" s="12" t="s">
        <v>624</v>
      </c>
      <c r="H103" s="7" t="s">
        <v>730</v>
      </c>
      <c r="I103" s="7" t="n">
        <v>1</v>
      </c>
      <c r="J103" s="7" t="s">
        <v>626</v>
      </c>
      <c r="K103" s="12" t="s">
        <v>618</v>
      </c>
    </row>
    <row r="104" customFormat="false" ht="43.5" hidden="false" customHeight="false" outlineLevel="0" collapsed="false">
      <c r="A104" s="7" t="n">
        <v>103</v>
      </c>
      <c r="B104" s="6" t="str">
        <f aca="false">localisations!B4</f>
        <v>Phaistos</v>
      </c>
      <c r="C104" s="6" t="n">
        <v>75</v>
      </c>
      <c r="D104" s="7" t="n">
        <v>71</v>
      </c>
      <c r="E104" s="12" t="s">
        <v>635</v>
      </c>
      <c r="F104" s="7" t="s">
        <v>731</v>
      </c>
      <c r="G104" s="12" t="s">
        <v>624</v>
      </c>
      <c r="H104" s="7"/>
      <c r="I104" s="7"/>
      <c r="J104" s="7" t="s">
        <v>626</v>
      </c>
      <c r="K104" s="12" t="s">
        <v>604</v>
      </c>
    </row>
    <row r="105" customFormat="false" ht="72" hidden="false" customHeight="false" outlineLevel="0" collapsed="false">
      <c r="A105" s="6" t="n">
        <v>104</v>
      </c>
      <c r="B105" s="7" t="str">
        <f aca="false">_xlfn.CONCAT(localisations!B12,"-",localisations!B13,"-",localisations!B14)</f>
        <v>Petras-Kophinas-Cnossos</v>
      </c>
      <c r="C105" s="6" t="n">
        <v>76</v>
      </c>
      <c r="D105" s="7" t="n">
        <v>72</v>
      </c>
      <c r="E105" s="12" t="s">
        <v>601</v>
      </c>
      <c r="F105" s="7" t="s">
        <v>732</v>
      </c>
      <c r="G105" s="12" t="s">
        <v>624</v>
      </c>
      <c r="H105" s="7" t="s">
        <v>733</v>
      </c>
      <c r="I105" s="7" t="n">
        <v>1</v>
      </c>
      <c r="J105" s="7" t="s">
        <v>626</v>
      </c>
      <c r="K105" s="12" t="s">
        <v>618</v>
      </c>
    </row>
    <row r="106" customFormat="false" ht="57.75" hidden="false" customHeight="false" outlineLevel="0" collapsed="false">
      <c r="A106" s="7" t="n">
        <v>105</v>
      </c>
      <c r="B106" s="6" t="str">
        <f aca="false">_xlfn.CONCAT(localisations!B12,"-",localisations!B16)</f>
        <v>Petras-Koumasa</v>
      </c>
      <c r="C106" s="6" t="n">
        <v>78</v>
      </c>
      <c r="D106" s="7" t="n">
        <v>73</v>
      </c>
      <c r="E106" s="12" t="s">
        <v>642</v>
      </c>
      <c r="F106" s="7" t="s">
        <v>734</v>
      </c>
      <c r="G106" s="12" t="s">
        <v>624</v>
      </c>
      <c r="H106" s="7" t="s">
        <v>735</v>
      </c>
      <c r="I106" s="7" t="n">
        <v>1</v>
      </c>
      <c r="J106" s="7" t="s">
        <v>736</v>
      </c>
      <c r="K106" s="12" t="s">
        <v>618</v>
      </c>
    </row>
    <row r="107" customFormat="false" ht="43.5" hidden="false" customHeight="false" outlineLevel="0" collapsed="false">
      <c r="A107" s="6" t="n">
        <v>106</v>
      </c>
      <c r="B107" s="6" t="str">
        <f aca="false">localisations!B4</f>
        <v>Phaistos</v>
      </c>
      <c r="C107" s="6" t="n">
        <v>79</v>
      </c>
      <c r="D107" s="7" t="n">
        <v>74</v>
      </c>
      <c r="E107" s="12" t="s">
        <v>635</v>
      </c>
      <c r="F107" s="7" t="s">
        <v>737</v>
      </c>
      <c r="G107" s="12" t="s">
        <v>624</v>
      </c>
      <c r="H107" s="7"/>
      <c r="I107" s="7"/>
      <c r="J107" s="7" t="s">
        <v>626</v>
      </c>
      <c r="K107" s="12" t="s">
        <v>604</v>
      </c>
    </row>
    <row r="108" customFormat="false" ht="72" hidden="false" customHeight="false" outlineLevel="0" collapsed="false">
      <c r="A108" s="7" t="n">
        <v>107</v>
      </c>
      <c r="B108" s="6" t="str">
        <f aca="false">localisations!B14</f>
        <v>Cnossos</v>
      </c>
      <c r="C108" s="6" t="n">
        <v>80</v>
      </c>
      <c r="D108" s="7" t="n">
        <v>75</v>
      </c>
      <c r="E108" s="12" t="s">
        <v>635</v>
      </c>
      <c r="F108" s="7" t="s">
        <v>738</v>
      </c>
      <c r="G108" s="12" t="s">
        <v>624</v>
      </c>
      <c r="H108" s="7" t="s">
        <v>739</v>
      </c>
      <c r="I108" s="7" t="n">
        <v>1</v>
      </c>
      <c r="J108" s="7" t="s">
        <v>626</v>
      </c>
      <c r="K108" s="12" t="s">
        <v>618</v>
      </c>
    </row>
    <row r="109" customFormat="false" ht="43.5" hidden="false" customHeight="false" outlineLevel="0" collapsed="false">
      <c r="A109" s="6" t="n">
        <v>108</v>
      </c>
      <c r="B109" s="6" t="str">
        <f aca="false">localisations!B3</f>
        <v>Palaikastro</v>
      </c>
      <c r="C109" s="6" t="n">
        <v>81</v>
      </c>
      <c r="D109" s="7" t="n">
        <v>76</v>
      </c>
      <c r="E109" s="12" t="s">
        <v>601</v>
      </c>
      <c r="F109" s="7" t="s">
        <v>740</v>
      </c>
      <c r="G109" s="12" t="s">
        <v>624</v>
      </c>
      <c r="H109" s="7" t="s">
        <v>741</v>
      </c>
      <c r="I109" s="7" t="n">
        <v>1</v>
      </c>
      <c r="J109" s="7" t="s">
        <v>626</v>
      </c>
      <c r="K109" s="12" t="s">
        <v>618</v>
      </c>
    </row>
    <row r="110" customFormat="false" ht="57.75" hidden="false" customHeight="false" outlineLevel="0" collapsed="false">
      <c r="A110" s="7" t="n">
        <v>109</v>
      </c>
      <c r="B110" s="6" t="str">
        <f aca="false">localisations!B14</f>
        <v>Cnossos</v>
      </c>
      <c r="C110" s="6" t="n">
        <v>82</v>
      </c>
      <c r="D110" s="7" t="n">
        <v>77</v>
      </c>
      <c r="E110" s="12" t="s">
        <v>635</v>
      </c>
      <c r="F110" s="7" t="s">
        <v>742</v>
      </c>
      <c r="G110" s="12" t="s">
        <v>624</v>
      </c>
      <c r="H110" s="7" t="s">
        <v>743</v>
      </c>
      <c r="I110" s="7" t="n">
        <v>1</v>
      </c>
      <c r="J110" s="7" t="s">
        <v>626</v>
      </c>
      <c r="K110" s="12" t="s">
        <v>618</v>
      </c>
    </row>
    <row r="111" customFormat="false" ht="43.5" hidden="false" customHeight="false" outlineLevel="0" collapsed="false">
      <c r="A111" s="6" t="n">
        <v>110</v>
      </c>
      <c r="B111" s="6" t="str">
        <f aca="false">localisations!B3</f>
        <v>Palaikastro</v>
      </c>
      <c r="C111" s="6" t="n">
        <v>83</v>
      </c>
      <c r="D111" s="7" t="n">
        <v>78</v>
      </c>
      <c r="E111" s="12" t="s">
        <v>635</v>
      </c>
      <c r="F111" s="7" t="s">
        <v>744</v>
      </c>
      <c r="G111" s="12" t="s">
        <v>624</v>
      </c>
      <c r="H111" s="7" t="s">
        <v>745</v>
      </c>
      <c r="I111" s="7" t="n">
        <v>0</v>
      </c>
      <c r="J111" s="7" t="s">
        <v>626</v>
      </c>
      <c r="K111" s="12" t="s">
        <v>618</v>
      </c>
    </row>
    <row r="112" customFormat="false" ht="57.75" hidden="false" customHeight="false" outlineLevel="0" collapsed="false">
      <c r="A112" s="7" t="n">
        <v>111</v>
      </c>
      <c r="B112" s="6" t="str">
        <f aca="false">localisations!B17</f>
        <v>Gaidourophas</v>
      </c>
      <c r="C112" s="6" t="n">
        <v>84</v>
      </c>
      <c r="D112" s="7" t="n">
        <v>79</v>
      </c>
      <c r="E112" s="12" t="s">
        <v>642</v>
      </c>
      <c r="F112" s="7" t="s">
        <v>746</v>
      </c>
      <c r="G112" s="12" t="s">
        <v>606</v>
      </c>
      <c r="H112" s="7"/>
      <c r="I112" s="7" t="n">
        <v>0</v>
      </c>
      <c r="J112" s="7" t="s">
        <v>736</v>
      </c>
      <c r="K112" s="12" t="s">
        <v>618</v>
      </c>
    </row>
    <row r="113" customFormat="false" ht="43.5" hidden="false" customHeight="false" outlineLevel="0" collapsed="false">
      <c r="A113" s="6" t="n">
        <v>112</v>
      </c>
      <c r="B113" s="6" t="str">
        <f aca="false">localisations!B18</f>
        <v>Monastiraki</v>
      </c>
      <c r="C113" s="6" t="n">
        <v>85</v>
      </c>
      <c r="D113" s="7" t="n">
        <v>80</v>
      </c>
      <c r="E113" s="12" t="s">
        <v>635</v>
      </c>
      <c r="F113" s="7" t="s">
        <v>747</v>
      </c>
      <c r="G113" s="12" t="s">
        <v>624</v>
      </c>
      <c r="H113" s="7" t="s">
        <v>748</v>
      </c>
      <c r="I113" s="7" t="n">
        <v>0</v>
      </c>
      <c r="J113" s="7" t="s">
        <v>626</v>
      </c>
      <c r="K113" s="12" t="s">
        <v>618</v>
      </c>
    </row>
    <row r="114" customFormat="false" ht="28.5" hidden="false" customHeight="false" outlineLevel="0" collapsed="false">
      <c r="A114" s="7" t="n">
        <v>113</v>
      </c>
      <c r="B114" s="6" t="str">
        <f aca="false">localisations!B14</f>
        <v>Cnossos</v>
      </c>
      <c r="C114" s="6" t="n">
        <v>86</v>
      </c>
      <c r="D114" s="7" t="n">
        <v>81</v>
      </c>
      <c r="E114" s="12" t="s">
        <v>601</v>
      </c>
      <c r="F114" s="7" t="s">
        <v>749</v>
      </c>
      <c r="G114" s="12" t="s">
        <v>624</v>
      </c>
      <c r="H114" s="7" t="s">
        <v>750</v>
      </c>
      <c r="I114" s="7" t="n">
        <v>1</v>
      </c>
      <c r="J114" s="7" t="s">
        <v>626</v>
      </c>
      <c r="K114" s="12" t="s">
        <v>618</v>
      </c>
    </row>
    <row r="115" customFormat="false" ht="72" hidden="false" customHeight="false" outlineLevel="0" collapsed="false">
      <c r="A115" s="6" t="n">
        <v>114</v>
      </c>
      <c r="B115" s="6" t="str">
        <f aca="false">localisations!B14</f>
        <v>Cnossos</v>
      </c>
      <c r="C115" s="6" t="n">
        <v>87</v>
      </c>
      <c r="D115" s="7" t="n">
        <v>82</v>
      </c>
      <c r="E115" s="12" t="s">
        <v>601</v>
      </c>
      <c r="F115" s="7" t="s">
        <v>751</v>
      </c>
      <c r="G115" s="12" t="s">
        <v>624</v>
      </c>
      <c r="H115" s="7" t="s">
        <v>752</v>
      </c>
      <c r="I115" s="7" t="n">
        <v>0</v>
      </c>
      <c r="J115" s="7" t="s">
        <v>626</v>
      </c>
      <c r="K115" s="12" t="s">
        <v>618</v>
      </c>
    </row>
    <row r="116" customFormat="false" ht="43.5" hidden="false" customHeight="false" outlineLevel="0" collapsed="false">
      <c r="A116" s="7" t="n">
        <v>115</v>
      </c>
      <c r="B116" s="6" t="str">
        <f aca="false">localisations!B14</f>
        <v>Cnossos</v>
      </c>
      <c r="C116" s="6" t="n">
        <v>88</v>
      </c>
      <c r="D116" s="7" t="n">
        <v>83</v>
      </c>
      <c r="E116" s="12" t="s">
        <v>601</v>
      </c>
      <c r="F116" s="7" t="s">
        <v>753</v>
      </c>
      <c r="G116" s="12" t="s">
        <v>624</v>
      </c>
      <c r="H116" s="7" t="s">
        <v>754</v>
      </c>
      <c r="I116" s="7" t="n">
        <v>1</v>
      </c>
      <c r="J116" s="7" t="s">
        <v>626</v>
      </c>
      <c r="K116" s="12" t="s">
        <v>618</v>
      </c>
    </row>
    <row r="117" customFormat="false" ht="28.5" hidden="false" customHeight="false" outlineLevel="0" collapsed="false">
      <c r="A117" s="6" t="n">
        <v>116</v>
      </c>
      <c r="B117" s="6" t="str">
        <f aca="false">localisations!B5</f>
        <v>Crète</v>
      </c>
      <c r="C117" s="6" t="n">
        <v>89</v>
      </c>
      <c r="D117" s="7" t="n">
        <v>84</v>
      </c>
      <c r="E117" s="12" t="s">
        <v>642</v>
      </c>
      <c r="F117" s="7" t="s">
        <v>755</v>
      </c>
      <c r="G117" s="12" t="s">
        <v>624</v>
      </c>
      <c r="H117" s="7"/>
      <c r="I117" s="7"/>
      <c r="J117" s="7" t="s">
        <v>626</v>
      </c>
      <c r="K117" s="12" t="s">
        <v>604</v>
      </c>
    </row>
    <row r="118" customFormat="false" ht="28.5" hidden="false" customHeight="false" outlineLevel="0" collapsed="false">
      <c r="A118" s="7" t="n">
        <v>117</v>
      </c>
      <c r="B118" s="6" t="str">
        <f aca="false">localisations!B19</f>
        <v>Myrtos</v>
      </c>
      <c r="C118" s="6" t="n">
        <v>90</v>
      </c>
      <c r="D118" s="7" t="n">
        <v>85</v>
      </c>
      <c r="E118" s="12" t="s">
        <v>642</v>
      </c>
      <c r="F118" s="7" t="s">
        <v>756</v>
      </c>
      <c r="G118" s="12" t="s">
        <v>624</v>
      </c>
      <c r="H118" s="7" t="s">
        <v>757</v>
      </c>
      <c r="I118" s="7" t="n">
        <v>0</v>
      </c>
      <c r="J118" s="7" t="s">
        <v>622</v>
      </c>
      <c r="K118" s="12" t="s">
        <v>607</v>
      </c>
    </row>
    <row r="119" customFormat="false" ht="43.5" hidden="false" customHeight="false" outlineLevel="0" collapsed="false">
      <c r="A119" s="6" t="n">
        <v>118</v>
      </c>
      <c r="B119" s="6" t="str">
        <f aca="false">localisations!B20</f>
        <v>Papadiokampos</v>
      </c>
      <c r="C119" s="6" t="n">
        <v>91</v>
      </c>
      <c r="D119" s="7" t="n">
        <v>86</v>
      </c>
      <c r="E119" s="12" t="s">
        <v>642</v>
      </c>
      <c r="F119" s="7" t="s">
        <v>758</v>
      </c>
      <c r="G119" s="12" t="s">
        <v>603</v>
      </c>
      <c r="H119" s="7" t="s">
        <v>759</v>
      </c>
      <c r="I119" s="7" t="n">
        <v>0</v>
      </c>
      <c r="J119" s="7"/>
      <c r="K119" s="12" t="s">
        <v>607</v>
      </c>
    </row>
    <row r="120" customFormat="false" ht="43.5" hidden="false" customHeight="false" outlineLevel="0" collapsed="false">
      <c r="A120" s="7" t="n">
        <v>119</v>
      </c>
      <c r="B120" s="6" t="str">
        <f aca="false">localisations!B21</f>
        <v>Alatzomouri</v>
      </c>
      <c r="C120" s="6" t="n">
        <v>92</v>
      </c>
      <c r="D120" s="7" t="n">
        <v>87</v>
      </c>
      <c r="E120" s="12" t="s">
        <v>601</v>
      </c>
      <c r="F120" s="7" t="s">
        <v>760</v>
      </c>
      <c r="G120" s="12" t="s">
        <v>624</v>
      </c>
      <c r="H120" s="7"/>
      <c r="I120" s="7" t="n">
        <v>0</v>
      </c>
      <c r="J120" s="7" t="s">
        <v>626</v>
      </c>
      <c r="K120" s="12" t="s">
        <v>607</v>
      </c>
    </row>
    <row r="121" customFormat="false" ht="43.5" hidden="false" customHeight="false" outlineLevel="0" collapsed="false">
      <c r="A121" s="6" t="n">
        <v>120</v>
      </c>
      <c r="B121" s="6" t="str">
        <f aca="false">localisations!B22</f>
        <v>Vronda</v>
      </c>
      <c r="C121" s="6" t="n">
        <v>93</v>
      </c>
      <c r="D121" s="7" t="n">
        <v>88</v>
      </c>
      <c r="E121" s="12" t="s">
        <v>635</v>
      </c>
      <c r="F121" s="7" t="s">
        <v>761</v>
      </c>
      <c r="G121" s="12" t="s">
        <v>606</v>
      </c>
      <c r="H121" s="7" t="s">
        <v>730</v>
      </c>
      <c r="I121" s="7" t="n">
        <v>1</v>
      </c>
      <c r="J121" s="7"/>
      <c r="K121" s="12" t="s">
        <v>618</v>
      </c>
    </row>
    <row r="122" customFormat="false" ht="43.5" hidden="false" customHeight="false" outlineLevel="0" collapsed="false">
      <c r="A122" s="7" t="n">
        <v>121</v>
      </c>
      <c r="B122" s="6" t="str">
        <f aca="false">localisations!B23</f>
        <v>Aphrodite Kephali</v>
      </c>
      <c r="C122" s="6" t="n">
        <v>94</v>
      </c>
      <c r="D122" s="7" t="n">
        <v>89</v>
      </c>
      <c r="E122" s="12" t="s">
        <v>635</v>
      </c>
      <c r="F122" s="7" t="s">
        <v>762</v>
      </c>
      <c r="G122" s="12" t="s">
        <v>624</v>
      </c>
      <c r="H122" s="7" t="s">
        <v>763</v>
      </c>
      <c r="I122" s="7" t="n">
        <v>0</v>
      </c>
      <c r="J122" s="7" t="s">
        <v>626</v>
      </c>
      <c r="K122" s="12" t="s">
        <v>607</v>
      </c>
    </row>
    <row r="123" customFormat="false" ht="28.5" hidden="false" customHeight="false" outlineLevel="0" collapsed="false">
      <c r="A123" s="6" t="n">
        <v>122</v>
      </c>
      <c r="B123" s="6" t="str">
        <f aca="false">localisations!B14</f>
        <v>Cnossos</v>
      </c>
      <c r="C123" s="6" t="n">
        <v>95</v>
      </c>
      <c r="D123" s="7" t="n">
        <v>90</v>
      </c>
      <c r="E123" s="12" t="s">
        <v>642</v>
      </c>
      <c r="F123" s="7" t="s">
        <v>764</v>
      </c>
      <c r="G123" s="12" t="s">
        <v>624</v>
      </c>
      <c r="H123" s="7"/>
      <c r="I123" s="7" t="n">
        <v>0</v>
      </c>
      <c r="J123" s="7"/>
      <c r="K123" s="12" t="s">
        <v>607</v>
      </c>
    </row>
    <row r="124" customFormat="false" ht="28.5" hidden="false" customHeight="false" outlineLevel="0" collapsed="false">
      <c r="A124" s="7" t="n">
        <v>123</v>
      </c>
      <c r="B124" s="6" t="str">
        <f aca="false">localisations!B4</f>
        <v>Phaistos</v>
      </c>
      <c r="C124" s="6" t="n">
        <v>96</v>
      </c>
      <c r="D124" s="7" t="n">
        <v>91</v>
      </c>
      <c r="E124" s="12" t="s">
        <v>642</v>
      </c>
      <c r="F124" s="7" t="s">
        <v>765</v>
      </c>
      <c r="G124" s="12" t="s">
        <v>624</v>
      </c>
      <c r="H124" s="7"/>
      <c r="I124" s="7" t="n">
        <v>0</v>
      </c>
      <c r="J124" s="7"/>
      <c r="K124" s="12" t="s">
        <v>607</v>
      </c>
    </row>
    <row r="125" customFormat="false" ht="28.5" hidden="false" customHeight="false" outlineLevel="0" collapsed="false">
      <c r="A125" s="6" t="n">
        <v>124</v>
      </c>
      <c r="B125" s="6" t="str">
        <f aca="false">localisations!B24</f>
        <v>Sissi</v>
      </c>
      <c r="C125" s="6" t="n">
        <v>97</v>
      </c>
      <c r="D125" s="7" t="n">
        <v>92</v>
      </c>
      <c r="E125" s="12" t="s">
        <v>601</v>
      </c>
      <c r="F125" s="7" t="s">
        <v>766</v>
      </c>
      <c r="G125" s="12" t="s">
        <v>624</v>
      </c>
      <c r="H125" s="7" t="s">
        <v>730</v>
      </c>
      <c r="I125" s="7"/>
      <c r="J125" s="7" t="s">
        <v>626</v>
      </c>
      <c r="K125" s="12" t="s">
        <v>607</v>
      </c>
    </row>
    <row r="126" customFormat="false" ht="43.5" hidden="false" customHeight="false" outlineLevel="0" collapsed="false">
      <c r="A126" s="7" t="n">
        <v>125</v>
      </c>
      <c r="B126" s="6" t="str">
        <f aca="false">localisations!B5</f>
        <v>Crète</v>
      </c>
      <c r="C126" s="6" t="n">
        <v>98</v>
      </c>
      <c r="D126" s="7" t="n">
        <v>93</v>
      </c>
      <c r="E126" s="12" t="s">
        <v>601</v>
      </c>
      <c r="F126" s="7" t="s">
        <v>767</v>
      </c>
      <c r="G126" s="12" t="s">
        <v>624</v>
      </c>
      <c r="H126" s="7"/>
      <c r="I126" s="7"/>
      <c r="J126" s="7" t="s">
        <v>626</v>
      </c>
      <c r="K126" s="12" t="s">
        <v>607</v>
      </c>
    </row>
    <row r="127" customFormat="false" ht="28.5" hidden="false" customHeight="false" outlineLevel="0" collapsed="false">
      <c r="A127" s="6" t="n">
        <v>126</v>
      </c>
      <c r="B127" s="6" t="str">
        <f aca="false">localisations!B25</f>
        <v>Chalasmenos</v>
      </c>
      <c r="C127" s="6" t="n">
        <v>99</v>
      </c>
      <c r="D127" s="6" t="n">
        <v>94</v>
      </c>
      <c r="E127" s="12" t="s">
        <v>642</v>
      </c>
      <c r="F127" s="7" t="s">
        <v>768</v>
      </c>
      <c r="G127" s="12" t="s">
        <v>624</v>
      </c>
      <c r="H127" s="6" t="s">
        <v>769</v>
      </c>
      <c r="I127" s="6" t="n">
        <v>0</v>
      </c>
      <c r="J127" s="7" t="s">
        <v>626</v>
      </c>
      <c r="K127" s="12" t="s">
        <v>607</v>
      </c>
    </row>
    <row r="128" customFormat="false" ht="28.5" hidden="false" customHeight="false" outlineLevel="0" collapsed="false">
      <c r="A128" s="7" t="n">
        <v>127</v>
      </c>
      <c r="B128" s="6" t="str">
        <f aca="false">localisations!B5</f>
        <v>Crète</v>
      </c>
      <c r="C128" s="6" t="n">
        <v>100</v>
      </c>
      <c r="D128" s="6" t="n">
        <v>95</v>
      </c>
      <c r="E128" s="12" t="s">
        <v>642</v>
      </c>
      <c r="F128" s="7" t="s">
        <v>770</v>
      </c>
      <c r="G128" s="12" t="s">
        <v>624</v>
      </c>
      <c r="J128" s="7" t="s">
        <v>626</v>
      </c>
      <c r="K128" s="12" t="s">
        <v>618</v>
      </c>
    </row>
    <row r="129" customFormat="false" ht="28.5" hidden="false" customHeight="false" outlineLevel="0" collapsed="false">
      <c r="A129" s="6" t="n">
        <v>128</v>
      </c>
      <c r="B129" s="6" t="str">
        <f aca="false">localisations!B12</f>
        <v>Petras</v>
      </c>
      <c r="C129" s="6" t="n">
        <v>101</v>
      </c>
      <c r="D129" s="6" t="n">
        <v>96</v>
      </c>
      <c r="E129" s="12" t="s">
        <v>642</v>
      </c>
      <c r="F129" s="7" t="s">
        <v>771</v>
      </c>
      <c r="G129" s="12" t="s">
        <v>606</v>
      </c>
      <c r="J129" s="7"/>
      <c r="K129" s="12" t="s">
        <v>618</v>
      </c>
    </row>
    <row r="130" customFormat="false" ht="28.5" hidden="false" customHeight="false" outlineLevel="0" collapsed="false">
      <c r="A130" s="7" t="n">
        <v>129</v>
      </c>
      <c r="B130" s="6" t="str">
        <f aca="false">localisations!B5</f>
        <v>Crète</v>
      </c>
      <c r="C130" s="6" t="n">
        <v>102</v>
      </c>
      <c r="D130" s="6" t="n">
        <v>97</v>
      </c>
      <c r="E130" s="12" t="s">
        <v>642</v>
      </c>
      <c r="F130" s="7" t="s">
        <v>772</v>
      </c>
      <c r="G130" s="12" t="s">
        <v>624</v>
      </c>
      <c r="J130" s="7" t="s">
        <v>626</v>
      </c>
      <c r="K130" s="12" t="s">
        <v>618</v>
      </c>
    </row>
    <row r="131" customFormat="false" ht="28.5" hidden="false" customHeight="false" outlineLevel="0" collapsed="false">
      <c r="A131" s="6" t="n">
        <v>130</v>
      </c>
      <c r="B131" s="6" t="str">
        <f aca="false">localisations!B5</f>
        <v>Crète</v>
      </c>
      <c r="C131" s="6" t="n">
        <v>103</v>
      </c>
      <c r="D131" s="6" t="n">
        <v>98</v>
      </c>
      <c r="E131" s="12" t="s">
        <v>642</v>
      </c>
      <c r="F131" s="7" t="s">
        <v>772</v>
      </c>
      <c r="G131" s="12" t="s">
        <v>624</v>
      </c>
      <c r="J131" s="7" t="s">
        <v>626</v>
      </c>
      <c r="K131" s="12" t="s">
        <v>618</v>
      </c>
    </row>
    <row r="132" customFormat="false" ht="28.5" hidden="false" customHeight="false" outlineLevel="0" collapsed="false">
      <c r="A132" s="7" t="n">
        <v>131</v>
      </c>
      <c r="B132" s="6" t="str">
        <f aca="false">localisations!B5</f>
        <v>Crète</v>
      </c>
      <c r="C132" s="6" t="n">
        <v>104</v>
      </c>
      <c r="D132" s="6" t="n">
        <v>99</v>
      </c>
      <c r="E132" s="12" t="s">
        <v>642</v>
      </c>
      <c r="F132" s="7" t="s">
        <v>772</v>
      </c>
      <c r="G132" s="12" t="s">
        <v>624</v>
      </c>
      <c r="J132" s="7" t="s">
        <v>626</v>
      </c>
      <c r="K132" s="12" t="s">
        <v>618</v>
      </c>
    </row>
    <row r="133" customFormat="false" ht="28.5" hidden="false" customHeight="false" outlineLevel="0" collapsed="false">
      <c r="A133" s="6" t="n">
        <v>132</v>
      </c>
      <c r="B133" s="6" t="str">
        <f aca="false">localisations!B5</f>
        <v>Crète</v>
      </c>
      <c r="C133" s="6" t="n">
        <v>105</v>
      </c>
      <c r="D133" s="6" t="n">
        <v>100</v>
      </c>
      <c r="E133" s="12" t="s">
        <v>642</v>
      </c>
      <c r="F133" s="7" t="s">
        <v>772</v>
      </c>
      <c r="G133" s="12" t="s">
        <v>624</v>
      </c>
      <c r="J133" s="7" t="s">
        <v>626</v>
      </c>
      <c r="K133" s="12" t="s">
        <v>618</v>
      </c>
    </row>
    <row r="134" customFormat="false" ht="14.25" hidden="false" customHeight="false" outlineLevel="0" collapsed="false">
      <c r="A134" s="7" t="n">
        <v>133</v>
      </c>
      <c r="E134" s="12"/>
      <c r="F134" s="7"/>
      <c r="G134" s="12"/>
      <c r="J134" s="7"/>
      <c r="K134" s="12"/>
    </row>
    <row r="135" customFormat="false" ht="14.25" hidden="false" customHeight="false" outlineLevel="0" collapsed="false">
      <c r="A135" s="6" t="n">
        <v>134</v>
      </c>
      <c r="E135" s="12"/>
      <c r="F135" s="7"/>
      <c r="G135" s="12"/>
      <c r="J135" s="7"/>
      <c r="K135" s="12"/>
    </row>
    <row r="136" customFormat="false" ht="14.25" hidden="false" customHeight="false" outlineLevel="0" collapsed="false">
      <c r="A136" s="7" t="n">
        <v>135</v>
      </c>
      <c r="E136" s="12"/>
      <c r="F136" s="7"/>
      <c r="G136" s="12"/>
      <c r="J136" s="7"/>
      <c r="K136" s="12"/>
    </row>
    <row r="137" customFormat="false" ht="14.25" hidden="false" customHeight="false" outlineLevel="0" collapsed="false">
      <c r="A137" s="6" t="n">
        <v>136</v>
      </c>
      <c r="E137" s="12"/>
      <c r="F137" s="7"/>
      <c r="G137" s="12"/>
      <c r="J137" s="7"/>
      <c r="K137" s="12"/>
    </row>
    <row r="138" customFormat="false" ht="14.25" hidden="false" customHeight="false" outlineLevel="0" collapsed="false">
      <c r="A138" s="7" t="n">
        <v>137</v>
      </c>
      <c r="E138" s="12"/>
      <c r="F138" s="7"/>
      <c r="G138" s="12"/>
      <c r="J138" s="7"/>
      <c r="K138" s="12"/>
    </row>
    <row r="139" customFormat="false" ht="14.25" hidden="false" customHeight="false" outlineLevel="0" collapsed="false">
      <c r="A139" s="6" t="n">
        <v>138</v>
      </c>
      <c r="E139" s="12"/>
      <c r="F139" s="7"/>
      <c r="G139" s="12"/>
      <c r="J139" s="7"/>
      <c r="K139" s="12"/>
    </row>
    <row r="140" customFormat="false" ht="14.25" hidden="false" customHeight="false" outlineLevel="0" collapsed="false">
      <c r="A140" s="7" t="n">
        <v>139</v>
      </c>
      <c r="E140" s="12"/>
      <c r="F140" s="7"/>
      <c r="G140" s="12"/>
      <c r="J140" s="7"/>
      <c r="K140" s="12"/>
    </row>
    <row r="141" customFormat="false" ht="14.25" hidden="false" customHeight="false" outlineLevel="0" collapsed="false">
      <c r="A141" s="6" t="n">
        <v>140</v>
      </c>
      <c r="E141" s="12"/>
      <c r="F141" s="7"/>
      <c r="G141" s="12"/>
      <c r="J141" s="7"/>
      <c r="K141" s="12"/>
    </row>
    <row r="142" customFormat="false" ht="14.25" hidden="false" customHeight="false" outlineLevel="0" collapsed="false">
      <c r="A142" s="7" t="n">
        <v>141</v>
      </c>
      <c r="E142" s="12"/>
      <c r="F142" s="7"/>
      <c r="G142" s="12"/>
      <c r="J142" s="7"/>
      <c r="K142" s="12"/>
    </row>
    <row r="143" customFormat="false" ht="14.25" hidden="false" customHeight="false" outlineLevel="0" collapsed="false">
      <c r="A143" s="6" t="n">
        <v>142</v>
      </c>
      <c r="E143" s="12"/>
      <c r="F143" s="7"/>
      <c r="G143" s="12"/>
      <c r="J143" s="7"/>
      <c r="K143" s="12"/>
    </row>
    <row r="144" customFormat="false" ht="14.25" hidden="false" customHeight="false" outlineLevel="0" collapsed="false">
      <c r="A144" s="7" t="n">
        <v>143</v>
      </c>
      <c r="E144" s="12"/>
      <c r="F144" s="7"/>
      <c r="G144" s="12"/>
      <c r="J144" s="7"/>
      <c r="K144" s="12"/>
    </row>
    <row r="145" customFormat="false" ht="14.25" hidden="false" customHeight="false" outlineLevel="0" collapsed="false">
      <c r="A145" s="6" t="n">
        <v>144</v>
      </c>
      <c r="E145" s="12"/>
      <c r="F145" s="7"/>
      <c r="G145" s="12"/>
      <c r="J145" s="7"/>
      <c r="K145" s="12"/>
    </row>
    <row r="146" customFormat="false" ht="14.25" hidden="false" customHeight="false" outlineLevel="0" collapsed="false">
      <c r="A146" s="7" t="n">
        <v>145</v>
      </c>
      <c r="E146" s="12"/>
      <c r="F146" s="7"/>
      <c r="G146" s="12"/>
      <c r="J146" s="7"/>
      <c r="K146" s="12"/>
    </row>
    <row r="147" customFormat="false" ht="14.25" hidden="false" customHeight="false" outlineLevel="0" collapsed="false">
      <c r="A147" s="6" t="n">
        <v>146</v>
      </c>
      <c r="E147" s="12"/>
      <c r="F147" s="7"/>
      <c r="G147" s="12"/>
      <c r="J147" s="7"/>
      <c r="K147" s="12"/>
    </row>
    <row r="148" customFormat="false" ht="14.25" hidden="false" customHeight="false" outlineLevel="0" collapsed="false">
      <c r="A148" s="7" t="n">
        <v>147</v>
      </c>
      <c r="E148" s="12"/>
      <c r="F148" s="7"/>
      <c r="G148" s="12"/>
      <c r="J148" s="7"/>
      <c r="K148" s="12"/>
    </row>
    <row r="149" customFormat="false" ht="14.25" hidden="false" customHeight="false" outlineLevel="0" collapsed="false">
      <c r="A149" s="6" t="n">
        <v>148</v>
      </c>
      <c r="E149" s="12"/>
      <c r="G149" s="12"/>
      <c r="J149" s="7"/>
      <c r="K149" s="12"/>
    </row>
    <row r="150" customFormat="false" ht="14.25" hidden="false" customHeight="false" outlineLevel="0" collapsed="false">
      <c r="A150" s="7" t="n">
        <v>149</v>
      </c>
      <c r="E150" s="12"/>
      <c r="G150" s="12"/>
      <c r="J150" s="7"/>
      <c r="K150" s="12"/>
    </row>
    <row r="151" customFormat="false" ht="14.25" hidden="false" customHeight="false" outlineLevel="0" collapsed="false">
      <c r="A151" s="6" t="n">
        <v>150</v>
      </c>
      <c r="E151" s="12"/>
      <c r="G151" s="12"/>
      <c r="J151" s="7"/>
      <c r="K151" s="12"/>
    </row>
    <row r="152" customFormat="false" ht="14.25" hidden="false" customHeight="false" outlineLevel="0" collapsed="false">
      <c r="A152" s="7" t="n">
        <v>151</v>
      </c>
      <c r="E152" s="12"/>
      <c r="G152" s="12"/>
      <c r="J152" s="7"/>
      <c r="K152" s="12"/>
    </row>
    <row r="153" customFormat="false" ht="13.8" hidden="false" customHeight="false" outlineLevel="0" collapsed="false">
      <c r="J153" s="7"/>
    </row>
    <row r="154" customFormat="false" ht="13.8" hidden="false" customHeight="false" outlineLevel="0" collapsed="false">
      <c r="J154" s="7"/>
    </row>
    <row r="155" customFormat="false" ht="13.8" hidden="false" customHeight="false" outlineLevel="0" collapsed="false">
      <c r="J155" s="7"/>
    </row>
    <row r="156" customFormat="false" ht="13.8" hidden="false" customHeight="false" outlineLevel="0" collapsed="false">
      <c r="J156" s="7"/>
    </row>
    <row r="157" customFormat="false" ht="13.8" hidden="false" customHeight="false" outlineLevel="0" collapsed="false">
      <c r="J157" s="7"/>
    </row>
    <row r="158" customFormat="false" ht="13.8" hidden="false" customHeight="false" outlineLevel="0" collapsed="false">
      <c r="J158" s="7"/>
    </row>
    <row r="159" customFormat="false" ht="13.8" hidden="false" customHeight="false" outlineLevel="0" collapsed="false">
      <c r="J159" s="7"/>
    </row>
    <row r="160" customFormat="false" ht="13.8" hidden="false" customHeight="false" outlineLevel="0" collapsed="false">
      <c r="J160" s="7"/>
    </row>
    <row r="161" customFormat="false" ht="13.8" hidden="false" customHeight="false" outlineLevel="0" collapsed="false">
      <c r="J161" s="7"/>
    </row>
    <row r="162" customFormat="false" ht="14.25" hidden="false" customHeight="false" outlineLevel="0" collapsed="false">
      <c r="J162" s="7"/>
    </row>
  </sheetData>
  <autoFilter ref="A1:K152">
    <sortState ref="A2:K152">
      <sortCondition ref="A2:A152" customList=""/>
    </sortState>
  </autoFilter>
  <dataValidations count="5">
    <dataValidation allowBlank="true" errorStyle="stop" operator="between" showDropDown="false" showErrorMessage="true" showInputMessage="true" sqref="G2:G152" type="list">
      <formula1>'Bases déroulantes'!$B$29:$B$32</formula1>
      <formula2>0</formula2>
    </dataValidation>
    <dataValidation allowBlank="true" errorStyle="stop" operator="between" showDropDown="false" showErrorMessage="true" showInputMessage="true" sqref="J2:J162" type="list">
      <formula1>'Bases déroulantes'!$B$40:$B$42</formula1>
      <formula2>0</formula2>
    </dataValidation>
    <dataValidation allowBlank="true" errorStyle="stop" operator="between" showDropDown="false" showErrorMessage="true" showInputMessage="true" sqref="K2:K152" type="list">
      <formula1>'Bases déroulantes'!$B$34:$B$38</formula1>
      <formula2>0</formula2>
    </dataValidation>
    <dataValidation allowBlank="true" errorStyle="stop" operator="between" showDropDown="false" showErrorMessage="true" showInputMessage="true" sqref="E6:E17 E19:E22" type="list">
      <formula1>'Bases déroulantes'!$B$54:$B$57</formula1>
      <formula2>0</formula2>
    </dataValidation>
    <dataValidation allowBlank="true" errorStyle="stop" operator="between" showDropDown="false" showErrorMessage="true" showInputMessage="true" sqref="E2:E5 E18 E23:E152" type="list">
      <formula1>'Bases déroulantes'!$B$54:$B$59</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6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77" activePane="bottomLeft" state="frozen"/>
      <selection pane="topLeft" activeCell="A1" activeCellId="0" sqref="A1"/>
      <selection pane="bottomLeft" activeCell="H107" activeCellId="0" sqref="H107:H133"/>
    </sheetView>
  </sheetViews>
  <sheetFormatPr defaultColWidth="11.54296875" defaultRowHeight="13.8" zeroHeight="false" outlineLevelRow="0" outlineLevelCol="0"/>
  <cols>
    <col collapsed="false" customWidth="true" hidden="false" outlineLevel="0" max="1" min="1" style="6" width="3.91"/>
    <col collapsed="false" customWidth="true" hidden="false" outlineLevel="0" max="2" min="2" style="6" width="17.19"/>
    <col collapsed="false" customWidth="true" hidden="false" outlineLevel="0" max="3" min="3" style="6" width="21.27"/>
    <col collapsed="false" customWidth="true" hidden="false" outlineLevel="0" max="4" min="4" style="6" width="51.18"/>
    <col collapsed="false" customWidth="true" hidden="false" outlineLevel="0" max="5" min="5" style="6" width="18.18"/>
    <col collapsed="false" customWidth="true" hidden="false" outlineLevel="0" max="6" min="6" style="6" width="31"/>
    <col collapsed="false" customWidth="true" hidden="false" outlineLevel="0" max="7" min="7" style="6" width="27.18"/>
    <col collapsed="false" customWidth="false" hidden="false" outlineLevel="0" max="8" min="8" style="6" width="11.54"/>
    <col collapsed="false" customWidth="true" hidden="false" outlineLevel="0" max="9" min="9" style="6" width="15.91"/>
  </cols>
  <sheetData>
    <row r="1" customFormat="false" ht="36.6" hidden="false" customHeight="true" outlineLevel="0" collapsed="false">
      <c r="A1" s="9" t="s">
        <v>341</v>
      </c>
      <c r="B1" s="10" t="s">
        <v>773</v>
      </c>
      <c r="C1" s="10" t="s">
        <v>774</v>
      </c>
      <c r="D1" s="10" t="s">
        <v>775</v>
      </c>
      <c r="E1" s="10" t="s">
        <v>776</v>
      </c>
      <c r="F1" s="10" t="s">
        <v>777</v>
      </c>
      <c r="G1" s="10" t="s">
        <v>778</v>
      </c>
      <c r="H1" s="10" t="s">
        <v>779</v>
      </c>
      <c r="I1" s="10" t="s">
        <v>780</v>
      </c>
    </row>
    <row r="2" customFormat="false" ht="45" hidden="false" customHeight="true" outlineLevel="0" collapsed="false">
      <c r="A2" s="6" t="n">
        <v>88</v>
      </c>
      <c r="B2" s="6" t="n">
        <v>66</v>
      </c>
      <c r="C2" s="12" t="n">
        <v>2</v>
      </c>
      <c r="D2" s="7" t="s">
        <v>710</v>
      </c>
      <c r="E2" s="12" t="n">
        <v>2</v>
      </c>
      <c r="F2" s="7"/>
      <c r="G2" s="7"/>
      <c r="H2" s="7" t="n">
        <v>3</v>
      </c>
      <c r="I2" s="12" t="n">
        <v>1</v>
      </c>
    </row>
    <row r="3" customFormat="false" ht="46.25" hidden="false" customHeight="false" outlineLevel="0" collapsed="false">
      <c r="A3" s="7" t="n">
        <v>91</v>
      </c>
      <c r="B3" s="6" t="n">
        <v>67</v>
      </c>
      <c r="C3" s="12" t="n">
        <v>2</v>
      </c>
      <c r="D3" s="7" t="s">
        <v>714</v>
      </c>
      <c r="E3" s="12" t="n">
        <v>2</v>
      </c>
      <c r="F3" s="7"/>
      <c r="G3" s="7" t="n">
        <v>1</v>
      </c>
      <c r="H3" s="7" t="n">
        <v>3</v>
      </c>
      <c r="I3" s="12" t="n">
        <v>1</v>
      </c>
    </row>
    <row r="4" customFormat="false" ht="29.25" hidden="false" customHeight="true" outlineLevel="0" collapsed="false">
      <c r="A4" s="6" t="n">
        <v>50</v>
      </c>
      <c r="B4" s="7" t="n">
        <v>47</v>
      </c>
      <c r="C4" s="12" t="n">
        <v>2</v>
      </c>
      <c r="D4" s="7" t="s">
        <v>671</v>
      </c>
      <c r="E4" s="12" t="n">
        <v>2</v>
      </c>
      <c r="F4" s="7"/>
      <c r="G4" s="7"/>
      <c r="H4" s="7" t="n">
        <v>3</v>
      </c>
      <c r="I4" s="12" t="n">
        <v>3</v>
      </c>
    </row>
    <row r="5" customFormat="false" ht="30.75" hidden="false" customHeight="true" outlineLevel="0" collapsed="false">
      <c r="A5" s="7" t="n">
        <v>51</v>
      </c>
      <c r="B5" s="7" t="n">
        <v>47</v>
      </c>
      <c r="C5" s="12" t="n">
        <v>2</v>
      </c>
      <c r="D5" s="7" t="s">
        <v>672</v>
      </c>
      <c r="E5" s="12" t="n">
        <v>2</v>
      </c>
      <c r="F5" s="7"/>
      <c r="G5" s="7"/>
      <c r="H5" s="7" t="n">
        <v>3</v>
      </c>
      <c r="I5" s="12" t="n">
        <v>3</v>
      </c>
    </row>
    <row r="6" customFormat="false" ht="34.5" hidden="false" customHeight="true" outlineLevel="0" collapsed="false">
      <c r="A6" s="6" t="n">
        <v>52</v>
      </c>
      <c r="B6" s="7" t="n">
        <v>48</v>
      </c>
      <c r="C6" s="12" t="n">
        <v>2</v>
      </c>
      <c r="D6" s="7" t="s">
        <v>673</v>
      </c>
      <c r="E6" s="12" t="n">
        <v>2</v>
      </c>
      <c r="F6" s="7"/>
      <c r="G6" s="7"/>
      <c r="H6" s="7" t="n">
        <v>3</v>
      </c>
      <c r="I6" s="12" t="n">
        <v>3</v>
      </c>
    </row>
    <row r="7" customFormat="false" ht="30" hidden="false" customHeight="true" outlineLevel="0" collapsed="false">
      <c r="A7" s="7" t="n">
        <v>69</v>
      </c>
      <c r="B7" s="7" t="n">
        <v>56</v>
      </c>
      <c r="C7" s="12" t="n">
        <v>2</v>
      </c>
      <c r="D7" s="7" t="s">
        <v>691</v>
      </c>
      <c r="E7" s="12" t="n">
        <v>2</v>
      </c>
      <c r="F7" s="7"/>
      <c r="G7" s="7"/>
      <c r="H7" s="7" t="n">
        <v>3</v>
      </c>
      <c r="I7" s="12" t="n">
        <v>3</v>
      </c>
    </row>
    <row r="8" customFormat="false" ht="26.25" hidden="false" customHeight="true" outlineLevel="0" collapsed="false">
      <c r="A8" s="6" t="n">
        <v>86</v>
      </c>
      <c r="B8" s="6" t="n">
        <v>64</v>
      </c>
      <c r="C8" s="12" t="n">
        <v>2</v>
      </c>
      <c r="D8" s="7" t="s">
        <v>708</v>
      </c>
      <c r="E8" s="12" t="n">
        <v>2</v>
      </c>
      <c r="F8" s="7"/>
      <c r="G8" s="7"/>
      <c r="H8" s="7" t="n">
        <v>3</v>
      </c>
      <c r="I8" s="12" t="n">
        <v>3</v>
      </c>
    </row>
    <row r="9" customFormat="false" ht="33" hidden="false" customHeight="true" outlineLevel="0" collapsed="false">
      <c r="A9" s="7" t="n">
        <v>117</v>
      </c>
      <c r="B9" s="6" t="n">
        <v>90</v>
      </c>
      <c r="C9" s="12" t="n">
        <v>2</v>
      </c>
      <c r="D9" s="7" t="s">
        <v>756</v>
      </c>
      <c r="E9" s="12" t="n">
        <v>2</v>
      </c>
      <c r="F9" s="7" t="s">
        <v>757</v>
      </c>
      <c r="G9" s="7" t="n">
        <v>0</v>
      </c>
      <c r="H9" s="7" t="n">
        <v>3</v>
      </c>
      <c r="I9" s="12" t="n">
        <v>3</v>
      </c>
    </row>
    <row r="10" customFormat="false" ht="24.75" hidden="false" customHeight="true" outlineLevel="0" collapsed="false">
      <c r="A10" s="7" t="n">
        <v>55</v>
      </c>
      <c r="B10" s="7" t="n">
        <v>51</v>
      </c>
      <c r="C10" s="12" t="n">
        <v>2</v>
      </c>
      <c r="D10" s="7" t="s">
        <v>676</v>
      </c>
      <c r="E10" s="12" t="n">
        <v>2</v>
      </c>
      <c r="F10" s="7"/>
      <c r="G10" s="7"/>
      <c r="H10" s="7" t="n">
        <v>3</v>
      </c>
      <c r="I10" s="12" t="n">
        <v>4</v>
      </c>
    </row>
    <row r="11" customFormat="false" ht="23.85" hidden="false" customHeight="false" outlineLevel="0" collapsed="false">
      <c r="A11" s="6" t="n">
        <v>70</v>
      </c>
      <c r="B11" s="7" t="n">
        <v>56</v>
      </c>
      <c r="C11" s="12" t="n">
        <v>2</v>
      </c>
      <c r="D11" s="7" t="s">
        <v>692</v>
      </c>
      <c r="E11" s="12" t="n">
        <v>2</v>
      </c>
      <c r="F11" s="7"/>
      <c r="G11" s="7"/>
      <c r="H11" s="7" t="n">
        <v>3</v>
      </c>
      <c r="I11" s="12" t="n">
        <v>4</v>
      </c>
    </row>
    <row r="12" customFormat="false" ht="23.85" hidden="false" customHeight="false" outlineLevel="0" collapsed="false">
      <c r="A12" s="7" t="n">
        <v>87</v>
      </c>
      <c r="B12" s="6" t="n">
        <v>65</v>
      </c>
      <c r="C12" s="12" t="n">
        <v>3</v>
      </c>
      <c r="D12" s="7" t="s">
        <v>709</v>
      </c>
      <c r="E12" s="12" t="n">
        <v>2</v>
      </c>
      <c r="F12" s="7"/>
      <c r="G12" s="7"/>
      <c r="H12" s="7" t="n">
        <v>3</v>
      </c>
      <c r="I12" s="12" t="n">
        <v>1</v>
      </c>
    </row>
    <row r="13" customFormat="false" ht="13.8" hidden="false" customHeight="false" outlineLevel="0" collapsed="false">
      <c r="A13" s="6" t="n">
        <v>22</v>
      </c>
      <c r="B13" s="7" t="n">
        <v>22</v>
      </c>
      <c r="C13" s="12" t="n">
        <v>3</v>
      </c>
      <c r="D13" s="7" t="s">
        <v>636</v>
      </c>
      <c r="E13" s="12" t="n">
        <v>2</v>
      </c>
      <c r="F13" s="7"/>
      <c r="G13" s="7"/>
      <c r="H13" s="7" t="n">
        <v>3</v>
      </c>
      <c r="I13" s="12" t="n">
        <v>2</v>
      </c>
    </row>
    <row r="14" customFormat="false" ht="57.45" hidden="false" customHeight="false" outlineLevel="0" collapsed="false">
      <c r="A14" s="6" t="n">
        <v>84</v>
      </c>
      <c r="B14" s="6" t="n">
        <v>62</v>
      </c>
      <c r="C14" s="12" t="n">
        <v>1</v>
      </c>
      <c r="D14" s="7" t="s">
        <v>706</v>
      </c>
      <c r="E14" s="12" t="n">
        <v>2</v>
      </c>
      <c r="F14" s="7"/>
      <c r="G14" s="7"/>
      <c r="H14" s="7" t="n">
        <v>3</v>
      </c>
      <c r="I14" s="12" t="n">
        <v>1</v>
      </c>
    </row>
    <row r="15" customFormat="false" ht="13.8" hidden="false" customHeight="false" outlineLevel="0" collapsed="false">
      <c r="A15" s="6" t="n">
        <v>14</v>
      </c>
      <c r="B15" s="7" t="n">
        <v>14</v>
      </c>
      <c r="C15" s="12" t="n">
        <v>1</v>
      </c>
      <c r="D15" s="7" t="s">
        <v>619</v>
      </c>
      <c r="E15" s="12" t="n">
        <v>1</v>
      </c>
      <c r="F15" s="7" t="s">
        <v>621</v>
      </c>
      <c r="G15" s="7"/>
      <c r="H15" s="7" t="n">
        <v>3</v>
      </c>
      <c r="I15" s="12" t="n">
        <v>1</v>
      </c>
    </row>
    <row r="16" customFormat="false" ht="54" hidden="false" customHeight="true" outlineLevel="0" collapsed="false">
      <c r="A16" s="7" t="n">
        <v>95</v>
      </c>
      <c r="B16" s="6" t="n">
        <v>68</v>
      </c>
      <c r="C16" s="12" t="n">
        <v>1</v>
      </c>
      <c r="D16" s="7" t="s">
        <v>718</v>
      </c>
      <c r="E16" s="12" t="n">
        <v>2</v>
      </c>
      <c r="F16" s="7"/>
      <c r="G16" s="7"/>
      <c r="H16" s="7" t="n">
        <v>3</v>
      </c>
      <c r="I16" s="12" t="n">
        <v>3</v>
      </c>
    </row>
    <row r="17" customFormat="false" ht="35.05" hidden="false" customHeight="false" outlineLevel="0" collapsed="false">
      <c r="A17" s="6" t="n">
        <v>66</v>
      </c>
      <c r="B17" s="7" t="n">
        <v>55</v>
      </c>
      <c r="C17" s="12" t="n">
        <v>4</v>
      </c>
      <c r="D17" s="7" t="s">
        <v>688</v>
      </c>
      <c r="E17" s="12" t="n">
        <v>3</v>
      </c>
      <c r="F17" s="7"/>
      <c r="G17" s="7"/>
      <c r="H17" s="7" t="n">
        <v>2</v>
      </c>
      <c r="I17" s="12" t="n">
        <v>3</v>
      </c>
    </row>
    <row r="18" customFormat="false" ht="23.7" hidden="false" customHeight="false" outlineLevel="0" collapsed="false">
      <c r="A18" s="6" t="n">
        <v>72</v>
      </c>
      <c r="B18" s="7" t="n">
        <v>57</v>
      </c>
      <c r="C18" s="12" t="n">
        <v>4</v>
      </c>
      <c r="D18" s="7" t="s">
        <v>694</v>
      </c>
      <c r="E18" s="12" t="n">
        <v>3</v>
      </c>
      <c r="F18" s="7"/>
      <c r="G18" s="7"/>
      <c r="H18" s="7" t="n">
        <v>2</v>
      </c>
      <c r="I18" s="12" t="n">
        <v>3</v>
      </c>
    </row>
    <row r="19" customFormat="false" ht="35.05" hidden="false" customHeight="false" outlineLevel="0" collapsed="false">
      <c r="A19" s="6" t="n">
        <v>74</v>
      </c>
      <c r="B19" s="7" t="n">
        <v>58</v>
      </c>
      <c r="C19" s="12" t="n">
        <v>4</v>
      </c>
      <c r="D19" s="7" t="s">
        <v>696</v>
      </c>
      <c r="E19" s="12" t="n">
        <v>3</v>
      </c>
      <c r="F19" s="7"/>
      <c r="G19" s="7"/>
      <c r="H19" s="7" t="n">
        <v>2</v>
      </c>
      <c r="I19" s="12" t="n">
        <v>3</v>
      </c>
    </row>
    <row r="20" customFormat="false" ht="46.25" hidden="false" customHeight="false" outlineLevel="0" collapsed="false">
      <c r="A20" s="7" t="n">
        <v>79</v>
      </c>
      <c r="B20" s="6" t="n">
        <v>60</v>
      </c>
      <c r="C20" s="12" t="n">
        <v>4</v>
      </c>
      <c r="D20" s="7" t="s">
        <v>701</v>
      </c>
      <c r="E20" s="12" t="n">
        <v>3</v>
      </c>
      <c r="F20" s="7"/>
      <c r="G20" s="7"/>
      <c r="H20" s="7" t="n">
        <v>2</v>
      </c>
      <c r="I20" s="12" t="n">
        <v>3</v>
      </c>
    </row>
    <row r="21" customFormat="false" ht="35.05" hidden="false" customHeight="false" outlineLevel="0" collapsed="false">
      <c r="A21" s="7" t="n">
        <v>53</v>
      </c>
      <c r="B21" s="7" t="n">
        <v>49</v>
      </c>
      <c r="C21" s="12" t="n">
        <v>4</v>
      </c>
      <c r="D21" s="7" t="s">
        <v>674</v>
      </c>
      <c r="E21" s="12" t="n">
        <v>2</v>
      </c>
      <c r="F21" s="7"/>
      <c r="G21" s="7"/>
      <c r="H21" s="7" t="n">
        <v>2</v>
      </c>
      <c r="I21" s="12" t="n">
        <v>3</v>
      </c>
    </row>
    <row r="22" customFormat="false" ht="13.8" hidden="false" customHeight="false" outlineLevel="0" collapsed="false">
      <c r="A22" s="7" t="n">
        <v>83</v>
      </c>
      <c r="B22" s="6" t="n">
        <v>61</v>
      </c>
      <c r="C22" s="12" t="n">
        <v>4</v>
      </c>
      <c r="D22" s="7" t="s">
        <v>705</v>
      </c>
      <c r="E22" s="12" t="n">
        <v>4</v>
      </c>
      <c r="F22" s="7"/>
      <c r="G22" s="7"/>
      <c r="H22" s="7" t="n">
        <v>2</v>
      </c>
      <c r="I22" s="12" t="n">
        <v>3</v>
      </c>
    </row>
    <row r="23" customFormat="false" ht="23.85" hidden="false" customHeight="false" outlineLevel="0" collapsed="false">
      <c r="A23" s="6" t="n">
        <v>62</v>
      </c>
      <c r="B23" s="7" t="n">
        <v>53</v>
      </c>
      <c r="C23" s="12" t="n">
        <v>4</v>
      </c>
      <c r="D23" s="7" t="s">
        <v>684</v>
      </c>
      <c r="E23" s="12" t="n">
        <v>3</v>
      </c>
      <c r="F23" s="7"/>
      <c r="G23" s="7"/>
      <c r="H23" s="7" t="n">
        <v>2</v>
      </c>
      <c r="I23" s="12" t="n">
        <v>4</v>
      </c>
    </row>
    <row r="24" customFormat="false" ht="23.85" hidden="false" customHeight="false" outlineLevel="0" collapsed="false">
      <c r="A24" s="6" t="n">
        <v>76</v>
      </c>
      <c r="B24" s="7" t="n">
        <v>59</v>
      </c>
      <c r="C24" s="12" t="n">
        <v>4</v>
      </c>
      <c r="D24" s="7" t="s">
        <v>698</v>
      </c>
      <c r="E24" s="12" t="n">
        <v>3</v>
      </c>
      <c r="F24" s="7"/>
      <c r="G24" s="7"/>
      <c r="H24" s="7" t="n">
        <v>2</v>
      </c>
      <c r="I24" s="12" t="n">
        <v>4</v>
      </c>
    </row>
    <row r="25" customFormat="false" ht="46.25" hidden="false" customHeight="false" outlineLevel="0" collapsed="false">
      <c r="A25" s="6" t="n">
        <v>78</v>
      </c>
      <c r="B25" s="7" t="n">
        <v>60</v>
      </c>
      <c r="C25" s="12" t="n">
        <v>4</v>
      </c>
      <c r="D25" s="7" t="s">
        <v>700</v>
      </c>
      <c r="E25" s="12" t="n">
        <v>3</v>
      </c>
      <c r="F25" s="7"/>
      <c r="G25" s="7"/>
      <c r="H25" s="7" t="n">
        <v>2</v>
      </c>
      <c r="I25" s="12" t="n">
        <v>4</v>
      </c>
    </row>
    <row r="26" customFormat="false" ht="35.05" hidden="false" customHeight="false" outlineLevel="0" collapsed="false">
      <c r="A26" s="6" t="n">
        <v>82</v>
      </c>
      <c r="B26" s="6" t="n">
        <v>61</v>
      </c>
      <c r="C26" s="12" t="n">
        <v>4</v>
      </c>
      <c r="D26" s="7" t="s">
        <v>704</v>
      </c>
      <c r="E26" s="12" t="n">
        <v>3</v>
      </c>
      <c r="F26" s="7"/>
      <c r="G26" s="7"/>
      <c r="H26" s="7" t="n">
        <v>2</v>
      </c>
      <c r="I26" s="12" t="n">
        <v>4</v>
      </c>
    </row>
    <row r="27" customFormat="false" ht="35.05" hidden="false" customHeight="false" outlineLevel="0" collapsed="false">
      <c r="A27" s="6" t="n">
        <v>46</v>
      </c>
      <c r="B27" s="7" t="n">
        <v>44</v>
      </c>
      <c r="C27" s="12" t="n">
        <v>4</v>
      </c>
      <c r="D27" s="7" t="s">
        <v>666</v>
      </c>
      <c r="E27" s="12" t="n">
        <v>4</v>
      </c>
      <c r="F27" s="7"/>
      <c r="G27" s="7"/>
      <c r="H27" s="7" t="n">
        <v>2</v>
      </c>
      <c r="I27" s="12" t="n">
        <v>4</v>
      </c>
    </row>
    <row r="28" customFormat="false" ht="23.85" hidden="false" customHeight="false" outlineLevel="0" collapsed="false">
      <c r="A28" s="7" t="n">
        <v>49</v>
      </c>
      <c r="B28" s="7" t="n">
        <v>46</v>
      </c>
      <c r="C28" s="12" t="n">
        <v>4</v>
      </c>
      <c r="D28" s="7" t="s">
        <v>670</v>
      </c>
      <c r="E28" s="12" t="n">
        <v>4</v>
      </c>
      <c r="F28" s="7"/>
      <c r="G28" s="7"/>
      <c r="H28" s="7" t="n">
        <v>2</v>
      </c>
      <c r="I28" s="12" t="n">
        <v>4</v>
      </c>
    </row>
    <row r="29" customFormat="false" ht="23.85" hidden="false" customHeight="false" outlineLevel="0" collapsed="false">
      <c r="A29" s="6" t="n">
        <v>80</v>
      </c>
      <c r="B29" s="6" t="n">
        <v>60</v>
      </c>
      <c r="C29" s="12" t="n">
        <v>4</v>
      </c>
      <c r="D29" s="7" t="s">
        <v>702</v>
      </c>
      <c r="E29" s="12" t="n">
        <v>4</v>
      </c>
      <c r="F29" s="7"/>
      <c r="G29" s="7"/>
      <c r="H29" s="7" t="n">
        <v>2</v>
      </c>
      <c r="I29" s="12" t="n">
        <v>4</v>
      </c>
    </row>
    <row r="30" customFormat="false" ht="13.8" hidden="false" customHeight="false" outlineLevel="0" collapsed="false">
      <c r="A30" s="7" t="n">
        <v>43</v>
      </c>
      <c r="B30" s="7" t="n">
        <v>41</v>
      </c>
      <c r="C30" s="12" t="n">
        <v>4</v>
      </c>
      <c r="D30" s="7" t="s">
        <v>663</v>
      </c>
      <c r="E30" s="12" t="n">
        <v>3</v>
      </c>
      <c r="F30" s="7"/>
      <c r="G30" s="7"/>
      <c r="H30" s="7" t="n">
        <v>2</v>
      </c>
      <c r="I30" s="12" t="n">
        <v>2</v>
      </c>
    </row>
    <row r="31" customFormat="false" ht="23.85" hidden="false" customHeight="false" outlineLevel="0" collapsed="false">
      <c r="A31" s="6" t="n">
        <v>44</v>
      </c>
      <c r="B31" s="7" t="n">
        <v>42</v>
      </c>
      <c r="C31" s="12" t="n">
        <v>4</v>
      </c>
      <c r="D31" s="7" t="s">
        <v>664</v>
      </c>
      <c r="E31" s="12" t="n">
        <v>3</v>
      </c>
      <c r="F31" s="7"/>
      <c r="G31" s="7"/>
      <c r="H31" s="7" t="n">
        <v>2</v>
      </c>
      <c r="I31" s="12" t="n">
        <v>2</v>
      </c>
    </row>
    <row r="32" customFormat="false" ht="35.05" hidden="false" customHeight="false" outlineLevel="0" collapsed="false">
      <c r="A32" s="7" t="n">
        <v>45</v>
      </c>
      <c r="B32" s="7" t="n">
        <v>43</v>
      </c>
      <c r="C32" s="12" t="n">
        <v>4</v>
      </c>
      <c r="D32" s="7" t="s">
        <v>665</v>
      </c>
      <c r="E32" s="12" t="n">
        <v>3</v>
      </c>
      <c r="F32" s="7"/>
      <c r="G32" s="7"/>
      <c r="H32" s="7" t="n">
        <v>2</v>
      </c>
      <c r="I32" s="12" t="n">
        <v>2</v>
      </c>
    </row>
    <row r="33" customFormat="false" ht="13.8" hidden="false" customHeight="false" outlineLevel="0" collapsed="false">
      <c r="A33" s="6" t="n">
        <v>48</v>
      </c>
      <c r="B33" s="7" t="n">
        <v>45</v>
      </c>
      <c r="C33" s="12" t="n">
        <v>5</v>
      </c>
      <c r="D33" s="7" t="s">
        <v>669</v>
      </c>
      <c r="E33" s="12" t="n">
        <v>2</v>
      </c>
      <c r="F33" s="7"/>
      <c r="G33" s="7"/>
      <c r="H33" s="7" t="n">
        <v>2</v>
      </c>
      <c r="I33" s="12" t="n">
        <v>2</v>
      </c>
    </row>
    <row r="34" customFormat="false" ht="58.5" hidden="false" customHeight="true" outlineLevel="0" collapsed="false">
      <c r="A34" s="6" t="n">
        <v>38</v>
      </c>
      <c r="B34" s="7" t="n">
        <v>38</v>
      </c>
      <c r="C34" s="12" t="n">
        <v>6</v>
      </c>
      <c r="D34" s="7" t="s">
        <v>658</v>
      </c>
      <c r="E34" s="12" t="n">
        <v>2</v>
      </c>
      <c r="F34" s="7"/>
      <c r="G34" s="7"/>
      <c r="H34" s="7" t="n">
        <v>2</v>
      </c>
      <c r="I34" s="12" t="n">
        <v>4</v>
      </c>
    </row>
    <row r="35" customFormat="false" ht="23.85" hidden="false" customHeight="false" outlineLevel="0" collapsed="false">
      <c r="A35" s="7" t="n">
        <v>39</v>
      </c>
      <c r="B35" s="7" t="n">
        <v>39</v>
      </c>
      <c r="C35" s="12" t="n">
        <v>6</v>
      </c>
      <c r="D35" s="7" t="s">
        <v>659</v>
      </c>
      <c r="E35" s="12" t="n">
        <v>2</v>
      </c>
      <c r="F35" s="7"/>
      <c r="G35" s="7"/>
      <c r="H35" s="7" t="n">
        <v>2</v>
      </c>
      <c r="I35" s="12" t="n">
        <v>4</v>
      </c>
    </row>
    <row r="36" customFormat="false" ht="23.85" hidden="false" customHeight="false" outlineLevel="0" collapsed="false">
      <c r="A36" s="6" t="n">
        <v>42</v>
      </c>
      <c r="B36" s="7" t="n">
        <v>40</v>
      </c>
      <c r="C36" s="12" t="n">
        <v>6</v>
      </c>
      <c r="D36" s="7" t="s">
        <v>662</v>
      </c>
      <c r="E36" s="12" t="n">
        <v>2</v>
      </c>
      <c r="F36" s="7"/>
      <c r="G36" s="7"/>
      <c r="H36" s="7" t="n">
        <v>2</v>
      </c>
      <c r="I36" s="12" t="n">
        <v>4</v>
      </c>
    </row>
    <row r="37" customFormat="false" ht="23.85" hidden="false" customHeight="false" outlineLevel="0" collapsed="false">
      <c r="A37" s="6" t="n">
        <v>34</v>
      </c>
      <c r="B37" s="7" t="n">
        <v>34</v>
      </c>
      <c r="C37" s="12" t="n">
        <v>2</v>
      </c>
      <c r="D37" s="7" t="s">
        <v>653</v>
      </c>
      <c r="E37" s="12" t="n">
        <v>2</v>
      </c>
      <c r="F37" s="7" t="s">
        <v>654</v>
      </c>
      <c r="G37" s="7"/>
      <c r="H37" s="7" t="n">
        <v>2</v>
      </c>
      <c r="I37" s="12" t="n">
        <v>1</v>
      </c>
    </row>
    <row r="38" customFormat="false" ht="23.85" hidden="false" customHeight="false" outlineLevel="0" collapsed="false">
      <c r="A38" s="6" t="n">
        <v>68</v>
      </c>
      <c r="B38" s="7" t="n">
        <v>56</v>
      </c>
      <c r="C38" s="12" t="n">
        <v>2</v>
      </c>
      <c r="D38" s="7" t="s">
        <v>690</v>
      </c>
      <c r="E38" s="12" t="n">
        <v>2</v>
      </c>
      <c r="F38" s="7"/>
      <c r="G38" s="7"/>
      <c r="H38" s="7" t="n">
        <v>2</v>
      </c>
      <c r="I38" s="12" t="n">
        <v>1</v>
      </c>
    </row>
    <row r="39" customFormat="false" ht="13.8" hidden="false" customHeight="false" outlineLevel="0" collapsed="false">
      <c r="A39" s="7" t="n">
        <v>127</v>
      </c>
      <c r="B39" s="6" t="n">
        <v>100</v>
      </c>
      <c r="C39" s="12" t="n">
        <v>2</v>
      </c>
      <c r="D39" s="7" t="s">
        <v>770</v>
      </c>
      <c r="E39" s="12" t="n">
        <v>2</v>
      </c>
      <c r="H39" s="7" t="n">
        <v>2</v>
      </c>
      <c r="I39" s="12" t="n">
        <v>1</v>
      </c>
    </row>
    <row r="40" customFormat="false" ht="13.8" hidden="false" customHeight="false" outlineLevel="0" collapsed="false">
      <c r="A40" s="7" t="n">
        <v>129</v>
      </c>
      <c r="B40" s="6" t="n">
        <v>102</v>
      </c>
      <c r="C40" s="12" t="n">
        <v>2</v>
      </c>
      <c r="D40" s="7" t="s">
        <v>772</v>
      </c>
      <c r="E40" s="12" t="n">
        <v>2</v>
      </c>
      <c r="H40" s="7" t="n">
        <v>2</v>
      </c>
      <c r="I40" s="12" t="n">
        <v>1</v>
      </c>
    </row>
    <row r="41" customFormat="false" ht="13.8" hidden="false" customHeight="false" outlineLevel="0" collapsed="false">
      <c r="A41" s="6" t="n">
        <v>130</v>
      </c>
      <c r="B41" s="6" t="n">
        <v>103</v>
      </c>
      <c r="C41" s="12" t="n">
        <v>2</v>
      </c>
      <c r="D41" s="7" t="s">
        <v>772</v>
      </c>
      <c r="E41" s="12" t="n">
        <v>2</v>
      </c>
      <c r="H41" s="7" t="n">
        <v>2</v>
      </c>
      <c r="I41" s="12" t="n">
        <v>1</v>
      </c>
    </row>
    <row r="42" customFormat="false" ht="13.8" hidden="false" customHeight="false" outlineLevel="0" collapsed="false">
      <c r="A42" s="7" t="n">
        <v>131</v>
      </c>
      <c r="B42" s="6" t="n">
        <v>104</v>
      </c>
      <c r="C42" s="12" t="n">
        <v>2</v>
      </c>
      <c r="D42" s="7" t="s">
        <v>772</v>
      </c>
      <c r="E42" s="12" t="n">
        <v>2</v>
      </c>
      <c r="H42" s="7" t="n">
        <v>2</v>
      </c>
      <c r="I42" s="12" t="n">
        <v>1</v>
      </c>
    </row>
    <row r="43" customFormat="false" ht="13.8" hidden="false" customHeight="false" outlineLevel="0" collapsed="false">
      <c r="A43" s="6" t="n">
        <v>132</v>
      </c>
      <c r="B43" s="6" t="n">
        <v>105</v>
      </c>
      <c r="C43" s="12" t="n">
        <v>2</v>
      </c>
      <c r="D43" s="7" t="s">
        <v>772</v>
      </c>
      <c r="E43" s="12" t="n">
        <v>2</v>
      </c>
      <c r="H43" s="7" t="n">
        <v>2</v>
      </c>
      <c r="I43" s="12" t="n">
        <v>1</v>
      </c>
    </row>
    <row r="44" customFormat="false" ht="23.85" hidden="false" customHeight="false" outlineLevel="0" collapsed="false">
      <c r="A44" s="6" t="n">
        <v>126</v>
      </c>
      <c r="B44" s="6" t="n">
        <v>99</v>
      </c>
      <c r="C44" s="12" t="n">
        <v>2</v>
      </c>
      <c r="D44" s="7" t="s">
        <v>768</v>
      </c>
      <c r="E44" s="12" t="n">
        <v>2</v>
      </c>
      <c r="F44" s="6" t="s">
        <v>769</v>
      </c>
      <c r="G44" s="6" t="n">
        <v>0</v>
      </c>
      <c r="H44" s="7" t="n">
        <v>2</v>
      </c>
      <c r="I44" s="12" t="n">
        <v>3</v>
      </c>
    </row>
    <row r="45" customFormat="false" ht="13.8" hidden="false" customHeight="false" outlineLevel="0" collapsed="false">
      <c r="A45" s="6" t="n">
        <v>28</v>
      </c>
      <c r="B45" s="7" t="n">
        <v>28</v>
      </c>
      <c r="C45" s="12" t="n">
        <v>2</v>
      </c>
      <c r="D45" s="7" t="s">
        <v>643</v>
      </c>
      <c r="E45" s="12" t="n">
        <v>2</v>
      </c>
      <c r="F45" s="7"/>
      <c r="G45" s="7"/>
      <c r="H45" s="7" t="n">
        <v>2</v>
      </c>
      <c r="I45" s="12" t="n">
        <v>4</v>
      </c>
    </row>
    <row r="46" customFormat="false" ht="35.05" hidden="false" customHeight="false" outlineLevel="0" collapsed="false">
      <c r="A46" s="7" t="n">
        <v>85</v>
      </c>
      <c r="B46" s="6" t="n">
        <v>63</v>
      </c>
      <c r="C46" s="12" t="n">
        <v>2</v>
      </c>
      <c r="D46" s="7" t="s">
        <v>707</v>
      </c>
      <c r="E46" s="12" t="n">
        <v>2</v>
      </c>
      <c r="F46" s="7"/>
      <c r="G46" s="7"/>
      <c r="H46" s="7" t="n">
        <v>2</v>
      </c>
      <c r="I46" s="12" t="n">
        <v>4</v>
      </c>
    </row>
    <row r="47" customFormat="false" ht="13.8" hidden="false" customHeight="false" outlineLevel="0" collapsed="false">
      <c r="A47" s="6" t="n">
        <v>116</v>
      </c>
      <c r="B47" s="6" t="n">
        <v>89</v>
      </c>
      <c r="C47" s="12" t="n">
        <v>2</v>
      </c>
      <c r="D47" s="7" t="s">
        <v>755</v>
      </c>
      <c r="E47" s="12" t="n">
        <v>2</v>
      </c>
      <c r="F47" s="7"/>
      <c r="G47" s="7"/>
      <c r="H47" s="7" t="n">
        <v>2</v>
      </c>
      <c r="I47" s="12" t="n">
        <v>4</v>
      </c>
    </row>
    <row r="48" customFormat="false" ht="57.45" hidden="false" customHeight="false" outlineLevel="0" collapsed="false">
      <c r="A48" s="7" t="n">
        <v>107</v>
      </c>
      <c r="B48" s="6" t="n">
        <v>80</v>
      </c>
      <c r="C48" s="12" t="n">
        <v>3</v>
      </c>
      <c r="D48" s="7" t="s">
        <v>738</v>
      </c>
      <c r="E48" s="12" t="n">
        <v>2</v>
      </c>
      <c r="F48" s="7" t="s">
        <v>739</v>
      </c>
      <c r="G48" s="7" t="n">
        <v>1</v>
      </c>
      <c r="H48" s="7" t="n">
        <v>2</v>
      </c>
      <c r="I48" s="12" t="n">
        <v>1</v>
      </c>
    </row>
    <row r="49" customFormat="false" ht="46.25" hidden="false" customHeight="false" outlineLevel="0" collapsed="false">
      <c r="A49" s="7" t="n">
        <v>109</v>
      </c>
      <c r="B49" s="6" t="n">
        <v>82</v>
      </c>
      <c r="C49" s="12" t="n">
        <v>3</v>
      </c>
      <c r="D49" s="7" t="s">
        <v>742</v>
      </c>
      <c r="E49" s="12" t="n">
        <v>2</v>
      </c>
      <c r="F49" s="7" t="s">
        <v>743</v>
      </c>
      <c r="G49" s="7" t="n">
        <v>1</v>
      </c>
      <c r="H49" s="7" t="n">
        <v>2</v>
      </c>
      <c r="I49" s="12" t="n">
        <v>1</v>
      </c>
    </row>
    <row r="50" customFormat="false" ht="35.05" hidden="false" customHeight="false" outlineLevel="0" collapsed="false">
      <c r="A50" s="6" t="n">
        <v>110</v>
      </c>
      <c r="B50" s="6" t="n">
        <v>83</v>
      </c>
      <c r="C50" s="12" t="n">
        <v>3</v>
      </c>
      <c r="D50" s="7" t="s">
        <v>744</v>
      </c>
      <c r="E50" s="12" t="n">
        <v>2</v>
      </c>
      <c r="F50" s="7" t="s">
        <v>745</v>
      </c>
      <c r="G50" s="7" t="n">
        <v>0</v>
      </c>
      <c r="H50" s="7" t="n">
        <v>2</v>
      </c>
      <c r="I50" s="12" t="n">
        <v>1</v>
      </c>
    </row>
    <row r="51" customFormat="false" ht="35.05" hidden="false" customHeight="false" outlineLevel="0" collapsed="false">
      <c r="A51" s="6" t="n">
        <v>112</v>
      </c>
      <c r="B51" s="6" t="n">
        <v>85</v>
      </c>
      <c r="C51" s="12" t="n">
        <v>3</v>
      </c>
      <c r="D51" s="7" t="s">
        <v>747</v>
      </c>
      <c r="E51" s="12" t="n">
        <v>2</v>
      </c>
      <c r="F51" s="7" t="s">
        <v>748</v>
      </c>
      <c r="G51" s="7" t="n">
        <v>0</v>
      </c>
      <c r="H51" s="7" t="n">
        <v>2</v>
      </c>
      <c r="I51" s="12" t="n">
        <v>1</v>
      </c>
    </row>
    <row r="52" customFormat="false" ht="35.05" hidden="false" customHeight="false" outlineLevel="0" collapsed="false">
      <c r="A52" s="7" t="n">
        <v>121</v>
      </c>
      <c r="B52" s="6" t="n">
        <v>94</v>
      </c>
      <c r="C52" s="12" t="n">
        <v>3</v>
      </c>
      <c r="D52" s="7" t="s">
        <v>762</v>
      </c>
      <c r="E52" s="12" t="n">
        <v>2</v>
      </c>
      <c r="F52" s="7" t="s">
        <v>763</v>
      </c>
      <c r="G52" s="7" t="n">
        <v>0</v>
      </c>
      <c r="H52" s="7" t="n">
        <v>2</v>
      </c>
      <c r="I52" s="12" t="n">
        <v>3</v>
      </c>
    </row>
    <row r="53" customFormat="false" ht="13.8" hidden="false" customHeight="false" outlineLevel="0" collapsed="false">
      <c r="A53" s="6" t="n">
        <v>26</v>
      </c>
      <c r="B53" s="7" t="n">
        <v>26</v>
      </c>
      <c r="C53" s="12" t="n">
        <v>3</v>
      </c>
      <c r="D53" s="7" t="s">
        <v>640</v>
      </c>
      <c r="E53" s="12" t="n">
        <v>2</v>
      </c>
      <c r="F53" s="7"/>
      <c r="G53" s="7"/>
      <c r="H53" s="7" t="n">
        <v>2</v>
      </c>
      <c r="I53" s="12" t="n">
        <v>4</v>
      </c>
    </row>
    <row r="54" customFormat="false" ht="35.05" hidden="false" customHeight="false" outlineLevel="0" collapsed="false">
      <c r="A54" s="7" t="n">
        <v>103</v>
      </c>
      <c r="B54" s="6" t="n">
        <v>75</v>
      </c>
      <c r="C54" s="12" t="n">
        <v>3</v>
      </c>
      <c r="D54" s="7" t="s">
        <v>731</v>
      </c>
      <c r="E54" s="12" t="n">
        <v>2</v>
      </c>
      <c r="F54" s="7"/>
      <c r="G54" s="7"/>
      <c r="H54" s="7" t="n">
        <v>2</v>
      </c>
      <c r="I54" s="12" t="n">
        <v>4</v>
      </c>
    </row>
    <row r="55" customFormat="false" ht="35.05" hidden="false" customHeight="false" outlineLevel="0" collapsed="false">
      <c r="A55" s="6" t="n">
        <v>106</v>
      </c>
      <c r="B55" s="6" t="n">
        <v>79</v>
      </c>
      <c r="C55" s="12" t="n">
        <v>3</v>
      </c>
      <c r="D55" s="7" t="s">
        <v>737</v>
      </c>
      <c r="E55" s="12" t="n">
        <v>2</v>
      </c>
      <c r="F55" s="7"/>
      <c r="G55" s="7"/>
      <c r="H55" s="7" t="n">
        <v>2</v>
      </c>
      <c r="I55" s="12" t="n">
        <v>4</v>
      </c>
    </row>
    <row r="56" customFormat="false" ht="46.25" hidden="false" customHeight="false" outlineLevel="0" collapsed="false">
      <c r="A56" s="6" t="n">
        <v>56</v>
      </c>
      <c r="B56" s="7" t="n">
        <v>52</v>
      </c>
      <c r="C56" s="12" t="n">
        <v>3</v>
      </c>
      <c r="D56" s="7" t="s">
        <v>677</v>
      </c>
      <c r="E56" s="12" t="n">
        <v>2</v>
      </c>
      <c r="F56" s="7"/>
      <c r="G56" s="7"/>
      <c r="H56" s="7" t="n">
        <v>2</v>
      </c>
      <c r="I56" s="12" t="n">
        <v>2</v>
      </c>
    </row>
    <row r="57" customFormat="false" ht="35.05" hidden="false" customHeight="false" outlineLevel="0" collapsed="false">
      <c r="A57" s="7" t="n">
        <v>15</v>
      </c>
      <c r="B57" s="7" t="n">
        <v>20</v>
      </c>
      <c r="C57" s="12" t="n">
        <v>1</v>
      </c>
      <c r="D57" s="7" t="s">
        <v>623</v>
      </c>
      <c r="E57" s="12" t="n">
        <v>2</v>
      </c>
      <c r="F57" s="7" t="s">
        <v>625</v>
      </c>
      <c r="G57" s="7" t="n">
        <v>1</v>
      </c>
      <c r="H57" s="7" t="n">
        <v>2</v>
      </c>
      <c r="I57" s="12" t="n">
        <v>1</v>
      </c>
    </row>
    <row r="58" customFormat="false" ht="23.85" hidden="false" customHeight="false" outlineLevel="0" collapsed="false">
      <c r="A58" s="6" t="n">
        <v>16</v>
      </c>
      <c r="B58" s="7" t="n">
        <v>15</v>
      </c>
      <c r="C58" s="12" t="n">
        <v>1</v>
      </c>
      <c r="D58" s="7" t="s">
        <v>627</v>
      </c>
      <c r="E58" s="12" t="n">
        <v>2</v>
      </c>
      <c r="F58" s="7" t="s">
        <v>628</v>
      </c>
      <c r="G58" s="7" t="n">
        <v>1</v>
      </c>
      <c r="H58" s="7" t="n">
        <v>2</v>
      </c>
      <c r="I58" s="12" t="n">
        <v>1</v>
      </c>
    </row>
    <row r="59" customFormat="false" ht="57.45" hidden="false" customHeight="false" outlineLevel="0" collapsed="false">
      <c r="A59" s="7" t="n">
        <v>33</v>
      </c>
      <c r="B59" s="7" t="n">
        <v>33</v>
      </c>
      <c r="C59" s="12" t="n">
        <v>1</v>
      </c>
      <c r="D59" s="7" t="s">
        <v>651</v>
      </c>
      <c r="E59" s="12" t="n">
        <v>2</v>
      </c>
      <c r="F59" s="7" t="s">
        <v>652</v>
      </c>
      <c r="G59" s="7" t="n">
        <v>1</v>
      </c>
      <c r="H59" s="7" t="n">
        <v>2</v>
      </c>
      <c r="I59" s="12" t="n">
        <v>1</v>
      </c>
    </row>
    <row r="60" customFormat="false" ht="13.8" hidden="false" customHeight="false" outlineLevel="0" collapsed="false">
      <c r="A60" s="7" t="n">
        <v>37</v>
      </c>
      <c r="B60" s="7" t="n">
        <v>36</v>
      </c>
      <c r="C60" s="12" t="n">
        <v>1</v>
      </c>
      <c r="D60" s="7" t="s">
        <v>657</v>
      </c>
      <c r="E60" s="12" t="n">
        <v>2</v>
      </c>
      <c r="F60" s="7"/>
      <c r="G60" s="7"/>
      <c r="H60" s="7" t="n">
        <v>2</v>
      </c>
      <c r="I60" s="12" t="n">
        <v>1</v>
      </c>
    </row>
    <row r="61" customFormat="false" ht="13.8" hidden="false" customHeight="false" outlineLevel="0" collapsed="false">
      <c r="A61" s="7" t="n">
        <v>47</v>
      </c>
      <c r="B61" s="7" t="n">
        <v>45</v>
      </c>
      <c r="C61" s="12" t="n">
        <v>1</v>
      </c>
      <c r="D61" s="7" t="s">
        <v>667</v>
      </c>
      <c r="E61" s="12" t="n">
        <v>2</v>
      </c>
      <c r="F61" s="7"/>
      <c r="G61" s="7"/>
      <c r="H61" s="7" t="n">
        <v>2</v>
      </c>
      <c r="I61" s="12" t="n">
        <v>1</v>
      </c>
    </row>
    <row r="62" customFormat="false" ht="46.25" hidden="false" customHeight="false" outlineLevel="0" collapsed="false">
      <c r="A62" s="7" t="n">
        <v>61</v>
      </c>
      <c r="B62" s="7" t="n">
        <v>52</v>
      </c>
      <c r="C62" s="12" t="n">
        <v>1</v>
      </c>
      <c r="D62" s="7" t="s">
        <v>682</v>
      </c>
      <c r="E62" s="12" t="n">
        <v>2</v>
      </c>
      <c r="F62" s="7" t="s">
        <v>683</v>
      </c>
      <c r="G62" s="7" t="n">
        <v>0</v>
      </c>
      <c r="H62" s="7" t="n">
        <v>2</v>
      </c>
      <c r="I62" s="12" t="n">
        <v>1</v>
      </c>
    </row>
    <row r="63" customFormat="false" ht="23.85" hidden="false" customHeight="false" outlineLevel="0" collapsed="false">
      <c r="A63" s="7" t="n">
        <v>67</v>
      </c>
      <c r="B63" s="7" t="n">
        <v>56</v>
      </c>
      <c r="C63" s="12" t="n">
        <v>1</v>
      </c>
      <c r="D63" s="7" t="s">
        <v>689</v>
      </c>
      <c r="E63" s="12" t="n">
        <v>2</v>
      </c>
      <c r="F63" s="7"/>
      <c r="G63" s="7"/>
      <c r="H63" s="7" t="n">
        <v>2</v>
      </c>
      <c r="I63" s="12" t="n">
        <v>1</v>
      </c>
    </row>
    <row r="64" customFormat="false" ht="23.85" hidden="false" customHeight="false" outlineLevel="0" collapsed="false">
      <c r="A64" s="7" t="n">
        <v>89</v>
      </c>
      <c r="B64" s="6" t="n">
        <v>66</v>
      </c>
      <c r="C64" s="12" t="n">
        <v>1</v>
      </c>
      <c r="D64" s="7" t="s">
        <v>711</v>
      </c>
      <c r="E64" s="12" t="n">
        <v>2</v>
      </c>
      <c r="F64" s="7"/>
      <c r="G64" s="7"/>
      <c r="H64" s="7" t="n">
        <v>2</v>
      </c>
      <c r="I64" s="12" t="n">
        <v>1</v>
      </c>
    </row>
    <row r="65" customFormat="false" ht="35.05" hidden="false" customHeight="false" outlineLevel="0" collapsed="false">
      <c r="A65" s="6" t="n">
        <v>90</v>
      </c>
      <c r="B65" s="6" t="n">
        <v>66</v>
      </c>
      <c r="C65" s="12" t="n">
        <v>1</v>
      </c>
      <c r="D65" s="7" t="s">
        <v>712</v>
      </c>
      <c r="E65" s="12" t="n">
        <v>2</v>
      </c>
      <c r="F65" s="7" t="s">
        <v>713</v>
      </c>
      <c r="G65" s="7" t="n">
        <v>0</v>
      </c>
      <c r="H65" s="7" t="n">
        <v>2</v>
      </c>
      <c r="I65" s="12" t="n">
        <v>1</v>
      </c>
    </row>
    <row r="66" customFormat="false" ht="23.85" hidden="false" customHeight="false" outlineLevel="0" collapsed="false">
      <c r="A66" s="6" t="n">
        <v>92</v>
      </c>
      <c r="B66" s="6" t="n">
        <v>67</v>
      </c>
      <c r="C66" s="12" t="n">
        <v>1</v>
      </c>
      <c r="D66" s="7" t="s">
        <v>715</v>
      </c>
      <c r="E66" s="12" t="n">
        <v>2</v>
      </c>
      <c r="F66" s="7"/>
      <c r="G66" s="7"/>
      <c r="H66" s="7" t="n">
        <v>2</v>
      </c>
      <c r="I66" s="12" t="n">
        <v>1</v>
      </c>
    </row>
    <row r="67" customFormat="false" ht="23.85" hidden="false" customHeight="false" outlineLevel="0" collapsed="false">
      <c r="A67" s="7" t="n">
        <v>93</v>
      </c>
      <c r="B67" s="6" t="n">
        <v>67</v>
      </c>
      <c r="C67" s="12" t="n">
        <v>1</v>
      </c>
      <c r="D67" s="7" t="s">
        <v>716</v>
      </c>
      <c r="E67" s="12" t="n">
        <v>2</v>
      </c>
      <c r="F67" s="7"/>
      <c r="G67" s="7"/>
      <c r="H67" s="7" t="n">
        <v>2</v>
      </c>
      <c r="I67" s="12" t="n">
        <v>1</v>
      </c>
    </row>
    <row r="68" customFormat="false" ht="35.05" hidden="false" customHeight="false" outlineLevel="0" collapsed="false">
      <c r="A68" s="6" t="n">
        <v>96</v>
      </c>
      <c r="B68" s="6" t="n">
        <v>69</v>
      </c>
      <c r="C68" s="12" t="n">
        <v>1</v>
      </c>
      <c r="D68" s="7" t="s">
        <v>719</v>
      </c>
      <c r="E68" s="12" t="n">
        <v>2</v>
      </c>
      <c r="F68" s="7"/>
      <c r="G68" s="7" t="n">
        <v>0</v>
      </c>
      <c r="H68" s="7" t="n">
        <v>2</v>
      </c>
      <c r="I68" s="12" t="n">
        <v>1</v>
      </c>
    </row>
    <row r="69" customFormat="false" ht="46.25" hidden="false" customHeight="false" outlineLevel="0" collapsed="false">
      <c r="A69" s="7" t="n">
        <v>97</v>
      </c>
      <c r="B69" s="6" t="n">
        <v>70</v>
      </c>
      <c r="C69" s="12" t="n">
        <v>1</v>
      </c>
      <c r="D69" s="7" t="s">
        <v>720</v>
      </c>
      <c r="E69" s="12" t="n">
        <v>2</v>
      </c>
      <c r="F69" s="7" t="s">
        <v>721</v>
      </c>
      <c r="G69" s="7" t="n">
        <v>0</v>
      </c>
      <c r="H69" s="7" t="n">
        <v>2</v>
      </c>
      <c r="I69" s="12" t="n">
        <v>1</v>
      </c>
    </row>
    <row r="70" customFormat="false" ht="46.25" hidden="false" customHeight="false" outlineLevel="0" collapsed="false">
      <c r="A70" s="6" t="n">
        <v>98</v>
      </c>
      <c r="B70" s="6" t="n">
        <v>71</v>
      </c>
      <c r="C70" s="12" t="n">
        <v>1</v>
      </c>
      <c r="D70" s="7" t="s">
        <v>722</v>
      </c>
      <c r="E70" s="12" t="n">
        <v>2</v>
      </c>
      <c r="F70" s="7" t="s">
        <v>723</v>
      </c>
      <c r="G70" s="7" t="n">
        <v>1</v>
      </c>
      <c r="H70" s="7" t="n">
        <v>2</v>
      </c>
      <c r="I70" s="12" t="n">
        <v>1</v>
      </c>
    </row>
    <row r="71" customFormat="false" ht="46.25" hidden="false" customHeight="false" outlineLevel="0" collapsed="false">
      <c r="A71" s="7" t="n">
        <v>99</v>
      </c>
      <c r="B71" s="6" t="n">
        <v>72</v>
      </c>
      <c r="C71" s="12" t="n">
        <v>1</v>
      </c>
      <c r="D71" s="7" t="s">
        <v>724</v>
      </c>
      <c r="E71" s="12" t="n">
        <v>2</v>
      </c>
      <c r="F71" s="7" t="s">
        <v>725</v>
      </c>
      <c r="G71" s="7" t="n">
        <v>0</v>
      </c>
      <c r="H71" s="7" t="n">
        <v>2</v>
      </c>
      <c r="I71" s="12" t="n">
        <v>1</v>
      </c>
    </row>
    <row r="72" customFormat="false" ht="23.85" hidden="false" customHeight="false" outlineLevel="0" collapsed="false">
      <c r="A72" s="7" t="n">
        <v>101</v>
      </c>
      <c r="B72" s="6" t="n">
        <v>73</v>
      </c>
      <c r="C72" s="12" t="n">
        <v>1</v>
      </c>
      <c r="D72" s="7" t="s">
        <v>727</v>
      </c>
      <c r="E72" s="12" t="n">
        <v>2</v>
      </c>
      <c r="F72" s="7" t="s">
        <v>728</v>
      </c>
      <c r="G72" s="7" t="n">
        <v>0</v>
      </c>
      <c r="H72" s="7" t="n">
        <v>2</v>
      </c>
      <c r="I72" s="12" t="n">
        <v>1</v>
      </c>
    </row>
    <row r="73" customFormat="false" ht="35.05" hidden="false" customHeight="false" outlineLevel="0" collapsed="false">
      <c r="A73" s="6" t="n">
        <v>102</v>
      </c>
      <c r="B73" s="6" t="n">
        <v>74</v>
      </c>
      <c r="C73" s="12" t="n">
        <v>1</v>
      </c>
      <c r="D73" s="7" t="s">
        <v>729</v>
      </c>
      <c r="E73" s="12" t="n">
        <v>2</v>
      </c>
      <c r="F73" s="7" t="s">
        <v>730</v>
      </c>
      <c r="G73" s="7" t="n">
        <v>1</v>
      </c>
      <c r="H73" s="7" t="n">
        <v>2</v>
      </c>
      <c r="I73" s="12" t="n">
        <v>1</v>
      </c>
    </row>
    <row r="74" customFormat="false" ht="57.45" hidden="false" customHeight="false" outlineLevel="0" collapsed="false">
      <c r="A74" s="6" t="n">
        <v>104</v>
      </c>
      <c r="B74" s="6" t="n">
        <v>76</v>
      </c>
      <c r="C74" s="12" t="n">
        <v>1</v>
      </c>
      <c r="D74" s="7" t="s">
        <v>732</v>
      </c>
      <c r="E74" s="12" t="n">
        <v>2</v>
      </c>
      <c r="F74" s="7" t="s">
        <v>733</v>
      </c>
      <c r="G74" s="7" t="n">
        <v>1</v>
      </c>
      <c r="H74" s="7" t="n">
        <v>2</v>
      </c>
      <c r="I74" s="12" t="n">
        <v>1</v>
      </c>
    </row>
    <row r="75" customFormat="false" ht="35.05" hidden="false" customHeight="false" outlineLevel="0" collapsed="false">
      <c r="A75" s="6" t="n">
        <v>108</v>
      </c>
      <c r="B75" s="6" t="n">
        <v>81</v>
      </c>
      <c r="C75" s="12" t="n">
        <v>1</v>
      </c>
      <c r="D75" s="7" t="s">
        <v>740</v>
      </c>
      <c r="E75" s="12" t="n">
        <v>2</v>
      </c>
      <c r="F75" s="7" t="s">
        <v>741</v>
      </c>
      <c r="G75" s="7" t="n">
        <v>1</v>
      </c>
      <c r="H75" s="7" t="n">
        <v>2</v>
      </c>
      <c r="I75" s="12" t="n">
        <v>1</v>
      </c>
    </row>
    <row r="76" customFormat="false" ht="23.85" hidden="false" customHeight="false" outlineLevel="0" collapsed="false">
      <c r="A76" s="7" t="n">
        <v>113</v>
      </c>
      <c r="B76" s="6" t="n">
        <v>86</v>
      </c>
      <c r="C76" s="12" t="n">
        <v>1</v>
      </c>
      <c r="D76" s="7" t="s">
        <v>749</v>
      </c>
      <c r="E76" s="12" t="n">
        <v>2</v>
      </c>
      <c r="F76" s="7" t="s">
        <v>750</v>
      </c>
      <c r="G76" s="7" t="n">
        <v>1</v>
      </c>
      <c r="H76" s="7" t="n">
        <v>2</v>
      </c>
      <c r="I76" s="12" t="n">
        <v>1</v>
      </c>
    </row>
    <row r="77" customFormat="false" ht="57.45" hidden="false" customHeight="false" outlineLevel="0" collapsed="false">
      <c r="A77" s="6" t="n">
        <v>114</v>
      </c>
      <c r="B77" s="6" t="n">
        <v>87</v>
      </c>
      <c r="C77" s="12" t="n">
        <v>1</v>
      </c>
      <c r="D77" s="7" t="s">
        <v>751</v>
      </c>
      <c r="E77" s="12" t="n">
        <v>2</v>
      </c>
      <c r="F77" s="7" t="s">
        <v>752</v>
      </c>
      <c r="G77" s="7" t="n">
        <v>0</v>
      </c>
      <c r="H77" s="7" t="n">
        <v>2</v>
      </c>
      <c r="I77" s="12" t="n">
        <v>1</v>
      </c>
    </row>
    <row r="78" customFormat="false" ht="35.05" hidden="false" customHeight="false" outlineLevel="0" collapsed="false">
      <c r="A78" s="7" t="n">
        <v>115</v>
      </c>
      <c r="B78" s="6" t="n">
        <v>88</v>
      </c>
      <c r="C78" s="12" t="n">
        <v>1</v>
      </c>
      <c r="D78" s="7" t="s">
        <v>753</v>
      </c>
      <c r="E78" s="12" t="n">
        <v>2</v>
      </c>
      <c r="F78" s="7" t="s">
        <v>754</v>
      </c>
      <c r="G78" s="7" t="n">
        <v>1</v>
      </c>
      <c r="H78" s="7" t="n">
        <v>2</v>
      </c>
      <c r="I78" s="12" t="n">
        <v>1</v>
      </c>
    </row>
    <row r="79" customFormat="false" ht="35.05" hidden="false" customHeight="false" outlineLevel="0" collapsed="false">
      <c r="A79" s="7" t="n">
        <v>29</v>
      </c>
      <c r="B79" s="7" t="n">
        <v>29</v>
      </c>
      <c r="C79" s="12" t="n">
        <v>1</v>
      </c>
      <c r="D79" s="7" t="s">
        <v>644</v>
      </c>
      <c r="E79" s="12" t="n">
        <v>2</v>
      </c>
      <c r="F79" s="7" t="s">
        <v>645</v>
      </c>
      <c r="G79" s="7" t="n">
        <v>0</v>
      </c>
      <c r="H79" s="7" t="n">
        <v>2</v>
      </c>
      <c r="I79" s="12" t="n">
        <v>3</v>
      </c>
    </row>
    <row r="80" customFormat="false" ht="23.85" hidden="false" customHeight="false" outlineLevel="0" collapsed="false">
      <c r="A80" s="15" t="n">
        <v>30</v>
      </c>
      <c r="B80" s="16" t="n">
        <v>30</v>
      </c>
      <c r="C80" s="12" t="n">
        <v>1</v>
      </c>
      <c r="D80" s="16" t="s">
        <v>646</v>
      </c>
      <c r="E80" s="12" t="n">
        <v>2</v>
      </c>
      <c r="F80" s="16" t="s">
        <v>647</v>
      </c>
      <c r="G80" s="16" t="n">
        <v>0</v>
      </c>
      <c r="H80" s="7" t="n">
        <v>2</v>
      </c>
      <c r="I80" s="12" t="n">
        <v>3</v>
      </c>
    </row>
    <row r="81" customFormat="false" ht="35.05" hidden="false" customHeight="false" outlineLevel="0" collapsed="false">
      <c r="A81" s="6" t="n">
        <v>54</v>
      </c>
      <c r="B81" s="7" t="n">
        <v>50</v>
      </c>
      <c r="C81" s="12" t="n">
        <v>1</v>
      </c>
      <c r="D81" s="7" t="s">
        <v>675</v>
      </c>
      <c r="E81" s="12" t="n">
        <v>2</v>
      </c>
      <c r="F81" s="7"/>
      <c r="G81" s="7"/>
      <c r="H81" s="7" t="n">
        <v>2</v>
      </c>
      <c r="I81" s="12" t="n">
        <v>3</v>
      </c>
    </row>
    <row r="82" customFormat="false" ht="68.65" hidden="false" customHeight="false" outlineLevel="0" collapsed="false">
      <c r="A82" s="6" t="n">
        <v>60</v>
      </c>
      <c r="B82" s="7" t="n">
        <v>52</v>
      </c>
      <c r="C82" s="12" t="n">
        <v>1</v>
      </c>
      <c r="D82" s="7" t="s">
        <v>681</v>
      </c>
      <c r="E82" s="12" t="n">
        <v>2</v>
      </c>
      <c r="F82" s="7"/>
      <c r="G82" s="7"/>
      <c r="H82" s="7" t="n">
        <v>2</v>
      </c>
      <c r="I82" s="12" t="n">
        <v>3</v>
      </c>
    </row>
    <row r="83" customFormat="false" ht="35.05" hidden="false" customHeight="false" outlineLevel="0" collapsed="false">
      <c r="A83" s="7" t="n">
        <v>65</v>
      </c>
      <c r="B83" s="7" t="n">
        <v>55</v>
      </c>
      <c r="C83" s="12" t="n">
        <v>1</v>
      </c>
      <c r="D83" s="7" t="s">
        <v>687</v>
      </c>
      <c r="E83" s="12" t="n">
        <v>2</v>
      </c>
      <c r="F83" s="7"/>
      <c r="G83" s="7"/>
      <c r="H83" s="7" t="n">
        <v>2</v>
      </c>
      <c r="I83" s="12" t="n">
        <v>3</v>
      </c>
    </row>
    <row r="84" customFormat="false" ht="35.05" hidden="false" customHeight="false" outlineLevel="0" collapsed="false">
      <c r="A84" s="7" t="n">
        <v>119</v>
      </c>
      <c r="B84" s="6" t="n">
        <v>92</v>
      </c>
      <c r="C84" s="12" t="n">
        <v>1</v>
      </c>
      <c r="D84" s="7" t="s">
        <v>760</v>
      </c>
      <c r="E84" s="12" t="n">
        <v>2</v>
      </c>
      <c r="F84" s="7"/>
      <c r="G84" s="7" t="n">
        <v>0</v>
      </c>
      <c r="H84" s="7" t="n">
        <v>2</v>
      </c>
      <c r="I84" s="12" t="n">
        <v>3</v>
      </c>
    </row>
    <row r="85" customFormat="false" ht="23.85" hidden="false" customHeight="false" outlineLevel="0" collapsed="false">
      <c r="A85" s="6" t="n">
        <v>124</v>
      </c>
      <c r="B85" s="6" t="n">
        <v>97</v>
      </c>
      <c r="C85" s="12" t="n">
        <v>1</v>
      </c>
      <c r="D85" s="7" t="s">
        <v>766</v>
      </c>
      <c r="E85" s="12" t="n">
        <v>2</v>
      </c>
      <c r="F85" s="7" t="s">
        <v>730</v>
      </c>
      <c r="G85" s="7"/>
      <c r="H85" s="7" t="n">
        <v>2</v>
      </c>
      <c r="I85" s="12" t="n">
        <v>3</v>
      </c>
    </row>
    <row r="86" customFormat="false" ht="35.05" hidden="false" customHeight="false" outlineLevel="0" collapsed="false">
      <c r="A86" s="7" t="n">
        <v>125</v>
      </c>
      <c r="B86" s="6" t="n">
        <v>98</v>
      </c>
      <c r="C86" s="12" t="n">
        <v>1</v>
      </c>
      <c r="D86" s="7" t="s">
        <v>767</v>
      </c>
      <c r="E86" s="12" t="n">
        <v>2</v>
      </c>
      <c r="F86" s="7"/>
      <c r="G86" s="7"/>
      <c r="H86" s="7" t="n">
        <v>2</v>
      </c>
      <c r="I86" s="12" t="n">
        <v>3</v>
      </c>
    </row>
    <row r="87" customFormat="false" ht="23.85" hidden="false" customHeight="false" outlineLevel="0" collapsed="false">
      <c r="A87" s="7" t="n">
        <v>19</v>
      </c>
      <c r="B87" s="7" t="n">
        <v>18</v>
      </c>
      <c r="C87" s="12" t="n">
        <v>1</v>
      </c>
      <c r="D87" s="7" t="s">
        <v>631</v>
      </c>
      <c r="E87" s="12" t="n">
        <v>2</v>
      </c>
      <c r="F87" s="7"/>
      <c r="G87" s="7"/>
      <c r="H87" s="7" t="n">
        <v>2</v>
      </c>
      <c r="I87" s="12" t="n">
        <v>4</v>
      </c>
    </row>
    <row r="88" customFormat="false" ht="23.85" hidden="false" customHeight="false" outlineLevel="0" collapsed="false">
      <c r="A88" s="6" t="n">
        <v>20</v>
      </c>
      <c r="B88" s="7" t="n">
        <v>19</v>
      </c>
      <c r="C88" s="12" t="n">
        <v>1</v>
      </c>
      <c r="D88" s="7" t="s">
        <v>632</v>
      </c>
      <c r="E88" s="12" t="n">
        <v>2</v>
      </c>
      <c r="F88" s="7" t="s">
        <v>633</v>
      </c>
      <c r="G88" s="7"/>
      <c r="H88" s="7" t="n">
        <v>2</v>
      </c>
      <c r="I88" s="12" t="n">
        <v>4</v>
      </c>
    </row>
    <row r="89" customFormat="false" ht="23.85" hidden="false" customHeight="false" outlineLevel="0" collapsed="false">
      <c r="A89" s="7" t="n">
        <v>27</v>
      </c>
      <c r="B89" s="7" t="n">
        <v>27</v>
      </c>
      <c r="C89" s="12" t="n">
        <v>1</v>
      </c>
      <c r="D89" s="7" t="s">
        <v>641</v>
      </c>
      <c r="E89" s="12" t="n">
        <v>2</v>
      </c>
      <c r="F89" s="7"/>
      <c r="G89" s="7"/>
      <c r="H89" s="7" t="n">
        <v>2</v>
      </c>
      <c r="I89" s="12" t="n">
        <v>4</v>
      </c>
    </row>
    <row r="90" customFormat="false" ht="23.85" hidden="false" customHeight="false" outlineLevel="0" collapsed="false">
      <c r="A90" s="7" t="n">
        <v>31</v>
      </c>
      <c r="B90" s="7" t="n">
        <v>31</v>
      </c>
      <c r="C90" s="12" t="n">
        <v>1</v>
      </c>
      <c r="D90" s="7" t="s">
        <v>648</v>
      </c>
      <c r="E90" s="12" t="n">
        <v>2</v>
      </c>
      <c r="F90" s="7"/>
      <c r="G90" s="7"/>
      <c r="H90" s="7" t="n">
        <v>2</v>
      </c>
      <c r="I90" s="12" t="n">
        <v>4</v>
      </c>
    </row>
    <row r="91" customFormat="false" ht="23.85" hidden="false" customHeight="false" outlineLevel="0" collapsed="false">
      <c r="A91" s="7" t="n">
        <v>63</v>
      </c>
      <c r="B91" s="7" t="n">
        <v>53</v>
      </c>
      <c r="C91" s="12" t="n">
        <v>1</v>
      </c>
      <c r="D91" s="7" t="s">
        <v>685</v>
      </c>
      <c r="E91" s="12" t="n">
        <v>2</v>
      </c>
      <c r="F91" s="7"/>
      <c r="G91" s="7"/>
      <c r="H91" s="7" t="n">
        <v>2</v>
      </c>
      <c r="I91" s="12" t="n">
        <v>4</v>
      </c>
    </row>
    <row r="92" customFormat="false" ht="23.85" hidden="false" customHeight="false" outlineLevel="0" collapsed="false">
      <c r="A92" s="6" t="n">
        <v>64</v>
      </c>
      <c r="B92" s="7" t="n">
        <v>54</v>
      </c>
      <c r="C92" s="12" t="n">
        <v>1</v>
      </c>
      <c r="D92" s="7" t="s">
        <v>686</v>
      </c>
      <c r="E92" s="12" t="n">
        <v>2</v>
      </c>
      <c r="F92" s="7"/>
      <c r="G92" s="7"/>
      <c r="H92" s="7" t="n">
        <v>2</v>
      </c>
      <c r="I92" s="12" t="n">
        <v>4</v>
      </c>
    </row>
    <row r="93" customFormat="false" ht="23.85" hidden="false" customHeight="false" outlineLevel="0" collapsed="false">
      <c r="A93" s="7" t="n">
        <v>71</v>
      </c>
      <c r="B93" s="7" t="n">
        <v>57</v>
      </c>
      <c r="C93" s="12" t="n">
        <v>1</v>
      </c>
      <c r="D93" s="7" t="s">
        <v>693</v>
      </c>
      <c r="E93" s="12" t="n">
        <v>2</v>
      </c>
      <c r="F93" s="7"/>
      <c r="G93" s="7"/>
      <c r="H93" s="7" t="n">
        <v>2</v>
      </c>
      <c r="I93" s="12" t="n">
        <v>4</v>
      </c>
    </row>
    <row r="94" customFormat="false" ht="23.85" hidden="false" customHeight="false" outlineLevel="0" collapsed="false">
      <c r="A94" s="7" t="n">
        <v>73</v>
      </c>
      <c r="B94" s="7" t="n">
        <v>58</v>
      </c>
      <c r="C94" s="12" t="n">
        <v>1</v>
      </c>
      <c r="D94" s="7" t="s">
        <v>695</v>
      </c>
      <c r="E94" s="12" t="n">
        <v>2</v>
      </c>
      <c r="F94" s="7"/>
      <c r="G94" s="7"/>
      <c r="H94" s="7" t="n">
        <v>2</v>
      </c>
      <c r="I94" s="12" t="n">
        <v>4</v>
      </c>
    </row>
    <row r="95" customFormat="false" ht="23.85" hidden="false" customHeight="false" outlineLevel="0" collapsed="false">
      <c r="A95" s="7" t="n">
        <v>75</v>
      </c>
      <c r="B95" s="7" t="n">
        <v>59</v>
      </c>
      <c r="C95" s="12" t="n">
        <v>1</v>
      </c>
      <c r="D95" s="7" t="s">
        <v>697</v>
      </c>
      <c r="E95" s="12" t="n">
        <v>2</v>
      </c>
      <c r="F95" s="7"/>
      <c r="G95" s="7"/>
      <c r="H95" s="7" t="n">
        <v>2</v>
      </c>
      <c r="I95" s="12" t="n">
        <v>4</v>
      </c>
    </row>
    <row r="96" customFormat="false" ht="35.05" hidden="false" customHeight="false" outlineLevel="0" collapsed="false">
      <c r="A96" s="7" t="n">
        <v>77</v>
      </c>
      <c r="B96" s="7" t="n">
        <v>60</v>
      </c>
      <c r="C96" s="12" t="n">
        <v>1</v>
      </c>
      <c r="D96" s="7" t="s">
        <v>699</v>
      </c>
      <c r="E96" s="12" t="n">
        <v>2</v>
      </c>
      <c r="F96" s="7"/>
      <c r="G96" s="7"/>
      <c r="H96" s="7" t="n">
        <v>2</v>
      </c>
      <c r="I96" s="12" t="n">
        <v>4</v>
      </c>
    </row>
    <row r="97" customFormat="false" ht="35.05" hidden="false" customHeight="false" outlineLevel="0" collapsed="false">
      <c r="A97" s="7" t="n">
        <v>81</v>
      </c>
      <c r="B97" s="6" t="n">
        <v>61</v>
      </c>
      <c r="C97" s="12" t="n">
        <v>1</v>
      </c>
      <c r="D97" s="7" t="s">
        <v>703</v>
      </c>
      <c r="E97" s="12" t="n">
        <v>2</v>
      </c>
      <c r="F97" s="7"/>
      <c r="G97" s="7"/>
      <c r="H97" s="7" t="n">
        <v>2</v>
      </c>
      <c r="I97" s="12" t="n">
        <v>4</v>
      </c>
    </row>
    <row r="98" customFormat="false" ht="23.85" hidden="false" customHeight="false" outlineLevel="0" collapsed="false">
      <c r="A98" s="6" t="n">
        <v>94</v>
      </c>
      <c r="B98" s="6" t="n">
        <v>67</v>
      </c>
      <c r="C98" s="12" t="n">
        <v>1</v>
      </c>
      <c r="D98" s="7" t="s">
        <v>717</v>
      </c>
      <c r="E98" s="12" t="n">
        <v>2</v>
      </c>
      <c r="F98" s="7"/>
      <c r="G98" s="7"/>
      <c r="H98" s="7" t="n">
        <v>2</v>
      </c>
      <c r="I98" s="12" t="n">
        <v>4</v>
      </c>
    </row>
    <row r="99" customFormat="false" ht="13.8" hidden="false" customHeight="false" outlineLevel="0" collapsed="false">
      <c r="A99" s="6" t="n">
        <v>40</v>
      </c>
      <c r="B99" s="7" t="n">
        <v>37</v>
      </c>
      <c r="C99" s="12" t="n">
        <v>1</v>
      </c>
      <c r="D99" s="7" t="s">
        <v>660</v>
      </c>
      <c r="E99" s="12" t="n">
        <v>4</v>
      </c>
      <c r="F99" s="7"/>
      <c r="G99" s="7"/>
      <c r="H99" s="7" t="n">
        <v>2</v>
      </c>
      <c r="I99" s="12" t="n">
        <v>4</v>
      </c>
    </row>
    <row r="100" customFormat="false" ht="23.85" hidden="false" customHeight="false" outlineLevel="0" collapsed="false">
      <c r="A100" s="7" t="n">
        <v>25</v>
      </c>
      <c r="B100" s="7" t="n">
        <v>25</v>
      </c>
      <c r="C100" s="12" t="n">
        <v>1</v>
      </c>
      <c r="D100" s="7" t="s">
        <v>639</v>
      </c>
      <c r="E100" s="12" t="n">
        <v>2</v>
      </c>
      <c r="F100" s="7"/>
      <c r="G100" s="7"/>
      <c r="H100" s="7" t="n">
        <v>2</v>
      </c>
      <c r="I100" s="12" t="n">
        <v>2</v>
      </c>
    </row>
    <row r="101" customFormat="false" ht="46.25" hidden="false" customHeight="false" outlineLevel="0" collapsed="false">
      <c r="A101" s="7" t="n">
        <v>57</v>
      </c>
      <c r="B101" s="7" t="n">
        <v>52</v>
      </c>
      <c r="C101" s="12" t="n">
        <v>1</v>
      </c>
      <c r="D101" s="7" t="s">
        <v>678</v>
      </c>
      <c r="E101" s="12" t="n">
        <v>2</v>
      </c>
      <c r="F101" s="7"/>
      <c r="G101" s="7"/>
      <c r="H101" s="7" t="n">
        <v>2</v>
      </c>
      <c r="I101" s="12" t="n">
        <v>2</v>
      </c>
    </row>
    <row r="102" customFormat="false" ht="23.85" hidden="false" customHeight="false" outlineLevel="0" collapsed="false">
      <c r="A102" s="6" t="n">
        <v>58</v>
      </c>
      <c r="B102" s="7" t="n">
        <v>52</v>
      </c>
      <c r="C102" s="12" t="n">
        <v>1</v>
      </c>
      <c r="D102" s="7" t="s">
        <v>679</v>
      </c>
      <c r="E102" s="12" t="n">
        <v>2</v>
      </c>
      <c r="F102" s="7"/>
      <c r="G102" s="7"/>
      <c r="H102" s="7" t="n">
        <v>2</v>
      </c>
      <c r="I102" s="12" t="n">
        <v>2</v>
      </c>
    </row>
    <row r="103" customFormat="false" ht="68.65" hidden="false" customHeight="false" outlineLevel="0" collapsed="false">
      <c r="A103" s="7" t="n">
        <v>59</v>
      </c>
      <c r="B103" s="7" t="n">
        <v>52</v>
      </c>
      <c r="C103" s="12" t="n">
        <v>1</v>
      </c>
      <c r="D103" s="7" t="s">
        <v>680</v>
      </c>
      <c r="E103" s="12" t="n">
        <v>2</v>
      </c>
      <c r="F103" s="7"/>
      <c r="G103" s="7"/>
      <c r="H103" s="7" t="n">
        <v>2</v>
      </c>
      <c r="I103" s="12" t="n">
        <v>2</v>
      </c>
    </row>
    <row r="104" customFormat="false" ht="13.8" hidden="false" customHeight="false" outlineLevel="0" collapsed="false">
      <c r="A104" s="6" t="n">
        <v>100</v>
      </c>
      <c r="B104" s="6" t="n">
        <v>72</v>
      </c>
      <c r="C104" s="12" t="n">
        <v>1</v>
      </c>
      <c r="D104" s="7" t="s">
        <v>726</v>
      </c>
      <c r="E104" s="12" t="n">
        <v>2</v>
      </c>
      <c r="F104" s="7"/>
      <c r="G104" s="7"/>
      <c r="H104" s="7" t="n">
        <v>2</v>
      </c>
      <c r="I104" s="12" t="n">
        <v>2</v>
      </c>
    </row>
    <row r="105" customFormat="false" ht="35.05" hidden="false" customHeight="false" outlineLevel="0" collapsed="false">
      <c r="A105" s="7" t="n">
        <v>111</v>
      </c>
      <c r="B105" s="6" t="n">
        <v>84</v>
      </c>
      <c r="C105" s="12" t="n">
        <v>2</v>
      </c>
      <c r="D105" s="7" t="s">
        <v>746</v>
      </c>
      <c r="E105" s="12" t="n">
        <v>3</v>
      </c>
      <c r="F105" s="7"/>
      <c r="G105" s="7" t="n">
        <v>0</v>
      </c>
      <c r="H105" s="7" t="n">
        <v>1</v>
      </c>
      <c r="I105" s="12" t="n">
        <v>1</v>
      </c>
    </row>
    <row r="106" customFormat="false" ht="46.25" hidden="false" customHeight="false" outlineLevel="0" collapsed="false">
      <c r="A106" s="7" t="n">
        <v>105</v>
      </c>
      <c r="B106" s="6" t="n">
        <v>78</v>
      </c>
      <c r="C106" s="12" t="n">
        <v>2</v>
      </c>
      <c r="D106" s="7" t="s">
        <v>734</v>
      </c>
      <c r="E106" s="12" t="n">
        <v>2</v>
      </c>
      <c r="F106" s="7" t="s">
        <v>735</v>
      </c>
      <c r="G106" s="7" t="n">
        <v>1</v>
      </c>
      <c r="H106" s="7" t="n">
        <v>1</v>
      </c>
      <c r="I106" s="12" t="n">
        <v>1</v>
      </c>
    </row>
    <row r="107" customFormat="false" ht="13.8" hidden="false" customHeight="false" outlineLevel="0" collapsed="false">
      <c r="A107" s="7" t="n">
        <v>3</v>
      </c>
      <c r="B107" s="7" t="n">
        <v>4</v>
      </c>
      <c r="C107" s="12" t="n">
        <v>4</v>
      </c>
      <c r="D107" s="7" t="s">
        <v>609</v>
      </c>
      <c r="E107" s="12" t="n">
        <v>3</v>
      </c>
      <c r="F107" s="7"/>
      <c r="G107" s="7"/>
      <c r="H107" s="7" t="n">
        <v>4</v>
      </c>
      <c r="I107" s="12" t="n">
        <v>3</v>
      </c>
    </row>
    <row r="108" customFormat="false" ht="23.7" hidden="false" customHeight="false" outlineLevel="0" collapsed="false">
      <c r="A108" s="7" t="n">
        <v>11</v>
      </c>
      <c r="B108" s="7" t="n">
        <v>1</v>
      </c>
      <c r="C108" s="12" t="n">
        <v>4</v>
      </c>
      <c r="D108" s="7" t="s">
        <v>614</v>
      </c>
      <c r="E108" s="12" t="n">
        <v>3</v>
      </c>
      <c r="F108" s="7"/>
      <c r="G108" s="7"/>
      <c r="H108" s="7" t="n">
        <v>4</v>
      </c>
      <c r="I108" s="12" t="n">
        <v>3</v>
      </c>
    </row>
    <row r="109" customFormat="false" ht="13.8" hidden="false" customHeight="false" outlineLevel="0" collapsed="false">
      <c r="A109" s="6" t="n">
        <v>12</v>
      </c>
      <c r="B109" s="7" t="n">
        <v>2</v>
      </c>
      <c r="C109" s="12" t="n">
        <v>4</v>
      </c>
      <c r="D109" s="7" t="s">
        <v>615</v>
      </c>
      <c r="E109" s="12" t="n">
        <v>3</v>
      </c>
      <c r="F109" s="7"/>
      <c r="G109" s="7"/>
      <c r="H109" s="7" t="n">
        <v>4</v>
      </c>
      <c r="I109" s="12" t="n">
        <v>3</v>
      </c>
    </row>
    <row r="110" customFormat="false" ht="57.45" hidden="false" customHeight="false" outlineLevel="0" collapsed="false">
      <c r="A110" s="7" t="n">
        <v>41</v>
      </c>
      <c r="B110" s="7" t="n">
        <v>37</v>
      </c>
      <c r="C110" s="12" t="n">
        <v>4</v>
      </c>
      <c r="D110" s="7" t="s">
        <v>661</v>
      </c>
      <c r="E110" s="12" t="n">
        <v>3</v>
      </c>
      <c r="F110" s="7"/>
      <c r="G110" s="7"/>
      <c r="H110" s="7" t="n">
        <v>4</v>
      </c>
      <c r="I110" s="12" t="n">
        <v>3</v>
      </c>
    </row>
    <row r="111" customFormat="false" ht="23.7" hidden="false" customHeight="false" outlineLevel="0" collapsed="false">
      <c r="A111" s="6" t="n">
        <v>24</v>
      </c>
      <c r="B111" s="7" t="n">
        <v>24</v>
      </c>
      <c r="C111" s="12" t="n">
        <v>6</v>
      </c>
      <c r="D111" s="7" t="s">
        <v>638</v>
      </c>
      <c r="E111" s="12" t="n">
        <v>3</v>
      </c>
      <c r="F111" s="7"/>
      <c r="G111" s="7"/>
      <c r="H111" s="7" t="n">
        <v>4</v>
      </c>
      <c r="I111" s="12" t="n">
        <v>1</v>
      </c>
    </row>
    <row r="112" customFormat="false" ht="13.8" hidden="false" customHeight="false" outlineLevel="0" collapsed="false">
      <c r="A112" s="6" t="n">
        <v>2</v>
      </c>
      <c r="B112" s="7" t="n">
        <v>3</v>
      </c>
      <c r="C112" s="12" t="n">
        <v>6</v>
      </c>
      <c r="D112" s="7" t="s">
        <v>605</v>
      </c>
      <c r="E112" s="12" t="n">
        <v>3</v>
      </c>
      <c r="F112" s="7"/>
      <c r="G112" s="7"/>
      <c r="H112" s="7" t="n">
        <v>4</v>
      </c>
      <c r="I112" s="12" t="n">
        <v>3</v>
      </c>
    </row>
    <row r="113" customFormat="false" ht="23.7" hidden="false" customHeight="false" outlineLevel="0" collapsed="false">
      <c r="A113" s="6" t="n">
        <v>128</v>
      </c>
      <c r="B113" s="6" t="n">
        <v>101</v>
      </c>
      <c r="C113" s="12" t="n">
        <v>2</v>
      </c>
      <c r="D113" s="7" t="s">
        <v>771</v>
      </c>
      <c r="E113" s="12" t="n">
        <v>3</v>
      </c>
      <c r="H113" s="7" t="n">
        <v>4</v>
      </c>
      <c r="I113" s="12" t="n">
        <v>1</v>
      </c>
    </row>
    <row r="114" customFormat="false" ht="23.7" hidden="false" customHeight="false" outlineLevel="0" collapsed="false">
      <c r="A114" s="6" t="n">
        <v>122</v>
      </c>
      <c r="B114" s="6" t="n">
        <v>95</v>
      </c>
      <c r="C114" s="12" t="n">
        <v>2</v>
      </c>
      <c r="D114" s="7" t="s">
        <v>764</v>
      </c>
      <c r="E114" s="12" t="n">
        <v>2</v>
      </c>
      <c r="F114" s="7"/>
      <c r="G114" s="7" t="n">
        <v>0</v>
      </c>
      <c r="H114" s="7" t="n">
        <v>4</v>
      </c>
      <c r="I114" s="12" t="n">
        <v>3</v>
      </c>
    </row>
    <row r="115" customFormat="false" ht="13.8" hidden="false" customHeight="false" outlineLevel="0" collapsed="false">
      <c r="A115" s="7" t="n">
        <v>123</v>
      </c>
      <c r="B115" s="6" t="n">
        <v>96</v>
      </c>
      <c r="C115" s="12" t="n">
        <v>2</v>
      </c>
      <c r="D115" s="7" t="s">
        <v>765</v>
      </c>
      <c r="E115" s="12" t="n">
        <v>2</v>
      </c>
      <c r="F115" s="7"/>
      <c r="G115" s="7" t="n">
        <v>0</v>
      </c>
      <c r="H115" s="7" t="n">
        <v>4</v>
      </c>
      <c r="I115" s="12" t="n">
        <v>3</v>
      </c>
    </row>
    <row r="116" customFormat="false" ht="35.05" hidden="false" customHeight="false" outlineLevel="0" collapsed="false">
      <c r="A116" s="6" t="n">
        <v>118</v>
      </c>
      <c r="B116" s="6" t="n">
        <v>91</v>
      </c>
      <c r="C116" s="12" t="n">
        <v>2</v>
      </c>
      <c r="D116" s="7" t="s">
        <v>758</v>
      </c>
      <c r="E116" s="12" t="n">
        <v>4</v>
      </c>
      <c r="F116" s="7" t="s">
        <v>759</v>
      </c>
      <c r="G116" s="7" t="n">
        <v>0</v>
      </c>
      <c r="H116" s="7" t="n">
        <v>4</v>
      </c>
      <c r="I116" s="12" t="n">
        <v>3</v>
      </c>
    </row>
    <row r="117" customFormat="false" ht="35.05" hidden="false" customHeight="false" outlineLevel="0" collapsed="false">
      <c r="A117" s="6" t="n">
        <v>120</v>
      </c>
      <c r="B117" s="6" t="n">
        <v>93</v>
      </c>
      <c r="C117" s="12" t="n">
        <v>3</v>
      </c>
      <c r="D117" s="7" t="s">
        <v>761</v>
      </c>
      <c r="E117" s="12" t="n">
        <v>3</v>
      </c>
      <c r="F117" s="7" t="s">
        <v>730</v>
      </c>
      <c r="G117" s="7" t="n">
        <v>1</v>
      </c>
      <c r="H117" s="7" t="n">
        <v>4</v>
      </c>
      <c r="I117" s="12" t="n">
        <v>1</v>
      </c>
    </row>
    <row r="118" customFormat="false" ht="46.25" hidden="false" customHeight="false" outlineLevel="0" collapsed="false">
      <c r="A118" s="7" t="n">
        <v>13</v>
      </c>
      <c r="B118" s="7" t="n">
        <v>12</v>
      </c>
      <c r="C118" s="12" t="n">
        <v>1</v>
      </c>
      <c r="D118" s="7" t="s">
        <v>616</v>
      </c>
      <c r="E118" s="12" t="n">
        <v>3</v>
      </c>
      <c r="F118" s="7" t="s">
        <v>617</v>
      </c>
      <c r="G118" s="7" t="n">
        <v>1</v>
      </c>
      <c r="H118" s="7" t="n">
        <v>4</v>
      </c>
      <c r="I118" s="12" t="n">
        <v>1</v>
      </c>
    </row>
    <row r="119" customFormat="false" ht="13.8" hidden="false" customHeight="false" outlineLevel="0" collapsed="false">
      <c r="A119" s="7" t="n">
        <v>21</v>
      </c>
      <c r="B119" s="7" t="n">
        <v>21</v>
      </c>
      <c r="C119" s="12" t="n">
        <v>1</v>
      </c>
      <c r="D119" s="7" t="s">
        <v>634</v>
      </c>
      <c r="E119" s="12" t="n">
        <v>3</v>
      </c>
      <c r="F119" s="7"/>
      <c r="G119" s="7"/>
      <c r="H119" s="7" t="n">
        <v>4</v>
      </c>
      <c r="I119" s="12" t="n">
        <v>1</v>
      </c>
    </row>
    <row r="120" customFormat="false" ht="13.8" hidden="false" customHeight="false" outlineLevel="0" collapsed="false">
      <c r="A120" s="7" t="n">
        <v>23</v>
      </c>
      <c r="B120" s="7" t="n">
        <v>23</v>
      </c>
      <c r="C120" s="12" t="n">
        <v>1</v>
      </c>
      <c r="D120" s="7" t="s">
        <v>634</v>
      </c>
      <c r="E120" s="12" t="n">
        <v>3</v>
      </c>
      <c r="F120" s="7"/>
      <c r="G120" s="7"/>
      <c r="H120" s="7" t="n">
        <v>4</v>
      </c>
      <c r="I120" s="12" t="n">
        <v>1</v>
      </c>
    </row>
    <row r="121" customFormat="false" ht="23.85" hidden="false" customHeight="false" outlineLevel="0" collapsed="false">
      <c r="A121" s="6" t="n">
        <v>32</v>
      </c>
      <c r="B121" s="7" t="n">
        <v>32</v>
      </c>
      <c r="C121" s="12" t="n">
        <v>1</v>
      </c>
      <c r="D121" s="7" t="s">
        <v>649</v>
      </c>
      <c r="E121" s="12" t="n">
        <v>3</v>
      </c>
      <c r="F121" s="7" t="s">
        <v>650</v>
      </c>
      <c r="G121" s="7"/>
      <c r="H121" s="7" t="n">
        <v>4</v>
      </c>
      <c r="I121" s="12" t="n">
        <v>1</v>
      </c>
    </row>
    <row r="122" customFormat="false" ht="23.85" hidden="false" customHeight="false" outlineLevel="0" collapsed="false">
      <c r="A122" s="7" t="n">
        <v>35</v>
      </c>
      <c r="B122" s="7" t="n">
        <v>35</v>
      </c>
      <c r="C122" s="12" t="n">
        <v>1</v>
      </c>
      <c r="D122" s="7" t="s">
        <v>655</v>
      </c>
      <c r="E122" s="12" t="n">
        <v>3</v>
      </c>
      <c r="F122" s="7" t="s">
        <v>654</v>
      </c>
      <c r="G122" s="7"/>
      <c r="H122" s="7" t="n">
        <v>4</v>
      </c>
      <c r="I122" s="12" t="n">
        <v>1</v>
      </c>
    </row>
    <row r="123" customFormat="false" ht="23.85" hidden="false" customHeight="false" outlineLevel="0" collapsed="false">
      <c r="A123" s="6" t="n">
        <v>36</v>
      </c>
      <c r="B123" s="7" t="n">
        <v>36</v>
      </c>
      <c r="C123" s="12" t="n">
        <v>1</v>
      </c>
      <c r="D123" s="7" t="s">
        <v>656</v>
      </c>
      <c r="E123" s="12" t="n">
        <v>3</v>
      </c>
      <c r="F123" s="7" t="s">
        <v>654</v>
      </c>
      <c r="G123" s="7"/>
      <c r="H123" s="7" t="n">
        <v>4</v>
      </c>
      <c r="I123" s="12" t="n">
        <v>1</v>
      </c>
    </row>
    <row r="124" customFormat="false" ht="13.8" hidden="false" customHeight="false" outlineLevel="0" collapsed="false">
      <c r="A124" s="7" t="n">
        <v>7</v>
      </c>
      <c r="B124" s="7" t="n">
        <v>8</v>
      </c>
      <c r="C124" s="12" t="n">
        <v>1</v>
      </c>
      <c r="D124" s="7" t="s">
        <v>610</v>
      </c>
      <c r="E124" s="12" t="n">
        <v>3</v>
      </c>
      <c r="F124" s="7"/>
      <c r="G124" s="7"/>
      <c r="H124" s="7" t="n">
        <v>4</v>
      </c>
      <c r="I124" s="12" t="n">
        <v>3</v>
      </c>
    </row>
    <row r="125" customFormat="false" ht="13.8" hidden="false" customHeight="false" outlineLevel="0" collapsed="false">
      <c r="A125" s="7" t="n">
        <v>9</v>
      </c>
      <c r="B125" s="7" t="n">
        <v>10</v>
      </c>
      <c r="C125" s="12" t="n">
        <v>1</v>
      </c>
      <c r="D125" s="7" t="s">
        <v>612</v>
      </c>
      <c r="E125" s="12" t="n">
        <v>3</v>
      </c>
      <c r="F125" s="7"/>
      <c r="G125" s="7"/>
      <c r="H125" s="7" t="n">
        <v>4</v>
      </c>
      <c r="I125" s="12" t="n">
        <v>3</v>
      </c>
    </row>
    <row r="126" customFormat="false" ht="23.85" hidden="false" customHeight="false" outlineLevel="0" collapsed="false">
      <c r="A126" s="6" t="n">
        <v>10</v>
      </c>
      <c r="B126" s="7" t="n">
        <v>11</v>
      </c>
      <c r="C126" s="12" t="n">
        <v>1</v>
      </c>
      <c r="D126" s="7" t="s">
        <v>613</v>
      </c>
      <c r="E126" s="12" t="n">
        <v>3</v>
      </c>
      <c r="F126" s="7"/>
      <c r="G126" s="7"/>
      <c r="H126" s="7" t="n">
        <v>4</v>
      </c>
      <c r="I126" s="12" t="n">
        <v>3</v>
      </c>
    </row>
    <row r="127" customFormat="false" ht="23.85" hidden="false" customHeight="false" outlineLevel="0" collapsed="false">
      <c r="A127" s="7" t="n">
        <v>17</v>
      </c>
      <c r="B127" s="7" t="n">
        <v>16</v>
      </c>
      <c r="C127" s="12" t="n">
        <v>1</v>
      </c>
      <c r="D127" s="7" t="s">
        <v>629</v>
      </c>
      <c r="E127" s="12" t="n">
        <v>3</v>
      </c>
      <c r="F127" s="7"/>
      <c r="G127" s="7"/>
      <c r="H127" s="7" t="n">
        <v>4</v>
      </c>
      <c r="I127" s="12" t="n">
        <v>4</v>
      </c>
    </row>
    <row r="128" customFormat="false" ht="23.85" hidden="false" customHeight="false" outlineLevel="0" collapsed="false">
      <c r="A128" s="6" t="n">
        <v>18</v>
      </c>
      <c r="B128" s="7" t="n">
        <v>17</v>
      </c>
      <c r="C128" s="12" t="n">
        <v>1</v>
      </c>
      <c r="D128" s="7" t="s">
        <v>630</v>
      </c>
      <c r="E128" s="12" t="n">
        <v>3</v>
      </c>
      <c r="F128" s="7"/>
      <c r="G128" s="7"/>
      <c r="H128" s="7" t="n">
        <v>4</v>
      </c>
      <c r="I128" s="12" t="n">
        <v>4</v>
      </c>
    </row>
    <row r="129" customFormat="false" ht="13.8" hidden="false" customHeight="false" outlineLevel="0" collapsed="false">
      <c r="A129" s="7" t="n">
        <v>1</v>
      </c>
      <c r="B129" s="7" t="n">
        <v>3</v>
      </c>
      <c r="C129" s="12" t="n">
        <v>1</v>
      </c>
      <c r="D129" s="7" t="s">
        <v>602</v>
      </c>
      <c r="E129" s="12" t="n">
        <v>4</v>
      </c>
      <c r="F129" s="7"/>
      <c r="G129" s="7"/>
      <c r="H129" s="7" t="n">
        <v>4</v>
      </c>
      <c r="I129" s="12" t="n">
        <v>4</v>
      </c>
    </row>
    <row r="130" customFormat="false" ht="13.8" hidden="false" customHeight="false" outlineLevel="0" collapsed="false">
      <c r="A130" s="6" t="n">
        <v>4</v>
      </c>
      <c r="B130" s="7" t="n">
        <v>5</v>
      </c>
      <c r="C130" s="12" t="n">
        <v>1</v>
      </c>
      <c r="D130" s="7" t="s">
        <v>602</v>
      </c>
      <c r="E130" s="12" t="n">
        <v>4</v>
      </c>
      <c r="F130" s="7"/>
      <c r="G130" s="7"/>
      <c r="H130" s="7" t="n">
        <v>4</v>
      </c>
      <c r="I130" s="12" t="n">
        <v>4</v>
      </c>
    </row>
    <row r="131" customFormat="false" ht="13.8" hidden="false" customHeight="false" outlineLevel="0" collapsed="false">
      <c r="A131" s="7" t="n">
        <v>5</v>
      </c>
      <c r="B131" s="7" t="n">
        <v>6</v>
      </c>
      <c r="C131" s="12" t="n">
        <v>1</v>
      </c>
      <c r="D131" s="7" t="s">
        <v>602</v>
      </c>
      <c r="E131" s="12" t="n">
        <v>4</v>
      </c>
      <c r="F131" s="7"/>
      <c r="G131" s="7"/>
      <c r="H131" s="7" t="n">
        <v>4</v>
      </c>
      <c r="I131" s="12" t="n">
        <v>4</v>
      </c>
    </row>
    <row r="132" customFormat="false" ht="13.8" hidden="false" customHeight="false" outlineLevel="0" collapsed="false">
      <c r="A132" s="6" t="n">
        <v>6</v>
      </c>
      <c r="B132" s="7" t="n">
        <v>7</v>
      </c>
      <c r="C132" s="12" t="n">
        <v>1</v>
      </c>
      <c r="D132" s="7" t="s">
        <v>602</v>
      </c>
      <c r="E132" s="12" t="n">
        <v>4</v>
      </c>
      <c r="F132" s="7"/>
      <c r="G132" s="7"/>
      <c r="H132" s="7" t="n">
        <v>4</v>
      </c>
      <c r="I132" s="12" t="n">
        <v>4</v>
      </c>
    </row>
    <row r="133" customFormat="false" ht="13.8" hidden="false" customHeight="false" outlineLevel="0" collapsed="false">
      <c r="A133" s="6" t="n">
        <v>8</v>
      </c>
      <c r="B133" s="7" t="n">
        <v>9</v>
      </c>
      <c r="C133" s="12" t="n">
        <v>1</v>
      </c>
      <c r="D133" s="7" t="s">
        <v>611</v>
      </c>
      <c r="E133" s="12" t="n">
        <v>4</v>
      </c>
      <c r="F133" s="7"/>
      <c r="G133" s="7"/>
      <c r="H133" s="7" t="n">
        <v>4</v>
      </c>
      <c r="I133" s="12" t="n">
        <v>4</v>
      </c>
    </row>
    <row r="134" customFormat="false" ht="13.8" hidden="false" customHeight="false" outlineLevel="0" collapsed="false">
      <c r="A134" s="7" t="n">
        <v>133</v>
      </c>
      <c r="C134" s="12"/>
      <c r="D134" s="7"/>
      <c r="E134" s="12"/>
      <c r="H134" s="7"/>
      <c r="I134" s="12"/>
    </row>
    <row r="135" customFormat="false" ht="13.8" hidden="false" customHeight="false" outlineLevel="0" collapsed="false">
      <c r="A135" s="6" t="n">
        <v>134</v>
      </c>
      <c r="C135" s="12"/>
      <c r="D135" s="7"/>
      <c r="E135" s="12"/>
      <c r="H135" s="7"/>
      <c r="I135" s="12"/>
    </row>
    <row r="136" customFormat="false" ht="13.8" hidden="false" customHeight="false" outlineLevel="0" collapsed="false">
      <c r="A136" s="7" t="n">
        <v>135</v>
      </c>
      <c r="C136" s="12"/>
      <c r="D136" s="7"/>
      <c r="E136" s="12"/>
      <c r="H136" s="7"/>
      <c r="I136" s="12"/>
    </row>
    <row r="137" customFormat="false" ht="13.8" hidden="false" customHeight="false" outlineLevel="0" collapsed="false">
      <c r="A137" s="6" t="n">
        <v>136</v>
      </c>
      <c r="C137" s="12"/>
      <c r="D137" s="7"/>
      <c r="E137" s="12"/>
      <c r="H137" s="7"/>
      <c r="I137" s="12"/>
    </row>
    <row r="138" customFormat="false" ht="13.8" hidden="false" customHeight="false" outlineLevel="0" collapsed="false">
      <c r="A138" s="7" t="n">
        <v>137</v>
      </c>
      <c r="C138" s="12"/>
      <c r="D138" s="7"/>
      <c r="E138" s="12"/>
      <c r="H138" s="7"/>
      <c r="I138" s="12"/>
    </row>
    <row r="139" customFormat="false" ht="13.8" hidden="false" customHeight="false" outlineLevel="0" collapsed="false">
      <c r="A139" s="6" t="n">
        <v>138</v>
      </c>
      <c r="C139" s="12"/>
      <c r="D139" s="7"/>
      <c r="E139" s="12"/>
      <c r="H139" s="7"/>
      <c r="I139" s="12"/>
    </row>
    <row r="140" customFormat="false" ht="13.8" hidden="false" customHeight="false" outlineLevel="0" collapsed="false">
      <c r="A140" s="7" t="n">
        <v>139</v>
      </c>
      <c r="C140" s="12"/>
      <c r="D140" s="7"/>
      <c r="E140" s="12"/>
      <c r="H140" s="7"/>
      <c r="I140" s="12"/>
    </row>
    <row r="141" customFormat="false" ht="13.8" hidden="false" customHeight="false" outlineLevel="0" collapsed="false">
      <c r="A141" s="6" t="n">
        <v>140</v>
      </c>
      <c r="C141" s="12"/>
      <c r="D141" s="7"/>
      <c r="E141" s="12"/>
      <c r="H141" s="7"/>
      <c r="I141" s="12"/>
    </row>
    <row r="142" customFormat="false" ht="13.8" hidden="false" customHeight="false" outlineLevel="0" collapsed="false">
      <c r="A142" s="7" t="n">
        <v>141</v>
      </c>
      <c r="C142" s="12"/>
      <c r="D142" s="7"/>
      <c r="E142" s="12"/>
      <c r="H142" s="7"/>
      <c r="I142" s="12"/>
    </row>
    <row r="143" customFormat="false" ht="13.8" hidden="false" customHeight="false" outlineLevel="0" collapsed="false">
      <c r="A143" s="6" t="n">
        <v>142</v>
      </c>
      <c r="C143" s="12"/>
      <c r="D143" s="7"/>
      <c r="E143" s="12"/>
      <c r="H143" s="7"/>
      <c r="I143" s="12"/>
    </row>
    <row r="144" customFormat="false" ht="13.8" hidden="false" customHeight="false" outlineLevel="0" collapsed="false">
      <c r="A144" s="7" t="n">
        <v>143</v>
      </c>
      <c r="C144" s="12"/>
      <c r="D144" s="7"/>
      <c r="E144" s="12"/>
      <c r="H144" s="7"/>
      <c r="I144" s="12"/>
    </row>
    <row r="145" customFormat="false" ht="13.8" hidden="false" customHeight="false" outlineLevel="0" collapsed="false">
      <c r="A145" s="6" t="n">
        <v>144</v>
      </c>
      <c r="C145" s="12"/>
      <c r="D145" s="7"/>
      <c r="E145" s="12"/>
      <c r="H145" s="7"/>
      <c r="I145" s="12"/>
    </row>
    <row r="146" customFormat="false" ht="13.8" hidden="false" customHeight="false" outlineLevel="0" collapsed="false">
      <c r="A146" s="7" t="n">
        <v>145</v>
      </c>
      <c r="C146" s="12"/>
      <c r="D146" s="7"/>
      <c r="E146" s="12"/>
      <c r="H146" s="7"/>
      <c r="I146" s="12"/>
    </row>
    <row r="147" customFormat="false" ht="13.8" hidden="false" customHeight="false" outlineLevel="0" collapsed="false">
      <c r="A147" s="6" t="n">
        <v>146</v>
      </c>
      <c r="C147" s="12"/>
      <c r="D147" s="7"/>
      <c r="E147" s="12"/>
      <c r="H147" s="7"/>
      <c r="I147" s="12"/>
    </row>
    <row r="148" customFormat="false" ht="13.8" hidden="false" customHeight="false" outlineLevel="0" collapsed="false">
      <c r="A148" s="7" t="n">
        <v>147</v>
      </c>
      <c r="C148" s="12"/>
      <c r="D148" s="7"/>
      <c r="E148" s="12"/>
      <c r="H148" s="7"/>
      <c r="I148" s="12"/>
    </row>
    <row r="149" customFormat="false" ht="13.8" hidden="false" customHeight="false" outlineLevel="0" collapsed="false">
      <c r="A149" s="6" t="n">
        <v>148</v>
      </c>
      <c r="C149" s="12"/>
      <c r="E149" s="12"/>
      <c r="H149" s="7"/>
      <c r="I149" s="12"/>
    </row>
    <row r="150" customFormat="false" ht="13.8" hidden="false" customHeight="false" outlineLevel="0" collapsed="false">
      <c r="A150" s="7" t="n">
        <v>149</v>
      </c>
      <c r="C150" s="12"/>
      <c r="E150" s="12"/>
      <c r="H150" s="7"/>
      <c r="I150" s="12"/>
    </row>
    <row r="151" customFormat="false" ht="13.8" hidden="false" customHeight="false" outlineLevel="0" collapsed="false">
      <c r="A151" s="6" t="n">
        <v>150</v>
      </c>
      <c r="C151" s="12"/>
      <c r="E151" s="12"/>
      <c r="H151" s="7"/>
      <c r="I151" s="12"/>
    </row>
    <row r="152" customFormat="false" ht="13.8" hidden="false" customHeight="false" outlineLevel="0" collapsed="false">
      <c r="A152" s="7" t="n">
        <v>151</v>
      </c>
      <c r="C152" s="12"/>
      <c r="E152" s="12"/>
      <c r="H152" s="7"/>
      <c r="I152" s="12"/>
    </row>
    <row r="153" customFormat="false" ht="13.8" hidden="false" customHeight="false" outlineLevel="0" collapsed="false">
      <c r="H153" s="7"/>
    </row>
    <row r="154" customFormat="false" ht="13.8" hidden="false" customHeight="false" outlineLevel="0" collapsed="false">
      <c r="H154" s="7"/>
    </row>
    <row r="155" customFormat="false" ht="13.8" hidden="false" customHeight="false" outlineLevel="0" collapsed="false">
      <c r="H155" s="7"/>
    </row>
    <row r="156" customFormat="false" ht="13.8" hidden="false" customHeight="false" outlineLevel="0" collapsed="false">
      <c r="H156" s="7"/>
    </row>
    <row r="157" customFormat="false" ht="13.8" hidden="false" customHeight="false" outlineLevel="0" collapsed="false">
      <c r="H157" s="7"/>
    </row>
    <row r="158" customFormat="false" ht="13.8" hidden="false" customHeight="false" outlineLevel="0" collapsed="false">
      <c r="H158" s="7"/>
    </row>
    <row r="159" customFormat="false" ht="13.8" hidden="false" customHeight="false" outlineLevel="0" collapsed="false">
      <c r="H159" s="7"/>
    </row>
    <row r="160" customFormat="false" ht="13.8" hidden="false" customHeight="false" outlineLevel="0" collapsed="false">
      <c r="H160" s="7"/>
    </row>
    <row r="161" customFormat="false" ht="13.8" hidden="false" customHeight="false" outlineLevel="0" collapsed="false">
      <c r="H161" s="7"/>
    </row>
    <row r="162" customFormat="false" ht="13.8" hidden="false" customHeight="false" outlineLevel="0" collapsed="false">
      <c r="H162" s="7"/>
    </row>
  </sheetData>
  <dataValidations count="9">
    <dataValidation allowBlank="true" errorStyle="stop" operator="between" showDropDown="false" showErrorMessage="true" showInputMessage="true" sqref="E134:E152" type="list">
      <formula1>'Bases déroulantes'!$B$29:$B$32</formula1>
      <formula2>0</formula2>
    </dataValidation>
    <dataValidation allowBlank="true" errorStyle="stop" operator="between" showDropDown="false" showErrorMessage="true" showInputMessage="true" sqref="H134:H162" type="list">
      <formula1>'Bases déroulantes'!$B$40:$B$42</formula1>
      <formula2>0</formula2>
    </dataValidation>
    <dataValidation allowBlank="true" errorStyle="stop" operator="between" showDropDown="false" showErrorMessage="true" showInputMessage="true" sqref="I134:I152" type="list">
      <formula1>'Bases déroulantes'!$B$34:$B$38</formula1>
      <formula2>0</formula2>
    </dataValidation>
    <dataValidation allowBlank="true" errorStyle="stop" operator="between" showDropDown="false" showErrorMessage="true" showInputMessage="true" sqref="C134:C152" type="list">
      <formula1>'Bases déroulantes'!$B$54:$B$59</formula1>
      <formula2>0</formula2>
    </dataValidation>
    <dataValidation allowBlank="true" errorStyle="stop" operator="between" showDropDown="false" showErrorMessage="true" showInputMessage="true" sqref="E17:E20 E23:E26 E30:E32 E105 E107:E113 E117:E128" type="none">
      <formula1>'Bases déroulantes'!$B$29:$B$32</formula1>
      <formula2>0</formula2>
    </dataValidation>
    <dataValidation allowBlank="true" errorStyle="stop" operator="between" showDropDown="false" showErrorMessage="true" showInputMessage="true" sqref="E2:E16 E21:E22 E27:E29 E33:E104 E106 E114:E116 E129:E133" type="none">
      <formula1>'Bases déroulantes'!$B$29:$B$32</formula1>
      <formula2>0</formula2>
    </dataValidation>
    <dataValidation allowBlank="true" errorStyle="stop" operator="between" showDropDown="false" showErrorMessage="true" showInputMessage="true" sqref="I2:I133" type="none">
      <formula1>'Bases déroulantes'!$B$34:$B$38</formula1>
      <formula2>0</formula2>
    </dataValidation>
    <dataValidation allowBlank="true" errorStyle="stop" operator="between" showDropDown="false" showErrorMessage="true" showInputMessage="true" sqref="C2:C133" type="whole">
      <formula1>1</formula1>
      <formula2>6</formula2>
    </dataValidation>
    <dataValidation allowBlank="true" errorStyle="stop" operator="between" showDropDown="false" showErrorMessage="true" showInputMessage="true" sqref="H2:H133" type="whole">
      <formula1>0</formula1>
      <formula2>4</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1" sqref="H107:H133 B30"/>
    </sheetView>
  </sheetViews>
  <sheetFormatPr defaultColWidth="10.6796875" defaultRowHeight="14.25" zeroHeight="false" outlineLevelRow="0" outlineLevelCol="0"/>
  <cols>
    <col collapsed="false" customWidth="true" hidden="false" outlineLevel="0" max="2" min="2" style="1" width="30.85"/>
  </cols>
  <sheetData>
    <row r="1" customFormat="false" ht="14.25" hidden="false" customHeight="false" outlineLevel="0" collapsed="false">
      <c r="A1" s="1" t="s">
        <v>341</v>
      </c>
      <c r="B1" s="1" t="s">
        <v>342</v>
      </c>
    </row>
    <row r="2" customFormat="false" ht="14.25" hidden="false" customHeight="false" outlineLevel="0" collapsed="false">
      <c r="A2" s="1" t="n">
        <v>1</v>
      </c>
      <c r="B2" s="1" t="s">
        <v>781</v>
      </c>
    </row>
    <row r="3" customFormat="false" ht="14.25" hidden="false" customHeight="false" outlineLevel="0" collapsed="false">
      <c r="A3" s="1" t="n">
        <v>2</v>
      </c>
      <c r="B3" s="1" t="s">
        <v>782</v>
      </c>
    </row>
    <row r="4" customFormat="false" ht="14.25" hidden="false" customHeight="false" outlineLevel="0" collapsed="false">
      <c r="A4" s="1" t="n">
        <v>3</v>
      </c>
      <c r="B4" s="1" t="s">
        <v>783</v>
      </c>
    </row>
    <row r="5" customFormat="false" ht="14.25" hidden="false" customHeight="false" outlineLevel="0" collapsed="false">
      <c r="A5" s="1" t="n">
        <v>4</v>
      </c>
      <c r="B5" s="1" t="s">
        <v>784</v>
      </c>
    </row>
    <row r="6" customFormat="false" ht="14.25" hidden="false" customHeight="false" outlineLevel="0" collapsed="false">
      <c r="A6" s="1" t="n">
        <v>5</v>
      </c>
      <c r="B6" s="1" t="s">
        <v>785</v>
      </c>
    </row>
    <row r="7" customFormat="false" ht="14.25" hidden="false" customHeight="false" outlineLevel="0" collapsed="false">
      <c r="A7" s="1" t="n">
        <v>6</v>
      </c>
      <c r="B7" s="1" t="s">
        <v>786</v>
      </c>
    </row>
    <row r="8" customFormat="false" ht="14.25" hidden="false" customHeight="false" outlineLevel="0" collapsed="false">
      <c r="A8" s="1" t="n">
        <v>7</v>
      </c>
      <c r="B8" s="1" t="s">
        <v>787</v>
      </c>
    </row>
    <row r="9" customFormat="false" ht="14.25" hidden="false" customHeight="false" outlineLevel="0" collapsed="false">
      <c r="A9" s="1" t="n">
        <v>8</v>
      </c>
      <c r="B9" s="1" t="s">
        <v>788</v>
      </c>
    </row>
    <row r="10" customFormat="false" ht="14.25" hidden="false" customHeight="false" outlineLevel="0" collapsed="false">
      <c r="A10" s="1" t="n">
        <v>9</v>
      </c>
      <c r="B10" s="1" t="s">
        <v>789</v>
      </c>
    </row>
    <row r="11" customFormat="false" ht="14.25" hidden="false" customHeight="false" outlineLevel="0" collapsed="false">
      <c r="A11" s="1" t="n">
        <v>10</v>
      </c>
      <c r="B11" s="1" t="s">
        <v>790</v>
      </c>
    </row>
    <row r="12" customFormat="false" ht="14.25" hidden="false" customHeight="false" outlineLevel="0" collapsed="false">
      <c r="A12" s="1" t="n">
        <v>11</v>
      </c>
      <c r="B12" s="1" t="s">
        <v>791</v>
      </c>
    </row>
    <row r="13" customFormat="false" ht="14.25" hidden="false" customHeight="false" outlineLevel="0" collapsed="false">
      <c r="A13" s="1" t="n">
        <v>12</v>
      </c>
      <c r="B13" s="1" t="s">
        <v>792</v>
      </c>
    </row>
    <row r="14" customFormat="false" ht="14.25" hidden="false" customHeight="false" outlineLevel="0" collapsed="false">
      <c r="A14" s="1" t="n">
        <v>13</v>
      </c>
      <c r="B14" s="1" t="s">
        <v>793</v>
      </c>
    </row>
    <row r="15" customFormat="false" ht="14.25" hidden="false" customHeight="false" outlineLevel="0" collapsed="false">
      <c r="A15" s="1" t="n">
        <v>14</v>
      </c>
      <c r="B15" s="1" t="s">
        <v>794</v>
      </c>
    </row>
    <row r="16" customFormat="false" ht="14.25" hidden="false" customHeight="false" outlineLevel="0" collapsed="false">
      <c r="A16" s="1" t="n">
        <v>15</v>
      </c>
      <c r="B16" s="1" t="s">
        <v>795</v>
      </c>
    </row>
    <row r="17" customFormat="false" ht="14.25" hidden="false" customHeight="false" outlineLevel="0" collapsed="false">
      <c r="A17" s="1" t="n">
        <v>16</v>
      </c>
      <c r="B17" s="1" t="s">
        <v>796</v>
      </c>
    </row>
    <row r="18" customFormat="false" ht="14.25" hidden="false" customHeight="false" outlineLevel="0" collapsed="false">
      <c r="A18" s="1" t="n">
        <v>17</v>
      </c>
      <c r="B18" s="1" t="s">
        <v>797</v>
      </c>
    </row>
    <row r="19" customFormat="false" ht="14.25" hidden="false" customHeight="false" outlineLevel="0" collapsed="false">
      <c r="A19" s="1" t="n">
        <v>18</v>
      </c>
      <c r="B19" s="1" t="s">
        <v>798</v>
      </c>
    </row>
    <row r="20" customFormat="false" ht="14.25" hidden="false" customHeight="false" outlineLevel="0" collapsed="false">
      <c r="A20" s="1" t="n">
        <v>19</v>
      </c>
      <c r="B20" s="1" t="s">
        <v>799</v>
      </c>
    </row>
    <row r="21" customFormat="false" ht="14.25" hidden="false" customHeight="false" outlineLevel="0" collapsed="false">
      <c r="A21" s="1" t="n">
        <v>20</v>
      </c>
      <c r="B21" s="1" t="s">
        <v>800</v>
      </c>
    </row>
    <row r="22" customFormat="false" ht="14.25" hidden="false" customHeight="false" outlineLevel="0" collapsed="false">
      <c r="A22" s="1" t="n">
        <v>21</v>
      </c>
      <c r="B22" s="1" t="s">
        <v>801</v>
      </c>
    </row>
    <row r="23" customFormat="false" ht="14.25" hidden="false" customHeight="false" outlineLevel="0" collapsed="false">
      <c r="A23" s="1" t="n">
        <v>22</v>
      </c>
      <c r="B23" s="1" t="s">
        <v>802</v>
      </c>
    </row>
    <row r="24" customFormat="false" ht="14.25" hidden="false" customHeight="false" outlineLevel="0" collapsed="false">
      <c r="A24" s="1" t="n">
        <v>23</v>
      </c>
      <c r="B24" s="1" t="s">
        <v>803</v>
      </c>
    </row>
    <row r="25" customFormat="false" ht="14.25" hidden="false" customHeight="false" outlineLevel="0" collapsed="false">
      <c r="A25" s="1" t="n">
        <v>24</v>
      </c>
      <c r="B25" s="1" t="s">
        <v>804</v>
      </c>
    </row>
    <row r="26" customFormat="false" ht="14.25" hidden="false" customHeight="false" outlineLevel="0" collapsed="false">
      <c r="A26" s="1" t="n">
        <v>25</v>
      </c>
      <c r="B26" s="1" t="s">
        <v>805</v>
      </c>
    </row>
    <row r="27" customFormat="false" ht="14.25" hidden="false" customHeight="false" outlineLevel="0" collapsed="false">
      <c r="A27" s="1" t="n">
        <v>26</v>
      </c>
      <c r="B27" s="1" t="s">
        <v>799</v>
      </c>
    </row>
    <row r="28" customFormat="false" ht="13.8" hidden="false" customHeight="false" outlineLevel="0" collapsed="false">
      <c r="A28" s="1" t="n">
        <v>27</v>
      </c>
      <c r="B28" s="7" t="s">
        <v>806</v>
      </c>
    </row>
    <row r="29" customFormat="false" ht="13.8" hidden="false" customHeight="false" outlineLevel="0" collapsed="false">
      <c r="A29" s="1" t="n">
        <v>28</v>
      </c>
      <c r="B29" s="1" t="s">
        <v>807</v>
      </c>
    </row>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1" sqref="H107:H133 B5"/>
    </sheetView>
  </sheetViews>
  <sheetFormatPr defaultColWidth="10.6796875" defaultRowHeight="14.25" zeroHeight="false" outlineLevelRow="0" outlineLevelCol="0"/>
  <cols>
    <col collapsed="false" customWidth="true" hidden="false" outlineLevel="0" max="2" min="2" style="1" width="21.36"/>
  </cols>
  <sheetData>
    <row r="1" customFormat="false" ht="14.25" hidden="false" customHeight="false" outlineLevel="0" collapsed="false">
      <c r="A1" s="1" t="s">
        <v>0</v>
      </c>
      <c r="B1" s="1" t="s">
        <v>808</v>
      </c>
    </row>
    <row r="2" customFormat="false" ht="14.25" hidden="false" customHeight="false" outlineLevel="0" collapsed="false">
      <c r="A2" s="1" t="n">
        <v>1</v>
      </c>
      <c r="B2" s="1" t="s">
        <v>809</v>
      </c>
    </row>
    <row r="3" customFormat="false" ht="14.25" hidden="false" customHeight="false" outlineLevel="0" collapsed="false">
      <c r="A3" s="1" t="n">
        <v>2</v>
      </c>
      <c r="B3" s="1" t="s">
        <v>810</v>
      </c>
    </row>
    <row r="4" customFormat="false" ht="14.25" hidden="false" customHeight="false" outlineLevel="0" collapsed="false">
      <c r="A4" s="1" t="n">
        <v>3</v>
      </c>
      <c r="B4" s="1" t="s">
        <v>811</v>
      </c>
    </row>
    <row r="5" customFormat="false" ht="14.25" hidden="false" customHeight="false" outlineLevel="0" collapsed="false">
      <c r="A5" s="1" t="n">
        <v>4</v>
      </c>
      <c r="B5" s="1" t="s">
        <v>812</v>
      </c>
    </row>
    <row r="6" customFormat="false" ht="14.25" hidden="false" customHeight="false" outlineLevel="0" collapsed="false">
      <c r="A6" s="1" t="n">
        <v>5</v>
      </c>
      <c r="B6" s="1" t="s">
        <v>813</v>
      </c>
    </row>
    <row r="7" customFormat="false" ht="14.25" hidden="false" customHeight="false" outlineLevel="0" collapsed="false">
      <c r="A7" s="1" t="n">
        <v>6</v>
      </c>
      <c r="B7" s="1" t="s">
        <v>814</v>
      </c>
    </row>
    <row r="8" customFormat="false" ht="14.25" hidden="false" customHeight="false" outlineLevel="0" collapsed="false">
      <c r="A8" s="1" t="n">
        <v>7</v>
      </c>
      <c r="B8" s="1" t="s">
        <v>815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8" activeCellId="1" sqref="H107:H133 B28"/>
    </sheetView>
  </sheetViews>
  <sheetFormatPr defaultColWidth="10.6796875" defaultRowHeight="14.25" zeroHeight="false" outlineLevelRow="0" outlineLevelCol="0"/>
  <cols>
    <col collapsed="false" customWidth="true" hidden="false" outlineLevel="0" max="2" min="2" style="1" width="44.26"/>
  </cols>
  <sheetData>
    <row r="1" customFormat="false" ht="14.25" hidden="false" customHeight="false" outlineLevel="0" collapsed="false">
      <c r="A1" s="1" t="s">
        <v>816</v>
      </c>
      <c r="B1" s="1" t="s">
        <v>817</v>
      </c>
      <c r="C1" s="1" t="s">
        <v>818</v>
      </c>
    </row>
    <row r="2" customFormat="false" ht="14.25" hidden="false" customHeight="false" outlineLevel="0" collapsed="false">
      <c r="A2" s="1" t="n">
        <v>1</v>
      </c>
      <c r="B2" s="1" t="s">
        <v>819</v>
      </c>
      <c r="C2" s="1" t="n">
        <f aca="false">Types!A$2</f>
        <v>1</v>
      </c>
    </row>
    <row r="3" customFormat="false" ht="14.25" hidden="false" customHeight="false" outlineLevel="0" collapsed="false">
      <c r="A3" s="1" t="n">
        <v>2</v>
      </c>
      <c r="B3" s="1" t="s">
        <v>820</v>
      </c>
      <c r="C3" s="1" t="n">
        <f aca="false">Types!A$2</f>
        <v>1</v>
      </c>
    </row>
    <row r="4" customFormat="false" ht="14.25" hidden="false" customHeight="false" outlineLevel="0" collapsed="false">
      <c r="A4" s="1" t="n">
        <v>3</v>
      </c>
      <c r="B4" s="1" t="s">
        <v>821</v>
      </c>
      <c r="C4" s="1" t="n">
        <f aca="false">Types!A$2</f>
        <v>1</v>
      </c>
    </row>
    <row r="5" customFormat="false" ht="14.25" hidden="false" customHeight="false" outlineLevel="0" collapsed="false">
      <c r="A5" s="1" t="n">
        <v>4</v>
      </c>
      <c r="B5" s="1" t="s">
        <v>822</v>
      </c>
      <c r="C5" s="1" t="n">
        <f aca="false">Types!A$2</f>
        <v>1</v>
      </c>
    </row>
    <row r="6" customFormat="false" ht="14.25" hidden="false" customHeight="false" outlineLevel="0" collapsed="false">
      <c r="A6" s="1" t="n">
        <v>5</v>
      </c>
      <c r="B6" s="1" t="s">
        <v>823</v>
      </c>
      <c r="C6" s="1" t="n">
        <f aca="false">Types!A$3</f>
        <v>2</v>
      </c>
    </row>
    <row r="7" customFormat="false" ht="14.25" hidden="false" customHeight="false" outlineLevel="0" collapsed="false">
      <c r="A7" s="1" t="n">
        <v>6</v>
      </c>
      <c r="B7" s="1" t="s">
        <v>824</v>
      </c>
      <c r="C7" s="1" t="n">
        <f aca="false">Types!A$3</f>
        <v>2</v>
      </c>
    </row>
    <row r="8" customFormat="false" ht="14.25" hidden="false" customHeight="false" outlineLevel="0" collapsed="false">
      <c r="A8" s="1" t="n">
        <v>7</v>
      </c>
      <c r="B8" s="1" t="s">
        <v>825</v>
      </c>
      <c r="C8" s="1" t="n">
        <f aca="false">Types!A$3</f>
        <v>2</v>
      </c>
    </row>
    <row r="9" customFormat="false" ht="14.25" hidden="false" customHeight="false" outlineLevel="0" collapsed="false">
      <c r="A9" s="1" t="n">
        <v>8</v>
      </c>
      <c r="B9" s="1" t="s">
        <v>826</v>
      </c>
      <c r="C9" s="1" t="n">
        <f aca="false">Types!A$3</f>
        <v>2</v>
      </c>
    </row>
    <row r="10" customFormat="false" ht="14.25" hidden="false" customHeight="false" outlineLevel="0" collapsed="false">
      <c r="A10" s="1" t="n">
        <v>9</v>
      </c>
      <c r="B10" s="1" t="s">
        <v>827</v>
      </c>
      <c r="C10" s="1" t="n">
        <f aca="false">Types!A4</f>
        <v>3</v>
      </c>
    </row>
    <row r="11" customFormat="false" ht="14.25" hidden="false" customHeight="false" outlineLevel="0" collapsed="false">
      <c r="A11" s="1" t="n">
        <v>10</v>
      </c>
      <c r="B11" s="1" t="s">
        <v>828</v>
      </c>
      <c r="C11" s="1" t="n">
        <v>3</v>
      </c>
    </row>
    <row r="12" customFormat="false" ht="14.25" hidden="false" customHeight="false" outlineLevel="0" collapsed="false">
      <c r="A12" s="1" t="n">
        <v>11</v>
      </c>
      <c r="B12" s="1" t="s">
        <v>829</v>
      </c>
      <c r="C12" s="1" t="n">
        <f aca="false">Types!A4</f>
        <v>3</v>
      </c>
    </row>
    <row r="13" customFormat="false" ht="14.25" hidden="false" customHeight="false" outlineLevel="0" collapsed="false">
      <c r="A13" s="1" t="n">
        <v>12</v>
      </c>
      <c r="B13" s="1" t="s">
        <v>830</v>
      </c>
      <c r="C13" s="1" t="n">
        <v>7</v>
      </c>
    </row>
    <row r="14" customFormat="false" ht="14.25" hidden="false" customHeight="false" outlineLevel="0" collapsed="false">
      <c r="A14" s="1" t="n">
        <v>13</v>
      </c>
      <c r="B14" s="1" t="s">
        <v>831</v>
      </c>
      <c r="C14" s="1" t="n">
        <f aca="false">Types!A$5</f>
        <v>4</v>
      </c>
    </row>
    <row r="15" customFormat="false" ht="14.25" hidden="false" customHeight="false" outlineLevel="0" collapsed="false">
      <c r="A15" s="1" t="n">
        <v>14</v>
      </c>
      <c r="B15" s="1" t="s">
        <v>832</v>
      </c>
      <c r="C15" s="1" t="n">
        <f aca="false">Types!A$5</f>
        <v>4</v>
      </c>
    </row>
    <row r="16" customFormat="false" ht="14.25" hidden="false" customHeight="false" outlineLevel="0" collapsed="false">
      <c r="A16" s="1" t="n">
        <v>15</v>
      </c>
      <c r="B16" s="1" t="s">
        <v>833</v>
      </c>
      <c r="C16" s="1" t="n">
        <f aca="false">Types!A$5</f>
        <v>4</v>
      </c>
    </row>
    <row r="17" customFormat="false" ht="14.25" hidden="false" customHeight="false" outlineLevel="0" collapsed="false">
      <c r="A17" s="1" t="n">
        <v>16</v>
      </c>
      <c r="B17" s="1" t="s">
        <v>834</v>
      </c>
      <c r="C17" s="1" t="n">
        <f aca="false">Types!A$5</f>
        <v>4</v>
      </c>
    </row>
    <row r="18" customFormat="false" ht="14.25" hidden="false" customHeight="false" outlineLevel="0" collapsed="false">
      <c r="A18" s="1" t="n">
        <v>17</v>
      </c>
      <c r="B18" s="1" t="s">
        <v>835</v>
      </c>
      <c r="C18" s="1" t="n">
        <f aca="false">Types!A$5</f>
        <v>4</v>
      </c>
    </row>
    <row r="19" customFormat="false" ht="14.25" hidden="false" customHeight="false" outlineLevel="0" collapsed="false">
      <c r="A19" s="1" t="n">
        <v>18</v>
      </c>
      <c r="B19" s="1" t="s">
        <v>836</v>
      </c>
      <c r="C19" s="1" t="n">
        <f aca="false">Types!A$6</f>
        <v>5</v>
      </c>
    </row>
    <row r="20" customFormat="false" ht="14.25" hidden="false" customHeight="false" outlineLevel="0" collapsed="false">
      <c r="A20" s="1" t="n">
        <v>19</v>
      </c>
      <c r="B20" s="1" t="s">
        <v>837</v>
      </c>
      <c r="C20" s="1" t="n">
        <f aca="false">Types!A$6</f>
        <v>5</v>
      </c>
    </row>
    <row r="21" customFormat="false" ht="14.25" hidden="false" customHeight="false" outlineLevel="0" collapsed="false">
      <c r="A21" s="1" t="n">
        <v>20</v>
      </c>
      <c r="B21" s="1" t="s">
        <v>838</v>
      </c>
      <c r="C21" s="1" t="n">
        <f aca="false">Types!A$6</f>
        <v>5</v>
      </c>
    </row>
    <row r="22" customFormat="false" ht="14.25" hidden="false" customHeight="false" outlineLevel="0" collapsed="false">
      <c r="A22" s="1" t="n">
        <v>21</v>
      </c>
      <c r="B22" s="1" t="s">
        <v>839</v>
      </c>
      <c r="C22" s="1" t="n">
        <v>6</v>
      </c>
    </row>
    <row r="23" customFormat="false" ht="14.25" hidden="false" customHeight="false" outlineLevel="0" collapsed="false">
      <c r="A23" s="1" t="n">
        <v>22</v>
      </c>
      <c r="B23" s="1" t="s">
        <v>840</v>
      </c>
      <c r="C23" s="1" t="n">
        <v>6</v>
      </c>
    </row>
    <row r="24" customFormat="false" ht="14.25" hidden="false" customHeight="false" outlineLevel="0" collapsed="false">
      <c r="A24" s="1" t="n">
        <v>23</v>
      </c>
      <c r="B24" s="1" t="s">
        <v>841</v>
      </c>
      <c r="C24" s="1" t="n">
        <v>6</v>
      </c>
    </row>
    <row r="25" customFormat="false" ht="14.25" hidden="false" customHeight="false" outlineLevel="0" collapsed="false">
      <c r="A25" s="1" t="n">
        <v>24</v>
      </c>
      <c r="B25" s="1" t="s">
        <v>842</v>
      </c>
      <c r="C25" s="1" t="n">
        <v>7</v>
      </c>
    </row>
    <row r="26" customFormat="false" ht="14.25" hidden="false" customHeight="false" outlineLevel="0" collapsed="false">
      <c r="A26" s="1" t="n">
        <v>25</v>
      </c>
      <c r="B26" s="1" t="s">
        <v>843</v>
      </c>
      <c r="C26" s="1" t="n">
        <v>7</v>
      </c>
    </row>
    <row r="27" customFormat="false" ht="13.8" hidden="false" customHeight="false" outlineLevel="0" collapsed="false">
      <c r="A27" s="1" t="n">
        <v>26</v>
      </c>
      <c r="B27" s="1" t="s">
        <v>844</v>
      </c>
      <c r="C27" s="1" t="n">
        <v>7</v>
      </c>
    </row>
    <row r="28" customFormat="false" ht="13.8" hidden="false" customHeight="false" outlineLevel="0" collapsed="false">
      <c r="A28" s="1" t="n">
        <v>27</v>
      </c>
      <c r="B28" s="1" t="s">
        <v>845</v>
      </c>
      <c r="C28" s="1" t="n">
        <v>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C59"/>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B44" activeCellId="1" sqref="H107:H133 B44"/>
    </sheetView>
  </sheetViews>
  <sheetFormatPr defaultColWidth="10.6796875" defaultRowHeight="14.25" zeroHeight="false" outlineLevelRow="0" outlineLevelCol="0"/>
  <cols>
    <col collapsed="false" customWidth="true" hidden="false" outlineLevel="0" max="1" min="1" style="1" width="24.45"/>
    <col collapsed="false" customWidth="true" hidden="false" outlineLevel="0" max="2" min="2" style="1" width="21.36"/>
    <col collapsed="false" customWidth="true" hidden="false" outlineLevel="0" max="3" min="3" style="1" width="33.18"/>
  </cols>
  <sheetData>
    <row r="2" customFormat="false" ht="14.25" hidden="false" customHeight="false" outlineLevel="0" collapsed="false">
      <c r="A2" s="1" t="s">
        <v>846</v>
      </c>
      <c r="B2" s="1" t="s">
        <v>409</v>
      </c>
    </row>
    <row r="3" customFormat="false" ht="14.25" hidden="false" customHeight="false" outlineLevel="0" collapsed="false">
      <c r="B3" s="1" t="s">
        <v>380</v>
      </c>
    </row>
    <row r="4" customFormat="false" ht="14.25" hidden="false" customHeight="false" outlineLevel="0" collapsed="false">
      <c r="B4" s="1" t="s">
        <v>512</v>
      </c>
    </row>
    <row r="5" customFormat="false" ht="14.25" hidden="false" customHeight="false" outlineLevel="0" collapsed="false">
      <c r="B5" s="1" t="s">
        <v>450</v>
      </c>
    </row>
    <row r="6" customFormat="false" ht="14.25" hidden="false" customHeight="false" outlineLevel="0" collapsed="false">
      <c r="B6" s="1" t="s">
        <v>486</v>
      </c>
    </row>
    <row r="7" customFormat="false" ht="14.25" hidden="false" customHeight="false" outlineLevel="0" collapsed="false">
      <c r="B7" s="1" t="s">
        <v>376</v>
      </c>
    </row>
    <row r="8" customFormat="false" ht="14.25" hidden="false" customHeight="false" outlineLevel="0" collapsed="false">
      <c r="B8" s="1" t="s">
        <v>499</v>
      </c>
    </row>
    <row r="9" customFormat="false" ht="14.25" hidden="false" customHeight="false" outlineLevel="0" collapsed="false">
      <c r="B9" s="1" t="s">
        <v>363</v>
      </c>
    </row>
    <row r="10" customFormat="false" ht="14.25" hidden="false" customHeight="false" outlineLevel="0" collapsed="false">
      <c r="B10" s="1" t="s">
        <v>395</v>
      </c>
    </row>
    <row r="11" customFormat="false" ht="14.25" hidden="false" customHeight="false" outlineLevel="0" collapsed="false">
      <c r="B11" s="1" t="s">
        <v>389</v>
      </c>
    </row>
    <row r="12" customFormat="false" ht="14.25" hidden="false" customHeight="false" outlineLevel="0" collapsed="false">
      <c r="B12" s="1" t="s">
        <v>548</v>
      </c>
    </row>
    <row r="13" customFormat="false" ht="14.25" hidden="false" customHeight="false" outlineLevel="0" collapsed="false">
      <c r="B13" s="1" t="s">
        <v>357</v>
      </c>
    </row>
    <row r="14" customFormat="false" ht="14.25" hidden="false" customHeight="false" outlineLevel="0" collapsed="false">
      <c r="B14" s="1" t="s">
        <v>423</v>
      </c>
    </row>
    <row r="15" customFormat="false" ht="14.25" hidden="false" customHeight="false" outlineLevel="0" collapsed="false">
      <c r="B15" s="1" t="s">
        <v>577</v>
      </c>
    </row>
    <row r="16" customFormat="false" ht="14.25" hidden="false" customHeight="false" outlineLevel="0" collapsed="false">
      <c r="B16" s="1" t="s">
        <v>369</v>
      </c>
    </row>
    <row r="17" customFormat="false" ht="14.25" hidden="false" customHeight="false" outlineLevel="0" collapsed="false">
      <c r="B17" s="1" t="s">
        <v>847</v>
      </c>
    </row>
    <row r="18" customFormat="false" ht="14.25" hidden="false" customHeight="false" outlineLevel="0" collapsed="false">
      <c r="B18" s="1" t="s">
        <v>453</v>
      </c>
    </row>
    <row r="19" customFormat="false" ht="14.25" hidden="false" customHeight="false" outlineLevel="0" collapsed="false">
      <c r="B19" s="1" t="s">
        <v>848</v>
      </c>
    </row>
    <row r="20" customFormat="false" ht="14.25" hidden="false" customHeight="false" outlineLevel="0" collapsed="false">
      <c r="B20" s="1" t="s">
        <v>849</v>
      </c>
    </row>
    <row r="21" customFormat="false" ht="14.25" hidden="false" customHeight="false" outlineLevel="0" collapsed="false">
      <c r="B21" s="1" t="s">
        <v>471</v>
      </c>
      <c r="C21" s="1" t="s">
        <v>850</v>
      </c>
    </row>
    <row r="22" customFormat="false" ht="14.25" hidden="false" customHeight="false" outlineLevel="0" collapsed="false">
      <c r="B22" s="1" t="s">
        <v>446</v>
      </c>
      <c r="C22" s="1" t="s">
        <v>851</v>
      </c>
    </row>
    <row r="23" customFormat="false" ht="14.25" hidden="false" customHeight="false" outlineLevel="0" collapsed="false">
      <c r="B23" s="1" t="s">
        <v>852</v>
      </c>
      <c r="C23" s="1" t="s">
        <v>853</v>
      </c>
    </row>
    <row r="24" customFormat="false" ht="14.25" hidden="false" customHeight="false" outlineLevel="0" collapsed="false">
      <c r="B24" s="1" t="s">
        <v>516</v>
      </c>
      <c r="C24" s="1" t="s">
        <v>854</v>
      </c>
    </row>
    <row r="25" customFormat="false" ht="14.25" hidden="false" customHeight="false" outlineLevel="0" collapsed="false">
      <c r="B25" s="1" t="s">
        <v>495</v>
      </c>
      <c r="C25" s="1" t="s">
        <v>855</v>
      </c>
    </row>
    <row r="26" customFormat="false" ht="14.25" hidden="false" customHeight="false" outlineLevel="0" collapsed="false">
      <c r="B26" s="1" t="s">
        <v>856</v>
      </c>
    </row>
    <row r="28" customFormat="false" ht="14.25" hidden="false" customHeight="false" outlineLevel="0" collapsed="false">
      <c r="A28" s="1" t="s">
        <v>596</v>
      </c>
    </row>
    <row r="29" customFormat="false" ht="14.25" hidden="false" customHeight="false" outlineLevel="0" collapsed="false">
      <c r="B29" s="1" t="s">
        <v>620</v>
      </c>
    </row>
    <row r="30" customFormat="false" ht="14.25" hidden="false" customHeight="false" outlineLevel="0" collapsed="false">
      <c r="B30" s="1" t="s">
        <v>624</v>
      </c>
    </row>
    <row r="31" customFormat="false" ht="14.25" hidden="false" customHeight="false" outlineLevel="0" collapsed="false">
      <c r="B31" s="1" t="s">
        <v>606</v>
      </c>
    </row>
    <row r="32" customFormat="false" ht="14.25" hidden="false" customHeight="false" outlineLevel="0" collapsed="false">
      <c r="B32" s="1" t="s">
        <v>603</v>
      </c>
    </row>
    <row r="33" customFormat="false" ht="14.25" hidden="false" customHeight="false" outlineLevel="0" collapsed="false">
      <c r="A33" s="1" t="s">
        <v>857</v>
      </c>
    </row>
    <row r="34" customFormat="false" ht="14.25" hidden="false" customHeight="false" outlineLevel="0" collapsed="false">
      <c r="B34" s="1" t="s">
        <v>618</v>
      </c>
    </row>
    <row r="35" customFormat="false" ht="14.25" hidden="false" customHeight="false" outlineLevel="0" collapsed="false">
      <c r="B35" s="1" t="s">
        <v>637</v>
      </c>
    </row>
    <row r="36" customFormat="false" ht="14.25" hidden="false" customHeight="false" outlineLevel="0" collapsed="false">
      <c r="B36" s="1" t="s">
        <v>607</v>
      </c>
    </row>
    <row r="37" customFormat="false" ht="14.25" hidden="false" customHeight="false" outlineLevel="0" collapsed="false">
      <c r="B37" s="1" t="s">
        <v>604</v>
      </c>
    </row>
    <row r="38" customFormat="false" ht="14.25" hidden="false" customHeight="false" outlineLevel="0" collapsed="false">
      <c r="B38" s="1" t="s">
        <v>858</v>
      </c>
    </row>
    <row r="39" customFormat="false" ht="14.25" hidden="false" customHeight="false" outlineLevel="0" collapsed="false">
      <c r="A39" s="1" t="s">
        <v>859</v>
      </c>
    </row>
    <row r="40" customFormat="false" ht="14.25" hidden="false" customHeight="false" outlineLevel="0" collapsed="false">
      <c r="B40" s="1" t="s">
        <v>736</v>
      </c>
    </row>
    <row r="41" customFormat="false" ht="14.25" hidden="false" customHeight="false" outlineLevel="0" collapsed="false">
      <c r="B41" s="1" t="s">
        <v>626</v>
      </c>
    </row>
    <row r="42" customFormat="false" ht="14.25" hidden="false" customHeight="false" outlineLevel="0" collapsed="false">
      <c r="B42" s="1" t="s">
        <v>622</v>
      </c>
    </row>
    <row r="43" customFormat="false" ht="14.25" hidden="false" customHeight="false" outlineLevel="0" collapsed="false">
      <c r="A43" s="1" t="s">
        <v>355</v>
      </c>
    </row>
    <row r="44" customFormat="false" ht="14.25" hidden="false" customHeight="false" outlineLevel="0" collapsed="false">
      <c r="B44" s="1" t="s">
        <v>360</v>
      </c>
    </row>
    <row r="45" customFormat="false" ht="14.25" hidden="false" customHeight="false" outlineLevel="0" collapsed="false">
      <c r="B45" s="1" t="s">
        <v>412</v>
      </c>
    </row>
    <row r="46" customFormat="false" ht="14.25" hidden="false" customHeight="false" outlineLevel="0" collapsed="false">
      <c r="B46" s="1" t="s">
        <v>392</v>
      </c>
    </row>
    <row r="47" customFormat="false" ht="14.25" hidden="false" customHeight="false" outlineLevel="0" collapsed="false">
      <c r="B47" s="1" t="s">
        <v>531</v>
      </c>
    </row>
    <row r="48" customFormat="false" ht="14.25" hidden="false" customHeight="false" outlineLevel="0" collapsed="false">
      <c r="B48" s="1" t="s">
        <v>402</v>
      </c>
    </row>
    <row r="49" customFormat="false" ht="14.25" hidden="false" customHeight="false" outlineLevel="0" collapsed="false">
      <c r="B49" s="1" t="s">
        <v>428</v>
      </c>
    </row>
    <row r="50" customFormat="false" ht="14.25" hidden="false" customHeight="false" outlineLevel="0" collapsed="false">
      <c r="B50" s="1" t="s">
        <v>442</v>
      </c>
    </row>
    <row r="51" customFormat="false" ht="14.25" hidden="false" customHeight="false" outlineLevel="0" collapsed="false">
      <c r="B51" s="1" t="s">
        <v>422</v>
      </c>
    </row>
    <row r="52" customFormat="false" ht="14.25" hidden="false" customHeight="false" outlineLevel="0" collapsed="false">
      <c r="B52" s="1" t="s">
        <v>379</v>
      </c>
    </row>
    <row r="53" customFormat="false" ht="14.25" hidden="false" customHeight="false" outlineLevel="0" collapsed="false">
      <c r="A53" s="1" t="s">
        <v>594</v>
      </c>
    </row>
    <row r="54" customFormat="false" ht="14.25" hidden="false" customHeight="false" outlineLevel="0" collapsed="false">
      <c r="B54" s="1" t="s">
        <v>601</v>
      </c>
    </row>
    <row r="55" customFormat="false" ht="14.25" hidden="false" customHeight="false" outlineLevel="0" collapsed="false">
      <c r="B55" s="1" t="s">
        <v>642</v>
      </c>
    </row>
    <row r="56" customFormat="false" ht="14.25" hidden="false" customHeight="false" outlineLevel="0" collapsed="false">
      <c r="B56" s="1" t="s">
        <v>635</v>
      </c>
    </row>
    <row r="57" customFormat="false" ht="14.25" hidden="false" customHeight="false" outlineLevel="0" collapsed="false">
      <c r="B57" s="1" t="s">
        <v>608</v>
      </c>
    </row>
    <row r="58" customFormat="false" ht="14.25" hidden="false" customHeight="false" outlineLevel="0" collapsed="false">
      <c r="B58" s="1" t="s">
        <v>668</v>
      </c>
    </row>
    <row r="59" customFormat="false" ht="14.25" hidden="false" customHeight="false" outlineLevel="0" collapsed="false">
      <c r="B59" s="1" t="s">
        <v>428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670</TotalTime>
  <Application>LibreOffice/7.5.2.2$Linux_X86_64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2022-12-03T10:17:58Z</dcterms:created>
  <dc:creator>Diane</dc:creator>
  <dc:description/>
  <dc:language>fr-FR</dc:language>
  <cp:lastModifiedBy/>
  <dcterms:modified xsi:type="dcterms:W3CDTF">2023-05-16T07:36:18Z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