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QUIVOS\POWER BI PRÁTICAS\DASH PALMEIRAS\Balancete e demonstrativos\DRE ÚLTIMOS 6 EXERCÍCIOS\"/>
    </mc:Choice>
  </mc:AlternateContent>
  <xr:revisionPtr revIDLastSave="0" documentId="13_ncr:1_{C746A396-39B6-4D35-ADE7-D8C84534D01F}" xr6:coauthVersionLast="47" xr6:coauthVersionMax="47" xr10:uidLastSave="{00000000-0000-0000-0000-000000000000}"/>
  <bookViews>
    <workbookView xWindow="-120" yWindow="-120" windowWidth="20730" windowHeight="11040" xr2:uid="{B2C154CE-F394-4D41-A34F-58E5E18F213A}"/>
  </bookViews>
  <sheets>
    <sheet name="DRE_UNIC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3" i="1" l="1"/>
  <c r="C203" i="1"/>
  <c r="B203" i="1"/>
  <c r="E203" i="1" s="1"/>
  <c r="E202" i="1"/>
  <c r="E201" i="1"/>
  <c r="D198" i="1"/>
  <c r="C198" i="1"/>
  <c r="B198" i="1"/>
  <c r="E198" i="1" s="1"/>
  <c r="E197" i="1"/>
  <c r="E196" i="1"/>
  <c r="E195" i="1"/>
  <c r="E194" i="1"/>
  <c r="E193" i="1"/>
  <c r="E192" i="1"/>
  <c r="E191" i="1"/>
  <c r="E190" i="1"/>
  <c r="D188" i="1"/>
  <c r="D199" i="1" s="1"/>
  <c r="C188" i="1"/>
  <c r="C199" i="1" s="1"/>
  <c r="B188" i="1"/>
  <c r="E188" i="1" s="1"/>
  <c r="E187" i="1"/>
  <c r="E186" i="1"/>
  <c r="E185" i="1"/>
  <c r="E184" i="1"/>
  <c r="E183" i="1"/>
  <c r="E182" i="1"/>
  <c r="E181" i="1"/>
  <c r="E180" i="1"/>
  <c r="E179" i="1"/>
  <c r="E178" i="1"/>
  <c r="E177" i="1"/>
  <c r="D174" i="1"/>
  <c r="C174" i="1"/>
  <c r="B174" i="1"/>
  <c r="E173" i="1"/>
  <c r="E172" i="1"/>
  <c r="D169" i="1"/>
  <c r="C169" i="1"/>
  <c r="B169" i="1"/>
  <c r="E169" i="1" s="1"/>
  <c r="E168" i="1"/>
  <c r="E167" i="1"/>
  <c r="E166" i="1"/>
  <c r="E165" i="1"/>
  <c r="E164" i="1"/>
  <c r="E163" i="1"/>
  <c r="E162" i="1"/>
  <c r="E161" i="1"/>
  <c r="D159" i="1"/>
  <c r="D170" i="1" s="1"/>
  <c r="C159" i="1"/>
  <c r="C170" i="1" s="1"/>
  <c r="B159" i="1"/>
  <c r="E158" i="1"/>
  <c r="E157" i="1"/>
  <c r="E156" i="1"/>
  <c r="E155" i="1"/>
  <c r="E154" i="1"/>
  <c r="E153" i="1"/>
  <c r="E152" i="1"/>
  <c r="E151" i="1"/>
  <c r="E150" i="1"/>
  <c r="E149" i="1"/>
  <c r="E148" i="1"/>
  <c r="D145" i="1"/>
  <c r="B145" i="1"/>
  <c r="E144" i="1"/>
  <c r="E143" i="1"/>
  <c r="D140" i="1"/>
  <c r="C140" i="1"/>
  <c r="B140" i="1"/>
  <c r="E139" i="1"/>
  <c r="E138" i="1"/>
  <c r="E137" i="1"/>
  <c r="E136" i="1"/>
  <c r="E135" i="1"/>
  <c r="E134" i="1"/>
  <c r="E133" i="1"/>
  <c r="E132" i="1"/>
  <c r="D130" i="1"/>
  <c r="D141" i="1" s="1"/>
  <c r="C130" i="1"/>
  <c r="B130" i="1"/>
  <c r="E129" i="1"/>
  <c r="E128" i="1"/>
  <c r="E127" i="1"/>
  <c r="E126" i="1"/>
  <c r="E125" i="1"/>
  <c r="E124" i="1"/>
  <c r="E123" i="1"/>
  <c r="E122" i="1"/>
  <c r="E121" i="1"/>
  <c r="E120" i="1"/>
  <c r="E119" i="1"/>
  <c r="D116" i="1"/>
  <c r="C116" i="1"/>
  <c r="B116" i="1"/>
  <c r="E115" i="1"/>
  <c r="E114" i="1"/>
  <c r="D111" i="1"/>
  <c r="E111" i="1" s="1"/>
  <c r="C111" i="1"/>
  <c r="B111" i="1"/>
  <c r="E110" i="1"/>
  <c r="E109" i="1"/>
  <c r="E108" i="1"/>
  <c r="E107" i="1"/>
  <c r="E106" i="1"/>
  <c r="E105" i="1"/>
  <c r="E104" i="1"/>
  <c r="E103" i="1"/>
  <c r="D101" i="1"/>
  <c r="C101" i="1"/>
  <c r="B101" i="1"/>
  <c r="B112" i="1" s="1"/>
  <c r="E100" i="1"/>
  <c r="E99" i="1"/>
  <c r="E98" i="1"/>
  <c r="E97" i="1"/>
  <c r="E96" i="1"/>
  <c r="E95" i="1"/>
  <c r="E94" i="1"/>
  <c r="E93" i="1"/>
  <c r="E92" i="1"/>
  <c r="E91" i="1"/>
  <c r="E90" i="1"/>
  <c r="D87" i="1"/>
  <c r="C87" i="1"/>
  <c r="B87" i="1"/>
  <c r="E87" i="1" s="1"/>
  <c r="E86" i="1"/>
  <c r="E85" i="1"/>
  <c r="D82" i="1"/>
  <c r="C82" i="1"/>
  <c r="B82" i="1"/>
  <c r="E81" i="1"/>
  <c r="E80" i="1"/>
  <c r="E79" i="1"/>
  <c r="E78" i="1"/>
  <c r="E77" i="1"/>
  <c r="E76" i="1"/>
  <c r="E75" i="1"/>
  <c r="E74" i="1"/>
  <c r="D72" i="1"/>
  <c r="C72" i="1"/>
  <c r="B72" i="1"/>
  <c r="E71" i="1"/>
  <c r="E70" i="1"/>
  <c r="E69" i="1"/>
  <c r="E68" i="1"/>
  <c r="E67" i="1"/>
  <c r="E66" i="1"/>
  <c r="E65" i="1"/>
  <c r="E64" i="1"/>
  <c r="E63" i="1"/>
  <c r="E62" i="1"/>
  <c r="E61" i="1"/>
  <c r="D58" i="1"/>
  <c r="C58" i="1"/>
  <c r="B58" i="1"/>
  <c r="E57" i="1"/>
  <c r="E56" i="1"/>
  <c r="D53" i="1"/>
  <c r="C53" i="1"/>
  <c r="B53" i="1"/>
  <c r="E52" i="1"/>
  <c r="E51" i="1"/>
  <c r="E50" i="1"/>
  <c r="E49" i="1"/>
  <c r="E48" i="1"/>
  <c r="E47" i="1"/>
  <c r="E46" i="1"/>
  <c r="E45" i="1"/>
  <c r="E43" i="1"/>
  <c r="D43" i="1"/>
  <c r="C43" i="1"/>
  <c r="C54" i="1" s="1"/>
  <c r="B43" i="1"/>
  <c r="B54" i="1" s="1"/>
  <c r="E42" i="1"/>
  <c r="E41" i="1"/>
  <c r="E40" i="1"/>
  <c r="E39" i="1"/>
  <c r="E38" i="1"/>
  <c r="E37" i="1"/>
  <c r="E36" i="1"/>
  <c r="E35" i="1"/>
  <c r="E34" i="1"/>
  <c r="E33" i="1"/>
  <c r="E32" i="1"/>
  <c r="C141" i="1" l="1"/>
  <c r="D146" i="1"/>
  <c r="E72" i="1"/>
  <c r="C112" i="1"/>
  <c r="E140" i="1"/>
  <c r="D112" i="1"/>
  <c r="E112" i="1" s="1"/>
  <c r="B59" i="1"/>
  <c r="D83" i="1"/>
  <c r="D88" i="1" s="1"/>
  <c r="E159" i="1"/>
  <c r="C83" i="1"/>
  <c r="D54" i="1"/>
  <c r="D59" i="1" s="1"/>
  <c r="E82" i="1"/>
  <c r="D204" i="1"/>
  <c r="C204" i="1"/>
  <c r="E53" i="1"/>
  <c r="E130" i="1"/>
  <c r="D175" i="1"/>
  <c r="B199" i="1"/>
  <c r="C175" i="1"/>
  <c r="E174" i="1"/>
  <c r="B170" i="1"/>
  <c r="E170" i="1" s="1"/>
  <c r="B141" i="1"/>
  <c r="E141" i="1" s="1"/>
  <c r="E145" i="1"/>
  <c r="B117" i="1"/>
  <c r="C117" i="1"/>
  <c r="E116" i="1"/>
  <c r="E101" i="1"/>
  <c r="C88" i="1"/>
  <c r="B83" i="1"/>
  <c r="E83" i="1" s="1"/>
  <c r="C59" i="1"/>
  <c r="E58" i="1"/>
  <c r="E54" i="1" l="1"/>
  <c r="D117" i="1"/>
  <c r="B88" i="1"/>
  <c r="E88" i="1" s="1"/>
  <c r="E59" i="1"/>
  <c r="E199" i="1"/>
  <c r="B204" i="1"/>
  <c r="E204" i="1" s="1"/>
  <c r="B175" i="1"/>
  <c r="E175" i="1" s="1"/>
  <c r="B146" i="1"/>
  <c r="E146" i="1" s="1"/>
  <c r="E117" i="1"/>
</calcChain>
</file>

<file path=xl/sharedStrings.xml><?xml version="1.0" encoding="utf-8"?>
<sst xmlns="http://schemas.openxmlformats.org/spreadsheetml/2006/main" count="390" uniqueCount="38">
  <si>
    <t>Contas</t>
  </si>
  <si>
    <t>Futebol Profissional</t>
  </si>
  <si>
    <t>Futebol Amador</t>
  </si>
  <si>
    <t>Clube Social e Esportes Amadores</t>
  </si>
  <si>
    <t>Total</t>
  </si>
  <si>
    <t>COD</t>
  </si>
  <si>
    <t>Direitos de Transmissão</t>
  </si>
  <si>
    <t>-</t>
  </si>
  <si>
    <t>Publicidade e Patrocínio</t>
  </si>
  <si>
    <t>Arrecadação de Jogos</t>
  </si>
  <si>
    <t>Negociação de Atletas</t>
  </si>
  <si>
    <t>Sócio Torcedor Avanti</t>
  </si>
  <si>
    <t>Timemania e Outros</t>
  </si>
  <si>
    <t>Premiação</t>
  </si>
  <si>
    <t>Arrecadação Social</t>
  </si>
  <si>
    <t>Licenciamento da Marca e Franquias</t>
  </si>
  <si>
    <t>Departamentos Amadores</t>
  </si>
  <si>
    <t>Rendas Diversas</t>
  </si>
  <si>
    <t>Pessoal e Encargos Sociais</t>
  </si>
  <si>
    <t>Despesas Com Direito de Imagem</t>
  </si>
  <si>
    <t>Despesas Com Jogos</t>
  </si>
  <si>
    <t>Despesas Sócio Torcedor Avanti</t>
  </si>
  <si>
    <t>Despesas Gerais e Administrativas</t>
  </si>
  <si>
    <t>Depreciação e Amortização</t>
  </si>
  <si>
    <t>Amortização - Direitos com Jogadores</t>
  </si>
  <si>
    <t>Baixa de Gastos Com Atletas</t>
  </si>
  <si>
    <t>Resultado Financeiro</t>
  </si>
  <si>
    <t>Subtotal</t>
  </si>
  <si>
    <t>Receitas Operacionais Líquidas (+)</t>
  </si>
  <si>
    <t>Despesas Operacionais (-)</t>
  </si>
  <si>
    <t>Subtotal Receitas (+)</t>
  </si>
  <si>
    <t>Subtotal Despesas (-)</t>
  </si>
  <si>
    <t>Superávit/Déficit Operacional (+/-)</t>
  </si>
  <si>
    <t>Receitas Financeiras (+)</t>
  </si>
  <si>
    <t>Despesas Financeiras (-)</t>
  </si>
  <si>
    <t>Superávit/Déficit do Exercício (+/-)</t>
  </si>
  <si>
    <t>Ano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</si>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</sst>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0" fillId="0" borderId="0" xfId="0" applyAlignment="1">
      <alignment horizontal="left" indent="3"/>
    </xf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0" applyFont="1" applyAlignment="1">
      <alignment horizontal="left"/>
    </xf>
    <xf numFmtId="3" fontId="1" fillId="0" borderId="0" xfId="0" applyNumberFormat="1" applyFont="1"/>
    <xf numFmtId="0" fontId="3" fillId="0" borderId="0" xfId="0" applyFont="1" applyAlignment="1">
      <alignment horizontal="left" indent="1"/>
    </xf>
    <xf numFmtId="14" fontId="2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C0C2E-4EDA-406B-8456-95E097908962}">
  <dimension ref="A1:G204"/>
  <sheetViews>
    <sheetView tabSelected="1" topLeftCell="A190" workbookViewId="0">
      <selection activeCell="E25" sqref="E25"/>
    </sheetView>
  </sheetViews>
  <sheetFormatPr defaultRowHeight="15" x14ac:dyDescent="0.25"/>
  <cols>
    <col min="1" max="1" width="38.85546875" bestFit="1" customWidth="1"/>
    <col min="2" max="2" width="19" bestFit="1" customWidth="1"/>
    <col min="3" max="3" width="15.85546875" bestFit="1" customWidth="1"/>
    <col min="4" max="4" width="18.28515625" customWidth="1"/>
    <col min="7" max="7" width="10.7109375" style="12" bestFit="1" customWidth="1"/>
  </cols>
  <sheetData>
    <row r="1" spans="1:7" ht="27.75" customHeight="1" x14ac:dyDescent="0.25">
      <c r="A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t="s">
        <v>5</v>
      </c>
      <c r="G1" s="11" t="s">
        <v>36</v>
      </c>
    </row>
    <row r="2" spans="1:7" ht="15.75" x14ac:dyDescent="0.25">
      <c r="A2" s="3" t="s">
        <v>28</v>
      </c>
      <c r="F2">
        <v>1</v>
      </c>
      <c r="G2" s="12">
        <v>44561</v>
      </c>
    </row>
    <row r="3" spans="1:7" x14ac:dyDescent="0.25">
      <c r="A3" s="4" t="s">
        <v>6</v>
      </c>
      <c r="B3" s="5">
        <v>243404</v>
      </c>
      <c r="C3" t="s">
        <v>37</v>
      </c>
      <c r="D3" t="s">
        <v>37</v>
      </c>
      <c r="E3" s="5">
        <v>243404</v>
      </c>
      <c r="F3">
        <v>2</v>
      </c>
      <c r="G3" s="12">
        <v>44561</v>
      </c>
    </row>
    <row r="4" spans="1:7" x14ac:dyDescent="0.25">
      <c r="A4" s="4" t="s">
        <v>8</v>
      </c>
      <c r="B4" s="5">
        <v>175767</v>
      </c>
      <c r="C4">
        <v>28</v>
      </c>
      <c r="D4" t="s">
        <v>37</v>
      </c>
      <c r="E4" s="5">
        <v>175795</v>
      </c>
      <c r="F4">
        <v>3</v>
      </c>
      <c r="G4" s="12">
        <v>44561</v>
      </c>
    </row>
    <row r="5" spans="1:7" x14ac:dyDescent="0.25">
      <c r="A5" s="4" t="s">
        <v>9</v>
      </c>
      <c r="B5" s="5">
        <v>12222</v>
      </c>
      <c r="C5" t="s">
        <v>37</v>
      </c>
      <c r="D5" t="s">
        <v>37</v>
      </c>
      <c r="E5" s="5">
        <v>12222</v>
      </c>
      <c r="F5">
        <v>4</v>
      </c>
      <c r="G5" s="12">
        <v>44561</v>
      </c>
    </row>
    <row r="6" spans="1:7" x14ac:dyDescent="0.25">
      <c r="A6" s="4" t="s">
        <v>10</v>
      </c>
      <c r="B6" s="5">
        <v>120409</v>
      </c>
      <c r="C6" s="5">
        <v>18739</v>
      </c>
      <c r="D6" t="s">
        <v>37</v>
      </c>
      <c r="E6" s="5">
        <v>139148</v>
      </c>
      <c r="F6">
        <v>5</v>
      </c>
      <c r="G6" s="12">
        <v>44561</v>
      </c>
    </row>
    <row r="7" spans="1:7" x14ac:dyDescent="0.25">
      <c r="A7" s="4" t="s">
        <v>11</v>
      </c>
      <c r="B7" s="5">
        <v>18786</v>
      </c>
      <c r="C7" t="s">
        <v>37</v>
      </c>
      <c r="D7" t="s">
        <v>37</v>
      </c>
      <c r="E7" s="5">
        <v>18786</v>
      </c>
      <c r="F7">
        <v>6</v>
      </c>
      <c r="G7" s="12">
        <v>44561</v>
      </c>
    </row>
    <row r="8" spans="1:7" x14ac:dyDescent="0.25">
      <c r="A8" s="4" t="s">
        <v>12</v>
      </c>
      <c r="B8" s="5">
        <v>1574</v>
      </c>
      <c r="C8" t="s">
        <v>37</v>
      </c>
      <c r="D8" t="s">
        <v>37</v>
      </c>
      <c r="E8" s="5">
        <v>1574</v>
      </c>
      <c r="F8">
        <v>7</v>
      </c>
      <c r="G8" s="12">
        <v>44561</v>
      </c>
    </row>
    <row r="9" spans="1:7" x14ac:dyDescent="0.25">
      <c r="A9" s="4" t="s">
        <v>13</v>
      </c>
      <c r="B9" s="5">
        <v>257708</v>
      </c>
      <c r="C9">
        <v>95</v>
      </c>
      <c r="D9" t="s">
        <v>37</v>
      </c>
      <c r="E9" s="5">
        <v>257803</v>
      </c>
      <c r="F9">
        <v>8</v>
      </c>
      <c r="G9" s="12">
        <v>44561</v>
      </c>
    </row>
    <row r="10" spans="1:7" x14ac:dyDescent="0.25">
      <c r="A10" s="4" t="s">
        <v>14</v>
      </c>
      <c r="B10" t="s">
        <v>37</v>
      </c>
      <c r="C10" t="s">
        <v>37</v>
      </c>
      <c r="D10" s="5">
        <v>34536</v>
      </c>
      <c r="E10" s="5">
        <v>34536</v>
      </c>
      <c r="F10">
        <v>9</v>
      </c>
      <c r="G10" s="12">
        <v>44561</v>
      </c>
    </row>
    <row r="11" spans="1:7" x14ac:dyDescent="0.25">
      <c r="A11" s="4" t="s">
        <v>15</v>
      </c>
      <c r="B11" s="5">
        <v>13778</v>
      </c>
      <c r="C11" t="s">
        <v>37</v>
      </c>
      <c r="D11" t="s">
        <v>37</v>
      </c>
      <c r="E11" s="5">
        <v>13778</v>
      </c>
      <c r="F11">
        <v>10</v>
      </c>
      <c r="G11" s="12">
        <v>44561</v>
      </c>
    </row>
    <row r="12" spans="1:7" x14ac:dyDescent="0.25">
      <c r="A12" s="4" t="s">
        <v>16</v>
      </c>
      <c r="C12" t="s">
        <v>37</v>
      </c>
      <c r="D12">
        <v>251</v>
      </c>
      <c r="E12" s="5">
        <v>51</v>
      </c>
      <c r="F12">
        <v>11</v>
      </c>
      <c r="G12" s="12">
        <v>44561</v>
      </c>
    </row>
    <row r="13" spans="1:7" x14ac:dyDescent="0.25">
      <c r="A13" s="4" t="s">
        <v>17</v>
      </c>
      <c r="B13" s="5">
        <v>85</v>
      </c>
      <c r="C13">
        <v>380</v>
      </c>
      <c r="D13" s="5">
        <v>12467</v>
      </c>
      <c r="E13" s="5">
        <v>12932</v>
      </c>
      <c r="F13">
        <v>12</v>
      </c>
      <c r="G13" s="12">
        <v>44561</v>
      </c>
    </row>
    <row r="14" spans="1:7" x14ac:dyDescent="0.25">
      <c r="A14" s="8" t="s">
        <v>30</v>
      </c>
      <c r="B14" s="5">
        <v>843733</v>
      </c>
      <c r="C14" s="5">
        <v>19242</v>
      </c>
      <c r="D14" s="5">
        <v>47054</v>
      </c>
      <c r="E14" s="5">
        <v>910029</v>
      </c>
      <c r="F14">
        <v>13</v>
      </c>
      <c r="G14" s="12">
        <v>44561</v>
      </c>
    </row>
    <row r="15" spans="1:7" ht="15.75" x14ac:dyDescent="0.25">
      <c r="A15" s="3" t="s">
        <v>29</v>
      </c>
      <c r="F15">
        <v>14</v>
      </c>
      <c r="G15" s="12">
        <v>44561</v>
      </c>
    </row>
    <row r="16" spans="1:7" x14ac:dyDescent="0.25">
      <c r="A16" s="4" t="s">
        <v>18</v>
      </c>
      <c r="B16" s="5">
        <v>-294300</v>
      </c>
      <c r="C16" s="5">
        <v>-5099</v>
      </c>
      <c r="D16" s="5">
        <v>-40431</v>
      </c>
      <c r="E16" s="5">
        <v>-339830</v>
      </c>
      <c r="F16">
        <v>15</v>
      </c>
      <c r="G16" s="12">
        <v>44561</v>
      </c>
    </row>
    <row r="17" spans="1:7" x14ac:dyDescent="0.25">
      <c r="A17" s="4" t="s">
        <v>19</v>
      </c>
      <c r="B17" s="5">
        <v>-55028</v>
      </c>
      <c r="C17" t="s">
        <v>37</v>
      </c>
      <c r="D17" t="s">
        <v>37</v>
      </c>
      <c r="E17" s="5">
        <v>-55028</v>
      </c>
      <c r="F17">
        <v>16</v>
      </c>
      <c r="G17" s="12">
        <v>44561</v>
      </c>
    </row>
    <row r="18" spans="1:7" x14ac:dyDescent="0.25">
      <c r="A18" s="4" t="s">
        <v>20</v>
      </c>
      <c r="B18" s="5">
        <v>-9012</v>
      </c>
      <c r="C18" s="5">
        <v>-911</v>
      </c>
      <c r="D18" t="s">
        <v>37</v>
      </c>
      <c r="E18" s="5">
        <v>-9923</v>
      </c>
      <c r="F18">
        <v>17</v>
      </c>
      <c r="G18" s="12">
        <v>44561</v>
      </c>
    </row>
    <row r="19" spans="1:7" x14ac:dyDescent="0.25">
      <c r="A19" s="4" t="s">
        <v>21</v>
      </c>
      <c r="B19" s="5">
        <v>-5006</v>
      </c>
      <c r="C19" t="s">
        <v>37</v>
      </c>
      <c r="D19" t="s">
        <v>37</v>
      </c>
      <c r="E19" s="5">
        <v>-5006</v>
      </c>
      <c r="F19">
        <v>18</v>
      </c>
      <c r="G19" s="12">
        <v>44561</v>
      </c>
    </row>
    <row r="20" spans="1:7" x14ac:dyDescent="0.25">
      <c r="A20" s="4" t="s">
        <v>22</v>
      </c>
      <c r="B20" s="5">
        <v>-67580</v>
      </c>
      <c r="C20">
        <v>-7403</v>
      </c>
      <c r="D20" s="5">
        <v>-76740</v>
      </c>
      <c r="E20" s="5">
        <v>-151723</v>
      </c>
      <c r="F20">
        <v>19</v>
      </c>
      <c r="G20" s="12">
        <v>44561</v>
      </c>
    </row>
    <row r="21" spans="1:7" x14ac:dyDescent="0.25">
      <c r="A21" s="4" t="s">
        <v>23</v>
      </c>
      <c r="B21" s="5">
        <v>-2296</v>
      </c>
      <c r="C21">
        <v>-718</v>
      </c>
      <c r="D21" s="5">
        <v>-5019</v>
      </c>
      <c r="E21" s="5">
        <v>-8033</v>
      </c>
      <c r="F21">
        <v>20</v>
      </c>
      <c r="G21" s="12">
        <v>44561</v>
      </c>
    </row>
    <row r="22" spans="1:7" x14ac:dyDescent="0.25">
      <c r="A22" s="4" t="s">
        <v>24</v>
      </c>
      <c r="B22" s="5">
        <v>-109518</v>
      </c>
      <c r="C22" s="5">
        <v>-2026</v>
      </c>
      <c r="D22" t="s">
        <v>37</v>
      </c>
      <c r="E22" s="5">
        <v>-111544</v>
      </c>
      <c r="F22">
        <v>21</v>
      </c>
      <c r="G22" s="12">
        <v>44561</v>
      </c>
    </row>
    <row r="23" spans="1:7" x14ac:dyDescent="0.25">
      <c r="A23" s="4" t="s">
        <v>25</v>
      </c>
      <c r="B23" s="5">
        <v>-43767</v>
      </c>
      <c r="C23" s="5">
        <v>-15450</v>
      </c>
      <c r="D23" t="s">
        <v>37</v>
      </c>
      <c r="E23" s="5">
        <v>-59217</v>
      </c>
      <c r="F23">
        <v>22</v>
      </c>
      <c r="G23" s="12">
        <v>44561</v>
      </c>
    </row>
    <row r="24" spans="1:7" x14ac:dyDescent="0.25">
      <c r="A24" s="8" t="s">
        <v>31</v>
      </c>
      <c r="B24" s="5">
        <v>-586507</v>
      </c>
      <c r="C24" s="5">
        <v>-31607</v>
      </c>
      <c r="D24" s="5">
        <v>-122190</v>
      </c>
      <c r="E24" s="5">
        <v>-740304</v>
      </c>
      <c r="F24">
        <v>23</v>
      </c>
      <c r="G24" s="12">
        <v>44561</v>
      </c>
    </row>
    <row r="25" spans="1:7" ht="15.75" x14ac:dyDescent="0.25">
      <c r="A25" s="10" t="s">
        <v>32</v>
      </c>
      <c r="B25" s="5">
        <v>257226</v>
      </c>
      <c r="C25" s="5">
        <v>-12365</v>
      </c>
      <c r="D25" s="5">
        <v>-75136</v>
      </c>
      <c r="E25" s="5">
        <v>169725</v>
      </c>
      <c r="F25">
        <v>24</v>
      </c>
      <c r="G25" s="12">
        <v>44561</v>
      </c>
    </row>
    <row r="26" spans="1:7" ht="15.75" x14ac:dyDescent="0.25">
      <c r="A26" s="3" t="s">
        <v>26</v>
      </c>
      <c r="F26">
        <v>25</v>
      </c>
      <c r="G26" s="12">
        <v>44561</v>
      </c>
    </row>
    <row r="27" spans="1:7" x14ac:dyDescent="0.25">
      <c r="A27" s="4" t="s">
        <v>33</v>
      </c>
      <c r="B27" s="5">
        <v>36603</v>
      </c>
      <c r="C27" s="5">
        <v>1</v>
      </c>
      <c r="D27">
        <v>302</v>
      </c>
      <c r="E27" s="5">
        <v>36906</v>
      </c>
      <c r="F27">
        <v>26</v>
      </c>
      <c r="G27" s="12">
        <v>44561</v>
      </c>
    </row>
    <row r="28" spans="1:7" x14ac:dyDescent="0.25">
      <c r="A28" s="4" t="s">
        <v>34</v>
      </c>
      <c r="B28" s="5">
        <v>76982</v>
      </c>
      <c r="C28" s="5">
        <v>-13</v>
      </c>
      <c r="D28" s="5">
        <v>-6221</v>
      </c>
      <c r="E28" s="5">
        <v>-83216</v>
      </c>
      <c r="F28">
        <v>27</v>
      </c>
      <c r="G28" s="12">
        <v>44561</v>
      </c>
    </row>
    <row r="29" spans="1:7" x14ac:dyDescent="0.25">
      <c r="A29" s="8" t="s">
        <v>27</v>
      </c>
      <c r="B29" s="5">
        <v>-40379</v>
      </c>
      <c r="C29" s="5">
        <v>-12</v>
      </c>
      <c r="D29" s="5">
        <v>-5919</v>
      </c>
      <c r="E29" s="5">
        <v>-46310</v>
      </c>
      <c r="F29">
        <v>28</v>
      </c>
      <c r="G29" s="12">
        <v>44561</v>
      </c>
    </row>
    <row r="30" spans="1:7" ht="15.75" x14ac:dyDescent="0.25">
      <c r="A30" s="10" t="s">
        <v>35</v>
      </c>
      <c r="B30" s="5">
        <v>216847</v>
      </c>
      <c r="C30" s="5">
        <v>-12377</v>
      </c>
      <c r="D30" s="5">
        <v>-81055</v>
      </c>
      <c r="E30" s="5">
        <v>123415</v>
      </c>
      <c r="F30">
        <v>29</v>
      </c>
      <c r="G30" s="12">
        <v>44561</v>
      </c>
    </row>
    <row r="31" spans="1:7" ht="15.75" x14ac:dyDescent="0.25">
      <c r="A31" s="3" t="s">
        <v>28</v>
      </c>
      <c r="F31">
        <v>1</v>
      </c>
      <c r="G31" s="12">
        <v>44196</v>
      </c>
    </row>
    <row r="32" spans="1:7" x14ac:dyDescent="0.25">
      <c r="A32" s="4" t="s">
        <v>6</v>
      </c>
      <c r="B32" s="5">
        <v>153878</v>
      </c>
      <c r="C32" s="6" t="s">
        <v>7</v>
      </c>
      <c r="D32" s="6" t="s">
        <v>7</v>
      </c>
      <c r="E32" s="5">
        <f>SUM(B32:D32)</f>
        <v>153878</v>
      </c>
      <c r="F32">
        <v>2</v>
      </c>
      <c r="G32" s="12">
        <v>44196</v>
      </c>
    </row>
    <row r="33" spans="1:7" x14ac:dyDescent="0.25">
      <c r="A33" s="4" t="s">
        <v>8</v>
      </c>
      <c r="B33" s="5">
        <v>114999</v>
      </c>
      <c r="C33">
        <v>24</v>
      </c>
      <c r="D33">
        <v>1</v>
      </c>
      <c r="E33" s="5">
        <f t="shared" ref="E33:E59" si="0">SUM(B33:D33)</f>
        <v>115024</v>
      </c>
      <c r="F33">
        <v>3</v>
      </c>
      <c r="G33" s="12">
        <v>44196</v>
      </c>
    </row>
    <row r="34" spans="1:7" x14ac:dyDescent="0.25">
      <c r="A34" s="4" t="s">
        <v>9</v>
      </c>
      <c r="B34" s="5">
        <v>6843</v>
      </c>
      <c r="C34">
        <v>197</v>
      </c>
      <c r="D34" s="6" t="s">
        <v>7</v>
      </c>
      <c r="E34" s="5">
        <f t="shared" si="0"/>
        <v>7040</v>
      </c>
      <c r="F34">
        <v>4</v>
      </c>
      <c r="G34" s="12">
        <v>44196</v>
      </c>
    </row>
    <row r="35" spans="1:7" x14ac:dyDescent="0.25">
      <c r="A35" s="4" t="s">
        <v>10</v>
      </c>
      <c r="B35" s="5">
        <v>146956</v>
      </c>
      <c r="C35" s="5">
        <v>1637</v>
      </c>
      <c r="D35" s="6" t="s">
        <v>7</v>
      </c>
      <c r="E35" s="5">
        <f t="shared" si="0"/>
        <v>148593</v>
      </c>
      <c r="F35">
        <v>5</v>
      </c>
      <c r="G35" s="12">
        <v>44196</v>
      </c>
    </row>
    <row r="36" spans="1:7" x14ac:dyDescent="0.25">
      <c r="A36" s="4" t="s">
        <v>11</v>
      </c>
      <c r="B36" s="5">
        <v>22356</v>
      </c>
      <c r="C36" s="6" t="s">
        <v>7</v>
      </c>
      <c r="D36" s="6" t="s">
        <v>7</v>
      </c>
      <c r="E36" s="5">
        <f t="shared" si="0"/>
        <v>22356</v>
      </c>
      <c r="F36">
        <v>6</v>
      </c>
      <c r="G36" s="12">
        <v>44196</v>
      </c>
    </row>
    <row r="37" spans="1:7" x14ac:dyDescent="0.25">
      <c r="A37" s="4" t="s">
        <v>12</v>
      </c>
      <c r="B37" s="5">
        <v>1810</v>
      </c>
      <c r="C37" s="6" t="s">
        <v>7</v>
      </c>
      <c r="D37" s="6" t="s">
        <v>7</v>
      </c>
      <c r="E37" s="5">
        <f t="shared" si="0"/>
        <v>1810</v>
      </c>
      <c r="F37">
        <v>7</v>
      </c>
      <c r="G37" s="12">
        <v>44196</v>
      </c>
    </row>
    <row r="38" spans="1:7" x14ac:dyDescent="0.25">
      <c r="A38" s="4" t="s">
        <v>13</v>
      </c>
      <c r="B38" s="5">
        <v>28540</v>
      </c>
      <c r="C38">
        <v>6</v>
      </c>
      <c r="D38" s="6" t="s">
        <v>7</v>
      </c>
      <c r="E38" s="5">
        <f t="shared" si="0"/>
        <v>28546</v>
      </c>
      <c r="F38">
        <v>8</v>
      </c>
      <c r="G38" s="12">
        <v>44196</v>
      </c>
    </row>
    <row r="39" spans="1:7" x14ac:dyDescent="0.25">
      <c r="A39" s="4" t="s">
        <v>14</v>
      </c>
      <c r="B39" s="6" t="s">
        <v>7</v>
      </c>
      <c r="C39" s="6" t="s">
        <v>7</v>
      </c>
      <c r="D39" s="7">
        <v>32710</v>
      </c>
      <c r="E39" s="5">
        <f t="shared" si="0"/>
        <v>32710</v>
      </c>
      <c r="F39">
        <v>9</v>
      </c>
      <c r="G39" s="12">
        <v>44196</v>
      </c>
    </row>
    <row r="40" spans="1:7" x14ac:dyDescent="0.25">
      <c r="A40" s="4" t="s">
        <v>15</v>
      </c>
      <c r="B40" s="5">
        <v>12120</v>
      </c>
      <c r="C40" s="6" t="s">
        <v>7</v>
      </c>
      <c r="D40" s="6" t="s">
        <v>7</v>
      </c>
      <c r="E40" s="5">
        <f t="shared" si="0"/>
        <v>12120</v>
      </c>
      <c r="F40">
        <v>10</v>
      </c>
      <c r="G40" s="12">
        <v>44196</v>
      </c>
    </row>
    <row r="41" spans="1:7" x14ac:dyDescent="0.25">
      <c r="A41" s="4" t="s">
        <v>16</v>
      </c>
      <c r="B41" s="6" t="s">
        <v>7</v>
      </c>
      <c r="C41" s="6" t="s">
        <v>7</v>
      </c>
      <c r="D41" s="6" t="s">
        <v>7</v>
      </c>
      <c r="E41" s="5">
        <f t="shared" si="0"/>
        <v>0</v>
      </c>
      <c r="F41">
        <v>11</v>
      </c>
      <c r="G41" s="12">
        <v>44196</v>
      </c>
    </row>
    <row r="42" spans="1:7" x14ac:dyDescent="0.25">
      <c r="A42" s="4" t="s">
        <v>17</v>
      </c>
      <c r="B42" s="5">
        <v>453</v>
      </c>
      <c r="C42">
        <v>120</v>
      </c>
      <c r="D42" s="7">
        <v>9769</v>
      </c>
      <c r="E42" s="5">
        <f t="shared" si="0"/>
        <v>10342</v>
      </c>
      <c r="F42">
        <v>12</v>
      </c>
      <c r="G42" s="12">
        <v>44196</v>
      </c>
    </row>
    <row r="43" spans="1:7" x14ac:dyDescent="0.25">
      <c r="A43" s="8" t="s">
        <v>30</v>
      </c>
      <c r="B43" s="9">
        <f>SUM(B32:B42)</f>
        <v>487955</v>
      </c>
      <c r="C43" s="9">
        <f>SUM(C32:C42)</f>
        <v>1984</v>
      </c>
      <c r="D43" s="9">
        <f>SUM(D32:D42)</f>
        <v>42480</v>
      </c>
      <c r="E43" s="9">
        <f t="shared" si="0"/>
        <v>532419</v>
      </c>
      <c r="F43">
        <v>13</v>
      </c>
      <c r="G43" s="12">
        <v>44196</v>
      </c>
    </row>
    <row r="44" spans="1:7" ht="15.75" x14ac:dyDescent="0.25">
      <c r="A44" s="3" t="s">
        <v>29</v>
      </c>
      <c r="E44" s="5"/>
      <c r="F44">
        <v>14</v>
      </c>
      <c r="G44" s="12">
        <v>44196</v>
      </c>
    </row>
    <row r="45" spans="1:7" x14ac:dyDescent="0.25">
      <c r="A45" s="4" t="s">
        <v>18</v>
      </c>
      <c r="B45" s="5">
        <v>-160684</v>
      </c>
      <c r="C45" s="5">
        <v>-3222</v>
      </c>
      <c r="D45" s="5">
        <v>-30074</v>
      </c>
      <c r="E45" s="5">
        <f t="shared" si="0"/>
        <v>-193980</v>
      </c>
      <c r="F45">
        <v>15</v>
      </c>
      <c r="G45" s="12">
        <v>44196</v>
      </c>
    </row>
    <row r="46" spans="1:7" x14ac:dyDescent="0.25">
      <c r="A46" s="4" t="s">
        <v>19</v>
      </c>
      <c r="B46" s="5">
        <v>-40785</v>
      </c>
      <c r="C46" s="6" t="s">
        <v>7</v>
      </c>
      <c r="D46" s="6" t="s">
        <v>7</v>
      </c>
      <c r="E46" s="5">
        <f t="shared" si="0"/>
        <v>-40785</v>
      </c>
      <c r="F46">
        <v>16</v>
      </c>
      <c r="G46" s="12">
        <v>44196</v>
      </c>
    </row>
    <row r="47" spans="1:7" x14ac:dyDescent="0.25">
      <c r="A47" s="4" t="s">
        <v>20</v>
      </c>
      <c r="B47" s="5">
        <v>-12190</v>
      </c>
      <c r="C47">
        <v>-374</v>
      </c>
      <c r="D47" s="6">
        <v>-5</v>
      </c>
      <c r="E47" s="5">
        <f t="shared" si="0"/>
        <v>-12569</v>
      </c>
      <c r="F47">
        <v>17</v>
      </c>
      <c r="G47" s="12">
        <v>44196</v>
      </c>
    </row>
    <row r="48" spans="1:7" x14ac:dyDescent="0.25">
      <c r="A48" s="4" t="s">
        <v>21</v>
      </c>
      <c r="B48" s="5">
        <v>-5734</v>
      </c>
      <c r="C48" s="6" t="s">
        <v>7</v>
      </c>
      <c r="D48" s="6" t="s">
        <v>7</v>
      </c>
      <c r="E48" s="5">
        <f t="shared" si="0"/>
        <v>-5734</v>
      </c>
      <c r="F48">
        <v>18</v>
      </c>
      <c r="G48" s="12">
        <v>44196</v>
      </c>
    </row>
    <row r="49" spans="1:7" x14ac:dyDescent="0.25">
      <c r="A49" s="4" t="s">
        <v>22</v>
      </c>
      <c r="B49" s="5">
        <v>-27258</v>
      </c>
      <c r="C49" s="5">
        <v>-10030</v>
      </c>
      <c r="D49" s="7">
        <v>-68049</v>
      </c>
      <c r="E49" s="5">
        <f t="shared" si="0"/>
        <v>-105337</v>
      </c>
      <c r="F49">
        <v>19</v>
      </c>
      <c r="G49" s="12">
        <v>44196</v>
      </c>
    </row>
    <row r="50" spans="1:7" x14ac:dyDescent="0.25">
      <c r="A50" s="4" t="s">
        <v>23</v>
      </c>
      <c r="B50" s="5">
        <v>-1568</v>
      </c>
      <c r="C50">
        <v>-708</v>
      </c>
      <c r="D50" s="7">
        <v>-5098</v>
      </c>
      <c r="E50" s="5">
        <f t="shared" si="0"/>
        <v>-7374</v>
      </c>
      <c r="F50">
        <v>20</v>
      </c>
      <c r="G50" s="12">
        <v>44196</v>
      </c>
    </row>
    <row r="51" spans="1:7" x14ac:dyDescent="0.25">
      <c r="A51" s="4" t="s">
        <v>24</v>
      </c>
      <c r="B51" s="5">
        <v>-131747</v>
      </c>
      <c r="C51" s="5">
        <v>-8746</v>
      </c>
      <c r="D51" s="6" t="s">
        <v>7</v>
      </c>
      <c r="E51" s="5">
        <f t="shared" si="0"/>
        <v>-140493</v>
      </c>
      <c r="F51">
        <v>21</v>
      </c>
      <c r="G51" s="12">
        <v>44196</v>
      </c>
    </row>
    <row r="52" spans="1:7" x14ac:dyDescent="0.25">
      <c r="A52" s="4" t="s">
        <v>25</v>
      </c>
      <c r="B52" s="5">
        <v>-107102</v>
      </c>
      <c r="C52" s="5">
        <v>-9642</v>
      </c>
      <c r="D52" s="6" t="s">
        <v>7</v>
      </c>
      <c r="E52" s="5">
        <f t="shared" si="0"/>
        <v>-116744</v>
      </c>
      <c r="F52">
        <v>22</v>
      </c>
      <c r="G52" s="12">
        <v>44196</v>
      </c>
    </row>
    <row r="53" spans="1:7" x14ac:dyDescent="0.25">
      <c r="A53" s="8" t="s">
        <v>31</v>
      </c>
      <c r="B53" s="9">
        <f>SUM(B45:B52)</f>
        <v>-487068</v>
      </c>
      <c r="C53" s="9">
        <f>SUM(C45:C52)</f>
        <v>-32722</v>
      </c>
      <c r="D53" s="9">
        <f>SUM(D45:D52)</f>
        <v>-103226</v>
      </c>
      <c r="E53" s="9">
        <f t="shared" si="0"/>
        <v>-623016</v>
      </c>
      <c r="F53">
        <v>23</v>
      </c>
      <c r="G53" s="12">
        <v>44196</v>
      </c>
    </row>
    <row r="54" spans="1:7" ht="15.75" x14ac:dyDescent="0.25">
      <c r="A54" s="10" t="s">
        <v>32</v>
      </c>
      <c r="B54" s="5">
        <f>SUM(B43+B53)</f>
        <v>887</v>
      </c>
      <c r="C54" s="5">
        <f>SUM(C43+C53)</f>
        <v>-30738</v>
      </c>
      <c r="D54" s="5">
        <f>SUM(D43+D53)</f>
        <v>-60746</v>
      </c>
      <c r="E54" s="9">
        <f t="shared" si="0"/>
        <v>-90597</v>
      </c>
      <c r="F54">
        <v>24</v>
      </c>
      <c r="G54" s="12">
        <v>44196</v>
      </c>
    </row>
    <row r="55" spans="1:7" ht="15.75" x14ac:dyDescent="0.25">
      <c r="A55" s="3" t="s">
        <v>26</v>
      </c>
      <c r="E55" s="9"/>
      <c r="F55">
        <v>25</v>
      </c>
      <c r="G55" s="12">
        <v>44196</v>
      </c>
    </row>
    <row r="56" spans="1:7" x14ac:dyDescent="0.25">
      <c r="A56" s="4" t="s">
        <v>33</v>
      </c>
      <c r="B56" s="5">
        <v>52903</v>
      </c>
      <c r="C56">
        <v>8</v>
      </c>
      <c r="D56">
        <v>159</v>
      </c>
      <c r="E56" s="5">
        <f t="shared" si="0"/>
        <v>53070</v>
      </c>
      <c r="F56">
        <v>26</v>
      </c>
      <c r="G56" s="12">
        <v>44196</v>
      </c>
    </row>
    <row r="57" spans="1:7" x14ac:dyDescent="0.25">
      <c r="A57" s="4" t="s">
        <v>34</v>
      </c>
      <c r="B57" s="5">
        <v>-108202</v>
      </c>
      <c r="C57">
        <v>-85</v>
      </c>
      <c r="D57" s="5">
        <v>-5202</v>
      </c>
      <c r="E57" s="5">
        <f t="shared" si="0"/>
        <v>-113489</v>
      </c>
      <c r="F57">
        <v>27</v>
      </c>
      <c r="G57" s="12">
        <v>44196</v>
      </c>
    </row>
    <row r="58" spans="1:7" x14ac:dyDescent="0.25">
      <c r="A58" s="8" t="s">
        <v>27</v>
      </c>
      <c r="B58" s="9">
        <f>SUM(B56:B57)</f>
        <v>-55299</v>
      </c>
      <c r="C58" s="9">
        <f>SUM(C56:C57)</f>
        <v>-77</v>
      </c>
      <c r="D58" s="9">
        <f>SUM(D56:D57)</f>
        <v>-5043</v>
      </c>
      <c r="E58" s="9">
        <f t="shared" si="0"/>
        <v>-60419</v>
      </c>
      <c r="F58">
        <v>28</v>
      </c>
      <c r="G58" s="12">
        <v>44196</v>
      </c>
    </row>
    <row r="59" spans="1:7" ht="15.75" x14ac:dyDescent="0.25">
      <c r="A59" s="10" t="s">
        <v>35</v>
      </c>
      <c r="B59" s="5">
        <f>B58+B54</f>
        <v>-54412</v>
      </c>
      <c r="C59" s="5">
        <f>C58+C54</f>
        <v>-30815</v>
      </c>
      <c r="D59" s="5">
        <f>D58+D54</f>
        <v>-65789</v>
      </c>
      <c r="E59" s="9">
        <f t="shared" si="0"/>
        <v>-151016</v>
      </c>
      <c r="F59">
        <v>29</v>
      </c>
      <c r="G59" s="12">
        <v>44196</v>
      </c>
    </row>
    <row r="60" spans="1:7" ht="15.75" x14ac:dyDescent="0.25">
      <c r="A60" s="3" t="s">
        <v>28</v>
      </c>
      <c r="F60">
        <v>1</v>
      </c>
      <c r="G60" s="12">
        <v>43830</v>
      </c>
    </row>
    <row r="61" spans="1:7" x14ac:dyDescent="0.25">
      <c r="A61" s="4" t="s">
        <v>6</v>
      </c>
      <c r="B61" s="5">
        <v>198080</v>
      </c>
      <c r="C61" s="6" t="s">
        <v>7</v>
      </c>
      <c r="D61" s="6" t="s">
        <v>7</v>
      </c>
      <c r="E61" s="5">
        <f>SUM(B61:D61)</f>
        <v>198080</v>
      </c>
      <c r="F61">
        <v>2</v>
      </c>
      <c r="G61" s="12">
        <v>43830</v>
      </c>
    </row>
    <row r="62" spans="1:7" x14ac:dyDescent="0.25">
      <c r="A62" s="4" t="s">
        <v>8</v>
      </c>
      <c r="B62" s="5">
        <v>113483</v>
      </c>
      <c r="C62" s="6" t="s">
        <v>7</v>
      </c>
      <c r="D62">
        <v>44</v>
      </c>
      <c r="E62" s="5">
        <f t="shared" ref="E62:E88" si="1">SUM(B62:D62)</f>
        <v>113527</v>
      </c>
      <c r="F62">
        <v>3</v>
      </c>
      <c r="G62" s="12">
        <v>43830</v>
      </c>
    </row>
    <row r="63" spans="1:7" x14ac:dyDescent="0.25">
      <c r="A63" s="4" t="s">
        <v>9</v>
      </c>
      <c r="B63" s="5">
        <v>44949</v>
      </c>
      <c r="C63">
        <v>390</v>
      </c>
      <c r="D63" s="6" t="s">
        <v>7</v>
      </c>
      <c r="E63" s="5">
        <f t="shared" si="1"/>
        <v>45339</v>
      </c>
      <c r="F63">
        <v>4</v>
      </c>
      <c r="G63" s="12">
        <v>43830</v>
      </c>
    </row>
    <row r="64" spans="1:7" x14ac:dyDescent="0.25">
      <c r="A64" s="4" t="s">
        <v>10</v>
      </c>
      <c r="B64" s="5">
        <v>70651</v>
      </c>
      <c r="C64" s="5">
        <v>37570</v>
      </c>
      <c r="D64" s="6" t="s">
        <v>7</v>
      </c>
      <c r="E64" s="5">
        <f t="shared" si="1"/>
        <v>108221</v>
      </c>
      <c r="F64">
        <v>5</v>
      </c>
      <c r="G64" s="12">
        <v>43830</v>
      </c>
    </row>
    <row r="65" spans="1:7" x14ac:dyDescent="0.25">
      <c r="A65" s="4" t="s">
        <v>11</v>
      </c>
      <c r="B65" s="5">
        <v>46086</v>
      </c>
      <c r="C65" s="6" t="s">
        <v>7</v>
      </c>
      <c r="D65" s="6" t="s">
        <v>7</v>
      </c>
      <c r="E65" s="5">
        <f t="shared" si="1"/>
        <v>46086</v>
      </c>
      <c r="F65">
        <v>6</v>
      </c>
      <c r="G65" s="12">
        <v>43830</v>
      </c>
    </row>
    <row r="66" spans="1:7" x14ac:dyDescent="0.25">
      <c r="A66" s="4" t="s">
        <v>12</v>
      </c>
      <c r="B66" s="5">
        <v>1859</v>
      </c>
      <c r="C66" s="6" t="s">
        <v>7</v>
      </c>
      <c r="D66" s="6" t="s">
        <v>7</v>
      </c>
      <c r="E66" s="5">
        <f t="shared" si="1"/>
        <v>1859</v>
      </c>
      <c r="F66">
        <v>7</v>
      </c>
      <c r="G66" s="12">
        <v>43830</v>
      </c>
    </row>
    <row r="67" spans="1:7" x14ac:dyDescent="0.25">
      <c r="A67" s="4" t="s">
        <v>13</v>
      </c>
      <c r="B67" s="5">
        <v>19467</v>
      </c>
      <c r="C67" s="6" t="s">
        <v>7</v>
      </c>
      <c r="D67" s="6" t="s">
        <v>7</v>
      </c>
      <c r="E67" s="5">
        <f t="shared" si="1"/>
        <v>19467</v>
      </c>
      <c r="F67">
        <v>8</v>
      </c>
      <c r="G67" s="12">
        <v>43830</v>
      </c>
    </row>
    <row r="68" spans="1:7" x14ac:dyDescent="0.25">
      <c r="A68" s="4" t="s">
        <v>14</v>
      </c>
      <c r="B68" s="6" t="s">
        <v>7</v>
      </c>
      <c r="C68" s="6" t="s">
        <v>7</v>
      </c>
      <c r="D68" s="7">
        <v>39126</v>
      </c>
      <c r="E68" s="5">
        <f t="shared" si="1"/>
        <v>39126</v>
      </c>
      <c r="F68">
        <v>9</v>
      </c>
      <c r="G68" s="12">
        <v>43830</v>
      </c>
    </row>
    <row r="69" spans="1:7" x14ac:dyDescent="0.25">
      <c r="A69" s="4" t="s">
        <v>15</v>
      </c>
      <c r="B69" s="5">
        <v>15062</v>
      </c>
      <c r="C69" s="6" t="s">
        <v>7</v>
      </c>
      <c r="D69" s="6" t="s">
        <v>7</v>
      </c>
      <c r="E69" s="5">
        <f t="shared" si="1"/>
        <v>15062</v>
      </c>
      <c r="F69">
        <v>10</v>
      </c>
      <c r="G69" s="12">
        <v>43830</v>
      </c>
    </row>
    <row r="70" spans="1:7" x14ac:dyDescent="0.25">
      <c r="A70" s="4" t="s">
        <v>16</v>
      </c>
      <c r="B70" s="6" t="s">
        <v>7</v>
      </c>
      <c r="C70" s="6" t="s">
        <v>7</v>
      </c>
      <c r="D70" s="6">
        <v>15</v>
      </c>
      <c r="E70" s="5">
        <f t="shared" si="1"/>
        <v>15</v>
      </c>
      <c r="F70">
        <v>11</v>
      </c>
      <c r="G70" s="12">
        <v>43830</v>
      </c>
    </row>
    <row r="71" spans="1:7" x14ac:dyDescent="0.25">
      <c r="A71" s="4" t="s">
        <v>17</v>
      </c>
      <c r="B71" s="5">
        <v>1193</v>
      </c>
      <c r="C71">
        <v>912</v>
      </c>
      <c r="D71" s="7">
        <v>9509</v>
      </c>
      <c r="E71" s="5">
        <f t="shared" si="1"/>
        <v>11614</v>
      </c>
      <c r="F71">
        <v>12</v>
      </c>
      <c r="G71" s="12">
        <v>43830</v>
      </c>
    </row>
    <row r="72" spans="1:7" x14ac:dyDescent="0.25">
      <c r="A72" s="8" t="s">
        <v>30</v>
      </c>
      <c r="B72" s="9">
        <f>SUM(B61:B71)</f>
        <v>510830</v>
      </c>
      <c r="C72" s="9">
        <f>SUM(C61:C71)</f>
        <v>38872</v>
      </c>
      <c r="D72" s="9">
        <f>SUM(D61:D71)</f>
        <v>48694</v>
      </c>
      <c r="E72" s="9">
        <f t="shared" si="1"/>
        <v>598396</v>
      </c>
      <c r="F72">
        <v>13</v>
      </c>
      <c r="G72" s="12">
        <v>43830</v>
      </c>
    </row>
    <row r="73" spans="1:7" ht="15.75" x14ac:dyDescent="0.25">
      <c r="A73" s="3" t="s">
        <v>29</v>
      </c>
      <c r="E73" s="5"/>
      <c r="F73">
        <v>14</v>
      </c>
      <c r="G73" s="12">
        <v>43830</v>
      </c>
    </row>
    <row r="74" spans="1:7" x14ac:dyDescent="0.25">
      <c r="A74" s="4" t="s">
        <v>18</v>
      </c>
      <c r="B74" s="5">
        <v>-195430</v>
      </c>
      <c r="C74" s="5">
        <v>-2587</v>
      </c>
      <c r="D74" s="5">
        <v>-38811</v>
      </c>
      <c r="E74" s="5">
        <f t="shared" si="1"/>
        <v>-236828</v>
      </c>
      <c r="F74">
        <v>15</v>
      </c>
      <c r="G74" s="12">
        <v>43830</v>
      </c>
    </row>
    <row r="75" spans="1:7" x14ac:dyDescent="0.25">
      <c r="A75" s="4" t="s">
        <v>19</v>
      </c>
      <c r="B75" s="5">
        <v>-50906</v>
      </c>
      <c r="C75" s="6">
        <v>-16</v>
      </c>
      <c r="D75" s="6" t="s">
        <v>7</v>
      </c>
      <c r="E75" s="5">
        <f t="shared" si="1"/>
        <v>-50922</v>
      </c>
      <c r="F75">
        <v>16</v>
      </c>
      <c r="G75" s="12">
        <v>43830</v>
      </c>
    </row>
    <row r="76" spans="1:7" x14ac:dyDescent="0.25">
      <c r="A76" s="4" t="s">
        <v>20</v>
      </c>
      <c r="B76" s="5">
        <v>-31097</v>
      </c>
      <c r="C76">
        <v>-153</v>
      </c>
      <c r="D76" s="6">
        <v>-147</v>
      </c>
      <c r="E76" s="5">
        <f t="shared" si="1"/>
        <v>-31397</v>
      </c>
      <c r="F76">
        <v>17</v>
      </c>
      <c r="G76" s="12">
        <v>43830</v>
      </c>
    </row>
    <row r="77" spans="1:7" x14ac:dyDescent="0.25">
      <c r="A77" s="4" t="s">
        <v>21</v>
      </c>
      <c r="B77" s="5">
        <v>-8968</v>
      </c>
      <c r="C77" s="6" t="s">
        <v>7</v>
      </c>
      <c r="D77" s="6" t="s">
        <v>7</v>
      </c>
      <c r="E77" s="5">
        <f t="shared" si="1"/>
        <v>-8968</v>
      </c>
      <c r="F77">
        <v>18</v>
      </c>
      <c r="G77" s="12">
        <v>43830</v>
      </c>
    </row>
    <row r="78" spans="1:7" x14ac:dyDescent="0.25">
      <c r="A78" s="4" t="s">
        <v>22</v>
      </c>
      <c r="B78" s="5">
        <v>-43659</v>
      </c>
      <c r="C78" s="5">
        <v>-9494</v>
      </c>
      <c r="D78" s="7">
        <v>-28150</v>
      </c>
      <c r="E78" s="5">
        <f t="shared" si="1"/>
        <v>-81303</v>
      </c>
      <c r="F78">
        <v>19</v>
      </c>
      <c r="G78" s="12">
        <v>43830</v>
      </c>
    </row>
    <row r="79" spans="1:7" x14ac:dyDescent="0.25">
      <c r="A79" s="4" t="s">
        <v>23</v>
      </c>
      <c r="B79" s="5">
        <v>-1117</v>
      </c>
      <c r="C79">
        <v>-104</v>
      </c>
      <c r="D79" s="7">
        <v>-4822</v>
      </c>
      <c r="E79" s="5">
        <f t="shared" si="1"/>
        <v>-6043</v>
      </c>
      <c r="F79">
        <v>20</v>
      </c>
      <c r="G79" s="12">
        <v>43830</v>
      </c>
    </row>
    <row r="80" spans="1:7" x14ac:dyDescent="0.25">
      <c r="A80" s="4" t="s">
        <v>24</v>
      </c>
      <c r="B80" s="5">
        <v>-129961</v>
      </c>
      <c r="C80" s="5">
        <v>-522</v>
      </c>
      <c r="D80" s="6" t="s">
        <v>7</v>
      </c>
      <c r="E80" s="5">
        <f t="shared" si="1"/>
        <v>-130483</v>
      </c>
      <c r="F80">
        <v>21</v>
      </c>
      <c r="G80" s="12">
        <v>43830</v>
      </c>
    </row>
    <row r="81" spans="1:7" x14ac:dyDescent="0.25">
      <c r="A81" s="4" t="s">
        <v>25</v>
      </c>
      <c r="B81" s="5">
        <v>-19954</v>
      </c>
      <c r="C81" s="5">
        <v>-14384</v>
      </c>
      <c r="D81" s="6" t="s">
        <v>7</v>
      </c>
      <c r="E81" s="5">
        <f t="shared" si="1"/>
        <v>-34338</v>
      </c>
      <c r="F81">
        <v>22</v>
      </c>
      <c r="G81" s="12">
        <v>43830</v>
      </c>
    </row>
    <row r="82" spans="1:7" x14ac:dyDescent="0.25">
      <c r="A82" s="8" t="s">
        <v>31</v>
      </c>
      <c r="B82" s="9">
        <f>SUM(B74:B81)</f>
        <v>-481092</v>
      </c>
      <c r="C82" s="9">
        <f>SUM(C74:C81)</f>
        <v>-27260</v>
      </c>
      <c r="D82" s="9">
        <f>SUM(D74:D81)</f>
        <v>-71930</v>
      </c>
      <c r="E82" s="9">
        <f t="shared" si="1"/>
        <v>-580282</v>
      </c>
      <c r="F82">
        <v>23</v>
      </c>
      <c r="G82" s="12">
        <v>43830</v>
      </c>
    </row>
    <row r="83" spans="1:7" ht="15.75" x14ac:dyDescent="0.25">
      <c r="A83" s="10" t="s">
        <v>32</v>
      </c>
      <c r="B83" s="5">
        <f>SUM(B72+B82)</f>
        <v>29738</v>
      </c>
      <c r="C83" s="5">
        <f>SUM(C72+C82)</f>
        <v>11612</v>
      </c>
      <c r="D83" s="5">
        <f>SUM(D72+D82)</f>
        <v>-23236</v>
      </c>
      <c r="E83" s="9">
        <f t="shared" si="1"/>
        <v>18114</v>
      </c>
      <c r="F83">
        <v>24</v>
      </c>
      <c r="G83" s="12">
        <v>43830</v>
      </c>
    </row>
    <row r="84" spans="1:7" ht="15.75" x14ac:dyDescent="0.25">
      <c r="A84" s="3" t="s">
        <v>26</v>
      </c>
      <c r="E84" s="9"/>
      <c r="F84">
        <v>25</v>
      </c>
      <c r="G84" s="12">
        <v>43830</v>
      </c>
    </row>
    <row r="85" spans="1:7" x14ac:dyDescent="0.25">
      <c r="A85" s="4" t="s">
        <v>33</v>
      </c>
      <c r="B85" s="5">
        <v>23001</v>
      </c>
      <c r="C85">
        <v>33</v>
      </c>
      <c r="D85">
        <v>589</v>
      </c>
      <c r="E85" s="5">
        <f t="shared" si="1"/>
        <v>23623</v>
      </c>
      <c r="F85">
        <v>26</v>
      </c>
      <c r="G85" s="12">
        <v>43830</v>
      </c>
    </row>
    <row r="86" spans="1:7" x14ac:dyDescent="0.25">
      <c r="A86" s="4" t="s">
        <v>34</v>
      </c>
      <c r="B86" s="5">
        <v>-38932</v>
      </c>
      <c r="C86">
        <v>-53</v>
      </c>
      <c r="D86" s="5">
        <v>-1028</v>
      </c>
      <c r="E86" s="5">
        <f t="shared" si="1"/>
        <v>-40013</v>
      </c>
      <c r="F86">
        <v>27</v>
      </c>
      <c r="G86" s="12">
        <v>43830</v>
      </c>
    </row>
    <row r="87" spans="1:7" x14ac:dyDescent="0.25">
      <c r="A87" s="8" t="s">
        <v>27</v>
      </c>
      <c r="B87" s="9">
        <f>SUM(B85:B86)</f>
        <v>-15931</v>
      </c>
      <c r="C87" s="9">
        <f>SUM(C85:C86)</f>
        <v>-20</v>
      </c>
      <c r="D87" s="9">
        <f>SUM(D85:D86)</f>
        <v>-439</v>
      </c>
      <c r="E87" s="9">
        <f t="shared" si="1"/>
        <v>-16390</v>
      </c>
      <c r="F87">
        <v>28</v>
      </c>
      <c r="G87" s="12">
        <v>43830</v>
      </c>
    </row>
    <row r="88" spans="1:7" ht="15.75" x14ac:dyDescent="0.25">
      <c r="A88" s="10" t="s">
        <v>35</v>
      </c>
      <c r="B88" s="5">
        <f>B87+B83</f>
        <v>13807</v>
      </c>
      <c r="C88" s="5">
        <f>C87+C83</f>
        <v>11592</v>
      </c>
      <c r="D88" s="5">
        <f>D87+D83</f>
        <v>-23675</v>
      </c>
      <c r="E88" s="9">
        <f t="shared" si="1"/>
        <v>1724</v>
      </c>
      <c r="F88">
        <v>29</v>
      </c>
      <c r="G88" s="12">
        <v>43830</v>
      </c>
    </row>
    <row r="89" spans="1:7" ht="15.75" x14ac:dyDescent="0.25">
      <c r="A89" s="3" t="s">
        <v>28</v>
      </c>
      <c r="F89">
        <v>1</v>
      </c>
      <c r="G89" s="12">
        <v>43465</v>
      </c>
    </row>
    <row r="90" spans="1:7" x14ac:dyDescent="0.25">
      <c r="A90" s="4" t="s">
        <v>6</v>
      </c>
      <c r="B90" s="5">
        <v>136724</v>
      </c>
      <c r="C90" s="6" t="s">
        <v>7</v>
      </c>
      <c r="D90" s="6" t="s">
        <v>7</v>
      </c>
      <c r="E90" s="5">
        <f>SUM(B90:D90)</f>
        <v>136724</v>
      </c>
      <c r="F90">
        <v>2</v>
      </c>
      <c r="G90" s="12">
        <v>43465</v>
      </c>
    </row>
    <row r="91" spans="1:7" x14ac:dyDescent="0.25">
      <c r="A91" s="4" t="s">
        <v>8</v>
      </c>
      <c r="B91" s="5">
        <v>95123</v>
      </c>
      <c r="C91" s="6" t="s">
        <v>7</v>
      </c>
      <c r="D91">
        <v>353</v>
      </c>
      <c r="E91" s="5">
        <f t="shared" ref="E91:E117" si="2">SUM(B91:D91)</f>
        <v>95476</v>
      </c>
      <c r="F91">
        <v>3</v>
      </c>
      <c r="G91" s="12">
        <v>43465</v>
      </c>
    </row>
    <row r="92" spans="1:7" x14ac:dyDescent="0.25">
      <c r="A92" s="4" t="s">
        <v>9</v>
      </c>
      <c r="B92" s="5">
        <v>112127</v>
      </c>
      <c r="C92">
        <v>381</v>
      </c>
      <c r="D92" s="7">
        <v>3925</v>
      </c>
      <c r="E92" s="5">
        <f t="shared" si="2"/>
        <v>116433</v>
      </c>
      <c r="F92">
        <v>4</v>
      </c>
      <c r="G92" s="12">
        <v>43465</v>
      </c>
    </row>
    <row r="93" spans="1:7" x14ac:dyDescent="0.25">
      <c r="A93" s="4" t="s">
        <v>10</v>
      </c>
      <c r="B93" s="5">
        <v>169585</v>
      </c>
      <c r="C93" s="7" t="s">
        <v>7</v>
      </c>
      <c r="D93" s="6" t="s">
        <v>7</v>
      </c>
      <c r="E93" s="5">
        <f t="shared" si="2"/>
        <v>169585</v>
      </c>
      <c r="F93">
        <v>5</v>
      </c>
      <c r="G93" s="12">
        <v>43465</v>
      </c>
    </row>
    <row r="94" spans="1:7" x14ac:dyDescent="0.25">
      <c r="A94" s="4" t="s">
        <v>11</v>
      </c>
      <c r="B94" s="5">
        <v>47870</v>
      </c>
      <c r="C94" s="6" t="s">
        <v>7</v>
      </c>
      <c r="D94" s="6" t="s">
        <v>7</v>
      </c>
      <c r="E94" s="5">
        <f t="shared" si="2"/>
        <v>47870</v>
      </c>
      <c r="F94">
        <v>6</v>
      </c>
      <c r="G94" s="12">
        <v>43465</v>
      </c>
    </row>
    <row r="95" spans="1:7" x14ac:dyDescent="0.25">
      <c r="A95" s="4" t="s">
        <v>12</v>
      </c>
      <c r="B95" s="5">
        <v>2052</v>
      </c>
      <c r="C95" s="6" t="s">
        <v>7</v>
      </c>
      <c r="D95" s="6" t="s">
        <v>7</v>
      </c>
      <c r="E95" s="5">
        <f t="shared" si="2"/>
        <v>2052</v>
      </c>
      <c r="F95">
        <v>7</v>
      </c>
      <c r="G95" s="12">
        <v>43465</v>
      </c>
    </row>
    <row r="96" spans="1:7" x14ac:dyDescent="0.25">
      <c r="A96" s="4" t="s">
        <v>13</v>
      </c>
      <c r="B96" s="5">
        <v>33104</v>
      </c>
      <c r="C96" s="6" t="s">
        <v>7</v>
      </c>
      <c r="D96" s="6" t="s">
        <v>7</v>
      </c>
      <c r="E96" s="5">
        <f t="shared" si="2"/>
        <v>33104</v>
      </c>
      <c r="F96">
        <v>8</v>
      </c>
      <c r="G96" s="12">
        <v>43465</v>
      </c>
    </row>
    <row r="97" spans="1:7" x14ac:dyDescent="0.25">
      <c r="A97" s="4" t="s">
        <v>14</v>
      </c>
      <c r="B97" s="6" t="s">
        <v>7</v>
      </c>
      <c r="C97" s="6" t="s">
        <v>7</v>
      </c>
      <c r="D97" s="7">
        <v>37529</v>
      </c>
      <c r="E97" s="5">
        <f t="shared" si="2"/>
        <v>37529</v>
      </c>
      <c r="F97">
        <v>9</v>
      </c>
      <c r="G97" s="12">
        <v>43465</v>
      </c>
    </row>
    <row r="98" spans="1:7" x14ac:dyDescent="0.25">
      <c r="A98" s="4" t="s">
        <v>15</v>
      </c>
      <c r="B98" s="5">
        <v>5250</v>
      </c>
      <c r="C98" s="6" t="s">
        <v>7</v>
      </c>
      <c r="D98" s="6">
        <v>27</v>
      </c>
      <c r="E98" s="5">
        <f t="shared" si="2"/>
        <v>5277</v>
      </c>
      <c r="F98">
        <v>10</v>
      </c>
      <c r="G98" s="12">
        <v>43465</v>
      </c>
    </row>
    <row r="99" spans="1:7" x14ac:dyDescent="0.25">
      <c r="A99" s="4" t="s">
        <v>16</v>
      </c>
      <c r="B99" s="6" t="s">
        <v>7</v>
      </c>
      <c r="C99" s="6" t="s">
        <v>7</v>
      </c>
      <c r="D99" s="6">
        <v>38</v>
      </c>
      <c r="E99" s="5">
        <f t="shared" si="2"/>
        <v>38</v>
      </c>
      <c r="F99">
        <v>11</v>
      </c>
      <c r="G99" s="12">
        <v>43465</v>
      </c>
    </row>
    <row r="100" spans="1:7" x14ac:dyDescent="0.25">
      <c r="A100" s="4" t="s">
        <v>17</v>
      </c>
      <c r="B100" s="5">
        <v>152</v>
      </c>
      <c r="C100">
        <v>84</v>
      </c>
      <c r="D100" s="7">
        <v>9526</v>
      </c>
      <c r="E100" s="5">
        <f t="shared" si="2"/>
        <v>9762</v>
      </c>
      <c r="F100">
        <v>12</v>
      </c>
      <c r="G100" s="12">
        <v>43465</v>
      </c>
    </row>
    <row r="101" spans="1:7" x14ac:dyDescent="0.25">
      <c r="A101" s="8" t="s">
        <v>30</v>
      </c>
      <c r="B101" s="9">
        <f>SUM(B90:B100)</f>
        <v>601987</v>
      </c>
      <c r="C101" s="9">
        <f>SUM(C90:C100)</f>
        <v>465</v>
      </c>
      <c r="D101" s="9">
        <f>SUM(D90:D100)</f>
        <v>51398</v>
      </c>
      <c r="E101" s="9">
        <f t="shared" si="2"/>
        <v>653850</v>
      </c>
      <c r="F101">
        <v>13</v>
      </c>
      <c r="G101" s="12">
        <v>43465</v>
      </c>
    </row>
    <row r="102" spans="1:7" ht="15.75" x14ac:dyDescent="0.25">
      <c r="A102" s="3" t="s">
        <v>29</v>
      </c>
      <c r="E102" s="5"/>
      <c r="F102">
        <v>14</v>
      </c>
      <c r="G102" s="12">
        <v>43465</v>
      </c>
    </row>
    <row r="103" spans="1:7" x14ac:dyDescent="0.25">
      <c r="A103" s="4" t="s">
        <v>18</v>
      </c>
      <c r="B103" s="5">
        <v>-174956</v>
      </c>
      <c r="C103" s="5">
        <v>-4220</v>
      </c>
      <c r="D103" s="5">
        <v>-31277</v>
      </c>
      <c r="E103" s="5">
        <f t="shared" si="2"/>
        <v>-210453</v>
      </c>
      <c r="F103">
        <v>15</v>
      </c>
      <c r="G103" s="12">
        <v>43465</v>
      </c>
    </row>
    <row r="104" spans="1:7" x14ac:dyDescent="0.25">
      <c r="A104" s="4" t="s">
        <v>19</v>
      </c>
      <c r="B104" s="5">
        <v>-79681</v>
      </c>
      <c r="C104" s="6" t="s">
        <v>7</v>
      </c>
      <c r="D104" s="6">
        <v>-28</v>
      </c>
      <c r="E104" s="5">
        <f t="shared" si="2"/>
        <v>-79709</v>
      </c>
      <c r="F104">
        <v>16</v>
      </c>
      <c r="G104" s="12">
        <v>43465</v>
      </c>
    </row>
    <row r="105" spans="1:7" x14ac:dyDescent="0.25">
      <c r="A105" s="4" t="s">
        <v>20</v>
      </c>
      <c r="B105" s="5">
        <v>-31919</v>
      </c>
      <c r="C105">
        <v>-682</v>
      </c>
      <c r="D105" s="6">
        <v>-101</v>
      </c>
      <c r="E105" s="5">
        <f t="shared" si="2"/>
        <v>-32702</v>
      </c>
      <c r="F105">
        <v>17</v>
      </c>
      <c r="G105" s="12">
        <v>43465</v>
      </c>
    </row>
    <row r="106" spans="1:7" x14ac:dyDescent="0.25">
      <c r="A106" s="4" t="s">
        <v>21</v>
      </c>
      <c r="B106" s="5">
        <v>-30635</v>
      </c>
      <c r="C106" s="6" t="s">
        <v>7</v>
      </c>
      <c r="D106" s="6" t="s">
        <v>7</v>
      </c>
      <c r="E106" s="5">
        <f t="shared" si="2"/>
        <v>-30635</v>
      </c>
      <c r="F106">
        <v>18</v>
      </c>
      <c r="G106" s="12">
        <v>43465</v>
      </c>
    </row>
    <row r="107" spans="1:7" x14ac:dyDescent="0.25">
      <c r="A107" s="4" t="s">
        <v>22</v>
      </c>
      <c r="B107" s="5">
        <v>-98413</v>
      </c>
      <c r="C107" s="5">
        <v>-1287</v>
      </c>
      <c r="D107" s="7">
        <v>-28731</v>
      </c>
      <c r="E107" s="5">
        <f t="shared" si="2"/>
        <v>-128431</v>
      </c>
      <c r="F107">
        <v>19</v>
      </c>
      <c r="G107" s="12">
        <v>43465</v>
      </c>
    </row>
    <row r="108" spans="1:7" x14ac:dyDescent="0.25">
      <c r="A108" s="4" t="s">
        <v>23</v>
      </c>
      <c r="B108" s="5">
        <v>-978</v>
      </c>
      <c r="C108">
        <v>-79</v>
      </c>
      <c r="D108" s="7">
        <v>-4997</v>
      </c>
      <c r="E108" s="5">
        <f t="shared" si="2"/>
        <v>-6054</v>
      </c>
      <c r="F108">
        <v>20</v>
      </c>
      <c r="G108" s="12">
        <v>43465</v>
      </c>
    </row>
    <row r="109" spans="1:7" x14ac:dyDescent="0.25">
      <c r="A109" s="4" t="s">
        <v>24</v>
      </c>
      <c r="B109" s="5">
        <v>-80660</v>
      </c>
      <c r="C109" s="5">
        <v>-291</v>
      </c>
      <c r="D109" s="6" t="s">
        <v>7</v>
      </c>
      <c r="E109" s="5">
        <f t="shared" si="2"/>
        <v>-80951</v>
      </c>
      <c r="F109">
        <v>21</v>
      </c>
      <c r="G109" s="12">
        <v>43465</v>
      </c>
    </row>
    <row r="110" spans="1:7" x14ac:dyDescent="0.25">
      <c r="A110" s="4" t="s">
        <v>25</v>
      </c>
      <c r="B110" s="5">
        <v>-19724</v>
      </c>
      <c r="C110" s="5">
        <v>-12146</v>
      </c>
      <c r="D110" s="6" t="s">
        <v>7</v>
      </c>
      <c r="E110" s="5">
        <f t="shared" si="2"/>
        <v>-31870</v>
      </c>
      <c r="F110">
        <v>22</v>
      </c>
      <c r="G110" s="12">
        <v>43465</v>
      </c>
    </row>
    <row r="111" spans="1:7" x14ac:dyDescent="0.25">
      <c r="A111" s="8" t="s">
        <v>31</v>
      </c>
      <c r="B111" s="9">
        <f>SUM(B103:B110)</f>
        <v>-516966</v>
      </c>
      <c r="C111" s="9">
        <f>SUM(C103:C110)</f>
        <v>-18705</v>
      </c>
      <c r="D111" s="9">
        <f>SUM(D103:D110)</f>
        <v>-65134</v>
      </c>
      <c r="E111" s="9">
        <f t="shared" si="2"/>
        <v>-600805</v>
      </c>
      <c r="F111">
        <v>23</v>
      </c>
      <c r="G111" s="12">
        <v>43465</v>
      </c>
    </row>
    <row r="112" spans="1:7" ht="15.75" x14ac:dyDescent="0.25">
      <c r="A112" s="10" t="s">
        <v>32</v>
      </c>
      <c r="B112" s="5">
        <f>SUM(B101+B111)</f>
        <v>85021</v>
      </c>
      <c r="C112" s="5">
        <f>SUM(C101+C111)</f>
        <v>-18240</v>
      </c>
      <c r="D112" s="5">
        <f>SUM(D101+D111)</f>
        <v>-13736</v>
      </c>
      <c r="E112" s="9">
        <f t="shared" si="2"/>
        <v>53045</v>
      </c>
      <c r="F112">
        <v>24</v>
      </c>
      <c r="G112" s="12">
        <v>43465</v>
      </c>
    </row>
    <row r="113" spans="1:7" ht="15.75" x14ac:dyDescent="0.25">
      <c r="A113" s="3" t="s">
        <v>26</v>
      </c>
      <c r="E113" s="9"/>
      <c r="F113">
        <v>25</v>
      </c>
      <c r="G113" s="12">
        <v>43465</v>
      </c>
    </row>
    <row r="114" spans="1:7" x14ac:dyDescent="0.25">
      <c r="A114" s="4" t="s">
        <v>33</v>
      </c>
      <c r="B114" s="5">
        <v>33563</v>
      </c>
      <c r="C114" s="6" t="s">
        <v>7</v>
      </c>
      <c r="D114" s="5">
        <v>1157</v>
      </c>
      <c r="E114" s="5">
        <f t="shared" si="2"/>
        <v>34720</v>
      </c>
      <c r="F114">
        <v>26</v>
      </c>
      <c r="G114" s="12">
        <v>43465</v>
      </c>
    </row>
    <row r="115" spans="1:7" x14ac:dyDescent="0.25">
      <c r="A115" s="4" t="s">
        <v>34</v>
      </c>
      <c r="B115" s="5">
        <v>-54863</v>
      </c>
      <c r="C115">
        <v>-58</v>
      </c>
      <c r="D115" s="5">
        <v>-2156</v>
      </c>
      <c r="E115" s="5">
        <f t="shared" si="2"/>
        <v>-57077</v>
      </c>
      <c r="F115">
        <v>27</v>
      </c>
      <c r="G115" s="12">
        <v>43465</v>
      </c>
    </row>
    <row r="116" spans="1:7" x14ac:dyDescent="0.25">
      <c r="A116" s="8" t="s">
        <v>27</v>
      </c>
      <c r="B116" s="9">
        <f>SUM(B114:B115)</f>
        <v>-21300</v>
      </c>
      <c r="C116" s="9">
        <f>SUM(C114:C115)</f>
        <v>-58</v>
      </c>
      <c r="D116" s="9">
        <f>SUM(D114:D115)</f>
        <v>-999</v>
      </c>
      <c r="E116" s="9">
        <f t="shared" si="2"/>
        <v>-22357</v>
      </c>
      <c r="F116">
        <v>28</v>
      </c>
      <c r="G116" s="12">
        <v>43465</v>
      </c>
    </row>
    <row r="117" spans="1:7" ht="15.75" x14ac:dyDescent="0.25">
      <c r="A117" s="10" t="s">
        <v>35</v>
      </c>
      <c r="B117" s="5">
        <f>B116+B112</f>
        <v>63721</v>
      </c>
      <c r="C117" s="5">
        <f>C116+C112</f>
        <v>-18298</v>
      </c>
      <c r="D117" s="5">
        <f>D116+D112</f>
        <v>-14735</v>
      </c>
      <c r="E117" s="9">
        <f t="shared" si="2"/>
        <v>30688</v>
      </c>
      <c r="F117">
        <v>29</v>
      </c>
      <c r="G117" s="12">
        <v>43465</v>
      </c>
    </row>
    <row r="118" spans="1:7" ht="15.75" x14ac:dyDescent="0.25">
      <c r="A118" s="3" t="s">
        <v>28</v>
      </c>
      <c r="F118">
        <v>1</v>
      </c>
      <c r="G118" s="12">
        <v>43100</v>
      </c>
    </row>
    <row r="119" spans="1:7" x14ac:dyDescent="0.25">
      <c r="A119" s="4" t="s">
        <v>6</v>
      </c>
      <c r="B119" s="5">
        <v>137307</v>
      </c>
      <c r="C119" s="6" t="s">
        <v>7</v>
      </c>
      <c r="D119" s="6" t="s">
        <v>7</v>
      </c>
      <c r="E119" s="5">
        <f>SUM(B119:D119)</f>
        <v>137307</v>
      </c>
      <c r="F119">
        <v>2</v>
      </c>
      <c r="G119" s="12">
        <v>43100</v>
      </c>
    </row>
    <row r="120" spans="1:7" x14ac:dyDescent="0.25">
      <c r="A120" s="4" t="s">
        <v>8</v>
      </c>
      <c r="B120" s="5">
        <v>130327</v>
      </c>
      <c r="C120" s="6" t="s">
        <v>7</v>
      </c>
      <c r="D120">
        <v>583</v>
      </c>
      <c r="E120" s="5">
        <f t="shared" ref="E120:E146" si="3">SUM(B120:D120)</f>
        <v>130910</v>
      </c>
      <c r="F120">
        <v>3</v>
      </c>
      <c r="G120" s="12">
        <v>43100</v>
      </c>
    </row>
    <row r="121" spans="1:7" x14ac:dyDescent="0.25">
      <c r="A121" s="4" t="s">
        <v>9</v>
      </c>
      <c r="B121" s="5">
        <v>74047</v>
      </c>
      <c r="C121">
        <v>11</v>
      </c>
      <c r="D121" s="6" t="s">
        <v>7</v>
      </c>
      <c r="E121" s="5">
        <f t="shared" si="3"/>
        <v>74058</v>
      </c>
      <c r="F121">
        <v>4</v>
      </c>
      <c r="G121" s="12">
        <v>43100</v>
      </c>
    </row>
    <row r="122" spans="1:7" x14ac:dyDescent="0.25">
      <c r="A122" s="4" t="s">
        <v>10</v>
      </c>
      <c r="B122" s="5">
        <v>36065</v>
      </c>
      <c r="C122" s="7">
        <v>1224</v>
      </c>
      <c r="D122" s="6" t="s">
        <v>7</v>
      </c>
      <c r="E122" s="5">
        <f t="shared" si="3"/>
        <v>37289</v>
      </c>
      <c r="F122">
        <v>5</v>
      </c>
      <c r="G122" s="12">
        <v>43100</v>
      </c>
    </row>
    <row r="123" spans="1:7" x14ac:dyDescent="0.25">
      <c r="A123" s="4" t="s">
        <v>11</v>
      </c>
      <c r="B123" s="5">
        <v>47014</v>
      </c>
      <c r="C123" s="6" t="s">
        <v>7</v>
      </c>
      <c r="D123" s="6" t="s">
        <v>7</v>
      </c>
      <c r="E123" s="5">
        <f t="shared" si="3"/>
        <v>47014</v>
      </c>
      <c r="F123">
        <v>6</v>
      </c>
      <c r="G123" s="12">
        <v>43100</v>
      </c>
    </row>
    <row r="124" spans="1:7" x14ac:dyDescent="0.25">
      <c r="A124" s="4" t="s">
        <v>12</v>
      </c>
      <c r="B124" s="5">
        <v>3127</v>
      </c>
      <c r="C124" s="6" t="s">
        <v>7</v>
      </c>
      <c r="D124" s="6" t="s">
        <v>7</v>
      </c>
      <c r="E124" s="5">
        <f t="shared" si="3"/>
        <v>3127</v>
      </c>
      <c r="F124">
        <v>7</v>
      </c>
      <c r="G124" s="12">
        <v>43100</v>
      </c>
    </row>
    <row r="125" spans="1:7" x14ac:dyDescent="0.25">
      <c r="A125" s="4" t="s">
        <v>13</v>
      </c>
      <c r="B125" s="5">
        <v>16743</v>
      </c>
      <c r="C125" s="6" t="s">
        <v>7</v>
      </c>
      <c r="D125" s="6" t="s">
        <v>7</v>
      </c>
      <c r="E125" s="5">
        <f t="shared" si="3"/>
        <v>16743</v>
      </c>
      <c r="F125">
        <v>8</v>
      </c>
      <c r="G125" s="12">
        <v>43100</v>
      </c>
    </row>
    <row r="126" spans="1:7" x14ac:dyDescent="0.25">
      <c r="A126" s="4" t="s">
        <v>14</v>
      </c>
      <c r="B126" s="6" t="s">
        <v>7</v>
      </c>
      <c r="C126" s="6" t="s">
        <v>7</v>
      </c>
      <c r="D126" s="7">
        <v>33962</v>
      </c>
      <c r="E126" s="5">
        <f t="shared" si="3"/>
        <v>33962</v>
      </c>
      <c r="F126">
        <v>9</v>
      </c>
      <c r="G126" s="12">
        <v>43100</v>
      </c>
    </row>
    <row r="127" spans="1:7" x14ac:dyDescent="0.25">
      <c r="A127" s="4" t="s">
        <v>15</v>
      </c>
      <c r="B127" s="6" t="s">
        <v>7</v>
      </c>
      <c r="C127" s="6" t="s">
        <v>7</v>
      </c>
      <c r="D127" s="6">
        <v>5578</v>
      </c>
      <c r="E127" s="5">
        <f t="shared" si="3"/>
        <v>5578</v>
      </c>
      <c r="F127">
        <v>10</v>
      </c>
      <c r="G127" s="12">
        <v>43100</v>
      </c>
    </row>
    <row r="128" spans="1:7" x14ac:dyDescent="0.25">
      <c r="A128" s="4" t="s">
        <v>16</v>
      </c>
      <c r="B128" s="6" t="s">
        <v>7</v>
      </c>
      <c r="C128" s="6" t="s">
        <v>7</v>
      </c>
      <c r="D128" s="6">
        <v>57</v>
      </c>
      <c r="E128" s="5">
        <f t="shared" si="3"/>
        <v>57</v>
      </c>
      <c r="F128">
        <v>11</v>
      </c>
      <c r="G128" s="12">
        <v>43100</v>
      </c>
    </row>
    <row r="129" spans="1:7" x14ac:dyDescent="0.25">
      <c r="A129" s="4" t="s">
        <v>17</v>
      </c>
      <c r="B129" s="5">
        <v>4153</v>
      </c>
      <c r="C129">
        <v>7</v>
      </c>
      <c r="D129" s="7">
        <v>13477</v>
      </c>
      <c r="E129" s="5">
        <f t="shared" si="3"/>
        <v>17637</v>
      </c>
      <c r="F129">
        <v>12</v>
      </c>
      <c r="G129" s="12">
        <v>43100</v>
      </c>
    </row>
    <row r="130" spans="1:7" x14ac:dyDescent="0.25">
      <c r="A130" s="8" t="s">
        <v>30</v>
      </c>
      <c r="B130" s="9">
        <f>SUM(B119:B129)</f>
        <v>448783</v>
      </c>
      <c r="C130" s="9">
        <f>SUM(C119:C129)</f>
        <v>1242</v>
      </c>
      <c r="D130" s="9">
        <f>SUM(D119:D129)</f>
        <v>53657</v>
      </c>
      <c r="E130" s="9">
        <f t="shared" si="3"/>
        <v>503682</v>
      </c>
      <c r="F130">
        <v>13</v>
      </c>
      <c r="G130" s="12">
        <v>43100</v>
      </c>
    </row>
    <row r="131" spans="1:7" ht="15.75" x14ac:dyDescent="0.25">
      <c r="A131" s="3" t="s">
        <v>29</v>
      </c>
      <c r="E131" s="5"/>
      <c r="F131">
        <v>14</v>
      </c>
      <c r="G131" s="12">
        <v>43100</v>
      </c>
    </row>
    <row r="132" spans="1:7" x14ac:dyDescent="0.25">
      <c r="A132" s="4" t="s">
        <v>18</v>
      </c>
      <c r="B132" s="5">
        <v>-138597</v>
      </c>
      <c r="C132" s="5">
        <v>-11187</v>
      </c>
      <c r="D132" s="5">
        <v>-26251</v>
      </c>
      <c r="E132" s="5">
        <f t="shared" si="3"/>
        <v>-176035</v>
      </c>
      <c r="F132">
        <v>15</v>
      </c>
      <c r="G132" s="12">
        <v>43100</v>
      </c>
    </row>
    <row r="133" spans="1:7" x14ac:dyDescent="0.25">
      <c r="A133" s="4" t="s">
        <v>19</v>
      </c>
      <c r="B133" s="5">
        <v>-52154</v>
      </c>
      <c r="C133" s="6" t="s">
        <v>7</v>
      </c>
      <c r="D133" s="6">
        <v>-22</v>
      </c>
      <c r="E133" s="5">
        <f t="shared" si="3"/>
        <v>-52176</v>
      </c>
      <c r="F133">
        <v>16</v>
      </c>
      <c r="G133" s="12">
        <v>43100</v>
      </c>
    </row>
    <row r="134" spans="1:7" x14ac:dyDescent="0.25">
      <c r="A134" s="4" t="s">
        <v>20</v>
      </c>
      <c r="B134" s="5">
        <v>-23965</v>
      </c>
      <c r="C134">
        <v>-668</v>
      </c>
      <c r="D134" s="6">
        <v>-215</v>
      </c>
      <c r="E134" s="5">
        <f t="shared" si="3"/>
        <v>-24848</v>
      </c>
      <c r="F134">
        <v>17</v>
      </c>
      <c r="G134" s="12">
        <v>43100</v>
      </c>
    </row>
    <row r="135" spans="1:7" x14ac:dyDescent="0.25">
      <c r="A135" s="4" t="s">
        <v>21</v>
      </c>
      <c r="B135" s="5">
        <v>-24973</v>
      </c>
      <c r="C135" s="6" t="s">
        <v>7</v>
      </c>
      <c r="D135" s="6" t="s">
        <v>7</v>
      </c>
      <c r="E135" s="5">
        <f t="shared" si="3"/>
        <v>-24973</v>
      </c>
      <c r="F135">
        <v>18</v>
      </c>
      <c r="G135" s="12">
        <v>43100</v>
      </c>
    </row>
    <row r="136" spans="1:7" x14ac:dyDescent="0.25">
      <c r="A136" s="4" t="s">
        <v>22</v>
      </c>
      <c r="B136" s="5">
        <v>-33267</v>
      </c>
      <c r="C136" s="5">
        <v>-7583</v>
      </c>
      <c r="D136" s="7">
        <v>-29272</v>
      </c>
      <c r="E136" s="5">
        <f t="shared" si="3"/>
        <v>-70122</v>
      </c>
      <c r="F136">
        <v>19</v>
      </c>
      <c r="G136" s="12">
        <v>43100</v>
      </c>
    </row>
    <row r="137" spans="1:7" x14ac:dyDescent="0.25">
      <c r="A137" s="4" t="s">
        <v>23</v>
      </c>
      <c r="B137" s="5">
        <v>-790</v>
      </c>
      <c r="C137" t="s">
        <v>7</v>
      </c>
      <c r="D137" s="7">
        <v>-4587</v>
      </c>
      <c r="E137" s="5">
        <f t="shared" si="3"/>
        <v>-5377</v>
      </c>
      <c r="F137">
        <v>20</v>
      </c>
      <c r="G137" s="12">
        <v>43100</v>
      </c>
    </row>
    <row r="138" spans="1:7" x14ac:dyDescent="0.25">
      <c r="A138" s="4" t="s">
        <v>24</v>
      </c>
      <c r="B138" s="5">
        <v>-56396</v>
      </c>
      <c r="C138" s="5" t="s">
        <v>7</v>
      </c>
      <c r="D138" s="6" t="s">
        <v>7</v>
      </c>
      <c r="E138" s="5">
        <f t="shared" si="3"/>
        <v>-56396</v>
      </c>
      <c r="F138">
        <v>21</v>
      </c>
      <c r="G138" s="12">
        <v>43100</v>
      </c>
    </row>
    <row r="139" spans="1:7" x14ac:dyDescent="0.25">
      <c r="A139" s="4" t="s">
        <v>25</v>
      </c>
      <c r="B139" s="5">
        <v>-9733</v>
      </c>
      <c r="C139" s="5">
        <v>-9168</v>
      </c>
      <c r="D139" s="6" t="s">
        <v>7</v>
      </c>
      <c r="E139" s="5">
        <f t="shared" si="3"/>
        <v>-18901</v>
      </c>
      <c r="F139">
        <v>22</v>
      </c>
      <c r="G139" s="12">
        <v>43100</v>
      </c>
    </row>
    <row r="140" spans="1:7" x14ac:dyDescent="0.25">
      <c r="A140" s="8" t="s">
        <v>31</v>
      </c>
      <c r="B140" s="9">
        <f>SUM(B132:B139)</f>
        <v>-339875</v>
      </c>
      <c r="C140" s="9">
        <f>SUM(C132:C139)</f>
        <v>-28606</v>
      </c>
      <c r="D140" s="9">
        <f>SUM(D132:D139)</f>
        <v>-60347</v>
      </c>
      <c r="E140" s="9">
        <f t="shared" si="3"/>
        <v>-428828</v>
      </c>
      <c r="F140">
        <v>23</v>
      </c>
      <c r="G140" s="12">
        <v>43100</v>
      </c>
    </row>
    <row r="141" spans="1:7" ht="15.75" x14ac:dyDescent="0.25">
      <c r="A141" s="10" t="s">
        <v>32</v>
      </c>
      <c r="B141" s="5">
        <f>SUM(B130+B140)</f>
        <v>108908</v>
      </c>
      <c r="C141" s="5">
        <f>SUM(C130+C140)</f>
        <v>-27364</v>
      </c>
      <c r="D141" s="5">
        <f>SUM(D130+D140)</f>
        <v>-6690</v>
      </c>
      <c r="E141" s="9">
        <f t="shared" si="3"/>
        <v>74854</v>
      </c>
      <c r="F141">
        <v>24</v>
      </c>
      <c r="G141" s="12">
        <v>43100</v>
      </c>
    </row>
    <row r="142" spans="1:7" ht="15.75" x14ac:dyDescent="0.25">
      <c r="A142" s="3" t="s">
        <v>26</v>
      </c>
      <c r="E142" s="9"/>
      <c r="F142">
        <v>25</v>
      </c>
      <c r="G142" s="12">
        <v>43100</v>
      </c>
    </row>
    <row r="143" spans="1:7" x14ac:dyDescent="0.25">
      <c r="A143" s="4" t="s">
        <v>33</v>
      </c>
      <c r="B143" s="5">
        <v>18807</v>
      </c>
      <c r="C143" s="6" t="s">
        <v>7</v>
      </c>
      <c r="D143" s="5">
        <v>5212</v>
      </c>
      <c r="E143" s="5">
        <f t="shared" si="3"/>
        <v>24019</v>
      </c>
      <c r="F143">
        <v>26</v>
      </c>
      <c r="G143" s="12">
        <v>43100</v>
      </c>
    </row>
    <row r="144" spans="1:7" x14ac:dyDescent="0.25">
      <c r="A144" s="4" t="s">
        <v>34</v>
      </c>
      <c r="B144" s="5">
        <v>-36543</v>
      </c>
      <c r="C144" t="s">
        <v>7</v>
      </c>
      <c r="D144" s="5">
        <v>-5307</v>
      </c>
      <c r="E144" s="5">
        <f t="shared" si="3"/>
        <v>-41850</v>
      </c>
      <c r="F144">
        <v>27</v>
      </c>
      <c r="G144" s="12">
        <v>43100</v>
      </c>
    </row>
    <row r="145" spans="1:7" x14ac:dyDescent="0.25">
      <c r="A145" s="8" t="s">
        <v>27</v>
      </c>
      <c r="B145" s="9">
        <f>SUM(B143:B144)</f>
        <v>-17736</v>
      </c>
      <c r="C145" s="9" t="s">
        <v>7</v>
      </c>
      <c r="D145" s="9">
        <f>SUM(D143:D144)</f>
        <v>-95</v>
      </c>
      <c r="E145" s="9">
        <f t="shared" si="3"/>
        <v>-17831</v>
      </c>
      <c r="F145">
        <v>28</v>
      </c>
      <c r="G145" s="12">
        <v>43100</v>
      </c>
    </row>
    <row r="146" spans="1:7" ht="15.75" x14ac:dyDescent="0.25">
      <c r="A146" s="10" t="s">
        <v>35</v>
      </c>
      <c r="B146" s="5">
        <f>B145+B141</f>
        <v>91172</v>
      </c>
      <c r="C146" s="5">
        <v>-27364</v>
      </c>
      <c r="D146" s="5">
        <f>D145+D141</f>
        <v>-6785</v>
      </c>
      <c r="E146" s="9">
        <f t="shared" si="3"/>
        <v>57023</v>
      </c>
      <c r="F146">
        <v>29</v>
      </c>
      <c r="G146" s="12">
        <v>43100</v>
      </c>
    </row>
    <row r="147" spans="1:7" ht="15.75" x14ac:dyDescent="0.25">
      <c r="A147" s="3" t="s">
        <v>28</v>
      </c>
      <c r="B147" s="1"/>
      <c r="C147" s="1"/>
      <c r="D147" s="2"/>
      <c r="F147">
        <v>1</v>
      </c>
      <c r="G147" s="12">
        <v>42735</v>
      </c>
    </row>
    <row r="148" spans="1:7" x14ac:dyDescent="0.25">
      <c r="A148" s="4" t="s">
        <v>6</v>
      </c>
      <c r="B148" s="5">
        <v>128265</v>
      </c>
      <c r="C148" s="6" t="s">
        <v>7</v>
      </c>
      <c r="D148" s="6" t="s">
        <v>7</v>
      </c>
      <c r="E148" s="5">
        <f>SUM(B148:D148)</f>
        <v>128265</v>
      </c>
      <c r="F148">
        <v>2</v>
      </c>
      <c r="G148" s="12">
        <v>42735</v>
      </c>
    </row>
    <row r="149" spans="1:7" x14ac:dyDescent="0.25">
      <c r="A149" s="4" t="s">
        <v>8</v>
      </c>
      <c r="B149" s="5">
        <v>90683</v>
      </c>
      <c r="C149" s="6" t="s">
        <v>7</v>
      </c>
      <c r="D149" s="6" t="s">
        <v>7</v>
      </c>
      <c r="E149" s="5">
        <f t="shared" ref="E149:E175" si="4">SUM(B149:D149)</f>
        <v>90683</v>
      </c>
      <c r="F149">
        <v>3</v>
      </c>
      <c r="G149" s="12">
        <v>42735</v>
      </c>
    </row>
    <row r="150" spans="1:7" x14ac:dyDescent="0.25">
      <c r="A150" s="4" t="s">
        <v>9</v>
      </c>
      <c r="B150" s="5">
        <v>69296</v>
      </c>
      <c r="C150" s="6" t="s">
        <v>7</v>
      </c>
      <c r="D150" s="6" t="s">
        <v>7</v>
      </c>
      <c r="E150" s="5">
        <f t="shared" si="4"/>
        <v>69296</v>
      </c>
      <c r="F150">
        <v>4</v>
      </c>
      <c r="G150" s="12">
        <v>42735</v>
      </c>
    </row>
    <row r="151" spans="1:7" x14ac:dyDescent="0.25">
      <c r="A151" s="4" t="s">
        <v>10</v>
      </c>
      <c r="B151" s="5">
        <v>51302</v>
      </c>
      <c r="C151" s="7" t="s">
        <v>7</v>
      </c>
      <c r="D151" s="6" t="s">
        <v>7</v>
      </c>
      <c r="E151" s="5">
        <f t="shared" si="4"/>
        <v>51302</v>
      </c>
      <c r="F151">
        <v>5</v>
      </c>
      <c r="G151" s="12">
        <v>42735</v>
      </c>
    </row>
    <row r="152" spans="1:7" x14ac:dyDescent="0.25">
      <c r="A152" s="4" t="s">
        <v>11</v>
      </c>
      <c r="B152" s="5">
        <v>34581</v>
      </c>
      <c r="C152" s="6" t="s">
        <v>7</v>
      </c>
      <c r="D152" s="6" t="s">
        <v>7</v>
      </c>
      <c r="E152" s="5">
        <f t="shared" si="4"/>
        <v>34581</v>
      </c>
      <c r="F152">
        <v>6</v>
      </c>
      <c r="G152" s="12">
        <v>42735</v>
      </c>
    </row>
    <row r="153" spans="1:7" x14ac:dyDescent="0.25">
      <c r="A153" s="4" t="s">
        <v>12</v>
      </c>
      <c r="B153" s="5">
        <v>1717</v>
      </c>
      <c r="C153" s="6" t="s">
        <v>7</v>
      </c>
      <c r="D153" s="6" t="s">
        <v>7</v>
      </c>
      <c r="E153" s="5">
        <f t="shared" si="4"/>
        <v>1717</v>
      </c>
      <c r="F153">
        <v>7</v>
      </c>
      <c r="G153" s="12">
        <v>42735</v>
      </c>
    </row>
    <row r="154" spans="1:7" x14ac:dyDescent="0.25">
      <c r="A154" s="4" t="s">
        <v>13</v>
      </c>
      <c r="B154" s="5">
        <v>17800</v>
      </c>
      <c r="C154" s="6" t="s">
        <v>7</v>
      </c>
      <c r="D154" s="6" t="s">
        <v>7</v>
      </c>
      <c r="E154" s="5">
        <f t="shared" si="4"/>
        <v>17800</v>
      </c>
      <c r="F154">
        <v>8</v>
      </c>
      <c r="G154" s="12">
        <v>42735</v>
      </c>
    </row>
    <row r="155" spans="1:7" x14ac:dyDescent="0.25">
      <c r="A155" s="4" t="s">
        <v>14</v>
      </c>
      <c r="B155" s="6" t="s">
        <v>7</v>
      </c>
      <c r="C155" s="6" t="s">
        <v>7</v>
      </c>
      <c r="D155" s="7">
        <v>45335</v>
      </c>
      <c r="E155" s="5">
        <f t="shared" si="4"/>
        <v>45335</v>
      </c>
      <c r="F155">
        <v>9</v>
      </c>
      <c r="G155" s="12">
        <v>42735</v>
      </c>
    </row>
    <row r="156" spans="1:7" x14ac:dyDescent="0.25">
      <c r="A156" s="4" t="s">
        <v>15</v>
      </c>
      <c r="B156" s="6" t="s">
        <v>7</v>
      </c>
      <c r="C156" s="6" t="s">
        <v>7</v>
      </c>
      <c r="D156" s="7">
        <v>6025</v>
      </c>
      <c r="E156" s="5">
        <f t="shared" si="4"/>
        <v>6025</v>
      </c>
      <c r="F156">
        <v>10</v>
      </c>
      <c r="G156" s="12">
        <v>42735</v>
      </c>
    </row>
    <row r="157" spans="1:7" x14ac:dyDescent="0.25">
      <c r="A157" s="4" t="s">
        <v>16</v>
      </c>
      <c r="B157" s="6" t="s">
        <v>7</v>
      </c>
      <c r="C157" s="6" t="s">
        <v>7</v>
      </c>
      <c r="D157" s="6">
        <v>50</v>
      </c>
      <c r="E157" s="5">
        <f t="shared" si="4"/>
        <v>50</v>
      </c>
      <c r="F157">
        <v>11</v>
      </c>
      <c r="G157" s="12">
        <v>42735</v>
      </c>
    </row>
    <row r="158" spans="1:7" x14ac:dyDescent="0.25">
      <c r="A158" s="4" t="s">
        <v>17</v>
      </c>
      <c r="B158" s="5">
        <v>16984</v>
      </c>
      <c r="C158">
        <v>2</v>
      </c>
      <c r="D158" s="7">
        <v>6604</v>
      </c>
      <c r="E158" s="5">
        <f t="shared" si="4"/>
        <v>23590</v>
      </c>
      <c r="F158">
        <v>12</v>
      </c>
      <c r="G158" s="12">
        <v>42735</v>
      </c>
    </row>
    <row r="159" spans="1:7" x14ac:dyDescent="0.25">
      <c r="A159" s="8" t="s">
        <v>30</v>
      </c>
      <c r="B159" s="9">
        <f>SUM(B148:B158)</f>
        <v>410628</v>
      </c>
      <c r="C159" s="9">
        <f>SUM(C148:C158)</f>
        <v>2</v>
      </c>
      <c r="D159" s="9">
        <f>SUM(D148:D158)</f>
        <v>58014</v>
      </c>
      <c r="E159" s="9">
        <f t="shared" si="4"/>
        <v>468644</v>
      </c>
      <c r="F159">
        <v>13</v>
      </c>
      <c r="G159" s="12">
        <v>42735</v>
      </c>
    </row>
    <row r="160" spans="1:7" ht="15.75" x14ac:dyDescent="0.25">
      <c r="A160" s="3" t="s">
        <v>29</v>
      </c>
      <c r="E160" s="5"/>
      <c r="F160">
        <v>14</v>
      </c>
      <c r="G160" s="12">
        <v>42735</v>
      </c>
    </row>
    <row r="161" spans="1:7" x14ac:dyDescent="0.25">
      <c r="A161" s="4" t="s">
        <v>18</v>
      </c>
      <c r="B161" s="5">
        <v>-121722</v>
      </c>
      <c r="C161" s="5">
        <v>-12796</v>
      </c>
      <c r="D161" s="5">
        <v>-21556</v>
      </c>
      <c r="E161" s="5">
        <f t="shared" si="4"/>
        <v>-156074</v>
      </c>
      <c r="F161">
        <v>15</v>
      </c>
      <c r="G161" s="12">
        <v>42735</v>
      </c>
    </row>
    <row r="162" spans="1:7" x14ac:dyDescent="0.25">
      <c r="A162" s="4" t="s">
        <v>19</v>
      </c>
      <c r="B162" s="5">
        <v>-42105</v>
      </c>
      <c r="C162" s="6" t="s">
        <v>7</v>
      </c>
      <c r="D162" s="6">
        <v>-20</v>
      </c>
      <c r="E162" s="5">
        <f t="shared" si="4"/>
        <v>-42125</v>
      </c>
      <c r="F162">
        <v>16</v>
      </c>
      <c r="G162" s="12">
        <v>42735</v>
      </c>
    </row>
    <row r="163" spans="1:7" x14ac:dyDescent="0.25">
      <c r="A163" s="4" t="s">
        <v>20</v>
      </c>
      <c r="B163" s="5">
        <v>-29608</v>
      </c>
      <c r="C163">
        <v>-312</v>
      </c>
      <c r="D163" s="6">
        <v>-254</v>
      </c>
      <c r="E163" s="5">
        <f t="shared" si="4"/>
        <v>-30174</v>
      </c>
      <c r="F163">
        <v>17</v>
      </c>
      <c r="G163" s="12">
        <v>42735</v>
      </c>
    </row>
    <row r="164" spans="1:7" x14ac:dyDescent="0.25">
      <c r="A164" s="4" t="s">
        <v>21</v>
      </c>
      <c r="B164" s="7" t="s">
        <v>7</v>
      </c>
      <c r="C164" s="6" t="s">
        <v>7</v>
      </c>
      <c r="D164" s="6" t="s">
        <v>7</v>
      </c>
      <c r="E164" s="5">
        <f t="shared" si="4"/>
        <v>0</v>
      </c>
      <c r="F164">
        <v>18</v>
      </c>
      <c r="G164" s="12">
        <v>42735</v>
      </c>
    </row>
    <row r="165" spans="1:7" x14ac:dyDescent="0.25">
      <c r="A165" s="4" t="s">
        <v>22</v>
      </c>
      <c r="B165" s="5">
        <v>-40020</v>
      </c>
      <c r="C165" s="5">
        <v>-8448</v>
      </c>
      <c r="D165" s="7">
        <v>-32305</v>
      </c>
      <c r="E165" s="5">
        <f t="shared" si="4"/>
        <v>-80773</v>
      </c>
      <c r="F165">
        <v>19</v>
      </c>
      <c r="G165" s="12">
        <v>42735</v>
      </c>
    </row>
    <row r="166" spans="1:7" x14ac:dyDescent="0.25">
      <c r="A166" s="4" t="s">
        <v>23</v>
      </c>
      <c r="B166" s="7" t="s">
        <v>7</v>
      </c>
      <c r="C166" s="6" t="s">
        <v>7</v>
      </c>
      <c r="D166" s="7">
        <v>-1901</v>
      </c>
      <c r="E166" s="5">
        <f t="shared" si="4"/>
        <v>-1901</v>
      </c>
      <c r="F166">
        <v>20</v>
      </c>
      <c r="G166" s="12">
        <v>42735</v>
      </c>
    </row>
    <row r="167" spans="1:7" x14ac:dyDescent="0.25">
      <c r="A167" s="4" t="s">
        <v>24</v>
      </c>
      <c r="B167" s="5">
        <v>-28152</v>
      </c>
      <c r="C167" s="7" t="s">
        <v>7</v>
      </c>
      <c r="D167" s="6" t="s">
        <v>7</v>
      </c>
      <c r="E167" s="5">
        <f t="shared" si="4"/>
        <v>-28152</v>
      </c>
      <c r="F167">
        <v>21</v>
      </c>
      <c r="G167" s="12">
        <v>42735</v>
      </c>
    </row>
    <row r="168" spans="1:7" x14ac:dyDescent="0.25">
      <c r="A168" s="4" t="s">
        <v>25</v>
      </c>
      <c r="B168" s="5">
        <v>-1696</v>
      </c>
      <c r="C168" s="5">
        <v>-7528</v>
      </c>
      <c r="D168" s="6" t="s">
        <v>7</v>
      </c>
      <c r="E168" s="5">
        <f t="shared" si="4"/>
        <v>-9224</v>
      </c>
      <c r="F168">
        <v>22</v>
      </c>
      <c r="G168" s="12">
        <v>42735</v>
      </c>
    </row>
    <row r="169" spans="1:7" x14ac:dyDescent="0.25">
      <c r="A169" s="8" t="s">
        <v>31</v>
      </c>
      <c r="B169" s="9">
        <f>SUM(B161:B168)</f>
        <v>-263303</v>
      </c>
      <c r="C169" s="9">
        <f>SUM(C161:C168)</f>
        <v>-29084</v>
      </c>
      <c r="D169" s="9">
        <f>SUM(D161:D168)</f>
        <v>-56036</v>
      </c>
      <c r="E169" s="9">
        <f t="shared" si="4"/>
        <v>-348423</v>
      </c>
      <c r="F169">
        <v>23</v>
      </c>
      <c r="G169" s="12">
        <v>42735</v>
      </c>
    </row>
    <row r="170" spans="1:7" ht="15.75" x14ac:dyDescent="0.25">
      <c r="A170" s="10" t="s">
        <v>32</v>
      </c>
      <c r="B170" s="5">
        <f>SUM(B159+B169)</f>
        <v>147325</v>
      </c>
      <c r="C170" s="5">
        <f>SUM(C159+C169)</f>
        <v>-29082</v>
      </c>
      <c r="D170" s="5">
        <f>SUM(D159+D169)</f>
        <v>1978</v>
      </c>
      <c r="E170" s="9">
        <f t="shared" si="4"/>
        <v>120221</v>
      </c>
      <c r="F170">
        <v>24</v>
      </c>
      <c r="G170" s="12">
        <v>42735</v>
      </c>
    </row>
    <row r="171" spans="1:7" ht="15.75" x14ac:dyDescent="0.25">
      <c r="A171" s="3" t="s">
        <v>26</v>
      </c>
      <c r="E171" s="9"/>
      <c r="F171">
        <v>25</v>
      </c>
      <c r="G171" s="12">
        <v>42735</v>
      </c>
    </row>
    <row r="172" spans="1:7" x14ac:dyDescent="0.25">
      <c r="A172" s="4" t="s">
        <v>33</v>
      </c>
      <c r="B172" s="5">
        <v>28032</v>
      </c>
      <c r="C172" s="6" t="s">
        <v>7</v>
      </c>
      <c r="D172" s="5">
        <v>1097</v>
      </c>
      <c r="E172" s="5">
        <f t="shared" si="4"/>
        <v>29129</v>
      </c>
      <c r="F172">
        <v>26</v>
      </c>
      <c r="G172" s="12">
        <v>42735</v>
      </c>
    </row>
    <row r="173" spans="1:7" x14ac:dyDescent="0.25">
      <c r="A173" s="4" t="s">
        <v>34</v>
      </c>
      <c r="B173" s="5">
        <v>-52913</v>
      </c>
      <c r="C173" s="6" t="s">
        <v>7</v>
      </c>
      <c r="D173" s="5">
        <v>-6844</v>
      </c>
      <c r="E173" s="5">
        <f t="shared" si="4"/>
        <v>-59757</v>
      </c>
      <c r="F173">
        <v>27</v>
      </c>
      <c r="G173" s="12">
        <v>42735</v>
      </c>
    </row>
    <row r="174" spans="1:7" x14ac:dyDescent="0.25">
      <c r="A174" s="8" t="s">
        <v>27</v>
      </c>
      <c r="B174" s="9">
        <f>SUM(B172:B173)</f>
        <v>-24881</v>
      </c>
      <c r="C174" s="9">
        <f>SUM(C172:C173)</f>
        <v>0</v>
      </c>
      <c r="D174" s="9">
        <f>SUM(D172:D173)</f>
        <v>-5747</v>
      </c>
      <c r="E174" s="9">
        <f t="shared" si="4"/>
        <v>-30628</v>
      </c>
      <c r="F174">
        <v>28</v>
      </c>
      <c r="G174" s="12">
        <v>42735</v>
      </c>
    </row>
    <row r="175" spans="1:7" ht="15.75" x14ac:dyDescent="0.25">
      <c r="A175" s="10" t="s">
        <v>35</v>
      </c>
      <c r="B175" s="5">
        <f>B174+B170</f>
        <v>122444</v>
      </c>
      <c r="C175" s="5">
        <f>C174+C170</f>
        <v>-29082</v>
      </c>
      <c r="D175" s="5">
        <f>D174+D170</f>
        <v>-3769</v>
      </c>
      <c r="E175" s="9">
        <f t="shared" si="4"/>
        <v>89593</v>
      </c>
      <c r="F175">
        <v>29</v>
      </c>
      <c r="G175" s="12">
        <v>42735</v>
      </c>
    </row>
    <row r="176" spans="1:7" ht="15.75" x14ac:dyDescent="0.25">
      <c r="A176" s="3" t="s">
        <v>28</v>
      </c>
      <c r="E176" s="1"/>
      <c r="F176">
        <v>1</v>
      </c>
      <c r="G176" s="12">
        <v>42369</v>
      </c>
    </row>
    <row r="177" spans="1:7" x14ac:dyDescent="0.25">
      <c r="A177" s="4" t="s">
        <v>6</v>
      </c>
      <c r="B177" s="5">
        <v>88425</v>
      </c>
      <c r="C177" s="6" t="s">
        <v>7</v>
      </c>
      <c r="D177" s="6" t="s">
        <v>7</v>
      </c>
      <c r="E177" s="5">
        <f>SUM(B177:D177)</f>
        <v>88425</v>
      </c>
      <c r="F177">
        <v>2</v>
      </c>
      <c r="G177" s="12">
        <v>42369</v>
      </c>
    </row>
    <row r="178" spans="1:7" x14ac:dyDescent="0.25">
      <c r="A178" s="4" t="s">
        <v>8</v>
      </c>
      <c r="B178" s="5">
        <v>69798</v>
      </c>
      <c r="C178" s="6" t="s">
        <v>7</v>
      </c>
      <c r="D178" s="6" t="s">
        <v>7</v>
      </c>
      <c r="E178" s="5">
        <f t="shared" ref="E178:E204" si="5">SUM(B178:D178)</f>
        <v>69798</v>
      </c>
      <c r="F178">
        <v>3</v>
      </c>
      <c r="G178" s="12">
        <v>42369</v>
      </c>
    </row>
    <row r="179" spans="1:7" x14ac:dyDescent="0.25">
      <c r="A179" s="4" t="s">
        <v>9</v>
      </c>
      <c r="B179" s="5">
        <v>87210</v>
      </c>
      <c r="C179" s="6" t="s">
        <v>7</v>
      </c>
      <c r="D179" s="6" t="s">
        <v>7</v>
      </c>
      <c r="E179" s="5">
        <f t="shared" si="5"/>
        <v>87210</v>
      </c>
      <c r="F179">
        <v>4</v>
      </c>
      <c r="G179" s="12">
        <v>42369</v>
      </c>
    </row>
    <row r="180" spans="1:7" x14ac:dyDescent="0.25">
      <c r="A180" s="4" t="s">
        <v>10</v>
      </c>
      <c r="B180" s="5">
        <v>12519</v>
      </c>
      <c r="C180" s="7" t="s">
        <v>7</v>
      </c>
      <c r="D180" s="6" t="s">
        <v>7</v>
      </c>
      <c r="E180" s="5">
        <f t="shared" si="5"/>
        <v>12519</v>
      </c>
      <c r="F180">
        <v>5</v>
      </c>
      <c r="G180" s="12">
        <v>42369</v>
      </c>
    </row>
    <row r="181" spans="1:7" x14ac:dyDescent="0.25">
      <c r="A181" s="4" t="s">
        <v>11</v>
      </c>
      <c r="B181" s="5">
        <v>32441</v>
      </c>
      <c r="C181" s="6" t="s">
        <v>7</v>
      </c>
      <c r="D181" s="6" t="s">
        <v>7</v>
      </c>
      <c r="E181" s="5">
        <f t="shared" si="5"/>
        <v>32441</v>
      </c>
      <c r="F181">
        <v>6</v>
      </c>
      <c r="G181" s="12">
        <v>42369</v>
      </c>
    </row>
    <row r="182" spans="1:7" x14ac:dyDescent="0.25">
      <c r="A182" s="4" t="s">
        <v>12</v>
      </c>
      <c r="B182" s="5">
        <v>3246</v>
      </c>
      <c r="C182" s="6" t="s">
        <v>7</v>
      </c>
      <c r="D182" s="6" t="s">
        <v>7</v>
      </c>
      <c r="E182" s="5">
        <f t="shared" si="5"/>
        <v>3246</v>
      </c>
      <c r="F182">
        <v>7</v>
      </c>
      <c r="G182" s="12">
        <v>42369</v>
      </c>
    </row>
    <row r="183" spans="1:7" x14ac:dyDescent="0.25">
      <c r="A183" s="4" t="s">
        <v>13</v>
      </c>
      <c r="B183" s="5">
        <v>1900</v>
      </c>
      <c r="C183" s="6" t="s">
        <v>7</v>
      </c>
      <c r="D183" s="6" t="s">
        <v>7</v>
      </c>
      <c r="E183" s="5">
        <f t="shared" si="5"/>
        <v>1900</v>
      </c>
      <c r="F183">
        <v>8</v>
      </c>
      <c r="G183" s="12">
        <v>42369</v>
      </c>
    </row>
    <row r="184" spans="1:7" x14ac:dyDescent="0.25">
      <c r="A184" s="4" t="s">
        <v>14</v>
      </c>
      <c r="B184" s="6" t="s">
        <v>7</v>
      </c>
      <c r="C184" s="6" t="s">
        <v>7</v>
      </c>
      <c r="D184" s="7">
        <v>35777</v>
      </c>
      <c r="E184" s="5">
        <f t="shared" si="5"/>
        <v>35777</v>
      </c>
      <c r="F184">
        <v>9</v>
      </c>
      <c r="G184" s="12">
        <v>42369</v>
      </c>
    </row>
    <row r="185" spans="1:7" x14ac:dyDescent="0.25">
      <c r="A185" s="4" t="s">
        <v>15</v>
      </c>
      <c r="B185" s="6" t="s">
        <v>7</v>
      </c>
      <c r="C185" s="6" t="s">
        <v>7</v>
      </c>
      <c r="D185" s="7">
        <v>5765</v>
      </c>
      <c r="E185" s="5">
        <f t="shared" si="5"/>
        <v>5765</v>
      </c>
      <c r="F185">
        <v>10</v>
      </c>
      <c r="G185" s="12">
        <v>42369</v>
      </c>
    </row>
    <row r="186" spans="1:7" x14ac:dyDescent="0.25">
      <c r="A186" s="4" t="s">
        <v>16</v>
      </c>
      <c r="B186" s="6" t="s">
        <v>7</v>
      </c>
      <c r="C186" s="6" t="s">
        <v>7</v>
      </c>
      <c r="D186" s="7">
        <v>1801</v>
      </c>
      <c r="E186" s="5">
        <f t="shared" si="5"/>
        <v>1801</v>
      </c>
      <c r="F186">
        <v>11</v>
      </c>
      <c r="G186" s="12">
        <v>42369</v>
      </c>
    </row>
    <row r="187" spans="1:7" x14ac:dyDescent="0.25">
      <c r="A187" s="4" t="s">
        <v>17</v>
      </c>
      <c r="B187" s="6" t="s">
        <v>7</v>
      </c>
      <c r="C187" s="6" t="s">
        <v>7</v>
      </c>
      <c r="D187" s="7">
        <v>12598</v>
      </c>
      <c r="E187" s="5">
        <f t="shared" si="5"/>
        <v>12598</v>
      </c>
      <c r="F187">
        <v>12</v>
      </c>
      <c r="G187" s="12">
        <v>42369</v>
      </c>
    </row>
    <row r="188" spans="1:7" x14ac:dyDescent="0.25">
      <c r="A188" s="8" t="s">
        <v>30</v>
      </c>
      <c r="B188" s="9">
        <f>SUM(B177:B187)</f>
        <v>295539</v>
      </c>
      <c r="C188" s="9">
        <f>SUM(C177:C187)</f>
        <v>0</v>
      </c>
      <c r="D188" s="9">
        <f>SUM(D177:D187)</f>
        <v>55941</v>
      </c>
      <c r="E188" s="9">
        <f t="shared" si="5"/>
        <v>351480</v>
      </c>
      <c r="F188">
        <v>13</v>
      </c>
      <c r="G188" s="12">
        <v>42369</v>
      </c>
    </row>
    <row r="189" spans="1:7" ht="15.75" x14ac:dyDescent="0.25">
      <c r="A189" s="3" t="s">
        <v>29</v>
      </c>
      <c r="E189" s="5"/>
      <c r="F189">
        <v>14</v>
      </c>
      <c r="G189" s="12">
        <v>42369</v>
      </c>
    </row>
    <row r="190" spans="1:7" x14ac:dyDescent="0.25">
      <c r="A190" s="4" t="s">
        <v>18</v>
      </c>
      <c r="B190" s="5">
        <v>-90037</v>
      </c>
      <c r="C190" s="5">
        <v>-9006</v>
      </c>
      <c r="D190" s="5">
        <v>-20332</v>
      </c>
      <c r="E190" s="5">
        <f t="shared" si="5"/>
        <v>-119375</v>
      </c>
      <c r="F190">
        <v>15</v>
      </c>
      <c r="G190" s="12">
        <v>42369</v>
      </c>
    </row>
    <row r="191" spans="1:7" x14ac:dyDescent="0.25">
      <c r="A191" s="4" t="s">
        <v>19</v>
      </c>
      <c r="B191" s="5">
        <v>-42407</v>
      </c>
      <c r="C191" s="6" t="s">
        <v>7</v>
      </c>
      <c r="D191" s="6">
        <v>-811</v>
      </c>
      <c r="E191" s="5">
        <f t="shared" si="5"/>
        <v>-43218</v>
      </c>
      <c r="F191">
        <v>16</v>
      </c>
      <c r="G191" s="12">
        <v>42369</v>
      </c>
    </row>
    <row r="192" spans="1:7" x14ac:dyDescent="0.25">
      <c r="A192" s="4" t="s">
        <v>20</v>
      </c>
      <c r="B192" s="5">
        <v>-42497</v>
      </c>
      <c r="C192" s="6">
        <v>-238</v>
      </c>
      <c r="D192" s="6">
        <v>-224</v>
      </c>
      <c r="E192" s="5">
        <f t="shared" si="5"/>
        <v>-42959</v>
      </c>
      <c r="F192">
        <v>17</v>
      </c>
      <c r="G192" s="12">
        <v>42369</v>
      </c>
    </row>
    <row r="193" spans="1:7" x14ac:dyDescent="0.25">
      <c r="A193" s="4" t="s">
        <v>21</v>
      </c>
      <c r="B193" s="6" t="s">
        <v>7</v>
      </c>
      <c r="C193" s="6" t="s">
        <v>7</v>
      </c>
      <c r="D193" s="6" t="s">
        <v>7</v>
      </c>
      <c r="E193" s="5">
        <f t="shared" si="5"/>
        <v>0</v>
      </c>
      <c r="F193">
        <v>18</v>
      </c>
      <c r="G193" s="12">
        <v>42369</v>
      </c>
    </row>
    <row r="194" spans="1:7" x14ac:dyDescent="0.25">
      <c r="A194" s="4" t="s">
        <v>22</v>
      </c>
      <c r="B194" s="5">
        <v>-19547</v>
      </c>
      <c r="C194" s="5">
        <v>-4060</v>
      </c>
      <c r="D194" s="7">
        <v>-23547</v>
      </c>
      <c r="E194" s="5">
        <f t="shared" si="5"/>
        <v>-47154</v>
      </c>
      <c r="F194">
        <v>19</v>
      </c>
      <c r="G194" s="12">
        <v>42369</v>
      </c>
    </row>
    <row r="195" spans="1:7" x14ac:dyDescent="0.25">
      <c r="A195" s="4" t="s">
        <v>23</v>
      </c>
      <c r="B195" s="6" t="s">
        <v>7</v>
      </c>
      <c r="C195" s="6" t="s">
        <v>7</v>
      </c>
      <c r="D195" s="7">
        <v>-2289</v>
      </c>
      <c r="E195" s="5">
        <f t="shared" si="5"/>
        <v>-2289</v>
      </c>
      <c r="F195">
        <v>20</v>
      </c>
      <c r="G195" s="12">
        <v>42369</v>
      </c>
    </row>
    <row r="196" spans="1:7" x14ac:dyDescent="0.25">
      <c r="A196" s="4" t="s">
        <v>24</v>
      </c>
      <c r="B196" s="5">
        <v>-18338</v>
      </c>
      <c r="C196" s="6" t="s">
        <v>7</v>
      </c>
      <c r="D196" s="6" t="s">
        <v>7</v>
      </c>
      <c r="E196" s="5">
        <f t="shared" si="5"/>
        <v>-18338</v>
      </c>
      <c r="F196">
        <v>21</v>
      </c>
      <c r="G196" s="12">
        <v>42369</v>
      </c>
    </row>
    <row r="197" spans="1:7" x14ac:dyDescent="0.25">
      <c r="A197" s="4" t="s">
        <v>25</v>
      </c>
      <c r="B197" s="5">
        <v>-5928</v>
      </c>
      <c r="C197" s="5">
        <v>-14037</v>
      </c>
      <c r="D197" s="6" t="s">
        <v>7</v>
      </c>
      <c r="E197" s="5">
        <f t="shared" si="5"/>
        <v>-19965</v>
      </c>
      <c r="F197">
        <v>22</v>
      </c>
      <c r="G197" s="12">
        <v>42369</v>
      </c>
    </row>
    <row r="198" spans="1:7" x14ac:dyDescent="0.25">
      <c r="A198" s="8" t="s">
        <v>31</v>
      </c>
      <c r="B198" s="9">
        <f>SUM(B190:B197)</f>
        <v>-218754</v>
      </c>
      <c r="C198" s="9">
        <f>SUM(C190:C197)</f>
        <v>-27341</v>
      </c>
      <c r="D198" s="9">
        <f>SUM(D190:D197)</f>
        <v>-47203</v>
      </c>
      <c r="E198" s="9">
        <f t="shared" si="5"/>
        <v>-293298</v>
      </c>
      <c r="F198">
        <v>23</v>
      </c>
      <c r="G198" s="12">
        <v>42369</v>
      </c>
    </row>
    <row r="199" spans="1:7" ht="15.75" x14ac:dyDescent="0.25">
      <c r="A199" s="10" t="s">
        <v>32</v>
      </c>
      <c r="B199" s="5">
        <f>SUM(B188+B198)</f>
        <v>76785</v>
      </c>
      <c r="C199" s="5">
        <f>SUM(C188+C198)</f>
        <v>-27341</v>
      </c>
      <c r="D199" s="5">
        <f>SUM(D188+D198)</f>
        <v>8738</v>
      </c>
      <c r="E199" s="9">
        <f t="shared" si="5"/>
        <v>58182</v>
      </c>
      <c r="F199">
        <v>24</v>
      </c>
      <c r="G199" s="12">
        <v>42369</v>
      </c>
    </row>
    <row r="200" spans="1:7" ht="15.75" x14ac:dyDescent="0.25">
      <c r="A200" s="3" t="s">
        <v>26</v>
      </c>
      <c r="E200" s="9"/>
      <c r="F200">
        <v>25</v>
      </c>
      <c r="G200" s="12">
        <v>42369</v>
      </c>
    </row>
    <row r="201" spans="1:7" x14ac:dyDescent="0.25">
      <c r="A201" s="4" t="s">
        <v>33</v>
      </c>
      <c r="B201" s="5">
        <v>7163</v>
      </c>
      <c r="C201" s="6" t="s">
        <v>7</v>
      </c>
      <c r="D201" s="5">
        <v>178</v>
      </c>
      <c r="E201" s="5">
        <f t="shared" si="5"/>
        <v>7341</v>
      </c>
      <c r="F201">
        <v>26</v>
      </c>
      <c r="G201" s="12">
        <v>42369</v>
      </c>
    </row>
    <row r="202" spans="1:7" x14ac:dyDescent="0.25">
      <c r="A202" s="4" t="s">
        <v>34</v>
      </c>
      <c r="B202" s="5">
        <v>-42603</v>
      </c>
      <c r="C202" t="s">
        <v>7</v>
      </c>
      <c r="D202" s="5">
        <v>-12359</v>
      </c>
      <c r="E202" s="5">
        <f t="shared" si="5"/>
        <v>-54962</v>
      </c>
      <c r="F202">
        <v>27</v>
      </c>
      <c r="G202" s="12">
        <v>42369</v>
      </c>
    </row>
    <row r="203" spans="1:7" x14ac:dyDescent="0.25">
      <c r="A203" s="8" t="s">
        <v>27</v>
      </c>
      <c r="B203" s="9">
        <f>SUM(B201:B202)</f>
        <v>-35440</v>
      </c>
      <c r="C203" s="9">
        <f>SUM(C201:C202)</f>
        <v>0</v>
      </c>
      <c r="D203" s="9">
        <f>SUM(D201:D202)</f>
        <v>-12181</v>
      </c>
      <c r="E203" s="9">
        <f t="shared" si="5"/>
        <v>-47621</v>
      </c>
      <c r="F203">
        <v>28</v>
      </c>
      <c r="G203" s="12">
        <v>42369</v>
      </c>
    </row>
    <row r="204" spans="1:7" ht="15.75" x14ac:dyDescent="0.25">
      <c r="A204" s="10" t="s">
        <v>35</v>
      </c>
      <c r="B204" s="5">
        <f>B203+B199</f>
        <v>41345</v>
      </c>
      <c r="C204" s="5">
        <f>C203+C199</f>
        <v>-27341</v>
      </c>
      <c r="D204" s="5">
        <f>D203+D199</f>
        <v>-3443</v>
      </c>
      <c r="E204" s="9">
        <f t="shared" si="5"/>
        <v>10561</v>
      </c>
      <c r="F204">
        <v>29</v>
      </c>
      <c r="G204" s="12">
        <v>42369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DRE_UNICA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 DIEGO</dc:creator>
  <cp:lastModifiedBy>MICHEL DIEGO</cp:lastModifiedBy>
  <dcterms:created xsi:type="dcterms:W3CDTF">2022-03-30T13:51:46Z</dcterms:created>
  <dcterms:modified xsi:type="dcterms:W3CDTF">2022-04-01T14:31:56Z</dcterms:modified>
</cp:coreProperties>
</file>