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POWER BI PRÁTICAS\DASH PALMEIRAS\Balancete e demonstrativos\"/>
    </mc:Choice>
  </mc:AlternateContent>
  <xr:revisionPtr revIDLastSave="0" documentId="13_ncr:1_{DCD4B7FD-9C15-40B0-AB79-C2DC5962E9BE}" xr6:coauthVersionLast="47" xr6:coauthVersionMax="47" xr10:uidLastSave="{00000000-0000-0000-0000-000000000000}"/>
  <bookViews>
    <workbookView xWindow="-120" yWindow="-120" windowWidth="20730" windowHeight="11040" activeTab="2" xr2:uid="{D7DB9BE7-35B2-429D-AC49-47E789733B42}"/>
  </bookViews>
  <sheets>
    <sheet name="DRE" sheetId="1" r:id="rId1"/>
    <sheet name="MapaDRE" sheetId="2" r:id="rId2"/>
    <sheet name="Lancamentos" sheetId="4" r:id="rId3"/>
  </sheets>
  <definedNames>
    <definedName name="_xlnm._FilterDatabase" localSheetId="0" hidden="1">DRE!$A$1:$A$15</definedName>
    <definedName name="_xlnm._FilterDatabase" localSheetId="1" hidden="1">MapaDRE!$A$1:$B$10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4" l="1"/>
  <c r="C49" i="4"/>
  <c r="C47" i="4"/>
  <c r="C45" i="4"/>
  <c r="C46" i="4"/>
  <c r="C44" i="4"/>
  <c r="C36" i="4"/>
  <c r="C37" i="4"/>
  <c r="C35" i="4"/>
  <c r="C27" i="4"/>
  <c r="C28" i="4"/>
  <c r="C26" i="4"/>
  <c r="C18" i="4"/>
  <c r="C19" i="4"/>
  <c r="C17" i="4"/>
  <c r="C9" i="4"/>
  <c r="C10" i="4"/>
  <c r="C8" i="4"/>
</calcChain>
</file>

<file path=xl/sharedStrings.xml><?xml version="1.0" encoding="utf-8"?>
<sst xmlns="http://schemas.openxmlformats.org/spreadsheetml/2006/main" count="116" uniqueCount="44">
  <si>
    <t>Cod.DRE</t>
  </si>
  <si>
    <t>Tipo</t>
  </si>
  <si>
    <t>ST</t>
  </si>
  <si>
    <t>A</t>
  </si>
  <si>
    <t>02.01.00001</t>
  </si>
  <si>
    <t>03.01.00001</t>
  </si>
  <si>
    <t>06.01.00001</t>
  </si>
  <si>
    <t>10.01.00001</t>
  </si>
  <si>
    <t>Cod.ContaContabil</t>
  </si>
  <si>
    <t>Data</t>
  </si>
  <si>
    <t>Valor</t>
  </si>
  <si>
    <t>Descrição</t>
  </si>
  <si>
    <t>Operação</t>
  </si>
  <si>
    <t>( - )</t>
  </si>
  <si>
    <t>( + )</t>
  </si>
  <si>
    <t>ESPORTES NÃO PROFISSIONAIS</t>
  </si>
  <si>
    <t>ARENA</t>
  </si>
  <si>
    <t>FUTEBOL</t>
  </si>
  <si>
    <t>ÁREAS DE APOIO(Backoffice)</t>
  </si>
  <si>
    <t>SUPERÁVIT/DÉFICIT NO PERÍODO</t>
  </si>
  <si>
    <t>14.01.00001</t>
  </si>
  <si>
    <t>18.01.00001</t>
  </si>
  <si>
    <t>01.01.00001</t>
  </si>
  <si>
    <t>05.01.00001</t>
  </si>
  <si>
    <t>09.01.00001</t>
  </si>
  <si>
    <t>13.01.00001</t>
  </si>
  <si>
    <t>17.01.00001</t>
  </si>
  <si>
    <t xml:space="preserve">CLUBE SOCIAL </t>
  </si>
  <si>
    <t>Despesas CLUBE SOCIAL</t>
  </si>
  <si>
    <t>Resultado Líquido CLUBE SOCIAL</t>
  </si>
  <si>
    <t>Despesas ESPORTES NÃO PROFISSIONAIS</t>
  </si>
  <si>
    <t>Resultado Líquido ESPORTES NÃO PROFISSIONAIS</t>
  </si>
  <si>
    <t>Despesas ARENA</t>
  </si>
  <si>
    <t>Resultado Líquido ARENA</t>
  </si>
  <si>
    <t>Despesas FUTEBOL</t>
  </si>
  <si>
    <t>Resultado Líquido FUTEBOL</t>
  </si>
  <si>
    <t>Despesas ÁREAS DE APOIO</t>
  </si>
  <si>
    <t>Resultado Líquido ÁREAS DE APOIO</t>
  </si>
  <si>
    <t>04.01.00001</t>
  </si>
  <si>
    <t>08.01.00001</t>
  </si>
  <si>
    <t>12.01.00001</t>
  </si>
  <si>
    <t>16.01.00001</t>
  </si>
  <si>
    <t>19.01.00001</t>
  </si>
  <si>
    <t>20.01.00001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</si>
</sst>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ont="1"/>
    <xf numFmtId="0" fontId="4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0" borderId="0" xfId="0" applyFont="1"/>
    <xf numFmtId="0" fontId="5" fillId="0" borderId="0" xfId="0" applyFont="1"/>
    <xf numFmtId="4" fontId="3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87E-6D16-4D1E-92F7-AD5BF129149E}">
  <dimension ref="A1:D17"/>
  <sheetViews>
    <sheetView zoomScale="175" zoomScaleNormal="175" workbookViewId="0">
      <selection activeCell="C6" sqref="C6"/>
    </sheetView>
  </sheetViews>
  <sheetFormatPr defaultRowHeight="15" x14ac:dyDescent="0.25"/>
  <cols>
    <col min="1" max="1" width="8.42578125" bestFit="1" customWidth="1"/>
    <col min="2" max="2" width="47.7109375" bestFit="1" customWidth="1"/>
    <col min="3" max="3" width="12.42578125" customWidth="1"/>
    <col min="4" max="4" width="4.85546875" bestFit="1" customWidth="1"/>
  </cols>
  <sheetData>
    <row r="1" spans="1:4" x14ac:dyDescent="0.25">
      <c r="A1" t="s">
        <v>0</v>
      </c>
      <c r="B1" t="s">
        <v>11</v>
      </c>
      <c r="C1" t="s">
        <v>12</v>
      </c>
      <c r="D1" t="s">
        <v>1</v>
      </c>
    </row>
    <row r="2" spans="1:4" x14ac:dyDescent="0.25">
      <c r="A2">
        <v>1</v>
      </c>
      <c r="B2" s="1" t="s">
        <v>27</v>
      </c>
      <c r="C2" t="s">
        <v>14</v>
      </c>
      <c r="D2" t="s">
        <v>3</v>
      </c>
    </row>
    <row r="3" spans="1:4" x14ac:dyDescent="0.25">
      <c r="A3">
        <v>2</v>
      </c>
      <c r="B3" t="s">
        <v>28</v>
      </c>
      <c r="C3" t="s">
        <v>13</v>
      </c>
      <c r="D3" t="s">
        <v>3</v>
      </c>
    </row>
    <row r="4" spans="1:4" x14ac:dyDescent="0.25">
      <c r="A4">
        <v>4</v>
      </c>
      <c r="B4" s="7" t="s">
        <v>29</v>
      </c>
      <c r="D4" t="s">
        <v>2</v>
      </c>
    </row>
    <row r="5" spans="1:4" x14ac:dyDescent="0.25">
      <c r="A5">
        <v>5</v>
      </c>
      <c r="B5" s="6" t="s">
        <v>15</v>
      </c>
      <c r="C5" t="s">
        <v>14</v>
      </c>
      <c r="D5" t="s">
        <v>3</v>
      </c>
    </row>
    <row r="6" spans="1:4" x14ac:dyDescent="0.25">
      <c r="A6">
        <v>6</v>
      </c>
      <c r="B6" s="5" t="s">
        <v>30</v>
      </c>
      <c r="C6" t="s">
        <v>13</v>
      </c>
      <c r="D6" t="s">
        <v>3</v>
      </c>
    </row>
    <row r="7" spans="1:4" x14ac:dyDescent="0.25">
      <c r="A7">
        <v>8</v>
      </c>
      <c r="B7" s="7" t="s">
        <v>31</v>
      </c>
      <c r="D7" t="s">
        <v>2</v>
      </c>
    </row>
    <row r="8" spans="1:4" x14ac:dyDescent="0.25">
      <c r="A8">
        <v>9</v>
      </c>
      <c r="B8" s="6" t="s">
        <v>16</v>
      </c>
      <c r="C8" t="s">
        <v>14</v>
      </c>
      <c r="D8" t="s">
        <v>3</v>
      </c>
    </row>
    <row r="9" spans="1:4" x14ac:dyDescent="0.25">
      <c r="A9">
        <v>10</v>
      </c>
      <c r="B9" s="5" t="s">
        <v>32</v>
      </c>
      <c r="C9" t="s">
        <v>13</v>
      </c>
      <c r="D9" t="s">
        <v>3</v>
      </c>
    </row>
    <row r="10" spans="1:4" x14ac:dyDescent="0.25">
      <c r="A10">
        <v>12</v>
      </c>
      <c r="B10" s="7" t="s">
        <v>33</v>
      </c>
      <c r="C10" s="2"/>
      <c r="D10" t="s">
        <v>2</v>
      </c>
    </row>
    <row r="11" spans="1:4" x14ac:dyDescent="0.25">
      <c r="A11">
        <v>13</v>
      </c>
      <c r="B11" s="8" t="s">
        <v>17</v>
      </c>
      <c r="C11" t="s">
        <v>14</v>
      </c>
      <c r="D11" t="s">
        <v>3</v>
      </c>
    </row>
    <row r="12" spans="1:4" x14ac:dyDescent="0.25">
      <c r="A12">
        <v>14</v>
      </c>
      <c r="B12" s="5" t="s">
        <v>34</v>
      </c>
      <c r="C12" t="s">
        <v>13</v>
      </c>
      <c r="D12" t="s">
        <v>3</v>
      </c>
    </row>
    <row r="13" spans="1:4" x14ac:dyDescent="0.25">
      <c r="A13">
        <v>16</v>
      </c>
      <c r="B13" s="7" t="s">
        <v>35</v>
      </c>
      <c r="D13" t="s">
        <v>2</v>
      </c>
    </row>
    <row r="14" spans="1:4" x14ac:dyDescent="0.25">
      <c r="A14">
        <v>17</v>
      </c>
      <c r="B14" s="2" t="s">
        <v>18</v>
      </c>
      <c r="C14" t="s">
        <v>14</v>
      </c>
      <c r="D14" t="s">
        <v>3</v>
      </c>
    </row>
    <row r="15" spans="1:4" x14ac:dyDescent="0.25">
      <c r="A15">
        <v>18</v>
      </c>
      <c r="B15" s="5" t="s">
        <v>36</v>
      </c>
      <c r="C15" t="s">
        <v>13</v>
      </c>
      <c r="D15" t="s">
        <v>3</v>
      </c>
    </row>
    <row r="16" spans="1:4" x14ac:dyDescent="0.25">
      <c r="A16">
        <v>19</v>
      </c>
      <c r="B16" s="7" t="s">
        <v>37</v>
      </c>
      <c r="D16" t="s">
        <v>2</v>
      </c>
    </row>
    <row r="17" spans="1:4" x14ac:dyDescent="0.25">
      <c r="A17">
        <v>20</v>
      </c>
      <c r="B17" s="9" t="s">
        <v>19</v>
      </c>
      <c r="D17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3E4B-9565-4735-AC5D-BB1A9CE0B8A3}">
  <dimension ref="A1:B18"/>
  <sheetViews>
    <sheetView topLeftCell="A13" zoomScale="190" zoomScaleNormal="190" workbookViewId="0">
      <selection activeCell="B19" sqref="B19"/>
    </sheetView>
  </sheetViews>
  <sheetFormatPr defaultRowHeight="15" x14ac:dyDescent="0.25"/>
  <cols>
    <col min="1" max="1" width="23.28515625" customWidth="1"/>
    <col min="2" max="2" width="9.85546875" customWidth="1"/>
  </cols>
  <sheetData>
    <row r="1" spans="1:2" x14ac:dyDescent="0.25">
      <c r="A1" t="s">
        <v>8</v>
      </c>
      <c r="B1" s="3" t="s">
        <v>0</v>
      </c>
    </row>
    <row r="2" spans="1:2" x14ac:dyDescent="0.25">
      <c r="A2" s="3" t="s">
        <v>22</v>
      </c>
      <c r="B2" s="3">
        <v>1</v>
      </c>
    </row>
    <row r="3" spans="1:2" x14ac:dyDescent="0.25">
      <c r="A3" s="3" t="s">
        <v>4</v>
      </c>
      <c r="B3">
        <v>2</v>
      </c>
    </row>
    <row r="4" spans="1:2" x14ac:dyDescent="0.25">
      <c r="A4" s="3" t="s">
        <v>5</v>
      </c>
      <c r="B4">
        <v>3</v>
      </c>
    </row>
    <row r="5" spans="1:2" x14ac:dyDescent="0.25">
      <c r="A5" s="3" t="s">
        <v>38</v>
      </c>
      <c r="B5">
        <v>4</v>
      </c>
    </row>
    <row r="6" spans="1:2" x14ac:dyDescent="0.25">
      <c r="A6" s="3" t="s">
        <v>23</v>
      </c>
      <c r="B6">
        <v>5</v>
      </c>
    </row>
    <row r="7" spans="1:2" x14ac:dyDescent="0.25">
      <c r="A7" s="3" t="s">
        <v>6</v>
      </c>
      <c r="B7">
        <v>6</v>
      </c>
    </row>
    <row r="8" spans="1:2" x14ac:dyDescent="0.25">
      <c r="A8" s="3" t="s">
        <v>24</v>
      </c>
      <c r="B8">
        <v>9</v>
      </c>
    </row>
    <row r="9" spans="1:2" x14ac:dyDescent="0.25">
      <c r="A9" s="3" t="s">
        <v>39</v>
      </c>
      <c r="B9">
        <v>8</v>
      </c>
    </row>
    <row r="10" spans="1:2" x14ac:dyDescent="0.25">
      <c r="A10" s="3" t="s">
        <v>7</v>
      </c>
      <c r="B10">
        <v>10</v>
      </c>
    </row>
    <row r="11" spans="1:2" x14ac:dyDescent="0.25">
      <c r="A11" s="3" t="s">
        <v>40</v>
      </c>
      <c r="B11">
        <v>12</v>
      </c>
    </row>
    <row r="12" spans="1:2" x14ac:dyDescent="0.25">
      <c r="A12" s="3" t="s">
        <v>25</v>
      </c>
      <c r="B12">
        <v>13</v>
      </c>
    </row>
    <row r="13" spans="1:2" x14ac:dyDescent="0.25">
      <c r="A13" s="3" t="s">
        <v>20</v>
      </c>
      <c r="B13">
        <v>14</v>
      </c>
    </row>
    <row r="14" spans="1:2" x14ac:dyDescent="0.25">
      <c r="A14" s="3" t="s">
        <v>26</v>
      </c>
      <c r="B14">
        <v>17</v>
      </c>
    </row>
    <row r="15" spans="1:2" x14ac:dyDescent="0.25">
      <c r="A15" s="3" t="s">
        <v>41</v>
      </c>
      <c r="B15">
        <v>16</v>
      </c>
    </row>
    <row r="16" spans="1:2" x14ac:dyDescent="0.25">
      <c r="A16" s="3" t="s">
        <v>21</v>
      </c>
      <c r="B16">
        <v>18</v>
      </c>
    </row>
    <row r="17" spans="1:2" x14ac:dyDescent="0.25">
      <c r="A17" s="3" t="s">
        <v>42</v>
      </c>
      <c r="B17">
        <v>19</v>
      </c>
    </row>
    <row r="18" spans="1:2" x14ac:dyDescent="0.25">
      <c r="A18" s="3" t="s">
        <v>43</v>
      </c>
      <c r="B18">
        <v>20</v>
      </c>
    </row>
  </sheetData>
  <autoFilter ref="A1:B10" xr:uid="{7ADA3E4B-9565-4735-AC5D-BB1A9CE0B8A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C457-3782-43A0-BB38-670FAD5BE919}">
  <dimension ref="A1:C49"/>
  <sheetViews>
    <sheetView tabSelected="1" topLeftCell="A43" zoomScale="175" zoomScaleNormal="175" workbookViewId="0">
      <selection activeCell="C51" sqref="C51"/>
    </sheetView>
  </sheetViews>
  <sheetFormatPr defaultRowHeight="15" x14ac:dyDescent="0.25"/>
  <cols>
    <col min="1" max="1" width="12" customWidth="1"/>
    <col min="2" max="3" width="19.7109375" customWidth="1"/>
  </cols>
  <sheetData>
    <row r="1" spans="1:3" x14ac:dyDescent="0.25">
      <c r="A1" t="s">
        <v>9</v>
      </c>
      <c r="B1" t="s">
        <v>8</v>
      </c>
      <c r="C1" t="s">
        <v>10</v>
      </c>
    </row>
    <row r="2" spans="1:3" x14ac:dyDescent="0.25">
      <c r="A2" s="4">
        <v>43830</v>
      </c>
      <c r="B2" s="3" t="s">
        <v>22</v>
      </c>
      <c r="C2" s="10">
        <v>39315473.969999999</v>
      </c>
    </row>
    <row r="3" spans="1:3" x14ac:dyDescent="0.25">
      <c r="A3" s="4">
        <v>44196</v>
      </c>
      <c r="B3" s="3" t="s">
        <v>22</v>
      </c>
      <c r="C3" s="10">
        <v>33012077.899999999</v>
      </c>
    </row>
    <row r="4" spans="1:3" x14ac:dyDescent="0.25">
      <c r="A4" s="4">
        <v>44561</v>
      </c>
      <c r="B4" s="3" t="s">
        <v>22</v>
      </c>
      <c r="C4" s="10">
        <v>35047260.399999999</v>
      </c>
    </row>
    <row r="5" spans="1:3" x14ac:dyDescent="0.25">
      <c r="A5" s="4">
        <v>43830</v>
      </c>
      <c r="B5" s="3" t="s">
        <v>4</v>
      </c>
      <c r="C5" s="10">
        <v>-27316272.920000002</v>
      </c>
    </row>
    <row r="6" spans="1:3" x14ac:dyDescent="0.25">
      <c r="A6" s="4">
        <v>44196</v>
      </c>
      <c r="B6" s="3" t="s">
        <v>4</v>
      </c>
      <c r="C6" s="10">
        <v>-23218968.920000002</v>
      </c>
    </row>
    <row r="7" spans="1:3" x14ac:dyDescent="0.25">
      <c r="A7" s="4">
        <v>44561</v>
      </c>
      <c r="B7" s="3" t="s">
        <v>4</v>
      </c>
      <c r="C7" s="10">
        <v>-31852931.16</v>
      </c>
    </row>
    <row r="8" spans="1:3" x14ac:dyDescent="0.25">
      <c r="A8" s="4">
        <v>43830</v>
      </c>
      <c r="B8" s="3" t="s">
        <v>38</v>
      </c>
      <c r="C8" s="10">
        <f>C2+C5</f>
        <v>11999201.049999997</v>
      </c>
    </row>
    <row r="9" spans="1:3" x14ac:dyDescent="0.25">
      <c r="A9" s="4">
        <v>44196</v>
      </c>
      <c r="B9" s="3" t="s">
        <v>38</v>
      </c>
      <c r="C9" s="10">
        <f t="shared" ref="C9:C10" si="0">C3+C6</f>
        <v>9793108.9799999967</v>
      </c>
    </row>
    <row r="10" spans="1:3" x14ac:dyDescent="0.25">
      <c r="A10" s="4">
        <v>44561</v>
      </c>
      <c r="B10" s="3" t="s">
        <v>38</v>
      </c>
      <c r="C10" s="10">
        <f t="shared" si="0"/>
        <v>3194329.2399999984</v>
      </c>
    </row>
    <row r="11" spans="1:3" x14ac:dyDescent="0.25">
      <c r="A11" s="4">
        <v>43830</v>
      </c>
      <c r="B11" s="3" t="s">
        <v>23</v>
      </c>
      <c r="C11" s="10">
        <v>283710.64</v>
      </c>
    </row>
    <row r="12" spans="1:3" x14ac:dyDescent="0.25">
      <c r="A12" s="4">
        <v>44196</v>
      </c>
      <c r="B12" s="3" t="s">
        <v>23</v>
      </c>
      <c r="C12" s="10">
        <v>58768.36</v>
      </c>
    </row>
    <row r="13" spans="1:3" x14ac:dyDescent="0.25">
      <c r="A13" s="4">
        <v>44561</v>
      </c>
      <c r="B13" s="3" t="s">
        <v>23</v>
      </c>
      <c r="C13" s="10">
        <v>51429.43</v>
      </c>
    </row>
    <row r="14" spans="1:3" x14ac:dyDescent="0.25">
      <c r="A14" s="4">
        <v>43830</v>
      </c>
      <c r="B14" s="3" t="s">
        <v>6</v>
      </c>
      <c r="C14" s="10">
        <v>-5786910.8200000003</v>
      </c>
    </row>
    <row r="15" spans="1:3" x14ac:dyDescent="0.25">
      <c r="A15" s="4">
        <v>44196</v>
      </c>
      <c r="B15" s="3" t="s">
        <v>6</v>
      </c>
      <c r="C15" s="10">
        <v>-2808821.82</v>
      </c>
    </row>
    <row r="16" spans="1:3" x14ac:dyDescent="0.25">
      <c r="A16" s="4">
        <v>44561</v>
      </c>
      <c r="B16" s="3" t="s">
        <v>6</v>
      </c>
      <c r="C16" s="10">
        <v>-3794669</v>
      </c>
    </row>
    <row r="17" spans="1:3" x14ac:dyDescent="0.25">
      <c r="A17" s="4">
        <v>43830</v>
      </c>
      <c r="B17" s="3" t="s">
        <v>39</v>
      </c>
      <c r="C17" s="10">
        <f>C11+C14</f>
        <v>-5503200.1800000006</v>
      </c>
    </row>
    <row r="18" spans="1:3" x14ac:dyDescent="0.25">
      <c r="A18" s="4">
        <v>44196</v>
      </c>
      <c r="B18" s="3" t="s">
        <v>39</v>
      </c>
      <c r="C18" s="10">
        <f t="shared" ref="C18:C19" si="1">C12+C15</f>
        <v>-2750053.46</v>
      </c>
    </row>
    <row r="19" spans="1:3" x14ac:dyDescent="0.25">
      <c r="A19" s="4">
        <v>44561</v>
      </c>
      <c r="B19" s="3" t="s">
        <v>39</v>
      </c>
      <c r="C19" s="10">
        <f t="shared" si="1"/>
        <v>-3743239.57</v>
      </c>
    </row>
    <row r="20" spans="1:3" x14ac:dyDescent="0.25">
      <c r="A20" s="4">
        <v>43830</v>
      </c>
      <c r="B20" s="3" t="s">
        <v>24</v>
      </c>
      <c r="C20" s="10">
        <v>11381949.35</v>
      </c>
    </row>
    <row r="21" spans="1:3" x14ac:dyDescent="0.25">
      <c r="A21" s="4">
        <v>44196</v>
      </c>
      <c r="B21" s="3" t="s">
        <v>24</v>
      </c>
      <c r="C21" s="10">
        <v>858139.11</v>
      </c>
    </row>
    <row r="22" spans="1:3" x14ac:dyDescent="0.25">
      <c r="A22" s="4">
        <v>44561</v>
      </c>
      <c r="B22" s="3" t="s">
        <v>24</v>
      </c>
      <c r="C22" s="10">
        <v>4394620.7300000004</v>
      </c>
    </row>
    <row r="23" spans="1:3" x14ac:dyDescent="0.25">
      <c r="A23" s="4">
        <v>43830</v>
      </c>
      <c r="B23" s="3" t="s">
        <v>7</v>
      </c>
      <c r="C23" s="10">
        <v>-1112036.27</v>
      </c>
    </row>
    <row r="24" spans="1:3" x14ac:dyDescent="0.25">
      <c r="A24" s="4">
        <v>44196</v>
      </c>
      <c r="B24" s="3" t="s">
        <v>7</v>
      </c>
      <c r="C24" s="10">
        <v>-1322898.72</v>
      </c>
    </row>
    <row r="25" spans="1:3" x14ac:dyDescent="0.25">
      <c r="A25" s="4">
        <v>44561</v>
      </c>
      <c r="B25" s="3" t="s">
        <v>7</v>
      </c>
      <c r="C25" s="10">
        <v>-19226692.390000001</v>
      </c>
    </row>
    <row r="26" spans="1:3" x14ac:dyDescent="0.25">
      <c r="A26" s="4">
        <v>43830</v>
      </c>
      <c r="B26" s="3" t="s">
        <v>40</v>
      </c>
      <c r="C26" s="10">
        <f>C20+C23</f>
        <v>10269913.08</v>
      </c>
    </row>
    <row r="27" spans="1:3" x14ac:dyDescent="0.25">
      <c r="A27" s="4">
        <v>44196</v>
      </c>
      <c r="B27" s="3" t="s">
        <v>40</v>
      </c>
      <c r="C27" s="10">
        <f t="shared" ref="C27:C28" si="2">C21+C24</f>
        <v>-464759.61</v>
      </c>
    </row>
    <row r="28" spans="1:3" x14ac:dyDescent="0.25">
      <c r="A28" s="4">
        <v>44561</v>
      </c>
      <c r="B28" s="3" t="s">
        <v>40</v>
      </c>
      <c r="C28" s="10">
        <f t="shared" si="2"/>
        <v>-14832071.66</v>
      </c>
    </row>
    <row r="29" spans="1:3" x14ac:dyDescent="0.25">
      <c r="A29" s="4">
        <v>43830</v>
      </c>
      <c r="B29" s="3" t="s">
        <v>25</v>
      </c>
      <c r="C29" s="10">
        <v>613922807.95000005</v>
      </c>
    </row>
    <row r="30" spans="1:3" x14ac:dyDescent="0.25">
      <c r="A30" s="4">
        <v>44196</v>
      </c>
      <c r="B30" s="3" t="s">
        <v>25</v>
      </c>
      <c r="C30" s="10">
        <v>568887815.32000005</v>
      </c>
    </row>
    <row r="31" spans="1:3" x14ac:dyDescent="0.25">
      <c r="A31" s="4">
        <v>44561</v>
      </c>
      <c r="B31" s="3" t="s">
        <v>25</v>
      </c>
      <c r="C31" s="10">
        <v>900250769.80999994</v>
      </c>
    </row>
    <row r="32" spans="1:3" x14ac:dyDescent="0.25">
      <c r="A32" s="4">
        <v>43830</v>
      </c>
      <c r="B32" s="3" t="s">
        <v>20</v>
      </c>
      <c r="C32" s="10">
        <v>-569730213.53999996</v>
      </c>
    </row>
    <row r="33" spans="1:3" x14ac:dyDescent="0.25">
      <c r="A33" s="4">
        <v>44196</v>
      </c>
      <c r="B33" s="3" t="s">
        <v>20</v>
      </c>
      <c r="C33" s="10">
        <v>-656685430.62</v>
      </c>
    </row>
    <row r="34" spans="1:3" x14ac:dyDescent="0.25">
      <c r="A34" s="4">
        <v>44561</v>
      </c>
      <c r="B34" s="3" t="s">
        <v>20</v>
      </c>
      <c r="C34" s="10">
        <v>-695780573.26999998</v>
      </c>
    </row>
    <row r="35" spans="1:3" x14ac:dyDescent="0.25">
      <c r="A35" s="4">
        <v>43830</v>
      </c>
      <c r="B35" s="3" t="s">
        <v>41</v>
      </c>
      <c r="C35" s="10">
        <f>C29+C32</f>
        <v>44192594.410000086</v>
      </c>
    </row>
    <row r="36" spans="1:3" x14ac:dyDescent="0.25">
      <c r="A36" s="4">
        <v>44196</v>
      </c>
      <c r="B36" s="3" t="s">
        <v>41</v>
      </c>
      <c r="C36" s="10">
        <f t="shared" ref="C36:C37" si="3">C30+C33</f>
        <v>-87797615.299999952</v>
      </c>
    </row>
    <row r="37" spans="1:3" x14ac:dyDescent="0.25">
      <c r="A37" s="4">
        <v>44561</v>
      </c>
      <c r="B37" s="3" t="s">
        <v>41</v>
      </c>
      <c r="C37" s="10">
        <f t="shared" si="3"/>
        <v>204470196.53999996</v>
      </c>
    </row>
    <row r="38" spans="1:3" x14ac:dyDescent="0.25">
      <c r="A38" s="4">
        <v>43830</v>
      </c>
      <c r="B38" s="3" t="s">
        <v>26</v>
      </c>
      <c r="C38" s="10">
        <v>634440.55000000005</v>
      </c>
    </row>
    <row r="39" spans="1:3" x14ac:dyDescent="0.25">
      <c r="A39" s="4">
        <v>44196</v>
      </c>
      <c r="B39" s="3" t="s">
        <v>26</v>
      </c>
      <c r="C39" s="10">
        <v>1259594.42</v>
      </c>
    </row>
    <row r="40" spans="1:3" x14ac:dyDescent="0.25">
      <c r="A40" s="4">
        <v>44561</v>
      </c>
      <c r="B40" s="3" t="s">
        <v>26</v>
      </c>
      <c r="C40" s="10">
        <v>7862878.6500000004</v>
      </c>
    </row>
    <row r="41" spans="1:3" x14ac:dyDescent="0.25">
      <c r="A41" s="4">
        <v>43830</v>
      </c>
      <c r="B41" s="3" t="s">
        <v>21</v>
      </c>
      <c r="C41" s="11">
        <v>-59869198.009999998</v>
      </c>
    </row>
    <row r="42" spans="1:3" x14ac:dyDescent="0.25">
      <c r="A42" s="4">
        <v>44196</v>
      </c>
      <c r="B42" s="3" t="s">
        <v>21</v>
      </c>
      <c r="C42" s="10">
        <v>-78779436.150000006</v>
      </c>
    </row>
    <row r="43" spans="1:3" x14ac:dyDescent="0.25">
      <c r="A43" s="4">
        <v>44561</v>
      </c>
      <c r="B43" s="3" t="s">
        <v>21</v>
      </c>
      <c r="C43" s="10">
        <v>-73536628.560000002</v>
      </c>
    </row>
    <row r="44" spans="1:3" x14ac:dyDescent="0.25">
      <c r="A44" s="4">
        <v>43830</v>
      </c>
      <c r="B44" s="3" t="s">
        <v>42</v>
      </c>
      <c r="C44" s="11">
        <f>C38+C41</f>
        <v>-59234757.460000001</v>
      </c>
    </row>
    <row r="45" spans="1:3" x14ac:dyDescent="0.25">
      <c r="A45" s="4">
        <v>44196</v>
      </c>
      <c r="B45" s="3" t="s">
        <v>42</v>
      </c>
      <c r="C45" s="11">
        <f t="shared" ref="C45:C46" si="4">C39+C42</f>
        <v>-77519841.730000004</v>
      </c>
    </row>
    <row r="46" spans="1:3" x14ac:dyDescent="0.25">
      <c r="A46" s="4">
        <v>44561</v>
      </c>
      <c r="B46" s="3" t="s">
        <v>42</v>
      </c>
      <c r="C46" s="11">
        <f t="shared" si="4"/>
        <v>-65673749.910000004</v>
      </c>
    </row>
    <row r="47" spans="1:3" x14ac:dyDescent="0.25">
      <c r="A47" s="4">
        <v>43830</v>
      </c>
      <c r="B47" s="3" t="s">
        <v>43</v>
      </c>
      <c r="C47" s="11">
        <f>SUM(C44,C35,C26,C17,C8)</f>
        <v>1723750.9000000805</v>
      </c>
    </row>
    <row r="48" spans="1:3" x14ac:dyDescent="0.25">
      <c r="A48" s="4">
        <v>44196</v>
      </c>
      <c r="B48" s="3" t="s">
        <v>43</v>
      </c>
      <c r="C48" s="11">
        <f t="shared" ref="C48:C49" si="5">SUM(C45,C36,C27,C18,C9)</f>
        <v>-158739161.12</v>
      </c>
    </row>
    <row r="49" spans="1:3" x14ac:dyDescent="0.25">
      <c r="A49" s="4">
        <v>44561</v>
      </c>
      <c r="B49" s="3" t="s">
        <v>43</v>
      </c>
      <c r="C49" s="11">
        <f t="shared" si="5"/>
        <v>123415464.63999997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DRE</vt:lpstr>
      <vt:lpstr>MapaDRE</vt:lpstr>
      <vt:lpstr>Lancamentos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LAENNDER</dc:creator>
  <cp:lastModifiedBy>MICHEL DIEGO</cp:lastModifiedBy>
  <dcterms:created xsi:type="dcterms:W3CDTF">2021-10-04T21:42:27Z</dcterms:created>
  <dcterms:modified xsi:type="dcterms:W3CDTF">2022-03-11T14:18:49Z</dcterms:modified>
</cp:coreProperties>
</file>