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POWER BI PRÁTICAS\DASH PALMEIRAS\"/>
    </mc:Choice>
  </mc:AlternateContent>
  <xr:revisionPtr revIDLastSave="0" documentId="13_ncr:1_{52F7C8FF-8D4B-4D8B-BE9B-162E7BE9B2BD}" xr6:coauthVersionLast="47" xr6:coauthVersionMax="47" xr10:uidLastSave="{00000000-0000-0000-0000-000000000000}"/>
  <bookViews>
    <workbookView xWindow="-120" yWindow="-120" windowWidth="20730" windowHeight="11040" tabRatio="458" xr2:uid="{E3F68B54-0B71-418B-8ED7-8EB180D001C5}"/>
  </bookViews>
  <sheets>
    <sheet name="Jogos Allianz Parque_fato" sheetId="1" r:id="rId1"/>
    <sheet name="TIQUETE MEDIO" sheetId="2" r:id="rId2"/>
    <sheet name="RENDA 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2" l="1"/>
  <c r="B14" i="3"/>
  <c r="A14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3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E12" i="2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<sst xmlns="http://schemas.openxmlformats.org/spreadsheetml/2006/main" count="1334" uniqueCount="458">
  <si>
    <t>Jogos(Contagem)</t>
  </si>
  <si>
    <t>Data</t>
  </si>
  <si>
    <t>Jogo</t>
  </si>
  <si>
    <t>Competição</t>
  </si>
  <si>
    <t>Público Pagante</t>
  </si>
  <si>
    <t>Renda Bruta</t>
  </si>
  <si>
    <t>19/11/2014</t>
  </si>
  <si>
    <t>Palmeiras 0 x 2 Sport</t>
  </si>
  <si>
    <t>07/12/2014</t>
  </si>
  <si>
    <t>Palmeiras 1 x 1 Atlético-PR</t>
  </si>
  <si>
    <t>17/01/2015</t>
  </si>
  <si>
    <t>Palmeiras 3 x 1 Shandong Luneng</t>
  </si>
  <si>
    <t>Amistoso</t>
  </si>
  <si>
    <t>25/01/2015</t>
  </si>
  <si>
    <t>Palmeiras 3 x 2 Red Bull Brasil</t>
  </si>
  <si>
    <t>31/01/2015</t>
  </si>
  <si>
    <t>Audax 1 x 3 Palmeiras</t>
  </si>
  <si>
    <t>05/02/2015</t>
  </si>
  <si>
    <t>Palmeiras 0 x 1 Ponte Preta</t>
  </si>
  <si>
    <t>08/02/2015</t>
  </si>
  <si>
    <t>Palmeiras 0 x 1 Corinthians</t>
  </si>
  <si>
    <t>11/02/2015</t>
  </si>
  <si>
    <t>Palmeiras 3 x 0 Rio Claro</t>
  </si>
  <si>
    <t>28/02/2015</t>
  </si>
  <si>
    <t>Palmeiras 2 x 0 Capivariano</t>
  </si>
  <si>
    <t>07/03/2015</t>
  </si>
  <si>
    <t>Palmeiras 1 x 0 Bragantino</t>
  </si>
  <si>
    <t>15/03/2015</t>
  </si>
  <si>
    <t>Palmeiras 1 x 0 XV de Piracicaba</t>
  </si>
  <si>
    <t>25/03/2015</t>
  </si>
  <si>
    <t>Palmeiras 3 x 0 São Paulo</t>
  </si>
  <si>
    <t>04/04/2015</t>
  </si>
  <si>
    <t>Palmeiras 3 x 1 Mogi Mirim</t>
  </si>
  <si>
    <t>12/04/2015</t>
  </si>
  <si>
    <t>Palmeiras 1 x 0 Botafogo-SP</t>
  </si>
  <si>
    <t>26/04/2015</t>
  </si>
  <si>
    <t>Palmeiras 1 x 0 Santos</t>
  </si>
  <si>
    <t>09/05/2015</t>
  </si>
  <si>
    <t>Palmeiras 2 x 2 Atlético Mineiro</t>
  </si>
  <si>
    <t>12/05/2015</t>
  </si>
  <si>
    <t>Palmeiras 5 x 1 Sampaio Corrêa</t>
  </si>
  <si>
    <t>24/05/2015</t>
  </si>
  <si>
    <t>Palmeiras 0 x 1 Goiás</t>
  </si>
  <si>
    <t>27/05/2015</t>
  </si>
  <si>
    <t>Palmeiras 0 x 0 ASA</t>
  </si>
  <si>
    <t>04/06/2015</t>
  </si>
  <si>
    <t>Palmeiras 1 x 1 Internacional</t>
  </si>
  <si>
    <t>14/06/2015</t>
  </si>
  <si>
    <t>Palmeiras 2 x 1 Fluminense</t>
  </si>
  <si>
    <t>28/06/2015</t>
  </si>
  <si>
    <t>Palmeiras 4 x 0 São Paulo</t>
  </si>
  <si>
    <t>01/07/2015</t>
  </si>
  <si>
    <t>Palmeiras 2 x 0 Chapecoense</t>
  </si>
  <si>
    <t>08/07/2015</t>
  </si>
  <si>
    <t>Palmeiras 3 x 0 Avaí</t>
  </si>
  <si>
    <t>19/07/2015</t>
  </si>
  <si>
    <t>02/08/2015</t>
  </si>
  <si>
    <t>Palmeiras 0 x 1 Atlético Paranaense</t>
  </si>
  <si>
    <t>16/08/2015</t>
  </si>
  <si>
    <t>Palmeiras 4 x 2 Flamengo</t>
  </si>
  <si>
    <t>19/08/2015</t>
  </si>
  <si>
    <t>Palmeiras 2 x 1 Cruzeiro</t>
  </si>
  <si>
    <t>30/08/2015</t>
  </si>
  <si>
    <t>Palmeiras 3 x 2 Joinville</t>
  </si>
  <si>
    <t>06/09/2015</t>
  </si>
  <si>
    <t>Palmeiras 3 x 3 Corinthians</t>
  </si>
  <si>
    <t>12/09/2015</t>
  </si>
  <si>
    <t>Palmeiras 2 x 0 Figueirense</t>
  </si>
  <si>
    <t>30/09/2015</t>
  </si>
  <si>
    <t>Palmeiras 3 x 2 Internacional</t>
  </si>
  <si>
    <t>14/10/2015</t>
  </si>
  <si>
    <t>28/10/2015</t>
  </si>
  <si>
    <t>Palmeiras 2(4) x (1)1 Fluminense</t>
  </si>
  <si>
    <t>08/11/2015</t>
  </si>
  <si>
    <t>Palmeiras 0 x 2 Vasco</t>
  </si>
  <si>
    <t>21/11/2015</t>
  </si>
  <si>
    <t>Palmeiras 1 x 1 Cruzeiro</t>
  </si>
  <si>
    <t>29/11/2015</t>
  </si>
  <si>
    <t>Palmeiras 0 x 2 Coritiba</t>
  </si>
  <si>
    <t>02/12/2015</t>
  </si>
  <si>
    <t>Palmeiras 2(4) x (3)1 Santos</t>
  </si>
  <si>
    <t>13/02/2016</t>
  </si>
  <si>
    <t>Palmeiras 1 x 2 Linense</t>
  </si>
  <si>
    <t>20/02/2016</t>
  </si>
  <si>
    <t>Palmeiras 0 x 0 Santos</t>
  </si>
  <si>
    <t>28/02/2016</t>
  </si>
  <si>
    <t>Palmeiras 1 x 2 Ferroviária</t>
  </si>
  <si>
    <t>03/03/2016</t>
  </si>
  <si>
    <t>Palmeiras 2 x 0 Rosario Central</t>
  </si>
  <si>
    <t>06/03/2016</t>
  </si>
  <si>
    <t>Palmeiras 4 x 1 Capivariano</t>
  </si>
  <si>
    <t>09/03/2016</t>
  </si>
  <si>
    <t>Palmeiras 1 x 2 Nacional</t>
  </si>
  <si>
    <t>14/04/2016</t>
  </si>
  <si>
    <t>Palmeiras 4 x 0 River Plate-URU</t>
  </si>
  <si>
    <t>18/04/2016</t>
  </si>
  <si>
    <t>Palmeiras 2 x 0 São Bernardo</t>
  </si>
  <si>
    <t>14/05/2016</t>
  </si>
  <si>
    <t>Palmeiras 4 x 0 Atlético-PR</t>
  </si>
  <si>
    <t>25/05/2016</t>
  </si>
  <si>
    <t>Palmeiras 2 x 0 Fluminense</t>
  </si>
  <si>
    <t>12/06/2016</t>
  </si>
  <si>
    <t>Palmeiras 1 x 0 Corinthians</t>
  </si>
  <si>
    <t>18/06/2016</t>
  </si>
  <si>
    <t>Palmeiras 3 x 1 Santa Cruz</t>
  </si>
  <si>
    <t>21/06/2016</t>
  </si>
  <si>
    <t>Palmeiras 2 x 0 América-MG</t>
  </si>
  <si>
    <t>30/06/2016</t>
  </si>
  <si>
    <t>Palmeiras 4 x 0 Figueirense</t>
  </si>
  <si>
    <t>12/07/2016</t>
  </si>
  <si>
    <t>Palmeiras 1 x 1 Santos</t>
  </si>
  <si>
    <t>24/07/2016</t>
  </si>
  <si>
    <t>Palmeiras 0 x 1 Atlético Mineiro</t>
  </si>
  <si>
    <t>07/08/2016</t>
  </si>
  <si>
    <t>Palmeiras 2 x 1 Vitória</t>
  </si>
  <si>
    <t>21/08/2016</t>
  </si>
  <si>
    <t>Palmeiras 2 x 2 Ponte Preta</t>
  </si>
  <si>
    <t>31/08/2016</t>
  </si>
  <si>
    <t>Palmeiras 3 x 0 Botafogo-PB</t>
  </si>
  <si>
    <t>07/09/2016</t>
  </si>
  <si>
    <t>Palmeiras 2 x 1 São Paulo</t>
  </si>
  <si>
    <t>14/09/2016</t>
  </si>
  <si>
    <t>Palmeiras 1 x 1 Flamengo</t>
  </si>
  <si>
    <t>24/09/2016</t>
  </si>
  <si>
    <t>Palmeiras 2 x 1 Coritiba</t>
  </si>
  <si>
    <t>19/10/2016</t>
  </si>
  <si>
    <t>Palmeiras 1 x 1 Grêmio</t>
  </si>
  <si>
    <t>23/10/2016</t>
  </si>
  <si>
    <t>Palmeiras 2 x 1 Sport</t>
  </si>
  <si>
    <t>06/11/2016</t>
  </si>
  <si>
    <t>Palmeiras 1 x 0 Internacional</t>
  </si>
  <si>
    <t>20/11/2016</t>
  </si>
  <si>
    <t>Palmeiras 1 x 0 Botafogo</t>
  </si>
  <si>
    <t>27/11/2016</t>
  </si>
  <si>
    <t>Palmeiras 1 x 0 Chapecoense</t>
  </si>
  <si>
    <t>29/01/2017</t>
  </si>
  <si>
    <t>Palmeiras 1 x 1 Ponte Preta</t>
  </si>
  <si>
    <t>05/02/2017</t>
  </si>
  <si>
    <t>16/02/2017</t>
  </si>
  <si>
    <t>25/02/2017</t>
  </si>
  <si>
    <t>Palmeiras 4 x 1 Ferroviária</t>
  </si>
  <si>
    <t>11/03/2017</t>
  </si>
  <si>
    <t>15/03/2017</t>
  </si>
  <si>
    <t>Palmeiras 1 x 0 Jorge Wilstermann</t>
  </si>
  <si>
    <t>22/03/2017</t>
  </si>
  <si>
    <t>Palmeiras 2 x 0 Mirassol</t>
  </si>
  <si>
    <t>25/03/2017</t>
  </si>
  <si>
    <t>Palmeiras 2 x 2 Audax</t>
  </si>
  <si>
    <t>12/04/2017</t>
  </si>
  <si>
    <t>Palmeiras 3 x 2 Peñarol</t>
  </si>
  <si>
    <t>22/04/2017</t>
  </si>
  <si>
    <t>Palmeiras 1 x 0 Ponte Preta</t>
  </si>
  <si>
    <t>14/05/2017</t>
  </si>
  <si>
    <t>Palmeiras 4 x 0 Vasco</t>
  </si>
  <si>
    <t>17/05/2017</t>
  </si>
  <si>
    <t>24/05/2017</t>
  </si>
  <si>
    <t>Palmeiras 3 x 1 Atlético Tucumán</t>
  </si>
  <si>
    <t>04/06/2017</t>
  </si>
  <si>
    <t>Palmeiras 0 x 0 Atlético Mineiro</t>
  </si>
  <si>
    <t>10/06/2017</t>
  </si>
  <si>
    <t>Palmeiras 3 x 1 Fluminense</t>
  </si>
  <si>
    <t>21/06/2017</t>
  </si>
  <si>
    <t>Palmeiras 1 x 0 Atlético Goianiense</t>
  </si>
  <si>
    <t>28/06/2017</t>
  </si>
  <si>
    <t>Palmeiras 3 x 3 Cruzeiro</t>
  </si>
  <si>
    <t>12/07/2017</t>
  </si>
  <si>
    <t>Palmeiras 0 x 2 Corinthians</t>
  </si>
  <si>
    <t>16/07/2017</t>
  </si>
  <si>
    <t>Palmeiras 4 x 2 Vitória</t>
  </si>
  <si>
    <t>29/07/2017</t>
  </si>
  <si>
    <t>Palmeiras 2 x 0 Avaí</t>
  </si>
  <si>
    <t>06/08/2017</t>
  </si>
  <si>
    <t>Palmeiras 0 x 1 Atlético-PR</t>
  </si>
  <si>
    <t>09/08/2017</t>
  </si>
  <si>
    <t>Palmeiras 1(4) x (5)0 Barcelona de Guayaquil</t>
  </si>
  <si>
    <t>20/08/2017</t>
  </si>
  <si>
    <t>Palmeiras 0 x 2 Chapecoense</t>
  </si>
  <si>
    <t>27/08/2017</t>
  </si>
  <si>
    <t>Palmeiras 4 x 2 São Paulo</t>
  </si>
  <si>
    <t>30/09/2017</t>
  </si>
  <si>
    <t>Palmeiras 0 x 1 Santos</t>
  </si>
  <si>
    <t>30/10/2017</t>
  </si>
  <si>
    <t>Palmeiras 2 x 2 Cruzeiro</t>
  </si>
  <si>
    <t>12/11/2017</t>
  </si>
  <si>
    <t>Palmeiras 2 x 0 Flamengo</t>
  </si>
  <si>
    <t>16/11/2017</t>
  </si>
  <si>
    <t>Palmeiras 5 x 1 Sport</t>
  </si>
  <si>
    <t>27/11/2017</t>
  </si>
  <si>
    <t>Palmeiras 2 x 0 Botafogo</t>
  </si>
  <si>
    <t>18/01/2018</t>
  </si>
  <si>
    <t>Palmeiras 3 x 1 Santo André</t>
  </si>
  <si>
    <t>25/01/2018</t>
  </si>
  <si>
    <t>Palmeiras 2 x 1 Red Bull Brasil</t>
  </si>
  <si>
    <t>04/02/2018</t>
  </si>
  <si>
    <t>Palmeiras 2 x 1 Santos</t>
  </si>
  <si>
    <t>15/02/2018</t>
  </si>
  <si>
    <t>Palmeiras 2 x 2 Linense</t>
  </si>
  <si>
    <t>05/03/2018</t>
  </si>
  <si>
    <t>Palmeiras 0 x 1 São Caetano</t>
  </si>
  <si>
    <t>08/03/2018</t>
  </si>
  <si>
    <t>Palmeiras 2 x 0 São Paulo</t>
  </si>
  <si>
    <t>21/03/2018</t>
  </si>
  <si>
    <t>Palmeiras 5 x 0 Novorizontino</t>
  </si>
  <si>
    <t>03/04/2018</t>
  </si>
  <si>
    <t>Palmeiras 2 x 0 Alianza Lima</t>
  </si>
  <si>
    <t>08/04/2018</t>
  </si>
  <si>
    <t>Palmeiras 0(3) x (4)1 Corinthians</t>
  </si>
  <si>
    <t>11/04/2018</t>
  </si>
  <si>
    <t>Palmeiras 1 x 1 Boca Juniors</t>
  </si>
  <si>
    <t>29/04/2018</t>
  </si>
  <si>
    <t>Palmeiras 0 x 0 Chapecoense</t>
  </si>
  <si>
    <t>16/05/2018</t>
  </si>
  <si>
    <t>Palmeiras 3 x 1 Junior Barranquilla</t>
  </si>
  <si>
    <t>19/05/2018</t>
  </si>
  <si>
    <t>Palmeiras 3 x 0 Bahia</t>
  </si>
  <si>
    <t>23/05/2018</t>
  </si>
  <si>
    <t>Palmeiras 1 x 1 América-MG</t>
  </si>
  <si>
    <t>26/05/2018</t>
  </si>
  <si>
    <t>Palmeiras 2 x 3 Sport</t>
  </si>
  <si>
    <t>02/06/2018</t>
  </si>
  <si>
    <t>Palmeiras 3 x 1 São Paulo</t>
  </si>
  <si>
    <t>13/06/2018</t>
  </si>
  <si>
    <t>22/07/2018</t>
  </si>
  <si>
    <t>Palmeiras 3 x 2 Atlético Mineiro</t>
  </si>
  <si>
    <t>29/07/2018</t>
  </si>
  <si>
    <t>Palmeiras 3 x 0 Paraná Clube</t>
  </si>
  <si>
    <t>12/08/2018</t>
  </si>
  <si>
    <t>Palmeiras 1 x 0 Vasco</t>
  </si>
  <si>
    <t>22/08/2018</t>
  </si>
  <si>
    <t>30/08/2018</t>
  </si>
  <si>
    <t>Palmeiras 0 x 1 Cerro Porteño</t>
  </si>
  <si>
    <t>05/09/2018</t>
  </si>
  <si>
    <t>Palmeiras 2 x 0 Atlético-PR</t>
  </si>
  <si>
    <t>09/09/2018</t>
  </si>
  <si>
    <t>12/09/2018</t>
  </si>
  <si>
    <t>Palmeiras 0 x 1 Cruzeiro</t>
  </si>
  <si>
    <t>03/10/2018</t>
  </si>
  <si>
    <t>Palmeiras 2 x 0 Colo-Colo</t>
  </si>
  <si>
    <t>31/10/2018</t>
  </si>
  <si>
    <t>Palmeiras 2 x 2 Boca Juniors</t>
  </si>
  <si>
    <t>03/11/2018</t>
  </si>
  <si>
    <t>Palmeiras 3 x 2 Santos</t>
  </si>
  <si>
    <t>14/11/2018</t>
  </si>
  <si>
    <t>Palmeiras 3 x 0 Fluminense</t>
  </si>
  <si>
    <t>21/11/2018</t>
  </si>
  <si>
    <t>Palmeiras 4 x 0 América-MG</t>
  </si>
  <si>
    <t>02/12/2018</t>
  </si>
  <si>
    <t>Palmeiras 3 x 2 Vitória</t>
  </si>
  <si>
    <t>23/01/2019</t>
  </si>
  <si>
    <t>02/02/2019</t>
  </si>
  <si>
    <t>23/02/2019</t>
  </si>
  <si>
    <t>27/02/2019</t>
  </si>
  <si>
    <t>Palmeiras 3 x 2 Ituano</t>
  </si>
  <si>
    <t>12/03/2019</t>
  </si>
  <si>
    <t>Palmeiras 3 x 0 Melgar</t>
  </si>
  <si>
    <t>20/03/2019</t>
  </si>
  <si>
    <t>07/04/2019</t>
  </si>
  <si>
    <t>Palmeiras 0(4) x (5)0 São Paulo</t>
  </si>
  <si>
    <t>10/04/2019</t>
  </si>
  <si>
    <t>Palmeiras 3 x 0 Junior Barranquilla</t>
  </si>
  <si>
    <t>28/04/2019</t>
  </si>
  <si>
    <t>Palmeiras 4 x 0 Fortaleza</t>
  </si>
  <si>
    <t>04/05/2019</t>
  </si>
  <si>
    <t>08/05/2019</t>
  </si>
  <si>
    <t>Palmeiras 1 x 0 San Lorenzo</t>
  </si>
  <si>
    <t>30/05/2019</t>
  </si>
  <si>
    <t>Palmeiras 2 x 0 Sampaio Corrêa</t>
  </si>
  <si>
    <t>08/06/2019</t>
  </si>
  <si>
    <t>Palmeiras 1 x 0 Athletico-PR</t>
  </si>
  <si>
    <t>13/06/2019</t>
  </si>
  <si>
    <t>10/07/2019</t>
  </si>
  <si>
    <t>27/07/2019</t>
  </si>
  <si>
    <t>Palmeiras 1 x 1 Vasco</t>
  </si>
  <si>
    <t>30/07/2019</t>
  </si>
  <si>
    <t>Palmeiras 4 x 0 Godoy Cruz</t>
  </si>
  <si>
    <t>11/08/2019</t>
  </si>
  <si>
    <t>Palmeiras 2 x 2 Bahia</t>
  </si>
  <si>
    <t>10/09/2019</t>
  </si>
  <si>
    <t>14/09/2019</t>
  </si>
  <si>
    <t>Palmeiras 1 x 0 Cruzeiro</t>
  </si>
  <si>
    <t>06/10/2019</t>
  </si>
  <si>
    <t>Palmeiras 1 x 1 Atlético Mineiro</t>
  </si>
  <si>
    <t>16/10/2019</t>
  </si>
  <si>
    <t>30/10/2019</t>
  </si>
  <si>
    <t>02/11/2019</t>
  </si>
  <si>
    <t>Palmeiras 1 x 0 Ceará</t>
  </si>
  <si>
    <t>24/11/2019</t>
  </si>
  <si>
    <t>Palmeiras 1 x 2 Grêmio</t>
  </si>
  <si>
    <t>01/12/2019</t>
  </si>
  <si>
    <t>Palmeiras 1 x 3 Flamengo</t>
  </si>
  <si>
    <t>16/02/2020</t>
  </si>
  <si>
    <t>Palmeiras 3 x 1 Mirassol</t>
  </si>
  <si>
    <t>20/02/2020</t>
  </si>
  <si>
    <t>Palmeiras 1 x 0 Guarani</t>
  </si>
  <si>
    <t>07/03/2020</t>
  </si>
  <si>
    <t>Palmeiras 1 x 1 Ferroviária</t>
  </si>
  <si>
    <t>10/03/2020</t>
  </si>
  <si>
    <t>Palmeiras 3 x 1 Guaraní</t>
  </si>
  <si>
    <t>26/07/2020</t>
  </si>
  <si>
    <t>Palmeiras 2 x 1 Água Santa</t>
  </si>
  <si>
    <t>null</t>
  </si>
  <si>
    <t>29/07/2020</t>
  </si>
  <si>
    <t>Palmeiras 2 x 0 Santo André</t>
  </si>
  <si>
    <t>02/08/2020</t>
  </si>
  <si>
    <t>08/08/2020</t>
  </si>
  <si>
    <t>Palmeiras 1(4) x (3)1 Corinthians</t>
  </si>
  <si>
    <t>15/08/2020</t>
  </si>
  <si>
    <t>Palmeiras 1 x 1 Goiás</t>
  </si>
  <si>
    <t>02/09/2020</t>
  </si>
  <si>
    <t>13/09/2020</t>
  </si>
  <si>
    <t>Palmeiras 2 x 2 Sport</t>
  </si>
  <si>
    <t>27/09/2020</t>
  </si>
  <si>
    <t>30/09/2020</t>
  </si>
  <si>
    <t>Palmeiras 5 x 0 Bolívar</t>
  </si>
  <si>
    <t>03/10/2020</t>
  </si>
  <si>
    <t>Palmeiras 2 x 1 Ceará</t>
  </si>
  <si>
    <t>10/10/2020</t>
  </si>
  <si>
    <t>Palmeiras 0 x 2 São Paulo</t>
  </si>
  <si>
    <t>14/10/2020</t>
  </si>
  <si>
    <t>Palmeiras 1 x 3 Coritiba</t>
  </si>
  <si>
    <t>21/10/2020</t>
  </si>
  <si>
    <t>Palmeiras 5 x 0 Tigre</t>
  </si>
  <si>
    <t>02/11/2020</t>
  </si>
  <si>
    <t>Palmeiras 3 x 0 Atlético-MG</t>
  </si>
  <si>
    <t>05/11/2020</t>
  </si>
  <si>
    <t>11/11/2020</t>
  </si>
  <si>
    <t>Palmeiras 3 x 0 Ceará</t>
  </si>
  <si>
    <t>14/11/2020</t>
  </si>
  <si>
    <t>28/11/2020</t>
  </si>
  <si>
    <t>Palmeiras 3 x 0 Athletico-PR</t>
  </si>
  <si>
    <t>02/12/2020</t>
  </si>
  <si>
    <t>Palmeiras 5 x 0 Delfín</t>
  </si>
  <si>
    <t>12/12/2020</t>
  </si>
  <si>
    <t>15/12/2020</t>
  </si>
  <si>
    <t>Palmeiras 3 x 0 Libertad</t>
  </si>
  <si>
    <t>23/12/2020</t>
  </si>
  <si>
    <t>27/12/2020</t>
  </si>
  <si>
    <t>12/01/2021</t>
  </si>
  <si>
    <t>Palmeiras 0 x 2 River Plate</t>
  </si>
  <si>
    <t>15/01/2021</t>
  </si>
  <si>
    <t>18/01/2021</t>
  </si>
  <si>
    <t>Palmeiras 4 x 0 Corinthians</t>
  </si>
  <si>
    <t>26/01/2021</t>
  </si>
  <si>
    <t>02/02/2021</t>
  </si>
  <si>
    <t>Palmeiras 1 x 1 Botafogo</t>
  </si>
  <si>
    <t>14/02/2021</t>
  </si>
  <si>
    <t>Palmeiras 3 x 0 Fortaleza</t>
  </si>
  <si>
    <t>22/02/2021</t>
  </si>
  <si>
    <t>Palmeiras 1 x 1 Atlético-GO</t>
  </si>
  <si>
    <t>07/03/2021</t>
  </si>
  <si>
    <t>Palmeiras 2 x 0 Grêmio</t>
  </si>
  <si>
    <t>11/03/2021</t>
  </si>
  <si>
    <t>Palmeiras 3 x 0 São Caetano</t>
  </si>
  <si>
    <t>14/03/2021</t>
  </si>
  <si>
    <t>Palmeiras 2 x 0 Ferroviária</t>
  </si>
  <si>
    <t>16/04/2021</t>
  </si>
  <si>
    <t>Palmeiras 0 x 1 São Paulo</t>
  </si>
  <si>
    <t>25/04/2021</t>
  </si>
  <si>
    <t>Palmeiras 1 x 2 Mirassol</t>
  </si>
  <si>
    <t>27/04/2021</t>
  </si>
  <si>
    <t>Palmeiras 5 x 0 Independiente del Valle</t>
  </si>
  <si>
    <t>29/04/2021</t>
  </si>
  <si>
    <t>Palmeiras 0 x 1 Inter de Limeira</t>
  </si>
  <si>
    <t>06/05/2021</t>
  </si>
  <si>
    <t>18/05/2021</t>
  </si>
  <si>
    <t>Palmeiras 3 x 4 Defensia y Justicia</t>
  </si>
  <si>
    <t>20/05/2021</t>
  </si>
  <si>
    <t>Palmeiras 0 x 0 São Paulo</t>
  </si>
  <si>
    <t>27/05/2021</t>
  </si>
  <si>
    <t>Palmeiras 6 x 0 Universitario</t>
  </si>
  <si>
    <t>06/06/2021</t>
  </si>
  <si>
    <t>Palmeiras 3 x 1 Chapecoense</t>
  </si>
  <si>
    <t>09/06/2021</t>
  </si>
  <si>
    <t>Palmeiras 0(3) x (4)1 CRB</t>
  </si>
  <si>
    <t>12/06/2021</t>
  </si>
  <si>
    <t>Palmeiras 1 x 1 Corinthians</t>
  </si>
  <si>
    <t>20/06/2021</t>
  </si>
  <si>
    <t>Palmeiras 2 x 1 América-MG</t>
  </si>
  <si>
    <t>27/06/2021</t>
  </si>
  <si>
    <t>Palmeiras 3 x 2 Bahia</t>
  </si>
  <si>
    <t>07/07/2021</t>
  </si>
  <si>
    <t>10/07/2021</t>
  </si>
  <si>
    <t>21/07/2021</t>
  </si>
  <si>
    <t>Palmeiras 1 x 0 Universidad Católica</t>
  </si>
  <si>
    <t>24/07/2021</t>
  </si>
  <si>
    <t>Palmeiras 1 x 0 Fluminense</t>
  </si>
  <si>
    <t>07/08/2021</t>
  </si>
  <si>
    <t>Palmeiras 2 x 3 Fortaleza</t>
  </si>
  <si>
    <t>17/08/2021</t>
  </si>
  <si>
    <t>22/08/2021</t>
  </si>
  <si>
    <t>Palmeiras 0 x 2 Cuiabá</t>
  </si>
  <si>
    <t>28/08/2021</t>
  </si>
  <si>
    <t>Palmeiras 2 x 1 Athletico-PR</t>
  </si>
  <si>
    <t>12/09/2021</t>
  </si>
  <si>
    <t>21/09/2021</t>
  </si>
  <si>
    <t>Palmeiras 0 x 0 Atlético-MG</t>
  </si>
  <si>
    <t>03/10/2021</t>
  </si>
  <si>
    <t>Palmeiras 1 x 1 Juventude</t>
  </si>
  <si>
    <t>09/10/2021</t>
  </si>
  <si>
    <t>Palmeiras 2 x 4 Bragantino</t>
  </si>
  <si>
    <t>17/10/2021</t>
  </si>
  <si>
    <t>25/10/2021</t>
  </si>
  <si>
    <t>10/11/2021</t>
  </si>
  <si>
    <t>Palmeiras 4 x 0 Atlético-GO</t>
  </si>
  <si>
    <t>17/11/2021</t>
  </si>
  <si>
    <t>23/11/2021</t>
  </si>
  <si>
    <t>Palmeiras 2 x 2 Atlético-MG</t>
  </si>
  <si>
    <t>26/01/2022</t>
  </si>
  <si>
    <t>Palmeiras 3 x 0 Ponte Preta</t>
  </si>
  <si>
    <t>01/02/2022</t>
  </si>
  <si>
    <t>Palmeiras 1 x 0 Água Santa</t>
  </si>
  <si>
    <t>Palmeiras 1 x 0 Santo André</t>
  </si>
  <si>
    <t>Palmeiras 2 x 0 Athletico x PR</t>
  </si>
  <si>
    <t>Palmeiras 2 x 0 Guarani</t>
  </si>
  <si>
    <t>Palmeiras 2 x 1 Corinthians</t>
  </si>
  <si>
    <t>Palmeiras 2 x 0 Ituano</t>
  </si>
  <si>
    <t>Palmeiras 2 x 1 Bragantino</t>
  </si>
  <si>
    <t>Palmeiras 2 x 3 Ceará</t>
  </si>
  <si>
    <t>Palmeiras 8 x 1 Independiente Petrolero</t>
  </si>
  <si>
    <t>TIQUETE MÉDIO PREÇO DO INGRESSO</t>
  </si>
  <si>
    <t>Ano</t>
  </si>
  <si>
    <t>MÉDIA DE PÚBLICO</t>
  </si>
  <si>
    <t>RENDA BRUTA</t>
  </si>
  <si>
    <t xml:space="preserve"> Jogos</t>
  </si>
  <si>
    <t>Nome do Dia</t>
  </si>
  <si>
    <t>Dia</t>
  </si>
  <si>
    <t>Nome do Mês</t>
  </si>
  <si>
    <t>DateText</t>
  </si>
  <si>
    <t>Quarta-Feira</t>
  </si>
  <si>
    <t>Quinta-Feira</t>
  </si>
  <si>
    <t>Sexta-Feira</t>
  </si>
  <si>
    <t>Segunda-Feira</t>
  </si>
  <si>
    <t>Terça-Feira</t>
  </si>
  <si>
    <t>Sábado</t>
  </si>
  <si>
    <t>Domingo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</si>
  <si>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</si>
  <si>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</si>
  <si>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</si>
  <si>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</si>
  <si>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</si>
  <si>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</si>
  <si>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</si>
  <si>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</si>
  <si>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</si>
  <si>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</si>
  <si>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</si>
  <si>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</si>
  <si>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TÍQUETE MÉDIO PREÇO DO INGRESSO</t>
  </si>
  <si>
    <t>Campeonato Brasileiro</t>
  </si>
  <si>
    <t>Campeonato Paulista</t>
  </si>
  <si>
    <t>Copa do Brasil</t>
  </si>
  <si>
    <t>Copa Libertadores da América</t>
  </si>
  <si>
    <t>Recopa Sul-Americana</t>
  </si>
  <si>
    <t>RENDA 2022</t>
  </si>
  <si>
    <t>PUBLICO</t>
  </si>
  <si>
    <t>LOCAL</t>
  </si>
  <si>
    <t>Arena Barueri</t>
  </si>
  <si>
    <t>Allianz Parque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</si>
</sst>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5"/>
      <color rgb="FF302D2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4" fontId="0" fillId="0" borderId="0" xfId="0" applyNumberFormat="1"/>
    <xf numFmtId="2" fontId="0" fillId="0" borderId="0" xfId="0" applyNumberFormat="1"/>
    <xf numFmtId="4" fontId="0" fillId="2" borderId="0" xfId="0" applyNumberFormat="1" applyFill="1"/>
    <xf numFmtId="14" fontId="0" fillId="0" borderId="0" xfId="0" applyNumberFormat="1"/>
    <xf numFmtId="3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165" fontId="1" fillId="0" borderId="0" xfId="0" applyNumberFormat="1" applyFont="1" applyFill="1" applyAlignment="1" applyProtection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6D732-8C5A-4C29-A7E5-FD1418324D42}" name="Tabela1" displayName="Tabela1" ref="A1:L231" totalsRowShown="0" headerRowDxfId="13" dataDxfId="12">
  <autoFilter ref="A1:L231" xr:uid="{A066D732-8C5A-4C29-A7E5-FD1418324D42}"/>
  <tableColumns count="12">
    <tableColumn id="1" xr3:uid="{F0AE8DB4-5AC4-4F24-9349-9784C814AE11}" name="Jogos(Contagem)" dataDxfId="11"/>
    <tableColumn id="2" xr3:uid="{C71157ED-539A-4089-A260-B712CDF5E1A2}" name="Data" dataDxfId="10"/>
    <tableColumn id="3" xr3:uid="{3C0D6437-168E-49CA-975E-DA8C44C4ABE9}" name="Jogo" dataDxfId="9"/>
    <tableColumn id="4" xr3:uid="{B7126CEB-CEE8-4B2C-B8D0-BDE79301299D}" name="Competição" dataDxfId="8"/>
    <tableColumn id="5" xr3:uid="{0182880E-928A-45F7-8375-9C3D87547FF2}" name="Público Pagante" dataDxfId="7"/>
    <tableColumn id="6" xr3:uid="{23584AC6-B4ED-4BFA-BB2E-64FA8464AC3B}" name="Renda Bruta" dataDxfId="6"/>
    <tableColumn id="7" xr3:uid="{A8432AB1-2889-42EC-8CC5-90F369E33C05}" name="Nome do Dia" dataDxfId="5"/>
    <tableColumn id="8" xr3:uid="{38A2DFA0-37F6-4914-860B-427901163374}" name="Dia" dataDxfId="4"/>
    <tableColumn id="9" xr3:uid="{D536F1AA-FC66-4ACD-B23F-28C17059AE3D}" name="Nome do Mês" dataDxfId="3"/>
    <tableColumn id="10" xr3:uid="{12DA43F2-44C8-4E71-B2E6-053FBB8F4901}" name="Ano" dataDxfId="2"/>
    <tableColumn id="11" xr3:uid="{AC0EF0F7-0CA0-43F9-843C-D3483E301F78}" name="DateText" dataDxfId="1">
      <calculatedColumnFormula>CONCATENATE(G2,",", " ",H2," ","de"," ",I2, " ","de"," ",J2," ")</calculatedColumnFormula>
    </tableColumn>
    <tableColumn id="12" xr3:uid="{5A030640-A5BB-41BD-A1C4-F4ED91B71E5B}" name="TÍQUETE MÉDIO PREÇO DO INGRESSO" dataDxfId="0">
      <calculatedColumnFormula>F2/E2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4EA5-AE39-4B30-AD1D-882586936DF4}">
  <dimension ref="A1:L231"/>
  <sheetViews>
    <sheetView tabSelected="1" topLeftCell="B1" workbookViewId="0">
      <selection activeCell="E233" sqref="E233"/>
    </sheetView>
  </sheetViews>
  <sheetFormatPr defaultRowHeight="15" x14ac:dyDescent="0.25"/>
  <cols>
    <col min="1" max="1" width="18.42578125" customWidth="1"/>
    <col min="2" max="2" width="22" bestFit="1" customWidth="1"/>
    <col min="3" max="3" width="41" bestFit="1" customWidth="1"/>
    <col min="4" max="4" width="35.28515625" bestFit="1" customWidth="1"/>
    <col min="5" max="5" width="17.28515625" customWidth="1"/>
    <col min="6" max="6" width="14.28515625" bestFit="1" customWidth="1"/>
    <col min="7" max="7" width="14.7109375" bestFit="1" customWidth="1"/>
    <col min="9" max="9" width="15.85546875" bestFit="1" customWidth="1"/>
    <col min="11" max="11" width="39.7109375" customWidth="1"/>
    <col min="12" max="12" width="37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424</v>
      </c>
      <c r="H1" s="1" t="s">
        <v>425</v>
      </c>
      <c r="I1" s="1" t="s">
        <v>426</v>
      </c>
      <c r="J1" s="1" t="s">
        <v>420</v>
      </c>
      <c r="K1" s="10" t="s">
        <v>427</v>
      </c>
      <c r="L1" s="10" t="s">
        <v>447</v>
      </c>
    </row>
    <row r="2" spans="1:12" x14ac:dyDescent="0.25">
      <c r="A2" s="1">
        <v>1</v>
      </c>
      <c r="B2" s="1" t="s">
        <v>6</v>
      </c>
      <c r="C2" s="1" t="s">
        <v>7</v>
      </c>
      <c r="D2" s="1" t="s">
        <v>448</v>
      </c>
      <c r="E2" s="9">
        <v>35939</v>
      </c>
      <c r="F2" s="4">
        <v>4915885</v>
      </c>
      <c r="G2" s="1" t="s">
        <v>428</v>
      </c>
      <c r="H2" s="1">
        <v>19</v>
      </c>
      <c r="I2" s="1" t="s">
        <v>435</v>
      </c>
      <c r="J2" s="1">
        <v>2014</v>
      </c>
      <c r="K2" s="11" t="str">
        <f>CONCATENATE(G2,",", " ",H2," ","de"," ",I2, " ","de"," ",J2," ")</f>
        <v xml:space="preserve">Quarta-Feira, 19 de novembro de 2014 </v>
      </c>
      <c r="L2" s="12">
        <f>F2/E2</f>
        <v>136.78413422744094</v>
      </c>
    </row>
    <row r="3" spans="1:12" x14ac:dyDescent="0.25">
      <c r="A3" s="1">
        <v>2</v>
      </c>
      <c r="B3" s="1" t="s">
        <v>8</v>
      </c>
      <c r="C3" s="1" t="s">
        <v>9</v>
      </c>
      <c r="D3" s="1" t="s">
        <v>448</v>
      </c>
      <c r="E3" s="9">
        <v>33151</v>
      </c>
      <c r="F3" s="4">
        <v>2976260</v>
      </c>
      <c r="G3" s="1" t="s">
        <v>434</v>
      </c>
      <c r="H3" s="1">
        <v>7</v>
      </c>
      <c r="I3" s="1" t="s">
        <v>436</v>
      </c>
      <c r="J3" s="1">
        <v>2014</v>
      </c>
      <c r="K3" s="11" t="str">
        <f t="shared" ref="K3:K66" si="0">CONCATENATE(G3,",", " ",H3," ","de"," ",I3, " ","de"," ",J3," ")</f>
        <v xml:space="preserve">Domingo, 7 de dezembro de 2014 </v>
      </c>
      <c r="L3" s="12">
        <f>F3/E3</f>
        <v>89.77889053120569</v>
      </c>
    </row>
    <row r="4" spans="1:12" x14ac:dyDescent="0.25">
      <c r="A4" s="1">
        <v>3</v>
      </c>
      <c r="B4" s="1" t="s">
        <v>10</v>
      </c>
      <c r="C4" s="1" t="s">
        <v>11</v>
      </c>
      <c r="D4" s="1" t="s">
        <v>12</v>
      </c>
      <c r="E4" s="9">
        <v>27013</v>
      </c>
      <c r="F4" s="4">
        <v>1568020</v>
      </c>
      <c r="G4" s="1" t="s">
        <v>433</v>
      </c>
      <c r="H4" s="1">
        <v>17</v>
      </c>
      <c r="I4" s="1" t="s">
        <v>437</v>
      </c>
      <c r="J4" s="1">
        <v>2015</v>
      </c>
      <c r="K4" s="11" t="str">
        <f t="shared" si="0"/>
        <v xml:space="preserve">Sábado, 17 de janeiro de 2015 </v>
      </c>
      <c r="L4" s="12">
        <f t="shared" ref="L4:L67" si="1">F4/E4</f>
        <v>58.046866323621963</v>
      </c>
    </row>
    <row r="5" spans="1:12" x14ac:dyDescent="0.25">
      <c r="A5" s="1">
        <v>4</v>
      </c>
      <c r="B5" s="1" t="s">
        <v>13</v>
      </c>
      <c r="C5" s="1" t="s">
        <v>14</v>
      </c>
      <c r="D5" s="1" t="s">
        <v>12</v>
      </c>
      <c r="E5" s="9">
        <v>20151</v>
      </c>
      <c r="F5" s="4">
        <v>944345</v>
      </c>
      <c r="G5" s="1" t="s">
        <v>434</v>
      </c>
      <c r="H5" s="1">
        <v>25</v>
      </c>
      <c r="I5" s="1" t="s">
        <v>437</v>
      </c>
      <c r="J5" s="1">
        <v>2015</v>
      </c>
      <c r="K5" s="11" t="str">
        <f t="shared" si="0"/>
        <v xml:space="preserve">Domingo, 25 de janeiro de 2015 </v>
      </c>
      <c r="L5" s="12">
        <f t="shared" si="1"/>
        <v>46.863431095231007</v>
      </c>
    </row>
    <row r="6" spans="1:12" x14ac:dyDescent="0.25">
      <c r="A6" s="1">
        <v>5</v>
      </c>
      <c r="B6" s="1" t="s">
        <v>15</v>
      </c>
      <c r="C6" s="1" t="s">
        <v>16</v>
      </c>
      <c r="D6" s="1" t="s">
        <v>449</v>
      </c>
      <c r="E6" s="9">
        <v>24894</v>
      </c>
      <c r="F6" s="4">
        <v>1655220</v>
      </c>
      <c r="G6" s="1" t="s">
        <v>433</v>
      </c>
      <c r="H6" s="1">
        <v>31</v>
      </c>
      <c r="I6" s="1" t="s">
        <v>437</v>
      </c>
      <c r="J6" s="1">
        <v>2015</v>
      </c>
      <c r="K6" s="11" t="str">
        <f t="shared" si="0"/>
        <v xml:space="preserve">Sábado, 31 de janeiro de 2015 </v>
      </c>
      <c r="L6" s="12">
        <f t="shared" si="1"/>
        <v>66.490720655579665</v>
      </c>
    </row>
    <row r="7" spans="1:12" x14ac:dyDescent="0.25">
      <c r="A7" s="1">
        <v>6</v>
      </c>
      <c r="B7" s="1" t="s">
        <v>17</v>
      </c>
      <c r="C7" s="1" t="s">
        <v>18</v>
      </c>
      <c r="D7" s="1" t="s">
        <v>449</v>
      </c>
      <c r="E7" s="9">
        <v>24695</v>
      </c>
      <c r="F7" s="4">
        <v>1765765</v>
      </c>
      <c r="G7" s="1" t="s">
        <v>429</v>
      </c>
      <c r="H7" s="1">
        <v>5</v>
      </c>
      <c r="I7" s="1" t="s">
        <v>438</v>
      </c>
      <c r="J7" s="1">
        <v>2015</v>
      </c>
      <c r="K7" s="11" t="str">
        <f t="shared" si="0"/>
        <v xml:space="preserve">Quinta-Feira, 5 de fevereiro de 2015 </v>
      </c>
      <c r="L7" s="12">
        <f t="shared" si="1"/>
        <v>71.502935816966996</v>
      </c>
    </row>
    <row r="8" spans="1:12" x14ac:dyDescent="0.25">
      <c r="A8" s="1">
        <v>7</v>
      </c>
      <c r="B8" s="1" t="s">
        <v>19</v>
      </c>
      <c r="C8" s="1" t="s">
        <v>20</v>
      </c>
      <c r="D8" s="1" t="s">
        <v>449</v>
      </c>
      <c r="E8" s="9">
        <v>28869</v>
      </c>
      <c r="F8" s="4">
        <v>2646893.75</v>
      </c>
      <c r="G8" s="1" t="s">
        <v>434</v>
      </c>
      <c r="H8" s="1">
        <v>8</v>
      </c>
      <c r="I8" s="1" t="s">
        <v>438</v>
      </c>
      <c r="J8" s="1">
        <v>2015</v>
      </c>
      <c r="K8" s="11" t="str">
        <f t="shared" si="0"/>
        <v xml:space="preserve">Domingo, 8 de fevereiro de 2015 </v>
      </c>
      <c r="L8" s="12">
        <f t="shared" si="1"/>
        <v>91.686367730091106</v>
      </c>
    </row>
    <row r="9" spans="1:12" x14ac:dyDescent="0.25">
      <c r="A9" s="1">
        <v>8</v>
      </c>
      <c r="B9" s="1" t="s">
        <v>21</v>
      </c>
      <c r="C9" s="1" t="s">
        <v>22</v>
      </c>
      <c r="D9" s="1" t="s">
        <v>449</v>
      </c>
      <c r="E9" s="9">
        <v>17528</v>
      </c>
      <c r="F9" s="4">
        <v>1134780</v>
      </c>
      <c r="G9" s="1" t="s">
        <v>428</v>
      </c>
      <c r="H9" s="1">
        <v>11</v>
      </c>
      <c r="I9" s="1" t="s">
        <v>438</v>
      </c>
      <c r="J9" s="1">
        <v>2015</v>
      </c>
      <c r="K9" s="11" t="str">
        <f t="shared" si="0"/>
        <v xml:space="preserve">Quarta-Feira, 11 de fevereiro de 2015 </v>
      </c>
      <c r="L9" s="12">
        <f t="shared" si="1"/>
        <v>64.740985851209487</v>
      </c>
    </row>
    <row r="10" spans="1:12" x14ac:dyDescent="0.25">
      <c r="A10" s="1">
        <v>9</v>
      </c>
      <c r="B10" s="1" t="s">
        <v>23</v>
      </c>
      <c r="C10" s="1" t="s">
        <v>24</v>
      </c>
      <c r="D10" s="1" t="s">
        <v>449</v>
      </c>
      <c r="E10" s="9">
        <v>32134</v>
      </c>
      <c r="F10" s="4">
        <v>2578175</v>
      </c>
      <c r="G10" s="1" t="s">
        <v>433</v>
      </c>
      <c r="H10" s="1">
        <v>28</v>
      </c>
      <c r="I10" s="1" t="s">
        <v>438</v>
      </c>
      <c r="J10" s="1">
        <v>2015</v>
      </c>
      <c r="K10" s="11" t="str">
        <f t="shared" si="0"/>
        <v xml:space="preserve">Sábado, 28 de fevereiro de 2015 </v>
      </c>
      <c r="L10" s="12">
        <f t="shared" si="1"/>
        <v>80.231997261467598</v>
      </c>
    </row>
    <row r="11" spans="1:12" x14ac:dyDescent="0.25">
      <c r="A11" s="1">
        <v>10</v>
      </c>
      <c r="B11" s="1" t="s">
        <v>25</v>
      </c>
      <c r="C11" s="1" t="s">
        <v>26</v>
      </c>
      <c r="D11" s="1" t="s">
        <v>449</v>
      </c>
      <c r="E11" s="9">
        <v>29452</v>
      </c>
      <c r="F11" s="4">
        <v>2223055</v>
      </c>
      <c r="G11" s="1" t="s">
        <v>433</v>
      </c>
      <c r="H11" s="1">
        <v>7</v>
      </c>
      <c r="I11" s="1" t="s">
        <v>439</v>
      </c>
      <c r="J11" s="1">
        <v>2015</v>
      </c>
      <c r="K11" s="11" t="str">
        <f t="shared" si="0"/>
        <v xml:space="preserve">Sábado, 7 de março de 2015 </v>
      </c>
      <c r="L11" s="12">
        <f t="shared" si="1"/>
        <v>75.480612522069805</v>
      </c>
    </row>
    <row r="12" spans="1:12" x14ac:dyDescent="0.25">
      <c r="A12" s="1">
        <v>11</v>
      </c>
      <c r="B12" s="1" t="s">
        <v>27</v>
      </c>
      <c r="C12" s="1" t="s">
        <v>28</v>
      </c>
      <c r="D12" s="1" t="s">
        <v>449</v>
      </c>
      <c r="E12" s="9">
        <v>26199</v>
      </c>
      <c r="F12" s="4">
        <v>1897635</v>
      </c>
      <c r="G12" s="1" t="s">
        <v>434</v>
      </c>
      <c r="H12" s="1">
        <v>15</v>
      </c>
      <c r="I12" s="1" t="s">
        <v>439</v>
      </c>
      <c r="J12" s="1">
        <v>2015</v>
      </c>
      <c r="K12" s="11" t="str">
        <f t="shared" si="0"/>
        <v xml:space="preserve">Domingo, 15 de março de 2015 </v>
      </c>
      <c r="L12" s="12">
        <f t="shared" si="1"/>
        <v>72.431581358067106</v>
      </c>
    </row>
    <row r="13" spans="1:12" x14ac:dyDescent="0.25">
      <c r="A13" s="1">
        <v>12</v>
      </c>
      <c r="B13" s="1" t="s">
        <v>29</v>
      </c>
      <c r="C13" s="1" t="s">
        <v>30</v>
      </c>
      <c r="D13" s="1" t="s">
        <v>449</v>
      </c>
      <c r="E13" s="9">
        <v>25804</v>
      </c>
      <c r="F13" s="4">
        <v>2187256.25</v>
      </c>
      <c r="G13" s="1" t="s">
        <v>428</v>
      </c>
      <c r="H13" s="1">
        <v>25</v>
      </c>
      <c r="I13" s="1" t="s">
        <v>439</v>
      </c>
      <c r="J13" s="1">
        <v>2015</v>
      </c>
      <c r="K13" s="11" t="str">
        <f t="shared" si="0"/>
        <v xml:space="preserve">Quarta-Feira, 25 de março de 2015 </v>
      </c>
      <c r="L13" s="12">
        <f t="shared" si="1"/>
        <v>84.764232289567502</v>
      </c>
    </row>
    <row r="14" spans="1:12" x14ac:dyDescent="0.25">
      <c r="A14" s="1">
        <v>13</v>
      </c>
      <c r="B14" s="1" t="s">
        <v>31</v>
      </c>
      <c r="C14" s="1" t="s">
        <v>32</v>
      </c>
      <c r="D14" s="1" t="s">
        <v>449</v>
      </c>
      <c r="E14" s="9">
        <v>29536</v>
      </c>
      <c r="F14" s="4">
        <v>2212515</v>
      </c>
      <c r="G14" s="1" t="s">
        <v>433</v>
      </c>
      <c r="H14" s="1">
        <v>4</v>
      </c>
      <c r="I14" s="1" t="s">
        <v>440</v>
      </c>
      <c r="J14" s="1">
        <v>2015</v>
      </c>
      <c r="K14" s="11" t="str">
        <f t="shared" si="0"/>
        <v xml:space="preserve">Sábado, 4 de abril de 2015 </v>
      </c>
      <c r="L14" s="12">
        <f t="shared" si="1"/>
        <v>74.909093986998911</v>
      </c>
    </row>
    <row r="15" spans="1:12" x14ac:dyDescent="0.25">
      <c r="A15" s="1">
        <v>14</v>
      </c>
      <c r="B15" s="1" t="s">
        <v>33</v>
      </c>
      <c r="C15" s="1" t="s">
        <v>34</v>
      </c>
      <c r="D15" s="1" t="s">
        <v>449</v>
      </c>
      <c r="E15" s="9">
        <v>35437</v>
      </c>
      <c r="F15" s="4">
        <v>2498585</v>
      </c>
      <c r="G15" s="1" t="s">
        <v>434</v>
      </c>
      <c r="H15" s="1">
        <v>12</v>
      </c>
      <c r="I15" s="1" t="s">
        <v>440</v>
      </c>
      <c r="J15" s="1">
        <v>2015</v>
      </c>
      <c r="K15" s="11" t="str">
        <f t="shared" si="0"/>
        <v xml:space="preserve">Domingo, 12 de abril de 2015 </v>
      </c>
      <c r="L15" s="12">
        <f t="shared" si="1"/>
        <v>70.5078025792251</v>
      </c>
    </row>
    <row r="16" spans="1:12" x14ac:dyDescent="0.25">
      <c r="A16" s="1">
        <v>15</v>
      </c>
      <c r="B16" s="1" t="s">
        <v>35</v>
      </c>
      <c r="C16" s="1" t="s">
        <v>36</v>
      </c>
      <c r="D16" s="1" t="s">
        <v>449</v>
      </c>
      <c r="E16" s="9">
        <v>39479</v>
      </c>
      <c r="F16" s="4">
        <v>4181281.25</v>
      </c>
      <c r="G16" s="1" t="s">
        <v>434</v>
      </c>
      <c r="H16" s="1">
        <v>26</v>
      </c>
      <c r="I16" s="1" t="s">
        <v>440</v>
      </c>
      <c r="J16" s="1">
        <v>2015</v>
      </c>
      <c r="K16" s="11" t="str">
        <f t="shared" si="0"/>
        <v xml:space="preserve">Domingo, 26 de abril de 2015 </v>
      </c>
      <c r="L16" s="12">
        <f t="shared" si="1"/>
        <v>105.91152891410623</v>
      </c>
    </row>
    <row r="17" spans="1:12" x14ac:dyDescent="0.25">
      <c r="A17" s="1">
        <v>16</v>
      </c>
      <c r="B17" s="1" t="s">
        <v>37</v>
      </c>
      <c r="C17" s="1" t="s">
        <v>38</v>
      </c>
      <c r="D17" s="1" t="s">
        <v>448</v>
      </c>
      <c r="E17" s="9">
        <v>28781</v>
      </c>
      <c r="F17" s="4">
        <v>2004965</v>
      </c>
      <c r="G17" s="1" t="s">
        <v>433</v>
      </c>
      <c r="H17" s="1">
        <v>9</v>
      </c>
      <c r="I17" s="1" t="s">
        <v>441</v>
      </c>
      <c r="J17" s="1">
        <v>2015</v>
      </c>
      <c r="K17" s="11" t="str">
        <f t="shared" si="0"/>
        <v xml:space="preserve">Sábado, 9 de maio de 2015 </v>
      </c>
      <c r="L17" s="12">
        <f t="shared" si="1"/>
        <v>69.662798373927245</v>
      </c>
    </row>
    <row r="18" spans="1:12" x14ac:dyDescent="0.25">
      <c r="A18" s="1">
        <v>17</v>
      </c>
      <c r="B18" s="1" t="s">
        <v>39</v>
      </c>
      <c r="C18" s="1" t="s">
        <v>40</v>
      </c>
      <c r="D18" s="1" t="s">
        <v>450</v>
      </c>
      <c r="E18" s="9">
        <v>24443</v>
      </c>
      <c r="F18" s="4">
        <v>921447.62</v>
      </c>
      <c r="G18" s="1" t="s">
        <v>432</v>
      </c>
      <c r="H18" s="1">
        <v>12</v>
      </c>
      <c r="I18" s="1" t="s">
        <v>441</v>
      </c>
      <c r="J18" s="1">
        <v>2015</v>
      </c>
      <c r="K18" s="11" t="str">
        <f t="shared" si="0"/>
        <v xml:space="preserve">Terça-Feira, 12 de maio de 2015 </v>
      </c>
      <c r="L18" s="12">
        <f t="shared" si="1"/>
        <v>37.697812052530374</v>
      </c>
    </row>
    <row r="19" spans="1:12" x14ac:dyDescent="0.25">
      <c r="A19" s="1">
        <v>18</v>
      </c>
      <c r="B19" s="1" t="s">
        <v>41</v>
      </c>
      <c r="C19" s="1" t="s">
        <v>42</v>
      </c>
      <c r="D19" s="1" t="s">
        <v>448</v>
      </c>
      <c r="E19" s="9">
        <v>37337</v>
      </c>
      <c r="F19" s="4">
        <v>2410600</v>
      </c>
      <c r="G19" s="1" t="s">
        <v>434</v>
      </c>
      <c r="H19" s="1">
        <v>24</v>
      </c>
      <c r="I19" s="1" t="s">
        <v>441</v>
      </c>
      <c r="J19" s="1">
        <v>2015</v>
      </c>
      <c r="K19" s="11" t="str">
        <f t="shared" si="0"/>
        <v xml:space="preserve">Domingo, 24 de maio de 2015 </v>
      </c>
      <c r="L19" s="12">
        <f t="shared" si="1"/>
        <v>64.563301818571389</v>
      </c>
    </row>
    <row r="20" spans="1:12" x14ac:dyDescent="0.25">
      <c r="A20" s="1">
        <v>19</v>
      </c>
      <c r="B20" s="1" t="s">
        <v>43</v>
      </c>
      <c r="C20" s="1" t="s">
        <v>44</v>
      </c>
      <c r="D20" s="1" t="s">
        <v>450</v>
      </c>
      <c r="E20" s="9">
        <v>17212</v>
      </c>
      <c r="F20" s="4">
        <v>931492.5</v>
      </c>
      <c r="G20" s="1" t="s">
        <v>428</v>
      </c>
      <c r="H20" s="1">
        <v>27</v>
      </c>
      <c r="I20" s="1" t="s">
        <v>441</v>
      </c>
      <c r="J20" s="1">
        <v>2015</v>
      </c>
      <c r="K20" s="11" t="str">
        <f t="shared" si="0"/>
        <v xml:space="preserve">Quarta-Feira, 27 de maio de 2015 </v>
      </c>
      <c r="L20" s="12">
        <f t="shared" si="1"/>
        <v>54.118783406925402</v>
      </c>
    </row>
    <row r="21" spans="1:12" x14ac:dyDescent="0.25">
      <c r="A21" s="1">
        <v>20</v>
      </c>
      <c r="B21" s="1" t="s">
        <v>45</v>
      </c>
      <c r="C21" s="1" t="s">
        <v>46</v>
      </c>
      <c r="D21" s="1" t="s">
        <v>448</v>
      </c>
      <c r="E21" s="9">
        <v>36199</v>
      </c>
      <c r="F21" s="4">
        <v>2355343.75</v>
      </c>
      <c r="G21" s="1" t="s">
        <v>429</v>
      </c>
      <c r="H21" s="1">
        <v>4</v>
      </c>
      <c r="I21" s="1" t="s">
        <v>442</v>
      </c>
      <c r="J21" s="1">
        <v>2015</v>
      </c>
      <c r="K21" s="11" t="str">
        <f t="shared" si="0"/>
        <v xml:space="preserve">Quinta-Feira, 4 de junho de 2015 </v>
      </c>
      <c r="L21" s="12">
        <f t="shared" si="1"/>
        <v>65.066541893422468</v>
      </c>
    </row>
    <row r="22" spans="1:12" x14ac:dyDescent="0.25">
      <c r="A22" s="1">
        <v>21</v>
      </c>
      <c r="B22" s="1" t="s">
        <v>47</v>
      </c>
      <c r="C22" s="1" t="s">
        <v>48</v>
      </c>
      <c r="D22" s="1" t="s">
        <v>448</v>
      </c>
      <c r="E22" s="9">
        <v>26181</v>
      </c>
      <c r="F22" s="4">
        <v>1637815</v>
      </c>
      <c r="G22" s="1" t="s">
        <v>434</v>
      </c>
      <c r="H22" s="1">
        <v>14</v>
      </c>
      <c r="I22" s="1" t="s">
        <v>442</v>
      </c>
      <c r="J22" s="1">
        <v>2015</v>
      </c>
      <c r="K22" s="11" t="str">
        <f t="shared" si="0"/>
        <v xml:space="preserve">Domingo, 14 de junho de 2015 </v>
      </c>
      <c r="L22" s="12">
        <f t="shared" si="1"/>
        <v>62.557388946182343</v>
      </c>
    </row>
    <row r="23" spans="1:12" x14ac:dyDescent="0.25">
      <c r="A23" s="1">
        <v>22</v>
      </c>
      <c r="B23" s="1" t="s">
        <v>49</v>
      </c>
      <c r="C23" s="1" t="s">
        <v>50</v>
      </c>
      <c r="D23" s="1" t="s">
        <v>448</v>
      </c>
      <c r="E23" s="9">
        <v>29233</v>
      </c>
      <c r="F23" s="4">
        <v>1989100</v>
      </c>
      <c r="G23" s="1" t="s">
        <v>434</v>
      </c>
      <c r="H23" s="1">
        <v>28</v>
      </c>
      <c r="I23" s="1" t="s">
        <v>442</v>
      </c>
      <c r="J23" s="1">
        <v>2015</v>
      </c>
      <c r="K23" s="11" t="str">
        <f t="shared" si="0"/>
        <v xml:space="preserve">Domingo, 28 de junho de 2015 </v>
      </c>
      <c r="L23" s="12">
        <f t="shared" si="1"/>
        <v>68.042965142133895</v>
      </c>
    </row>
    <row r="24" spans="1:12" x14ac:dyDescent="0.25">
      <c r="A24" s="1">
        <v>23</v>
      </c>
      <c r="B24" s="1" t="s">
        <v>51</v>
      </c>
      <c r="C24" s="1" t="s">
        <v>52</v>
      </c>
      <c r="D24" s="1" t="s">
        <v>448</v>
      </c>
      <c r="E24" s="9">
        <v>32742</v>
      </c>
      <c r="F24" s="4">
        <v>1663574.99</v>
      </c>
      <c r="G24" s="1" t="s">
        <v>428</v>
      </c>
      <c r="H24" s="1">
        <v>1</v>
      </c>
      <c r="I24" s="1" t="s">
        <v>443</v>
      </c>
      <c r="J24" s="1">
        <v>2015</v>
      </c>
      <c r="K24" s="11" t="str">
        <f t="shared" si="0"/>
        <v xml:space="preserve">Quarta-Feira, 1 de julho de 2015 </v>
      </c>
      <c r="L24" s="12">
        <f t="shared" si="1"/>
        <v>50.808594160405598</v>
      </c>
    </row>
    <row r="25" spans="1:12" x14ac:dyDescent="0.25">
      <c r="A25" s="1">
        <v>24</v>
      </c>
      <c r="B25" s="1" t="s">
        <v>53</v>
      </c>
      <c r="C25" s="1" t="s">
        <v>54</v>
      </c>
      <c r="D25" s="1" t="s">
        <v>448</v>
      </c>
      <c r="E25" s="9">
        <v>37530</v>
      </c>
      <c r="F25" s="4">
        <v>2405755</v>
      </c>
      <c r="G25" s="1" t="s">
        <v>428</v>
      </c>
      <c r="H25" s="1">
        <v>8</v>
      </c>
      <c r="I25" s="1" t="s">
        <v>443</v>
      </c>
      <c r="J25" s="1">
        <v>2015</v>
      </c>
      <c r="K25" s="11" t="str">
        <f t="shared" si="0"/>
        <v xml:space="preserve">Quarta-Feira, 8 de julho de 2015 </v>
      </c>
      <c r="L25" s="12">
        <f t="shared" si="1"/>
        <v>64.10218491873168</v>
      </c>
    </row>
    <row r="26" spans="1:12" x14ac:dyDescent="0.25">
      <c r="A26" s="1">
        <v>25</v>
      </c>
      <c r="B26" s="1" t="s">
        <v>55</v>
      </c>
      <c r="C26" s="1" t="s">
        <v>36</v>
      </c>
      <c r="D26" s="1" t="s">
        <v>448</v>
      </c>
      <c r="E26" s="9">
        <v>38220</v>
      </c>
      <c r="F26" s="4">
        <v>2741640</v>
      </c>
      <c r="G26" s="1" t="s">
        <v>434</v>
      </c>
      <c r="H26" s="1">
        <v>19</v>
      </c>
      <c r="I26" s="1" t="s">
        <v>443</v>
      </c>
      <c r="J26" s="1">
        <v>2015</v>
      </c>
      <c r="K26" s="11" t="str">
        <f t="shared" si="0"/>
        <v xml:space="preserve">Domingo, 19 de julho de 2015 </v>
      </c>
      <c r="L26" s="12">
        <f t="shared" si="1"/>
        <v>71.733124018838311</v>
      </c>
    </row>
    <row r="27" spans="1:12" x14ac:dyDescent="0.25">
      <c r="A27" s="1">
        <v>26</v>
      </c>
      <c r="B27" s="1" t="s">
        <v>56</v>
      </c>
      <c r="C27" s="1" t="s">
        <v>57</v>
      </c>
      <c r="D27" s="1" t="s">
        <v>448</v>
      </c>
      <c r="E27" s="9">
        <v>38794</v>
      </c>
      <c r="F27" s="4">
        <v>3325090</v>
      </c>
      <c r="G27" s="1" t="s">
        <v>434</v>
      </c>
      <c r="H27" s="1">
        <v>2</v>
      </c>
      <c r="I27" s="1" t="s">
        <v>444</v>
      </c>
      <c r="J27" s="1">
        <v>2015</v>
      </c>
      <c r="K27" s="11" t="str">
        <f t="shared" si="0"/>
        <v xml:space="preserve">Domingo, 2 de agosto de 2015 </v>
      </c>
      <c r="L27" s="12">
        <f t="shared" si="1"/>
        <v>85.711450224261483</v>
      </c>
    </row>
    <row r="28" spans="1:12" x14ac:dyDescent="0.25">
      <c r="A28" s="1">
        <v>27</v>
      </c>
      <c r="B28" s="1" t="s">
        <v>58</v>
      </c>
      <c r="C28" s="1" t="s">
        <v>59</v>
      </c>
      <c r="D28" s="1" t="s">
        <v>448</v>
      </c>
      <c r="E28" s="9">
        <v>37739</v>
      </c>
      <c r="F28" s="4">
        <v>2908585</v>
      </c>
      <c r="G28" s="1" t="s">
        <v>434</v>
      </c>
      <c r="H28" s="1">
        <v>16</v>
      </c>
      <c r="I28" s="1" t="s">
        <v>444</v>
      </c>
      <c r="J28" s="1">
        <v>2015</v>
      </c>
      <c r="K28" s="11" t="str">
        <f t="shared" si="0"/>
        <v xml:space="preserve">Domingo, 16 de agosto de 2015 </v>
      </c>
      <c r="L28" s="12">
        <f t="shared" si="1"/>
        <v>77.071067065899996</v>
      </c>
    </row>
    <row r="29" spans="1:12" x14ac:dyDescent="0.25">
      <c r="A29" s="1">
        <v>28</v>
      </c>
      <c r="B29" s="1" t="s">
        <v>60</v>
      </c>
      <c r="C29" s="1" t="s">
        <v>61</v>
      </c>
      <c r="D29" s="1" t="s">
        <v>450</v>
      </c>
      <c r="E29" s="9">
        <v>24889</v>
      </c>
      <c r="F29" s="4">
        <v>1621115</v>
      </c>
      <c r="G29" s="1" t="s">
        <v>428</v>
      </c>
      <c r="H29" s="1">
        <v>19</v>
      </c>
      <c r="I29" s="1" t="s">
        <v>444</v>
      </c>
      <c r="J29" s="1">
        <v>2015</v>
      </c>
      <c r="K29" s="11" t="str">
        <f t="shared" si="0"/>
        <v xml:space="preserve">Quarta-Feira, 19 de agosto de 2015 </v>
      </c>
      <c r="L29" s="12">
        <f t="shared" si="1"/>
        <v>65.133794045562297</v>
      </c>
    </row>
    <row r="30" spans="1:12" x14ac:dyDescent="0.25">
      <c r="A30" s="1">
        <v>29</v>
      </c>
      <c r="B30" s="1" t="s">
        <v>62</v>
      </c>
      <c r="C30" s="1" t="s">
        <v>63</v>
      </c>
      <c r="D30" s="1" t="s">
        <v>448</v>
      </c>
      <c r="E30" s="9">
        <v>28907</v>
      </c>
      <c r="F30" s="4">
        <v>1963993.75</v>
      </c>
      <c r="G30" s="1" t="s">
        <v>434</v>
      </c>
      <c r="H30" s="1">
        <v>30</v>
      </c>
      <c r="I30" s="1" t="s">
        <v>444</v>
      </c>
      <c r="J30" s="1">
        <v>2015</v>
      </c>
      <c r="K30" s="11" t="str">
        <f t="shared" si="0"/>
        <v xml:space="preserve">Domingo, 30 de agosto de 2015 </v>
      </c>
      <c r="L30" s="12">
        <f t="shared" si="1"/>
        <v>67.941804753173969</v>
      </c>
    </row>
    <row r="31" spans="1:12" x14ac:dyDescent="0.25">
      <c r="A31" s="1">
        <v>30</v>
      </c>
      <c r="B31" s="1" t="s">
        <v>64</v>
      </c>
      <c r="C31" s="1" t="s">
        <v>65</v>
      </c>
      <c r="D31" s="1" t="s">
        <v>448</v>
      </c>
      <c r="E31" s="9">
        <v>35707</v>
      </c>
      <c r="F31" s="4">
        <v>2578440</v>
      </c>
      <c r="G31" s="1" t="s">
        <v>434</v>
      </c>
      <c r="H31" s="1">
        <v>6</v>
      </c>
      <c r="I31" s="1" t="s">
        <v>445</v>
      </c>
      <c r="J31" s="1">
        <v>2015</v>
      </c>
      <c r="K31" s="11" t="str">
        <f t="shared" si="0"/>
        <v xml:space="preserve">Domingo, 6 de setembro de 2015 </v>
      </c>
      <c r="L31" s="12">
        <f t="shared" si="1"/>
        <v>72.211051054415094</v>
      </c>
    </row>
    <row r="32" spans="1:12" x14ac:dyDescent="0.25">
      <c r="A32" s="1">
        <v>31</v>
      </c>
      <c r="B32" s="1" t="s">
        <v>66</v>
      </c>
      <c r="C32" s="1" t="s">
        <v>67</v>
      </c>
      <c r="D32" s="1" t="s">
        <v>448</v>
      </c>
      <c r="E32" s="9">
        <v>22794</v>
      </c>
      <c r="F32" s="4">
        <v>1349988.75</v>
      </c>
      <c r="G32" s="1" t="s">
        <v>433</v>
      </c>
      <c r="H32" s="1">
        <v>12</v>
      </c>
      <c r="I32" s="1" t="s">
        <v>445</v>
      </c>
      <c r="J32" s="1">
        <v>2015</v>
      </c>
      <c r="K32" s="11" t="str">
        <f t="shared" si="0"/>
        <v xml:space="preserve">Sábado, 12 de setembro de 2015 </v>
      </c>
      <c r="L32" s="12">
        <f t="shared" si="1"/>
        <v>59.22561858383785</v>
      </c>
    </row>
    <row r="33" spans="1:12" x14ac:dyDescent="0.25">
      <c r="A33" s="1">
        <v>32</v>
      </c>
      <c r="B33" s="1" t="s">
        <v>68</v>
      </c>
      <c r="C33" s="1" t="s">
        <v>69</v>
      </c>
      <c r="D33" s="1" t="s">
        <v>450</v>
      </c>
      <c r="E33" s="9">
        <v>33991</v>
      </c>
      <c r="F33" s="4">
        <v>2375335</v>
      </c>
      <c r="G33" s="1" t="s">
        <v>428</v>
      </c>
      <c r="H33" s="1">
        <v>30</v>
      </c>
      <c r="I33" s="1" t="s">
        <v>445</v>
      </c>
      <c r="J33" s="1">
        <v>2015</v>
      </c>
      <c r="K33" s="11" t="str">
        <f t="shared" si="0"/>
        <v xml:space="preserve">Quarta-Feira, 30 de setembro de 2015 </v>
      </c>
      <c r="L33" s="12">
        <f t="shared" si="1"/>
        <v>69.881292106734136</v>
      </c>
    </row>
    <row r="34" spans="1:12" x14ac:dyDescent="0.25">
      <c r="A34" s="1">
        <v>33</v>
      </c>
      <c r="B34" s="1" t="s">
        <v>70</v>
      </c>
      <c r="C34" s="1" t="s">
        <v>18</v>
      </c>
      <c r="D34" s="1" t="s">
        <v>448</v>
      </c>
      <c r="E34" s="9">
        <v>28981</v>
      </c>
      <c r="F34" s="4">
        <v>1298123.7</v>
      </c>
      <c r="G34" s="1" t="s">
        <v>428</v>
      </c>
      <c r="H34" s="1">
        <v>14</v>
      </c>
      <c r="I34" s="1" t="s">
        <v>446</v>
      </c>
      <c r="J34" s="1">
        <v>2015</v>
      </c>
      <c r="K34" s="11" t="str">
        <f t="shared" si="0"/>
        <v xml:space="preserve">Quarta-Feira, 14 de outubro de 2015 </v>
      </c>
      <c r="L34" s="12">
        <f t="shared" si="1"/>
        <v>44.792232842206964</v>
      </c>
    </row>
    <row r="35" spans="1:12" x14ac:dyDescent="0.25">
      <c r="A35" s="1">
        <v>34</v>
      </c>
      <c r="B35" s="1" t="s">
        <v>71</v>
      </c>
      <c r="C35" s="1" t="s">
        <v>72</v>
      </c>
      <c r="D35" s="1" t="s">
        <v>450</v>
      </c>
      <c r="E35" s="9">
        <v>38562</v>
      </c>
      <c r="F35" s="4">
        <v>2760200</v>
      </c>
      <c r="G35" s="1" t="s">
        <v>428</v>
      </c>
      <c r="H35" s="1">
        <v>28</v>
      </c>
      <c r="I35" s="1" t="s">
        <v>446</v>
      </c>
      <c r="J35" s="1">
        <v>2015</v>
      </c>
      <c r="K35" s="11" t="str">
        <f t="shared" si="0"/>
        <v xml:space="preserve">Quarta-Feira, 28 de outubro de 2015 </v>
      </c>
      <c r="L35" s="12">
        <f t="shared" si="1"/>
        <v>71.57823764327577</v>
      </c>
    </row>
    <row r="36" spans="1:12" x14ac:dyDescent="0.25">
      <c r="A36" s="1">
        <v>35</v>
      </c>
      <c r="B36" s="1" t="s">
        <v>73</v>
      </c>
      <c r="C36" s="1" t="s">
        <v>74</v>
      </c>
      <c r="D36" s="1" t="s">
        <v>448</v>
      </c>
      <c r="E36" s="9">
        <v>28800</v>
      </c>
      <c r="F36" s="4">
        <v>1775007.5</v>
      </c>
      <c r="G36" s="1" t="s">
        <v>434</v>
      </c>
      <c r="H36" s="1">
        <v>8</v>
      </c>
      <c r="I36" s="1" t="s">
        <v>435</v>
      </c>
      <c r="J36" s="1">
        <v>2015</v>
      </c>
      <c r="K36" s="11" t="str">
        <f t="shared" si="0"/>
        <v xml:space="preserve">Domingo, 8 de novembro de 2015 </v>
      </c>
      <c r="L36" s="12">
        <f t="shared" si="1"/>
        <v>61.632204861111113</v>
      </c>
    </row>
    <row r="37" spans="1:12" x14ac:dyDescent="0.25">
      <c r="A37" s="1">
        <v>36</v>
      </c>
      <c r="B37" s="1" t="s">
        <v>75</v>
      </c>
      <c r="C37" s="1" t="s">
        <v>76</v>
      </c>
      <c r="D37" s="1" t="s">
        <v>448</v>
      </c>
      <c r="E37" s="9">
        <v>19395</v>
      </c>
      <c r="F37" s="4">
        <v>836744.5</v>
      </c>
      <c r="G37" s="1" t="s">
        <v>433</v>
      </c>
      <c r="H37" s="1">
        <v>21</v>
      </c>
      <c r="I37" s="1" t="s">
        <v>435</v>
      </c>
      <c r="J37" s="1">
        <v>2015</v>
      </c>
      <c r="K37" s="11" t="str">
        <f t="shared" si="0"/>
        <v xml:space="preserve">Sábado, 21 de novembro de 2015 </v>
      </c>
      <c r="L37" s="12">
        <f t="shared" si="1"/>
        <v>43.142278937870586</v>
      </c>
    </row>
    <row r="38" spans="1:12" x14ac:dyDescent="0.25">
      <c r="A38" s="1">
        <v>37</v>
      </c>
      <c r="B38" s="1" t="s">
        <v>77</v>
      </c>
      <c r="C38" s="1" t="s">
        <v>78</v>
      </c>
      <c r="D38" s="1" t="s">
        <v>448</v>
      </c>
      <c r="E38" s="9">
        <v>15037</v>
      </c>
      <c r="F38" s="4">
        <v>614729.5</v>
      </c>
      <c r="G38" s="1" t="s">
        <v>434</v>
      </c>
      <c r="H38" s="1">
        <v>29</v>
      </c>
      <c r="I38" s="1" t="s">
        <v>435</v>
      </c>
      <c r="J38" s="1">
        <v>2015</v>
      </c>
      <c r="K38" s="11" t="str">
        <f t="shared" si="0"/>
        <v xml:space="preserve">Domingo, 29 de novembro de 2015 </v>
      </c>
      <c r="L38" s="12">
        <f t="shared" si="1"/>
        <v>40.881126554498906</v>
      </c>
    </row>
    <row r="39" spans="1:12" x14ac:dyDescent="0.25">
      <c r="A39" s="1">
        <v>38</v>
      </c>
      <c r="B39" s="1" t="s">
        <v>79</v>
      </c>
      <c r="C39" s="1" t="s">
        <v>80</v>
      </c>
      <c r="D39" s="1" t="s">
        <v>450</v>
      </c>
      <c r="E39" s="9">
        <v>39660</v>
      </c>
      <c r="F39" s="4">
        <v>5336631.25</v>
      </c>
      <c r="G39" s="1" t="s">
        <v>428</v>
      </c>
      <c r="H39" s="1">
        <v>2</v>
      </c>
      <c r="I39" s="1" t="s">
        <v>436</v>
      </c>
      <c r="J39" s="1">
        <v>2015</v>
      </c>
      <c r="K39" s="11" t="str">
        <f t="shared" si="0"/>
        <v xml:space="preserve">Quarta-Feira, 2 de dezembro de 2015 </v>
      </c>
      <c r="L39" s="12">
        <f t="shared" si="1"/>
        <v>134.55953731719617</v>
      </c>
    </row>
    <row r="40" spans="1:12" x14ac:dyDescent="0.25">
      <c r="A40" s="1">
        <v>39</v>
      </c>
      <c r="B40" s="1" t="s">
        <v>81</v>
      </c>
      <c r="C40" s="1" t="s">
        <v>82</v>
      </c>
      <c r="D40" s="1" t="s">
        <v>449</v>
      </c>
      <c r="E40" s="9">
        <v>20768</v>
      </c>
      <c r="F40" s="4">
        <v>1220429.56</v>
      </c>
      <c r="G40" s="1" t="s">
        <v>433</v>
      </c>
      <c r="H40" s="1">
        <v>13</v>
      </c>
      <c r="I40" s="1" t="s">
        <v>438</v>
      </c>
      <c r="J40" s="1">
        <v>2016</v>
      </c>
      <c r="K40" s="11" t="str">
        <f t="shared" si="0"/>
        <v xml:space="preserve">Sábado, 13 de fevereiro de 2016 </v>
      </c>
      <c r="L40" s="12">
        <f t="shared" si="1"/>
        <v>58.764905624036984</v>
      </c>
    </row>
    <row r="41" spans="1:12" x14ac:dyDescent="0.25">
      <c r="A41" s="1">
        <v>40</v>
      </c>
      <c r="B41" s="1" t="s">
        <v>83</v>
      </c>
      <c r="C41" s="1" t="s">
        <v>84</v>
      </c>
      <c r="D41" s="1" t="s">
        <v>449</v>
      </c>
      <c r="E41" s="9">
        <v>23181</v>
      </c>
      <c r="F41" s="4">
        <v>1317272.44</v>
      </c>
      <c r="G41" s="1" t="s">
        <v>433</v>
      </c>
      <c r="H41" s="1">
        <v>20</v>
      </c>
      <c r="I41" s="1" t="s">
        <v>438</v>
      </c>
      <c r="J41" s="1">
        <v>2016</v>
      </c>
      <c r="K41" s="11" t="str">
        <f t="shared" si="0"/>
        <v xml:space="preserve">Sábado, 20 de fevereiro de 2016 </v>
      </c>
      <c r="L41" s="12">
        <f t="shared" si="1"/>
        <v>56.825522626288766</v>
      </c>
    </row>
    <row r="42" spans="1:12" x14ac:dyDescent="0.25">
      <c r="A42" s="1">
        <v>41</v>
      </c>
      <c r="B42" s="1" t="s">
        <v>85</v>
      </c>
      <c r="C42" s="1" t="s">
        <v>86</v>
      </c>
      <c r="D42" s="1" t="s">
        <v>449</v>
      </c>
      <c r="E42" s="9">
        <v>18413</v>
      </c>
      <c r="F42" s="4">
        <v>985923.8</v>
      </c>
      <c r="G42" s="1" t="s">
        <v>434</v>
      </c>
      <c r="H42" s="1">
        <v>28</v>
      </c>
      <c r="I42" s="1" t="s">
        <v>438</v>
      </c>
      <c r="J42" s="1">
        <v>2016</v>
      </c>
      <c r="K42" s="11" t="str">
        <f t="shared" si="0"/>
        <v xml:space="preserve">Domingo, 28 de fevereiro de 2016 </v>
      </c>
      <c r="L42" s="12">
        <f t="shared" si="1"/>
        <v>53.544984521805247</v>
      </c>
    </row>
    <row r="43" spans="1:12" x14ac:dyDescent="0.25">
      <c r="A43" s="1">
        <v>42</v>
      </c>
      <c r="B43" s="1" t="s">
        <v>87</v>
      </c>
      <c r="C43" s="1" t="s">
        <v>88</v>
      </c>
      <c r="D43" s="1" t="s">
        <v>451</v>
      </c>
      <c r="E43" s="9">
        <v>36100</v>
      </c>
      <c r="F43" s="4">
        <v>2450240.54</v>
      </c>
      <c r="G43" s="1" t="s">
        <v>429</v>
      </c>
      <c r="H43" s="1">
        <v>3</v>
      </c>
      <c r="I43" s="1" t="s">
        <v>439</v>
      </c>
      <c r="J43" s="1">
        <v>2016</v>
      </c>
      <c r="K43" s="11" t="str">
        <f t="shared" si="0"/>
        <v xml:space="preserve">Quinta-Feira, 3 de março de 2016 </v>
      </c>
      <c r="L43" s="12">
        <f t="shared" si="1"/>
        <v>67.873699168975065</v>
      </c>
    </row>
    <row r="44" spans="1:12" x14ac:dyDescent="0.25">
      <c r="A44" s="1">
        <v>43</v>
      </c>
      <c r="B44" s="1" t="s">
        <v>89</v>
      </c>
      <c r="C44" s="1" t="s">
        <v>90</v>
      </c>
      <c r="D44" s="1" t="s">
        <v>449</v>
      </c>
      <c r="E44" s="9">
        <v>21499</v>
      </c>
      <c r="F44" s="4">
        <v>915440.54</v>
      </c>
      <c r="G44" s="1" t="s">
        <v>434</v>
      </c>
      <c r="H44" s="1">
        <v>6</v>
      </c>
      <c r="I44" s="1" t="s">
        <v>439</v>
      </c>
      <c r="J44" s="1">
        <v>2016</v>
      </c>
      <c r="K44" s="11" t="str">
        <f t="shared" si="0"/>
        <v xml:space="preserve">Domingo, 6 de março de 2016 </v>
      </c>
      <c r="L44" s="12">
        <f t="shared" si="1"/>
        <v>42.580610260942372</v>
      </c>
    </row>
    <row r="45" spans="1:12" x14ac:dyDescent="0.25">
      <c r="A45" s="1">
        <v>44</v>
      </c>
      <c r="B45" s="1" t="s">
        <v>91</v>
      </c>
      <c r="C45" s="1" t="s">
        <v>92</v>
      </c>
      <c r="D45" s="1" t="s">
        <v>451</v>
      </c>
      <c r="E45" s="9">
        <v>37073</v>
      </c>
      <c r="F45" s="4">
        <v>2490655.54</v>
      </c>
      <c r="G45" s="1" t="s">
        <v>428</v>
      </c>
      <c r="H45" s="1">
        <v>9</v>
      </c>
      <c r="I45" s="1" t="s">
        <v>439</v>
      </c>
      <c r="J45" s="1">
        <v>2016</v>
      </c>
      <c r="K45" s="11" t="str">
        <f t="shared" si="0"/>
        <v xml:space="preserve">Quarta-Feira, 9 de março de 2016 </v>
      </c>
      <c r="L45" s="12">
        <f t="shared" si="1"/>
        <v>67.182465406090685</v>
      </c>
    </row>
    <row r="46" spans="1:12" x14ac:dyDescent="0.25">
      <c r="A46" s="1">
        <v>45</v>
      </c>
      <c r="B46" s="1" t="s">
        <v>93</v>
      </c>
      <c r="C46" s="1" t="s">
        <v>94</v>
      </c>
      <c r="D46" s="1" t="s">
        <v>451</v>
      </c>
      <c r="E46" s="9">
        <v>30416</v>
      </c>
      <c r="F46" s="4">
        <v>1720776.14</v>
      </c>
      <c r="G46" s="1" t="s">
        <v>429</v>
      </c>
      <c r="H46" s="1">
        <v>14</v>
      </c>
      <c r="I46" s="1" t="s">
        <v>440</v>
      </c>
      <c r="J46" s="1">
        <v>2016</v>
      </c>
      <c r="K46" s="11" t="str">
        <f t="shared" si="0"/>
        <v xml:space="preserve">Quinta-Feira, 14 de abril de 2016 </v>
      </c>
      <c r="L46" s="12">
        <f t="shared" si="1"/>
        <v>56.574702130457652</v>
      </c>
    </row>
    <row r="47" spans="1:12" x14ac:dyDescent="0.25">
      <c r="A47" s="1">
        <v>46</v>
      </c>
      <c r="B47" s="1" t="s">
        <v>95</v>
      </c>
      <c r="C47" s="1" t="s">
        <v>96</v>
      </c>
      <c r="D47" s="1" t="s">
        <v>449</v>
      </c>
      <c r="E47" s="9">
        <v>30731</v>
      </c>
      <c r="F47" s="4">
        <v>1759380.5</v>
      </c>
      <c r="G47" s="1" t="s">
        <v>431</v>
      </c>
      <c r="H47" s="1">
        <v>18</v>
      </c>
      <c r="I47" s="1" t="s">
        <v>440</v>
      </c>
      <c r="J47" s="1">
        <v>2016</v>
      </c>
      <c r="K47" s="11" t="str">
        <f t="shared" si="0"/>
        <v xml:space="preserve">Segunda-Feira, 18 de abril de 2016 </v>
      </c>
      <c r="L47" s="12">
        <f t="shared" si="1"/>
        <v>57.251000618268201</v>
      </c>
    </row>
    <row r="48" spans="1:12" x14ac:dyDescent="0.25">
      <c r="A48" s="1">
        <v>47</v>
      </c>
      <c r="B48" s="1" t="s">
        <v>97</v>
      </c>
      <c r="C48" s="1" t="s">
        <v>98</v>
      </c>
      <c r="D48" s="1" t="s">
        <v>448</v>
      </c>
      <c r="E48" s="9">
        <v>33629</v>
      </c>
      <c r="F48" s="4">
        <v>2078159.34</v>
      </c>
      <c r="G48" s="1" t="s">
        <v>433</v>
      </c>
      <c r="H48" s="1">
        <v>14</v>
      </c>
      <c r="I48" s="1" t="s">
        <v>441</v>
      </c>
      <c r="J48" s="1">
        <v>2016</v>
      </c>
      <c r="K48" s="11" t="str">
        <f t="shared" si="0"/>
        <v xml:space="preserve">Sábado, 14 de maio de 2016 </v>
      </c>
      <c r="L48" s="12">
        <f t="shared" si="1"/>
        <v>61.796643968003806</v>
      </c>
    </row>
    <row r="49" spans="1:12" x14ac:dyDescent="0.25">
      <c r="A49" s="1">
        <v>48</v>
      </c>
      <c r="B49" s="1" t="s">
        <v>99</v>
      </c>
      <c r="C49" s="1" t="s">
        <v>100</v>
      </c>
      <c r="D49" s="1" t="s">
        <v>448</v>
      </c>
      <c r="E49" s="9">
        <v>28534</v>
      </c>
      <c r="F49" s="4">
        <v>1567292.04</v>
      </c>
      <c r="G49" s="1" t="s">
        <v>428</v>
      </c>
      <c r="H49" s="1">
        <v>25</v>
      </c>
      <c r="I49" s="1" t="s">
        <v>441</v>
      </c>
      <c r="J49" s="1">
        <v>2016</v>
      </c>
      <c r="K49" s="11" t="str">
        <f t="shared" si="0"/>
        <v xml:space="preserve">Quarta-Feira, 25 de maio de 2016 </v>
      </c>
      <c r="L49" s="12">
        <f t="shared" si="1"/>
        <v>54.927176000560735</v>
      </c>
    </row>
    <row r="50" spans="1:12" x14ac:dyDescent="0.25">
      <c r="A50" s="1">
        <v>49</v>
      </c>
      <c r="B50" s="1" t="s">
        <v>101</v>
      </c>
      <c r="C50" s="1" t="s">
        <v>102</v>
      </c>
      <c r="D50" s="1" t="s">
        <v>448</v>
      </c>
      <c r="E50" s="9">
        <v>39935</v>
      </c>
      <c r="F50" s="4">
        <v>2763659.36</v>
      </c>
      <c r="G50" s="1" t="s">
        <v>434</v>
      </c>
      <c r="H50" s="1">
        <v>12</v>
      </c>
      <c r="I50" s="1" t="s">
        <v>442</v>
      </c>
      <c r="J50" s="1">
        <v>2016</v>
      </c>
      <c r="K50" s="11" t="str">
        <f t="shared" si="0"/>
        <v xml:space="preserve">Domingo, 12 de junho de 2016 </v>
      </c>
      <c r="L50" s="12">
        <f t="shared" si="1"/>
        <v>69.20394040315513</v>
      </c>
    </row>
    <row r="51" spans="1:12" x14ac:dyDescent="0.25">
      <c r="A51" s="1">
        <v>50</v>
      </c>
      <c r="B51" s="1" t="s">
        <v>103</v>
      </c>
      <c r="C51" s="1" t="s">
        <v>104</v>
      </c>
      <c r="D51" s="1" t="s">
        <v>448</v>
      </c>
      <c r="E51" s="9">
        <v>34162</v>
      </c>
      <c r="F51" s="4">
        <v>2167071.7599999998</v>
      </c>
      <c r="G51" s="1" t="s">
        <v>433</v>
      </c>
      <c r="H51" s="1">
        <v>18</v>
      </c>
      <c r="I51" s="1" t="s">
        <v>442</v>
      </c>
      <c r="J51" s="1">
        <v>2016</v>
      </c>
      <c r="K51" s="11" t="str">
        <f t="shared" si="0"/>
        <v xml:space="preserve">Sábado, 18 de junho de 2016 </v>
      </c>
      <c r="L51" s="12">
        <f t="shared" si="1"/>
        <v>63.435154850418584</v>
      </c>
    </row>
    <row r="52" spans="1:12" x14ac:dyDescent="0.25">
      <c r="A52" s="1">
        <v>51</v>
      </c>
      <c r="B52" s="1" t="s">
        <v>105</v>
      </c>
      <c r="C52" s="1" t="s">
        <v>106</v>
      </c>
      <c r="D52" s="1" t="s">
        <v>448</v>
      </c>
      <c r="E52" s="9">
        <v>27429</v>
      </c>
      <c r="F52" s="4">
        <v>1543520.8</v>
      </c>
      <c r="G52" s="1" t="s">
        <v>432</v>
      </c>
      <c r="H52" s="1">
        <v>21</v>
      </c>
      <c r="I52" s="1" t="s">
        <v>442</v>
      </c>
      <c r="J52" s="1">
        <v>2016</v>
      </c>
      <c r="K52" s="11" t="str">
        <f t="shared" si="0"/>
        <v xml:space="preserve">Terça-Feira, 21 de junho de 2016 </v>
      </c>
      <c r="L52" s="12">
        <f t="shared" si="1"/>
        <v>56.273316562762041</v>
      </c>
    </row>
    <row r="53" spans="1:12" x14ac:dyDescent="0.25">
      <c r="A53" s="1">
        <v>52</v>
      </c>
      <c r="B53" s="1" t="s">
        <v>107</v>
      </c>
      <c r="C53" s="1" t="s">
        <v>108</v>
      </c>
      <c r="D53" s="1" t="s">
        <v>448</v>
      </c>
      <c r="E53" s="9">
        <v>32834</v>
      </c>
      <c r="F53" s="4">
        <v>1935544.72</v>
      </c>
      <c r="G53" s="1" t="s">
        <v>429</v>
      </c>
      <c r="H53" s="1">
        <v>30</v>
      </c>
      <c r="I53" s="1" t="s">
        <v>442</v>
      </c>
      <c r="J53" s="1">
        <v>2016</v>
      </c>
      <c r="K53" s="11" t="str">
        <f t="shared" si="0"/>
        <v xml:space="preserve">Quinta-Feira, 30 de junho de 2016 </v>
      </c>
      <c r="L53" s="12">
        <f t="shared" si="1"/>
        <v>58.949403666930621</v>
      </c>
    </row>
    <row r="54" spans="1:12" x14ac:dyDescent="0.25">
      <c r="A54" s="1">
        <v>53</v>
      </c>
      <c r="B54" s="1" t="s">
        <v>109</v>
      </c>
      <c r="C54" s="1" t="s">
        <v>110</v>
      </c>
      <c r="D54" s="1" t="s">
        <v>448</v>
      </c>
      <c r="E54" s="9">
        <v>40035</v>
      </c>
      <c r="F54" s="4">
        <v>2847298.8</v>
      </c>
      <c r="G54" s="1" t="s">
        <v>432</v>
      </c>
      <c r="H54" s="1">
        <v>12</v>
      </c>
      <c r="I54" s="1" t="s">
        <v>443</v>
      </c>
      <c r="J54" s="1">
        <v>2016</v>
      </c>
      <c r="K54" s="11" t="str">
        <f t="shared" si="0"/>
        <v xml:space="preserve">Terça-Feira, 12 de julho de 2016 </v>
      </c>
      <c r="L54" s="12">
        <f t="shared" si="1"/>
        <v>71.120239790183589</v>
      </c>
    </row>
    <row r="55" spans="1:12" x14ac:dyDescent="0.25">
      <c r="A55" s="1">
        <v>54</v>
      </c>
      <c r="B55" s="1" t="s">
        <v>111</v>
      </c>
      <c r="C55" s="1" t="s">
        <v>112</v>
      </c>
      <c r="D55" s="1" t="s">
        <v>448</v>
      </c>
      <c r="E55" s="9">
        <v>39400</v>
      </c>
      <c r="F55" s="4">
        <v>2935305.48</v>
      </c>
      <c r="G55" s="1" t="s">
        <v>434</v>
      </c>
      <c r="H55" s="1">
        <v>24</v>
      </c>
      <c r="I55" s="1" t="s">
        <v>443</v>
      </c>
      <c r="J55" s="1">
        <v>2016</v>
      </c>
      <c r="K55" s="11" t="str">
        <f t="shared" si="0"/>
        <v xml:space="preserve">Domingo, 24 de julho de 2016 </v>
      </c>
      <c r="L55" s="12">
        <f t="shared" si="1"/>
        <v>74.500139086294411</v>
      </c>
    </row>
    <row r="56" spans="1:12" x14ac:dyDescent="0.25">
      <c r="A56" s="1">
        <v>55</v>
      </c>
      <c r="B56" s="1" t="s">
        <v>113</v>
      </c>
      <c r="C56" s="1" t="s">
        <v>114</v>
      </c>
      <c r="D56" s="1" t="s">
        <v>448</v>
      </c>
      <c r="E56" s="9">
        <v>30330</v>
      </c>
      <c r="F56" s="4">
        <v>1975055.2</v>
      </c>
      <c r="G56" s="1" t="s">
        <v>434</v>
      </c>
      <c r="H56" s="1">
        <v>7</v>
      </c>
      <c r="I56" s="1" t="s">
        <v>444</v>
      </c>
      <c r="J56" s="1">
        <v>2016</v>
      </c>
      <c r="K56" s="11" t="str">
        <f t="shared" si="0"/>
        <v xml:space="preserve">Domingo, 7 de agosto de 2016 </v>
      </c>
      <c r="L56" s="12">
        <f t="shared" si="1"/>
        <v>65.118865809429607</v>
      </c>
    </row>
    <row r="57" spans="1:12" x14ac:dyDescent="0.25">
      <c r="A57" s="1">
        <v>56</v>
      </c>
      <c r="B57" s="1" t="s">
        <v>115</v>
      </c>
      <c r="C57" s="1" t="s">
        <v>116</v>
      </c>
      <c r="D57" s="1" t="s">
        <v>448</v>
      </c>
      <c r="E57" s="9">
        <v>29138</v>
      </c>
      <c r="F57" s="4">
        <v>1866689.88</v>
      </c>
      <c r="G57" s="1" t="s">
        <v>434</v>
      </c>
      <c r="H57" s="1">
        <v>21</v>
      </c>
      <c r="I57" s="1" t="s">
        <v>444</v>
      </c>
      <c r="J57" s="1">
        <v>2016</v>
      </c>
      <c r="K57" s="11" t="str">
        <f t="shared" si="0"/>
        <v xml:space="preserve">Domingo, 21 de agosto de 2016 </v>
      </c>
      <c r="L57" s="12">
        <f t="shared" si="1"/>
        <v>64.063761411215594</v>
      </c>
    </row>
    <row r="58" spans="1:12" x14ac:dyDescent="0.25">
      <c r="A58" s="1">
        <v>57</v>
      </c>
      <c r="B58" s="1" t="s">
        <v>117</v>
      </c>
      <c r="C58" s="1" t="s">
        <v>118</v>
      </c>
      <c r="D58" s="1" t="s">
        <v>450</v>
      </c>
      <c r="E58" s="9">
        <v>24512</v>
      </c>
      <c r="F58" s="4">
        <v>1012371.4</v>
      </c>
      <c r="G58" s="1" t="s">
        <v>428</v>
      </c>
      <c r="H58" s="1">
        <v>31</v>
      </c>
      <c r="I58" s="1" t="s">
        <v>444</v>
      </c>
      <c r="J58" s="1">
        <v>2016</v>
      </c>
      <c r="K58" s="11" t="str">
        <f t="shared" si="0"/>
        <v xml:space="preserve">Quarta-Feira, 31 de agosto de 2016 </v>
      </c>
      <c r="L58" s="12">
        <f t="shared" si="1"/>
        <v>41.30105254569191</v>
      </c>
    </row>
    <row r="59" spans="1:12" x14ac:dyDescent="0.25">
      <c r="A59" s="1">
        <v>58</v>
      </c>
      <c r="B59" s="1" t="s">
        <v>119</v>
      </c>
      <c r="C59" s="1" t="s">
        <v>120</v>
      </c>
      <c r="D59" s="1" t="s">
        <v>448</v>
      </c>
      <c r="E59" s="9">
        <v>39944</v>
      </c>
      <c r="F59" s="4">
        <v>2742012.6</v>
      </c>
      <c r="G59" s="1" t="s">
        <v>428</v>
      </c>
      <c r="H59" s="1">
        <v>7</v>
      </c>
      <c r="I59" s="1" t="s">
        <v>445</v>
      </c>
      <c r="J59" s="1">
        <v>2016</v>
      </c>
      <c r="K59" s="11" t="str">
        <f t="shared" si="0"/>
        <v xml:space="preserve">Quarta-Feira, 7 de setembro de 2016 </v>
      </c>
      <c r="L59" s="12">
        <f t="shared" si="1"/>
        <v>68.64641998798318</v>
      </c>
    </row>
    <row r="60" spans="1:12" x14ac:dyDescent="0.25">
      <c r="A60" s="1">
        <v>59</v>
      </c>
      <c r="B60" s="1" t="s">
        <v>121</v>
      </c>
      <c r="C60" s="1" t="s">
        <v>122</v>
      </c>
      <c r="D60" s="1" t="s">
        <v>448</v>
      </c>
      <c r="E60" s="9">
        <v>32885</v>
      </c>
      <c r="F60" s="4">
        <v>2289325.6800000002</v>
      </c>
      <c r="G60" s="1" t="s">
        <v>428</v>
      </c>
      <c r="H60" s="1">
        <v>14</v>
      </c>
      <c r="I60" s="1" t="s">
        <v>445</v>
      </c>
      <c r="J60" s="1">
        <v>2016</v>
      </c>
      <c r="K60" s="11" t="str">
        <f t="shared" si="0"/>
        <v xml:space="preserve">Quarta-Feira, 14 de setembro de 2016 </v>
      </c>
      <c r="L60" s="12">
        <f t="shared" si="1"/>
        <v>69.616107039683754</v>
      </c>
    </row>
    <row r="61" spans="1:12" x14ac:dyDescent="0.25">
      <c r="A61" s="1">
        <v>60</v>
      </c>
      <c r="B61" s="1" t="s">
        <v>123</v>
      </c>
      <c r="C61" s="1" t="s">
        <v>124</v>
      </c>
      <c r="D61" s="1" t="s">
        <v>448</v>
      </c>
      <c r="E61" s="9">
        <v>30962</v>
      </c>
      <c r="F61" s="4">
        <v>2202282.7599999998</v>
      </c>
      <c r="G61" s="1" t="s">
        <v>433</v>
      </c>
      <c r="H61" s="1">
        <v>24</v>
      </c>
      <c r="I61" s="1" t="s">
        <v>445</v>
      </c>
      <c r="J61" s="1">
        <v>2016</v>
      </c>
      <c r="K61" s="11" t="str">
        <f t="shared" si="0"/>
        <v xml:space="preserve">Sábado, 24 de setembro de 2016 </v>
      </c>
      <c r="L61" s="12">
        <f t="shared" si="1"/>
        <v>71.128569213875068</v>
      </c>
    </row>
    <row r="62" spans="1:12" x14ac:dyDescent="0.25">
      <c r="A62" s="1">
        <v>61</v>
      </c>
      <c r="B62" s="1" t="s">
        <v>125</v>
      </c>
      <c r="C62" s="1" t="s">
        <v>126</v>
      </c>
      <c r="D62" s="1" t="s">
        <v>450</v>
      </c>
      <c r="E62" s="9">
        <v>29991</v>
      </c>
      <c r="F62" s="4">
        <v>1697841.08</v>
      </c>
      <c r="G62" s="1" t="s">
        <v>428</v>
      </c>
      <c r="H62" s="1">
        <v>19</v>
      </c>
      <c r="I62" s="1" t="s">
        <v>446</v>
      </c>
      <c r="J62" s="1">
        <v>2016</v>
      </c>
      <c r="K62" s="11" t="str">
        <f t="shared" si="0"/>
        <v xml:space="preserve">Quarta-Feira, 19 de outubro de 2016 </v>
      </c>
      <c r="L62" s="12">
        <f t="shared" si="1"/>
        <v>56.611686172518425</v>
      </c>
    </row>
    <row r="63" spans="1:12" x14ac:dyDescent="0.25">
      <c r="A63" s="1">
        <v>62</v>
      </c>
      <c r="B63" s="1" t="s">
        <v>127</v>
      </c>
      <c r="C63" s="1" t="s">
        <v>128</v>
      </c>
      <c r="D63" s="1" t="s">
        <v>448</v>
      </c>
      <c r="E63" s="9">
        <v>31107</v>
      </c>
      <c r="F63" s="4">
        <v>2172551.2400000002</v>
      </c>
      <c r="G63" s="1" t="s">
        <v>434</v>
      </c>
      <c r="H63" s="1">
        <v>23</v>
      </c>
      <c r="I63" s="1" t="s">
        <v>446</v>
      </c>
      <c r="J63" s="1">
        <v>2016</v>
      </c>
      <c r="K63" s="11" t="str">
        <f t="shared" si="0"/>
        <v xml:space="preserve">Domingo, 23 de outubro de 2016 </v>
      </c>
      <c r="L63" s="12">
        <f t="shared" si="1"/>
        <v>69.841233162953685</v>
      </c>
    </row>
    <row r="64" spans="1:12" x14ac:dyDescent="0.25">
      <c r="A64" s="1">
        <v>63</v>
      </c>
      <c r="B64" s="1" t="s">
        <v>129</v>
      </c>
      <c r="C64" s="1" t="s">
        <v>130</v>
      </c>
      <c r="D64" s="1" t="s">
        <v>448</v>
      </c>
      <c r="E64" s="9">
        <v>31967</v>
      </c>
      <c r="F64" s="4">
        <v>2112446.12</v>
      </c>
      <c r="G64" s="1" t="s">
        <v>434</v>
      </c>
      <c r="H64" s="1">
        <v>6</v>
      </c>
      <c r="I64" s="1" t="s">
        <v>435</v>
      </c>
      <c r="J64" s="1">
        <v>2016</v>
      </c>
      <c r="K64" s="11" t="str">
        <f t="shared" si="0"/>
        <v xml:space="preserve">Domingo, 6 de novembro de 2016 </v>
      </c>
      <c r="L64" s="12">
        <f t="shared" si="1"/>
        <v>66.08208840366629</v>
      </c>
    </row>
    <row r="65" spans="1:12" x14ac:dyDescent="0.25">
      <c r="A65" s="1">
        <v>64</v>
      </c>
      <c r="B65" s="1" t="s">
        <v>131</v>
      </c>
      <c r="C65" s="1" t="s">
        <v>132</v>
      </c>
      <c r="D65" s="1" t="s">
        <v>448</v>
      </c>
      <c r="E65" s="9">
        <v>39690</v>
      </c>
      <c r="F65" s="4">
        <v>3174042.74</v>
      </c>
      <c r="G65" s="1" t="s">
        <v>434</v>
      </c>
      <c r="H65" s="1">
        <v>20</v>
      </c>
      <c r="I65" s="1" t="s">
        <v>435</v>
      </c>
      <c r="J65" s="1">
        <v>2016</v>
      </c>
      <c r="K65" s="11" t="str">
        <f t="shared" si="0"/>
        <v xml:space="preserve">Domingo, 20 de novembro de 2016 </v>
      </c>
      <c r="L65" s="12">
        <f t="shared" si="1"/>
        <v>79.97084252960444</v>
      </c>
    </row>
    <row r="66" spans="1:12" x14ac:dyDescent="0.25">
      <c r="A66" s="1">
        <v>65</v>
      </c>
      <c r="B66" s="1" t="s">
        <v>133</v>
      </c>
      <c r="C66" s="1" t="s">
        <v>134</v>
      </c>
      <c r="D66" s="1" t="s">
        <v>448</v>
      </c>
      <c r="E66" s="9">
        <v>40986</v>
      </c>
      <c r="F66" s="4">
        <v>4171317.26</v>
      </c>
      <c r="G66" s="1" t="s">
        <v>434</v>
      </c>
      <c r="H66" s="1">
        <v>27</v>
      </c>
      <c r="I66" s="1" t="s">
        <v>435</v>
      </c>
      <c r="J66" s="1">
        <v>2016</v>
      </c>
      <c r="K66" s="11" t="str">
        <f t="shared" si="0"/>
        <v xml:space="preserve">Domingo, 27 de novembro de 2016 </v>
      </c>
      <c r="L66" s="12">
        <f t="shared" si="1"/>
        <v>101.77419753086419</v>
      </c>
    </row>
    <row r="67" spans="1:12" x14ac:dyDescent="0.25">
      <c r="A67" s="1">
        <v>66</v>
      </c>
      <c r="B67" s="1" t="s">
        <v>135</v>
      </c>
      <c r="C67" s="1" t="s">
        <v>136</v>
      </c>
      <c r="D67" s="1" t="s">
        <v>12</v>
      </c>
      <c r="E67" s="9">
        <v>15878</v>
      </c>
      <c r="F67" s="4">
        <v>795982.5</v>
      </c>
      <c r="G67" s="1" t="s">
        <v>434</v>
      </c>
      <c r="H67" s="1">
        <v>29</v>
      </c>
      <c r="I67" s="1" t="s">
        <v>437</v>
      </c>
      <c r="J67" s="1">
        <v>2017</v>
      </c>
      <c r="K67" s="11" t="str">
        <f t="shared" ref="K67:K130" si="2">CONCATENATE(G67,",", " ",H67," ","de"," ",I67, " ","de"," ",J67," ")</f>
        <v xml:space="preserve">Domingo, 29 de janeiro de 2017 </v>
      </c>
      <c r="L67" s="12">
        <f t="shared" si="1"/>
        <v>50.131156316916488</v>
      </c>
    </row>
    <row r="68" spans="1:12" x14ac:dyDescent="0.25">
      <c r="A68" s="1">
        <v>67</v>
      </c>
      <c r="B68" s="1" t="s">
        <v>137</v>
      </c>
      <c r="C68" s="1" t="s">
        <v>34</v>
      </c>
      <c r="D68" s="1" t="s">
        <v>449</v>
      </c>
      <c r="E68" s="9">
        <v>24947</v>
      </c>
      <c r="F68" s="4">
        <v>1472194.47</v>
      </c>
      <c r="G68" s="1" t="s">
        <v>434</v>
      </c>
      <c r="H68" s="1">
        <v>5</v>
      </c>
      <c r="I68" s="1" t="s">
        <v>438</v>
      </c>
      <c r="J68" s="1">
        <v>2017</v>
      </c>
      <c r="K68" s="11" t="str">
        <f t="shared" si="2"/>
        <v xml:space="preserve">Domingo, 5 de fevereiro de 2017 </v>
      </c>
      <c r="L68" s="12">
        <f t="shared" ref="L68:L131" si="3">F68/E68</f>
        <v>59.012886118571373</v>
      </c>
    </row>
    <row r="69" spans="1:12" x14ac:dyDescent="0.25">
      <c r="A69" s="1">
        <v>68</v>
      </c>
      <c r="B69" s="1" t="s">
        <v>138</v>
      </c>
      <c r="C69" s="1" t="s">
        <v>96</v>
      </c>
      <c r="D69" s="1" t="s">
        <v>449</v>
      </c>
      <c r="E69" s="9">
        <v>23708</v>
      </c>
      <c r="F69" s="4">
        <v>1238229.74</v>
      </c>
      <c r="G69" s="1" t="s">
        <v>429</v>
      </c>
      <c r="H69" s="1">
        <v>16</v>
      </c>
      <c r="I69" s="1" t="s">
        <v>438</v>
      </c>
      <c r="J69" s="1">
        <v>2017</v>
      </c>
      <c r="K69" s="11" t="str">
        <f t="shared" si="2"/>
        <v xml:space="preserve">Quinta-Feira, 16 de fevereiro de 2017 </v>
      </c>
      <c r="L69" s="12">
        <f t="shared" si="3"/>
        <v>52.228350767673362</v>
      </c>
    </row>
    <row r="70" spans="1:12" x14ac:dyDescent="0.25">
      <c r="A70" s="1">
        <v>69</v>
      </c>
      <c r="B70" s="1" t="s">
        <v>139</v>
      </c>
      <c r="C70" s="1" t="s">
        <v>140</v>
      </c>
      <c r="D70" s="1" t="s">
        <v>449</v>
      </c>
      <c r="E70" s="9">
        <v>26201</v>
      </c>
      <c r="F70" s="4">
        <v>1574103.13</v>
      </c>
      <c r="G70" s="1" t="s">
        <v>433</v>
      </c>
      <c r="H70" s="1">
        <v>25</v>
      </c>
      <c r="I70" s="1" t="s">
        <v>438</v>
      </c>
      <c r="J70" s="1">
        <v>2017</v>
      </c>
      <c r="K70" s="11" t="str">
        <f t="shared" si="2"/>
        <v xml:space="preserve">Sábado, 25 de fevereiro de 2017 </v>
      </c>
      <c r="L70" s="12">
        <f t="shared" si="3"/>
        <v>60.077979084767755</v>
      </c>
    </row>
    <row r="71" spans="1:12" x14ac:dyDescent="0.25">
      <c r="A71" s="1">
        <v>70</v>
      </c>
      <c r="B71" s="1" t="s">
        <v>141</v>
      </c>
      <c r="C71" s="1" t="s">
        <v>30</v>
      </c>
      <c r="D71" s="1" t="s">
        <v>449</v>
      </c>
      <c r="E71" s="9">
        <v>36090</v>
      </c>
      <c r="F71" s="4">
        <v>2309892.7400000002</v>
      </c>
      <c r="G71" s="1" t="s">
        <v>433</v>
      </c>
      <c r="H71" s="1">
        <v>11</v>
      </c>
      <c r="I71" s="1" t="s">
        <v>439</v>
      </c>
      <c r="J71" s="1">
        <v>2017</v>
      </c>
      <c r="K71" s="11" t="str">
        <f t="shared" si="2"/>
        <v xml:space="preserve">Sábado, 11 de março de 2017 </v>
      </c>
      <c r="L71" s="12">
        <f t="shared" si="3"/>
        <v>64.003678027154336</v>
      </c>
    </row>
    <row r="72" spans="1:12" x14ac:dyDescent="0.25">
      <c r="A72" s="1">
        <v>71</v>
      </c>
      <c r="B72" s="1" t="s">
        <v>142</v>
      </c>
      <c r="C72" s="1" t="s">
        <v>143</v>
      </c>
      <c r="D72" s="1" t="s">
        <v>451</v>
      </c>
      <c r="E72" s="9">
        <v>38419</v>
      </c>
      <c r="F72" s="4">
        <v>2565095.5699999998</v>
      </c>
      <c r="G72" s="1" t="s">
        <v>428</v>
      </c>
      <c r="H72" s="1">
        <v>15</v>
      </c>
      <c r="I72" s="1" t="s">
        <v>439</v>
      </c>
      <c r="J72" s="1">
        <v>2017</v>
      </c>
      <c r="K72" s="11" t="str">
        <f t="shared" si="2"/>
        <v xml:space="preserve">Quarta-Feira, 15 de março de 2017 </v>
      </c>
      <c r="L72" s="12">
        <f t="shared" si="3"/>
        <v>66.766328379187371</v>
      </c>
    </row>
    <row r="73" spans="1:12" x14ac:dyDescent="0.25">
      <c r="A73" s="1">
        <v>72</v>
      </c>
      <c r="B73" s="1" t="s">
        <v>144</v>
      </c>
      <c r="C73" s="1" t="s">
        <v>145</v>
      </c>
      <c r="D73" s="1" t="s">
        <v>449</v>
      </c>
      <c r="E73" s="9">
        <v>21488</v>
      </c>
      <c r="F73" s="4">
        <v>1123341.02</v>
      </c>
      <c r="G73" s="1" t="s">
        <v>428</v>
      </c>
      <c r="H73" s="1">
        <v>22</v>
      </c>
      <c r="I73" s="1" t="s">
        <v>439</v>
      </c>
      <c r="J73" s="1">
        <v>2017</v>
      </c>
      <c r="K73" s="11" t="str">
        <f t="shared" si="2"/>
        <v xml:space="preserve">Quarta-Feira, 22 de março de 2017 </v>
      </c>
      <c r="L73" s="12">
        <f t="shared" si="3"/>
        <v>52.277597728965006</v>
      </c>
    </row>
    <row r="74" spans="1:12" x14ac:dyDescent="0.25">
      <c r="A74" s="1">
        <v>73</v>
      </c>
      <c r="B74" s="1" t="s">
        <v>146</v>
      </c>
      <c r="C74" s="1" t="s">
        <v>147</v>
      </c>
      <c r="D74" s="1" t="s">
        <v>449</v>
      </c>
      <c r="E74" s="9">
        <v>27386</v>
      </c>
      <c r="F74" s="4">
        <v>1561992.32</v>
      </c>
      <c r="G74" s="1" t="s">
        <v>433</v>
      </c>
      <c r="H74" s="1">
        <v>25</v>
      </c>
      <c r="I74" s="1" t="s">
        <v>439</v>
      </c>
      <c r="J74" s="1">
        <v>2017</v>
      </c>
      <c r="K74" s="11" t="str">
        <f t="shared" si="2"/>
        <v xml:space="preserve">Sábado, 25 de março de 2017 </v>
      </c>
      <c r="L74" s="12">
        <f t="shared" si="3"/>
        <v>57.036161542393927</v>
      </c>
    </row>
    <row r="75" spans="1:12" x14ac:dyDescent="0.25">
      <c r="A75" s="1">
        <v>74</v>
      </c>
      <c r="B75" s="1" t="s">
        <v>148</v>
      </c>
      <c r="C75" s="1" t="s">
        <v>149</v>
      </c>
      <c r="D75" s="1" t="s">
        <v>451</v>
      </c>
      <c r="E75" s="9">
        <v>38483</v>
      </c>
      <c r="F75" s="4">
        <v>2582842.67</v>
      </c>
      <c r="G75" s="1" t="s">
        <v>428</v>
      </c>
      <c r="H75" s="1">
        <v>12</v>
      </c>
      <c r="I75" s="1" t="s">
        <v>440</v>
      </c>
      <c r="J75" s="1">
        <v>2017</v>
      </c>
      <c r="K75" s="11" t="str">
        <f t="shared" si="2"/>
        <v xml:space="preserve">Quarta-Feira, 12 de abril de 2017 </v>
      </c>
      <c r="L75" s="12">
        <f t="shared" si="3"/>
        <v>67.116458436192602</v>
      </c>
    </row>
    <row r="76" spans="1:12" x14ac:dyDescent="0.25">
      <c r="A76" s="1">
        <v>75</v>
      </c>
      <c r="B76" s="1" t="s">
        <v>150</v>
      </c>
      <c r="C76" s="1" t="s">
        <v>151</v>
      </c>
      <c r="D76" s="1" t="s">
        <v>449</v>
      </c>
      <c r="E76" s="9">
        <v>39086</v>
      </c>
      <c r="F76" s="4">
        <v>2912614.52</v>
      </c>
      <c r="G76" s="1" t="s">
        <v>433</v>
      </c>
      <c r="H76" s="1">
        <v>22</v>
      </c>
      <c r="I76" s="1" t="s">
        <v>440</v>
      </c>
      <c r="J76" s="1">
        <v>2017</v>
      </c>
      <c r="K76" s="11" t="str">
        <f t="shared" si="2"/>
        <v xml:space="preserve">Sábado, 22 de abril de 2017 </v>
      </c>
      <c r="L76" s="12">
        <f t="shared" si="3"/>
        <v>74.518101622064165</v>
      </c>
    </row>
    <row r="77" spans="1:12" x14ac:dyDescent="0.25">
      <c r="A77" s="1">
        <v>76</v>
      </c>
      <c r="B77" s="1" t="s">
        <v>152</v>
      </c>
      <c r="C77" s="1" t="s">
        <v>153</v>
      </c>
      <c r="D77" s="1" t="s">
        <v>448</v>
      </c>
      <c r="E77" s="9">
        <v>33425</v>
      </c>
      <c r="F77" s="4">
        <v>2109685.9300000002</v>
      </c>
      <c r="G77" s="1" t="s">
        <v>434</v>
      </c>
      <c r="H77" s="1">
        <v>14</v>
      </c>
      <c r="I77" s="1" t="s">
        <v>441</v>
      </c>
      <c r="J77" s="1">
        <v>2017</v>
      </c>
      <c r="K77" s="11" t="str">
        <f t="shared" si="2"/>
        <v xml:space="preserve">Domingo, 14 de maio de 2017 </v>
      </c>
      <c r="L77" s="12">
        <f t="shared" si="3"/>
        <v>63.117006133133884</v>
      </c>
    </row>
    <row r="78" spans="1:12" x14ac:dyDescent="0.25">
      <c r="A78" s="1">
        <v>77</v>
      </c>
      <c r="B78" s="1" t="s">
        <v>154</v>
      </c>
      <c r="C78" s="1" t="s">
        <v>130</v>
      </c>
      <c r="D78" s="1" t="s">
        <v>450</v>
      </c>
      <c r="E78" s="9">
        <v>31463</v>
      </c>
      <c r="F78" s="4">
        <v>1858449.57</v>
      </c>
      <c r="G78" s="1" t="s">
        <v>428</v>
      </c>
      <c r="H78" s="1">
        <v>17</v>
      </c>
      <c r="I78" s="1" t="s">
        <v>441</v>
      </c>
      <c r="J78" s="1">
        <v>2017</v>
      </c>
      <c r="K78" s="11" t="str">
        <f t="shared" si="2"/>
        <v xml:space="preserve">Quarta-Feira, 17 de maio de 2017 </v>
      </c>
      <c r="L78" s="12">
        <f t="shared" si="3"/>
        <v>59.067780249817247</v>
      </c>
    </row>
    <row r="79" spans="1:12" x14ac:dyDescent="0.25">
      <c r="A79" s="1">
        <v>78</v>
      </c>
      <c r="B79" s="1" t="s">
        <v>155</v>
      </c>
      <c r="C79" s="1" t="s">
        <v>156</v>
      </c>
      <c r="D79" s="1" t="s">
        <v>451</v>
      </c>
      <c r="E79" s="9">
        <v>37918</v>
      </c>
      <c r="F79" s="4">
        <v>2759876.31</v>
      </c>
      <c r="G79" s="1" t="s">
        <v>428</v>
      </c>
      <c r="H79" s="1">
        <v>24</v>
      </c>
      <c r="I79" s="1" t="s">
        <v>441</v>
      </c>
      <c r="J79" s="1">
        <v>2017</v>
      </c>
      <c r="K79" s="11" t="str">
        <f t="shared" si="2"/>
        <v xml:space="preserve">Quarta-Feira, 24 de maio de 2017 </v>
      </c>
      <c r="L79" s="12">
        <f t="shared" si="3"/>
        <v>72.785387151221059</v>
      </c>
    </row>
    <row r="80" spans="1:12" x14ac:dyDescent="0.25">
      <c r="A80" s="1">
        <v>79</v>
      </c>
      <c r="B80" s="1" t="s">
        <v>157</v>
      </c>
      <c r="C80" s="1" t="s">
        <v>158</v>
      </c>
      <c r="D80" s="1" t="s">
        <v>448</v>
      </c>
      <c r="E80" s="9">
        <v>34240</v>
      </c>
      <c r="F80" s="4">
        <v>2118118.7400000002</v>
      </c>
      <c r="G80" s="1" t="s">
        <v>434</v>
      </c>
      <c r="H80" s="1">
        <v>4</v>
      </c>
      <c r="I80" s="1" t="s">
        <v>442</v>
      </c>
      <c r="J80" s="1">
        <v>2017</v>
      </c>
      <c r="K80" s="11" t="str">
        <f t="shared" si="2"/>
        <v xml:space="preserve">Domingo, 4 de junho de 2017 </v>
      </c>
      <c r="L80" s="12">
        <f t="shared" si="3"/>
        <v>61.860944509345799</v>
      </c>
    </row>
    <row r="81" spans="1:12" x14ac:dyDescent="0.25">
      <c r="A81" s="1">
        <v>80</v>
      </c>
      <c r="B81" s="1" t="s">
        <v>159</v>
      </c>
      <c r="C81" s="1" t="s">
        <v>160</v>
      </c>
      <c r="D81" s="1" t="s">
        <v>448</v>
      </c>
      <c r="E81" s="9">
        <v>33066</v>
      </c>
      <c r="F81" s="4">
        <v>2126138.83</v>
      </c>
      <c r="G81" s="1" t="s">
        <v>433</v>
      </c>
      <c r="H81" s="1">
        <v>10</v>
      </c>
      <c r="I81" s="1" t="s">
        <v>442</v>
      </c>
      <c r="J81" s="1">
        <v>2017</v>
      </c>
      <c r="K81" s="11" t="str">
        <f t="shared" si="2"/>
        <v xml:space="preserve">Sábado, 10 de junho de 2017 </v>
      </c>
      <c r="L81" s="12">
        <f t="shared" si="3"/>
        <v>64.299849694550289</v>
      </c>
    </row>
    <row r="82" spans="1:12" x14ac:dyDescent="0.25">
      <c r="A82" s="1">
        <v>81</v>
      </c>
      <c r="B82" s="1" t="s">
        <v>161</v>
      </c>
      <c r="C82" s="1" t="s">
        <v>162</v>
      </c>
      <c r="D82" s="1" t="s">
        <v>448</v>
      </c>
      <c r="E82" s="9">
        <v>29014</v>
      </c>
      <c r="F82" s="4">
        <v>1590701.88</v>
      </c>
      <c r="G82" s="1" t="s">
        <v>428</v>
      </c>
      <c r="H82" s="1">
        <v>21</v>
      </c>
      <c r="I82" s="1" t="s">
        <v>442</v>
      </c>
      <c r="J82" s="1">
        <v>2017</v>
      </c>
      <c r="K82" s="11" t="str">
        <f t="shared" si="2"/>
        <v xml:space="preserve">Quarta-Feira, 21 de junho de 2017 </v>
      </c>
      <c r="L82" s="12">
        <f t="shared" si="3"/>
        <v>54.82532156889777</v>
      </c>
    </row>
    <row r="83" spans="1:12" x14ac:dyDescent="0.25">
      <c r="A83" s="1">
        <v>82</v>
      </c>
      <c r="B83" s="1" t="s">
        <v>163</v>
      </c>
      <c r="C83" s="1" t="s">
        <v>164</v>
      </c>
      <c r="D83" s="1" t="s">
        <v>450</v>
      </c>
      <c r="E83" s="9">
        <v>32067</v>
      </c>
      <c r="F83" s="4">
        <v>1996242.72</v>
      </c>
      <c r="G83" s="1" t="s">
        <v>428</v>
      </c>
      <c r="H83" s="1">
        <v>28</v>
      </c>
      <c r="I83" s="1" t="s">
        <v>442</v>
      </c>
      <c r="J83" s="1">
        <v>2017</v>
      </c>
      <c r="K83" s="11" t="str">
        <f t="shared" si="2"/>
        <v xml:space="preserve">Quarta-Feira, 28 de junho de 2017 </v>
      </c>
      <c r="L83" s="12">
        <f t="shared" si="3"/>
        <v>62.252244363364206</v>
      </c>
    </row>
    <row r="84" spans="1:12" x14ac:dyDescent="0.25">
      <c r="A84" s="1">
        <v>83</v>
      </c>
      <c r="B84" s="1" t="s">
        <v>165</v>
      </c>
      <c r="C84" s="1" t="s">
        <v>166</v>
      </c>
      <c r="D84" s="1" t="s">
        <v>448</v>
      </c>
      <c r="E84" s="9">
        <v>39091</v>
      </c>
      <c r="F84" s="4">
        <v>2744600.04</v>
      </c>
      <c r="G84" s="1" t="s">
        <v>428</v>
      </c>
      <c r="H84" s="1">
        <v>12</v>
      </c>
      <c r="I84" s="1" t="s">
        <v>443</v>
      </c>
      <c r="J84" s="1">
        <v>2017</v>
      </c>
      <c r="K84" s="11" t="str">
        <f t="shared" si="2"/>
        <v xml:space="preserve">Quarta-Feira, 12 de julho de 2017 </v>
      </c>
      <c r="L84" s="12">
        <f t="shared" si="3"/>
        <v>70.210535417359495</v>
      </c>
    </row>
    <row r="85" spans="1:12" x14ac:dyDescent="0.25">
      <c r="A85" s="1">
        <v>84</v>
      </c>
      <c r="B85" s="1" t="s">
        <v>167</v>
      </c>
      <c r="C85" s="1" t="s">
        <v>168</v>
      </c>
      <c r="D85" s="1" t="s">
        <v>448</v>
      </c>
      <c r="E85" s="9">
        <v>36263</v>
      </c>
      <c r="F85" s="4">
        <v>2712846.15</v>
      </c>
      <c r="G85" s="1" t="s">
        <v>434</v>
      </c>
      <c r="H85" s="1">
        <v>16</v>
      </c>
      <c r="I85" s="1" t="s">
        <v>443</v>
      </c>
      <c r="J85" s="1">
        <v>2017</v>
      </c>
      <c r="K85" s="11" t="str">
        <f t="shared" si="2"/>
        <v xml:space="preserve">Domingo, 16 de julho de 2017 </v>
      </c>
      <c r="L85" s="12">
        <f t="shared" si="3"/>
        <v>74.81030664865014</v>
      </c>
    </row>
    <row r="86" spans="1:12" x14ac:dyDescent="0.25">
      <c r="A86" s="1">
        <v>85</v>
      </c>
      <c r="B86" s="1" t="s">
        <v>169</v>
      </c>
      <c r="C86" s="1" t="s">
        <v>170</v>
      </c>
      <c r="D86" s="1" t="s">
        <v>448</v>
      </c>
      <c r="E86" s="9">
        <v>33633</v>
      </c>
      <c r="F86" s="4">
        <v>2139243.9500000002</v>
      </c>
      <c r="G86" s="1" t="s">
        <v>433</v>
      </c>
      <c r="H86" s="1">
        <v>29</v>
      </c>
      <c r="I86" s="1" t="s">
        <v>443</v>
      </c>
      <c r="J86" s="1">
        <v>2017</v>
      </c>
      <c r="K86" s="11" t="str">
        <f t="shared" si="2"/>
        <v xml:space="preserve">Sábado, 29 de julho de 2017 </v>
      </c>
      <c r="L86" s="12">
        <f t="shared" si="3"/>
        <v>63.60550500996046</v>
      </c>
    </row>
    <row r="87" spans="1:12" x14ac:dyDescent="0.25">
      <c r="A87" s="1">
        <v>86</v>
      </c>
      <c r="B87" s="1" t="s">
        <v>171</v>
      </c>
      <c r="C87" s="1" t="s">
        <v>172</v>
      </c>
      <c r="D87" s="1" t="s">
        <v>448</v>
      </c>
      <c r="E87" s="9">
        <v>29778</v>
      </c>
      <c r="F87" s="4">
        <v>1706659.17</v>
      </c>
      <c r="G87" s="1" t="s">
        <v>434</v>
      </c>
      <c r="H87" s="1">
        <v>6</v>
      </c>
      <c r="I87" s="1" t="s">
        <v>444</v>
      </c>
      <c r="J87" s="1">
        <v>2017</v>
      </c>
      <c r="K87" s="11" t="str">
        <f t="shared" si="2"/>
        <v xml:space="preserve">Domingo, 6 de agosto de 2017 </v>
      </c>
      <c r="L87" s="12">
        <f t="shared" si="3"/>
        <v>57.312753374974811</v>
      </c>
    </row>
    <row r="88" spans="1:12" x14ac:dyDescent="0.25">
      <c r="A88" s="1">
        <v>87</v>
      </c>
      <c r="B88" s="1" t="s">
        <v>173</v>
      </c>
      <c r="C88" s="1" t="s">
        <v>174</v>
      </c>
      <c r="D88" s="1" t="s">
        <v>451</v>
      </c>
      <c r="E88" s="9">
        <v>38310</v>
      </c>
      <c r="F88" s="4">
        <v>3343320.49</v>
      </c>
      <c r="G88" s="1" t="s">
        <v>428</v>
      </c>
      <c r="H88" s="1">
        <v>9</v>
      </c>
      <c r="I88" s="1" t="s">
        <v>444</v>
      </c>
      <c r="J88" s="1">
        <v>2017</v>
      </c>
      <c r="K88" s="11" t="str">
        <f t="shared" si="2"/>
        <v xml:space="preserve">Quarta-Feira, 9 de agosto de 2017 </v>
      </c>
      <c r="L88" s="12">
        <f t="shared" si="3"/>
        <v>87.270177238318979</v>
      </c>
    </row>
    <row r="89" spans="1:12" x14ac:dyDescent="0.25">
      <c r="A89" s="1">
        <v>88</v>
      </c>
      <c r="B89" s="1" t="s">
        <v>175</v>
      </c>
      <c r="C89" s="1" t="s">
        <v>176</v>
      </c>
      <c r="D89" s="1" t="s">
        <v>448</v>
      </c>
      <c r="E89" s="9">
        <v>21261</v>
      </c>
      <c r="F89" s="4">
        <v>1071429.69</v>
      </c>
      <c r="G89" s="1" t="s">
        <v>434</v>
      </c>
      <c r="H89" s="1">
        <v>20</v>
      </c>
      <c r="I89" s="1" t="s">
        <v>444</v>
      </c>
      <c r="J89" s="1">
        <v>2017</v>
      </c>
      <c r="K89" s="11" t="str">
        <f t="shared" si="2"/>
        <v xml:space="preserve">Domingo, 20 de agosto de 2017 </v>
      </c>
      <c r="L89" s="12">
        <f t="shared" si="3"/>
        <v>50.394134330464226</v>
      </c>
    </row>
    <row r="90" spans="1:12" x14ac:dyDescent="0.25">
      <c r="A90" s="1">
        <v>89</v>
      </c>
      <c r="B90" s="1" t="s">
        <v>177</v>
      </c>
      <c r="C90" s="1" t="s">
        <v>178</v>
      </c>
      <c r="D90" s="1" t="s">
        <v>448</v>
      </c>
      <c r="E90" s="9">
        <v>33537</v>
      </c>
      <c r="F90" s="4">
        <v>2195368.5299999998</v>
      </c>
      <c r="G90" s="1" t="s">
        <v>434</v>
      </c>
      <c r="H90" s="1">
        <v>27</v>
      </c>
      <c r="I90" s="1" t="s">
        <v>444</v>
      </c>
      <c r="J90" s="1">
        <v>2017</v>
      </c>
      <c r="K90" s="11" t="str">
        <f t="shared" si="2"/>
        <v xml:space="preserve">Domingo, 27 de agosto de 2017 </v>
      </c>
      <c r="L90" s="12">
        <f t="shared" si="3"/>
        <v>65.461088648358526</v>
      </c>
    </row>
    <row r="91" spans="1:12" x14ac:dyDescent="0.25">
      <c r="A91" s="1">
        <v>90</v>
      </c>
      <c r="B91" s="1" t="s">
        <v>179</v>
      </c>
      <c r="C91" s="1" t="s">
        <v>180</v>
      </c>
      <c r="D91" s="1" t="s">
        <v>448</v>
      </c>
      <c r="E91" s="9">
        <v>37527</v>
      </c>
      <c r="F91" s="4">
        <v>2760716.34</v>
      </c>
      <c r="G91" s="1" t="s">
        <v>433</v>
      </c>
      <c r="H91" s="1">
        <v>30</v>
      </c>
      <c r="I91" s="1" t="s">
        <v>445</v>
      </c>
      <c r="J91" s="1">
        <v>2017</v>
      </c>
      <c r="K91" s="11" t="str">
        <f t="shared" si="2"/>
        <v xml:space="preserve">Sábado, 30 de setembro de 2017 </v>
      </c>
      <c r="L91" s="12">
        <f t="shared" si="3"/>
        <v>73.566134782956269</v>
      </c>
    </row>
    <row r="92" spans="1:12" x14ac:dyDescent="0.25">
      <c r="A92" s="1">
        <v>91</v>
      </c>
      <c r="B92" s="1" t="s">
        <v>181</v>
      </c>
      <c r="C92" s="1" t="s">
        <v>182</v>
      </c>
      <c r="D92" s="1" t="s">
        <v>448</v>
      </c>
      <c r="E92" s="9">
        <v>37961</v>
      </c>
      <c r="F92" s="4">
        <v>2832058.35</v>
      </c>
      <c r="G92" s="1" t="s">
        <v>431</v>
      </c>
      <c r="H92" s="1">
        <v>30</v>
      </c>
      <c r="I92" s="1" t="s">
        <v>446</v>
      </c>
      <c r="J92" s="1">
        <v>2017</v>
      </c>
      <c r="K92" s="11" t="str">
        <f t="shared" si="2"/>
        <v xml:space="preserve">Segunda-Feira, 30 de outubro de 2017 </v>
      </c>
      <c r="L92" s="12">
        <f t="shared" si="3"/>
        <v>74.604419008982902</v>
      </c>
    </row>
    <row r="93" spans="1:12" x14ac:dyDescent="0.25">
      <c r="A93" s="1">
        <v>92</v>
      </c>
      <c r="B93" s="1" t="s">
        <v>183</v>
      </c>
      <c r="C93" s="1" t="s">
        <v>184</v>
      </c>
      <c r="D93" s="1" t="s">
        <v>448</v>
      </c>
      <c r="E93" s="9">
        <v>27831</v>
      </c>
      <c r="F93" s="4">
        <v>1830938.52</v>
      </c>
      <c r="G93" s="1" t="s">
        <v>434</v>
      </c>
      <c r="H93" s="1">
        <v>12</v>
      </c>
      <c r="I93" s="1" t="s">
        <v>435</v>
      </c>
      <c r="J93" s="1">
        <v>2017</v>
      </c>
      <c r="K93" s="11" t="str">
        <f t="shared" si="2"/>
        <v xml:space="preserve">Domingo, 12 de novembro de 2017 </v>
      </c>
      <c r="L93" s="12">
        <f t="shared" si="3"/>
        <v>65.787737415112645</v>
      </c>
    </row>
    <row r="94" spans="1:12" x14ac:dyDescent="0.25">
      <c r="A94" s="1">
        <v>93</v>
      </c>
      <c r="B94" s="1" t="s">
        <v>185</v>
      </c>
      <c r="C94" s="1" t="s">
        <v>186</v>
      </c>
      <c r="D94" s="1" t="s">
        <v>448</v>
      </c>
      <c r="E94" s="9">
        <v>18744</v>
      </c>
      <c r="F94" s="4">
        <v>935034.56</v>
      </c>
      <c r="G94" s="1" t="s">
        <v>429</v>
      </c>
      <c r="H94" s="1">
        <v>16</v>
      </c>
      <c r="I94" s="1" t="s">
        <v>435</v>
      </c>
      <c r="J94" s="1">
        <v>2017</v>
      </c>
      <c r="K94" s="11" t="str">
        <f t="shared" si="2"/>
        <v xml:space="preserve">Quinta-Feira, 16 de novembro de 2017 </v>
      </c>
      <c r="L94" s="12">
        <f t="shared" si="3"/>
        <v>49.88447289799403</v>
      </c>
    </row>
    <row r="95" spans="1:12" x14ac:dyDescent="0.25">
      <c r="A95" s="1">
        <v>94</v>
      </c>
      <c r="B95" s="1" t="s">
        <v>187</v>
      </c>
      <c r="C95" s="1" t="s">
        <v>188</v>
      </c>
      <c r="D95" s="1" t="s">
        <v>448</v>
      </c>
      <c r="E95" s="9">
        <v>23562</v>
      </c>
      <c r="F95" s="4">
        <v>1230114.47</v>
      </c>
      <c r="G95" s="1" t="s">
        <v>431</v>
      </c>
      <c r="H95" s="1">
        <v>27</v>
      </c>
      <c r="I95" s="1" t="s">
        <v>435</v>
      </c>
      <c r="J95" s="1">
        <v>2017</v>
      </c>
      <c r="K95" s="11" t="str">
        <f t="shared" si="2"/>
        <v xml:space="preserve">Segunda-Feira, 27 de novembro de 2017 </v>
      </c>
      <c r="L95" s="12">
        <f t="shared" si="3"/>
        <v>52.207557507851625</v>
      </c>
    </row>
    <row r="96" spans="1:12" x14ac:dyDescent="0.25">
      <c r="A96" s="1">
        <v>95</v>
      </c>
      <c r="B96" s="1" t="s">
        <v>189</v>
      </c>
      <c r="C96" s="1" t="s">
        <v>190</v>
      </c>
      <c r="D96" s="1" t="s">
        <v>449</v>
      </c>
      <c r="E96" s="9">
        <v>31678</v>
      </c>
      <c r="F96" s="4">
        <v>1917947.46</v>
      </c>
      <c r="G96" s="1" t="s">
        <v>429</v>
      </c>
      <c r="H96" s="1">
        <v>18</v>
      </c>
      <c r="I96" s="1" t="s">
        <v>437</v>
      </c>
      <c r="J96" s="1">
        <v>2018</v>
      </c>
      <c r="K96" s="11" t="str">
        <f t="shared" si="2"/>
        <v xml:space="preserve">Quinta-Feira, 18 de janeiro de 2018 </v>
      </c>
      <c r="L96" s="12">
        <f t="shared" si="3"/>
        <v>60.545093124565945</v>
      </c>
    </row>
    <row r="97" spans="1:12" x14ac:dyDescent="0.25">
      <c r="A97" s="1">
        <v>96</v>
      </c>
      <c r="B97" s="1" t="s">
        <v>191</v>
      </c>
      <c r="C97" s="1" t="s">
        <v>192</v>
      </c>
      <c r="D97" s="1" t="s">
        <v>449</v>
      </c>
      <c r="E97" s="9">
        <v>26559</v>
      </c>
      <c r="F97" s="4">
        <v>1520285.8</v>
      </c>
      <c r="G97" s="1" t="s">
        <v>429</v>
      </c>
      <c r="H97" s="1">
        <v>25</v>
      </c>
      <c r="I97" s="1" t="s">
        <v>437</v>
      </c>
      <c r="J97" s="1">
        <v>2018</v>
      </c>
      <c r="K97" s="11" t="str">
        <f t="shared" si="2"/>
        <v xml:space="preserve">Quinta-Feira, 25 de janeiro de 2018 </v>
      </c>
      <c r="L97" s="12">
        <f t="shared" si="3"/>
        <v>57.241831394254305</v>
      </c>
    </row>
    <row r="98" spans="1:12" x14ac:dyDescent="0.25">
      <c r="A98" s="1">
        <v>97</v>
      </c>
      <c r="B98" s="1" t="s">
        <v>193</v>
      </c>
      <c r="C98" s="1" t="s">
        <v>194</v>
      </c>
      <c r="D98" s="1" t="s">
        <v>449</v>
      </c>
      <c r="E98" s="9">
        <v>37867</v>
      </c>
      <c r="F98" s="4">
        <v>2821680.24</v>
      </c>
      <c r="G98" s="1" t="s">
        <v>434</v>
      </c>
      <c r="H98" s="1">
        <v>4</v>
      </c>
      <c r="I98" s="1" t="s">
        <v>438</v>
      </c>
      <c r="J98" s="1">
        <v>2018</v>
      </c>
      <c r="K98" s="11" t="str">
        <f t="shared" si="2"/>
        <v xml:space="preserve">Domingo, 4 de fevereiro de 2018 </v>
      </c>
      <c r="L98" s="12">
        <f t="shared" si="3"/>
        <v>74.515547574405161</v>
      </c>
    </row>
    <row r="99" spans="1:12" x14ac:dyDescent="0.25">
      <c r="A99" s="1">
        <v>98</v>
      </c>
      <c r="B99" s="1" t="s">
        <v>195</v>
      </c>
      <c r="C99" s="1" t="s">
        <v>196</v>
      </c>
      <c r="D99" s="1" t="s">
        <v>449</v>
      </c>
      <c r="E99" s="9">
        <v>25712</v>
      </c>
      <c r="F99" s="4">
        <v>1435029.1</v>
      </c>
      <c r="G99" s="1" t="s">
        <v>429</v>
      </c>
      <c r="H99" s="1">
        <v>15</v>
      </c>
      <c r="I99" s="1" t="s">
        <v>438</v>
      </c>
      <c r="J99" s="1">
        <v>2018</v>
      </c>
      <c r="K99" s="11" t="str">
        <f t="shared" si="2"/>
        <v xml:space="preserve">Quinta-Feira, 15 de fevereiro de 2018 </v>
      </c>
      <c r="L99" s="12">
        <f t="shared" si="3"/>
        <v>55.811648257622906</v>
      </c>
    </row>
    <row r="100" spans="1:12" x14ac:dyDescent="0.25">
      <c r="A100" s="1">
        <v>99</v>
      </c>
      <c r="B100" s="1" t="s">
        <v>197</v>
      </c>
      <c r="C100" s="1" t="s">
        <v>198</v>
      </c>
      <c r="D100" s="1" t="s">
        <v>449</v>
      </c>
      <c r="E100" s="9">
        <v>22597</v>
      </c>
      <c r="F100" s="4">
        <v>1176356</v>
      </c>
      <c r="G100" s="1" t="s">
        <v>431</v>
      </c>
      <c r="H100" s="1">
        <v>5</v>
      </c>
      <c r="I100" s="1" t="s">
        <v>439</v>
      </c>
      <c r="J100" s="1">
        <v>2018</v>
      </c>
      <c r="K100" s="11" t="str">
        <f t="shared" si="2"/>
        <v xml:space="preserve">Segunda-Feira, 5 de março de 2018 </v>
      </c>
      <c r="L100" s="12">
        <f t="shared" si="3"/>
        <v>52.058060804531578</v>
      </c>
    </row>
    <row r="101" spans="1:12" x14ac:dyDescent="0.25">
      <c r="A101" s="1">
        <v>100</v>
      </c>
      <c r="B101" s="1" t="s">
        <v>199</v>
      </c>
      <c r="C101" s="1" t="s">
        <v>200</v>
      </c>
      <c r="D101" s="1" t="s">
        <v>449</v>
      </c>
      <c r="E101" s="9">
        <v>34916</v>
      </c>
      <c r="F101" s="4">
        <v>2302301.06</v>
      </c>
      <c r="G101" s="1" t="s">
        <v>429</v>
      </c>
      <c r="H101" s="1">
        <v>8</v>
      </c>
      <c r="I101" s="1" t="s">
        <v>439</v>
      </c>
      <c r="J101" s="1">
        <v>2018</v>
      </c>
      <c r="K101" s="11" t="str">
        <f t="shared" si="2"/>
        <v xml:space="preserve">Quinta-Feira, 8 de março de 2018 </v>
      </c>
      <c r="L101" s="12">
        <f t="shared" si="3"/>
        <v>65.938282162905253</v>
      </c>
    </row>
    <row r="102" spans="1:12" x14ac:dyDescent="0.25">
      <c r="A102" s="1">
        <v>101</v>
      </c>
      <c r="B102" s="1" t="s">
        <v>201</v>
      </c>
      <c r="C102" s="1" t="s">
        <v>202</v>
      </c>
      <c r="D102" s="1" t="s">
        <v>449</v>
      </c>
      <c r="E102" s="9">
        <v>25446</v>
      </c>
      <c r="F102" s="4">
        <v>1471899.4</v>
      </c>
      <c r="G102" s="1" t="s">
        <v>428</v>
      </c>
      <c r="H102" s="1">
        <v>21</v>
      </c>
      <c r="I102" s="1" t="s">
        <v>439</v>
      </c>
      <c r="J102" s="1">
        <v>2018</v>
      </c>
      <c r="K102" s="11" t="str">
        <f t="shared" si="2"/>
        <v xml:space="preserve">Quarta-Feira, 21 de março de 2018 </v>
      </c>
      <c r="L102" s="12">
        <f t="shared" si="3"/>
        <v>57.844038355733709</v>
      </c>
    </row>
    <row r="103" spans="1:12" x14ac:dyDescent="0.25">
      <c r="A103" s="1">
        <v>102</v>
      </c>
      <c r="B103" s="1" t="s">
        <v>203</v>
      </c>
      <c r="C103" s="1" t="s">
        <v>204</v>
      </c>
      <c r="D103" s="1" t="s">
        <v>451</v>
      </c>
      <c r="E103" s="9">
        <v>30456</v>
      </c>
      <c r="F103" s="4">
        <v>2903370.96</v>
      </c>
      <c r="G103" s="1" t="s">
        <v>432</v>
      </c>
      <c r="H103" s="1">
        <v>3</v>
      </c>
      <c r="I103" s="1" t="s">
        <v>440</v>
      </c>
      <c r="J103" s="1">
        <v>2018</v>
      </c>
      <c r="K103" s="11" t="str">
        <f t="shared" si="2"/>
        <v xml:space="preserve">Terça-Feira, 3 de abril de 2018 </v>
      </c>
      <c r="L103" s="12">
        <f t="shared" si="3"/>
        <v>95.330015760441285</v>
      </c>
    </row>
    <row r="104" spans="1:12" x14ac:dyDescent="0.25">
      <c r="A104" s="1">
        <v>103</v>
      </c>
      <c r="B104" s="1" t="s">
        <v>205</v>
      </c>
      <c r="C104" s="1" t="s">
        <v>206</v>
      </c>
      <c r="D104" s="1" t="s">
        <v>449</v>
      </c>
      <c r="E104" s="9">
        <v>41227</v>
      </c>
      <c r="F104" s="4">
        <v>4001277.68</v>
      </c>
      <c r="G104" s="1" t="s">
        <v>434</v>
      </c>
      <c r="H104" s="1">
        <v>8</v>
      </c>
      <c r="I104" s="1" t="s">
        <v>440</v>
      </c>
      <c r="J104" s="1">
        <v>2018</v>
      </c>
      <c r="K104" s="11" t="str">
        <f t="shared" si="2"/>
        <v xml:space="preserve">Domingo, 8 de abril de 2018 </v>
      </c>
      <c r="L104" s="12">
        <f t="shared" si="3"/>
        <v>97.054786426371066</v>
      </c>
    </row>
    <row r="105" spans="1:12" x14ac:dyDescent="0.25">
      <c r="A105" s="1">
        <v>104</v>
      </c>
      <c r="B105" s="1" t="s">
        <v>207</v>
      </c>
      <c r="C105" s="1" t="s">
        <v>208</v>
      </c>
      <c r="D105" s="1" t="s">
        <v>451</v>
      </c>
      <c r="E105" s="9">
        <v>37192</v>
      </c>
      <c r="F105" s="4">
        <v>4426402.5</v>
      </c>
      <c r="G105" s="1" t="s">
        <v>428</v>
      </c>
      <c r="H105" s="1">
        <v>11</v>
      </c>
      <c r="I105" s="1" t="s">
        <v>440</v>
      </c>
      <c r="J105" s="1">
        <v>2018</v>
      </c>
      <c r="K105" s="11" t="str">
        <f t="shared" si="2"/>
        <v xml:space="preserve">Quarta-Feira, 11 de abril de 2018 </v>
      </c>
      <c r="L105" s="12">
        <f t="shared" si="3"/>
        <v>119.01490912024092</v>
      </c>
    </row>
    <row r="106" spans="1:12" x14ac:dyDescent="0.25">
      <c r="A106" s="1">
        <v>105</v>
      </c>
      <c r="B106" s="1" t="s">
        <v>209</v>
      </c>
      <c r="C106" s="1" t="s">
        <v>210</v>
      </c>
      <c r="D106" s="1" t="s">
        <v>448</v>
      </c>
      <c r="E106" s="9">
        <v>30671</v>
      </c>
      <c r="F106" s="4">
        <v>1749825.94</v>
      </c>
      <c r="G106" s="1" t="s">
        <v>434</v>
      </c>
      <c r="H106" s="1">
        <v>29</v>
      </c>
      <c r="I106" s="1" t="s">
        <v>440</v>
      </c>
      <c r="J106" s="1">
        <v>2018</v>
      </c>
      <c r="K106" s="11" t="str">
        <f t="shared" si="2"/>
        <v xml:space="preserve">Domingo, 29 de abril de 2018 </v>
      </c>
      <c r="L106" s="12">
        <f t="shared" si="3"/>
        <v>57.051479899579405</v>
      </c>
    </row>
    <row r="107" spans="1:12" x14ac:dyDescent="0.25">
      <c r="A107" s="1">
        <v>106</v>
      </c>
      <c r="B107" s="1" t="s">
        <v>211</v>
      </c>
      <c r="C107" s="1" t="s">
        <v>212</v>
      </c>
      <c r="D107" s="1" t="s">
        <v>451</v>
      </c>
      <c r="E107" s="9">
        <v>25787</v>
      </c>
      <c r="F107" s="4">
        <v>1621350.28</v>
      </c>
      <c r="G107" s="1" t="s">
        <v>428</v>
      </c>
      <c r="H107" s="1">
        <v>16</v>
      </c>
      <c r="I107" s="1" t="s">
        <v>441</v>
      </c>
      <c r="J107" s="1">
        <v>2018</v>
      </c>
      <c r="K107" s="11" t="str">
        <f t="shared" si="2"/>
        <v xml:space="preserve">Quarta-Feira, 16 de maio de 2018 </v>
      </c>
      <c r="L107" s="12">
        <f t="shared" si="3"/>
        <v>62.87471516655679</v>
      </c>
    </row>
    <row r="108" spans="1:12" x14ac:dyDescent="0.25">
      <c r="A108" s="1">
        <v>107</v>
      </c>
      <c r="B108" s="1" t="s">
        <v>213</v>
      </c>
      <c r="C108" s="1" t="s">
        <v>214</v>
      </c>
      <c r="D108" s="1" t="s">
        <v>448</v>
      </c>
      <c r="E108" s="9">
        <v>26351</v>
      </c>
      <c r="F108" s="4">
        <v>1517906.22</v>
      </c>
      <c r="G108" s="1" t="s">
        <v>433</v>
      </c>
      <c r="H108" s="1">
        <v>19</v>
      </c>
      <c r="I108" s="1" t="s">
        <v>441</v>
      </c>
      <c r="J108" s="1">
        <v>2018</v>
      </c>
      <c r="K108" s="11" t="str">
        <f t="shared" si="2"/>
        <v xml:space="preserve">Sábado, 19 de maio de 2018 </v>
      </c>
      <c r="L108" s="12">
        <f t="shared" si="3"/>
        <v>57.603363060225419</v>
      </c>
    </row>
    <row r="109" spans="1:12" x14ac:dyDescent="0.25">
      <c r="A109" s="1">
        <v>108</v>
      </c>
      <c r="B109" s="1" t="s">
        <v>215</v>
      </c>
      <c r="C109" s="1" t="s">
        <v>216</v>
      </c>
      <c r="D109" s="1" t="s">
        <v>450</v>
      </c>
      <c r="E109" s="9">
        <v>22831</v>
      </c>
      <c r="F109" s="4">
        <v>1241521.8999999999</v>
      </c>
      <c r="G109" s="1" t="s">
        <v>428</v>
      </c>
      <c r="H109" s="1">
        <v>23</v>
      </c>
      <c r="I109" s="1" t="s">
        <v>441</v>
      </c>
      <c r="J109" s="1">
        <v>2018</v>
      </c>
      <c r="K109" s="11" t="str">
        <f t="shared" si="2"/>
        <v xml:space="preserve">Quarta-Feira, 23 de maio de 2018 </v>
      </c>
      <c r="L109" s="12">
        <f t="shared" si="3"/>
        <v>54.37877885331347</v>
      </c>
    </row>
    <row r="110" spans="1:12" x14ac:dyDescent="0.25">
      <c r="A110" s="1">
        <v>109</v>
      </c>
      <c r="B110" s="1" t="s">
        <v>217</v>
      </c>
      <c r="C110" s="1" t="s">
        <v>218</v>
      </c>
      <c r="D110" s="1" t="s">
        <v>448</v>
      </c>
      <c r="E110" s="9">
        <v>25947</v>
      </c>
      <c r="F110" s="4">
        <v>1506726.18</v>
      </c>
      <c r="G110" s="1" t="s">
        <v>433</v>
      </c>
      <c r="H110" s="1">
        <v>26</v>
      </c>
      <c r="I110" s="1" t="s">
        <v>441</v>
      </c>
      <c r="J110" s="1">
        <v>2018</v>
      </c>
      <c r="K110" s="11" t="str">
        <f t="shared" si="2"/>
        <v xml:space="preserve">Sábado, 26 de maio de 2018 </v>
      </c>
      <c r="L110" s="12">
        <f t="shared" si="3"/>
        <v>58.069379118973288</v>
      </c>
    </row>
    <row r="111" spans="1:12" x14ac:dyDescent="0.25">
      <c r="A111" s="1">
        <v>110</v>
      </c>
      <c r="B111" s="1" t="s">
        <v>219</v>
      </c>
      <c r="C111" s="1" t="s">
        <v>220</v>
      </c>
      <c r="D111" s="1" t="s">
        <v>448</v>
      </c>
      <c r="E111" s="9">
        <v>32841</v>
      </c>
      <c r="F111" s="4">
        <v>2172298.88</v>
      </c>
      <c r="G111" s="1" t="s">
        <v>433</v>
      </c>
      <c r="H111" s="1">
        <v>2</v>
      </c>
      <c r="I111" s="1" t="s">
        <v>442</v>
      </c>
      <c r="J111" s="1">
        <v>2018</v>
      </c>
      <c r="K111" s="11" t="str">
        <f t="shared" si="2"/>
        <v xml:space="preserve">Sábado, 2 de junho de 2018 </v>
      </c>
      <c r="L111" s="12">
        <f t="shared" si="3"/>
        <v>66.145941962790417</v>
      </c>
    </row>
    <row r="112" spans="1:12" x14ac:dyDescent="0.25">
      <c r="A112" s="1">
        <v>111</v>
      </c>
      <c r="B112" s="1" t="s">
        <v>221</v>
      </c>
      <c r="C112" s="1" t="s">
        <v>122</v>
      </c>
      <c r="D112" s="1" t="s">
        <v>448</v>
      </c>
      <c r="E112" s="9">
        <v>36862</v>
      </c>
      <c r="F112" s="4">
        <v>2598847.44</v>
      </c>
      <c r="G112" s="1" t="s">
        <v>428</v>
      </c>
      <c r="H112" s="1">
        <v>13</v>
      </c>
      <c r="I112" s="1" t="s">
        <v>442</v>
      </c>
      <c r="J112" s="1">
        <v>2018</v>
      </c>
      <c r="K112" s="11" t="str">
        <f t="shared" si="2"/>
        <v xml:space="preserve">Quarta-Feira, 13 de junho de 2018 </v>
      </c>
      <c r="L112" s="12">
        <f t="shared" si="3"/>
        <v>70.502073680212689</v>
      </c>
    </row>
    <row r="113" spans="1:12" x14ac:dyDescent="0.25">
      <c r="A113" s="1">
        <v>112</v>
      </c>
      <c r="B113" s="1" t="s">
        <v>222</v>
      </c>
      <c r="C113" s="1" t="s">
        <v>223</v>
      </c>
      <c r="D113" s="1" t="s">
        <v>448</v>
      </c>
      <c r="E113" s="9">
        <v>29246</v>
      </c>
      <c r="F113" s="4">
        <v>1907270.12</v>
      </c>
      <c r="G113" s="1" t="s">
        <v>434</v>
      </c>
      <c r="H113" s="1">
        <v>22</v>
      </c>
      <c r="I113" s="1" t="s">
        <v>443</v>
      </c>
      <c r="J113" s="1">
        <v>2018</v>
      </c>
      <c r="K113" s="11" t="str">
        <f t="shared" si="2"/>
        <v xml:space="preserve">Domingo, 22 de julho de 2018 </v>
      </c>
      <c r="L113" s="12">
        <f t="shared" si="3"/>
        <v>65.214734322642414</v>
      </c>
    </row>
    <row r="114" spans="1:12" x14ac:dyDescent="0.25">
      <c r="A114" s="1">
        <v>113</v>
      </c>
      <c r="B114" s="1" t="s">
        <v>224</v>
      </c>
      <c r="C114" s="1" t="s">
        <v>225</v>
      </c>
      <c r="D114" s="1" t="s">
        <v>448</v>
      </c>
      <c r="E114" s="9">
        <v>35776</v>
      </c>
      <c r="F114" s="4">
        <v>2565986.14</v>
      </c>
      <c r="G114" s="1" t="s">
        <v>434</v>
      </c>
      <c r="H114" s="1">
        <v>29</v>
      </c>
      <c r="I114" s="1" t="s">
        <v>443</v>
      </c>
      <c r="J114" s="1">
        <v>2018</v>
      </c>
      <c r="K114" s="11" t="str">
        <f t="shared" si="2"/>
        <v xml:space="preserve">Domingo, 29 de julho de 2018 </v>
      </c>
      <c r="L114" s="12">
        <f t="shared" si="3"/>
        <v>71.723673412343473</v>
      </c>
    </row>
    <row r="115" spans="1:12" x14ac:dyDescent="0.25">
      <c r="A115" s="1">
        <v>114</v>
      </c>
      <c r="B115" s="1" t="s">
        <v>226</v>
      </c>
      <c r="C115" s="1" t="s">
        <v>227</v>
      </c>
      <c r="D115" s="1" t="s">
        <v>448</v>
      </c>
      <c r="E115" s="9">
        <v>30012</v>
      </c>
      <c r="F115" s="4">
        <v>1930884.8</v>
      </c>
      <c r="G115" s="1" t="s">
        <v>434</v>
      </c>
      <c r="H115" s="1">
        <v>12</v>
      </c>
      <c r="I115" s="1" t="s">
        <v>444</v>
      </c>
      <c r="J115" s="1">
        <v>2018</v>
      </c>
      <c r="K115" s="11" t="str">
        <f t="shared" si="2"/>
        <v xml:space="preserve">Domingo, 12 de agosto de 2018 </v>
      </c>
      <c r="L115" s="12">
        <f t="shared" si="3"/>
        <v>64.337091829934693</v>
      </c>
    </row>
    <row r="116" spans="1:12" x14ac:dyDescent="0.25">
      <c r="A116" s="1">
        <v>115</v>
      </c>
      <c r="B116" s="1" t="s">
        <v>228</v>
      </c>
      <c r="C116" s="1" t="s">
        <v>188</v>
      </c>
      <c r="D116" s="1" t="s">
        <v>448</v>
      </c>
      <c r="E116" s="9">
        <v>24882</v>
      </c>
      <c r="F116" s="4">
        <v>1446357.26</v>
      </c>
      <c r="G116" s="1" t="s">
        <v>428</v>
      </c>
      <c r="H116" s="1">
        <v>22</v>
      </c>
      <c r="I116" s="1" t="s">
        <v>444</v>
      </c>
      <c r="J116" s="1">
        <v>2018</v>
      </c>
      <c r="K116" s="11" t="str">
        <f t="shared" si="2"/>
        <v xml:space="preserve">Quarta-Feira, 22 de agosto de 2018 </v>
      </c>
      <c r="L116" s="12">
        <f t="shared" si="3"/>
        <v>58.128657664174909</v>
      </c>
    </row>
    <row r="117" spans="1:12" x14ac:dyDescent="0.25">
      <c r="A117" s="1">
        <v>116</v>
      </c>
      <c r="B117" s="1" t="s">
        <v>229</v>
      </c>
      <c r="C117" s="1" t="s">
        <v>230</v>
      </c>
      <c r="D117" s="1" t="s">
        <v>451</v>
      </c>
      <c r="E117" s="9">
        <v>33204</v>
      </c>
      <c r="F117" s="4">
        <v>2913369.38</v>
      </c>
      <c r="G117" s="1" t="s">
        <v>429</v>
      </c>
      <c r="H117" s="1">
        <v>30</v>
      </c>
      <c r="I117" s="1" t="s">
        <v>444</v>
      </c>
      <c r="J117" s="1">
        <v>2018</v>
      </c>
      <c r="K117" s="11" t="str">
        <f t="shared" si="2"/>
        <v xml:space="preserve">Quinta-Feira, 30 de agosto de 2018 </v>
      </c>
      <c r="L117" s="12">
        <f t="shared" si="3"/>
        <v>87.741518491747982</v>
      </c>
    </row>
    <row r="118" spans="1:12" x14ac:dyDescent="0.25">
      <c r="A118" s="1">
        <v>117</v>
      </c>
      <c r="B118" s="1" t="s">
        <v>231</v>
      </c>
      <c r="C118" s="1" t="s">
        <v>232</v>
      </c>
      <c r="D118" s="1" t="s">
        <v>448</v>
      </c>
      <c r="E118" s="9">
        <v>24601</v>
      </c>
      <c r="F118" s="4">
        <v>1263083.1399999999</v>
      </c>
      <c r="G118" s="1" t="s">
        <v>428</v>
      </c>
      <c r="H118" s="1">
        <v>5</v>
      </c>
      <c r="I118" s="1" t="s">
        <v>445</v>
      </c>
      <c r="J118" s="1">
        <v>2018</v>
      </c>
      <c r="K118" s="11" t="str">
        <f t="shared" si="2"/>
        <v xml:space="preserve">Quarta-Feira, 5 de setembro de 2018 </v>
      </c>
      <c r="L118" s="12">
        <f t="shared" si="3"/>
        <v>51.342755985529038</v>
      </c>
    </row>
    <row r="119" spans="1:12" x14ac:dyDescent="0.25">
      <c r="A119" s="1">
        <v>118</v>
      </c>
      <c r="B119" s="1" t="s">
        <v>233</v>
      </c>
      <c r="C119" s="1" t="s">
        <v>102</v>
      </c>
      <c r="D119" s="1" t="s">
        <v>448</v>
      </c>
      <c r="E119" s="9">
        <v>38568</v>
      </c>
      <c r="F119" s="4">
        <v>2781213.42</v>
      </c>
      <c r="G119" s="1" t="s">
        <v>434</v>
      </c>
      <c r="H119" s="1">
        <v>9</v>
      </c>
      <c r="I119" s="1" t="s">
        <v>445</v>
      </c>
      <c r="J119" s="1">
        <v>2018</v>
      </c>
      <c r="K119" s="11" t="str">
        <f t="shared" si="2"/>
        <v xml:space="preserve">Domingo, 9 de setembro de 2018 </v>
      </c>
      <c r="L119" s="12">
        <f t="shared" si="3"/>
        <v>72.111943061605473</v>
      </c>
    </row>
    <row r="120" spans="1:12" x14ac:dyDescent="0.25">
      <c r="A120" s="1">
        <v>119</v>
      </c>
      <c r="B120" s="1" t="s">
        <v>234</v>
      </c>
      <c r="C120" s="1" t="s">
        <v>235</v>
      </c>
      <c r="D120" s="1" t="s">
        <v>450</v>
      </c>
      <c r="E120" s="9">
        <v>32960</v>
      </c>
      <c r="F120" s="4">
        <v>2732380.98</v>
      </c>
      <c r="G120" s="1" t="s">
        <v>428</v>
      </c>
      <c r="H120" s="1">
        <v>12</v>
      </c>
      <c r="I120" s="1" t="s">
        <v>445</v>
      </c>
      <c r="J120" s="1">
        <v>2018</v>
      </c>
      <c r="K120" s="11" t="str">
        <f t="shared" si="2"/>
        <v xml:space="preserve">Quarta-Feira, 12 de setembro de 2018 </v>
      </c>
      <c r="L120" s="12">
        <f t="shared" si="3"/>
        <v>82.899908373786403</v>
      </c>
    </row>
    <row r="121" spans="1:12" x14ac:dyDescent="0.25">
      <c r="A121" s="1">
        <v>120</v>
      </c>
      <c r="B121" s="1" t="s">
        <v>236</v>
      </c>
      <c r="C121" s="1" t="s">
        <v>237</v>
      </c>
      <c r="D121" s="1" t="s">
        <v>451</v>
      </c>
      <c r="E121" s="9">
        <v>37950</v>
      </c>
      <c r="F121" s="4">
        <v>3724211.46</v>
      </c>
      <c r="G121" s="1" t="s">
        <v>428</v>
      </c>
      <c r="H121" s="1">
        <v>3</v>
      </c>
      <c r="I121" s="1" t="s">
        <v>446</v>
      </c>
      <c r="J121" s="1">
        <v>2018</v>
      </c>
      <c r="K121" s="11" t="str">
        <f t="shared" si="2"/>
        <v xml:space="preserve">Quarta-Feira, 3 de outubro de 2018 </v>
      </c>
      <c r="L121" s="12">
        <f t="shared" si="3"/>
        <v>98.134689328063246</v>
      </c>
    </row>
    <row r="122" spans="1:12" x14ac:dyDescent="0.25">
      <c r="A122" s="1">
        <v>121</v>
      </c>
      <c r="B122" s="1" t="s">
        <v>238</v>
      </c>
      <c r="C122" s="1" t="s">
        <v>239</v>
      </c>
      <c r="D122" s="1" t="s">
        <v>451</v>
      </c>
      <c r="E122" s="9">
        <v>40299</v>
      </c>
      <c r="F122" s="4">
        <v>3829551.24</v>
      </c>
      <c r="G122" s="1" t="s">
        <v>428</v>
      </c>
      <c r="H122" s="1">
        <v>31</v>
      </c>
      <c r="I122" s="1" t="s">
        <v>446</v>
      </c>
      <c r="J122" s="1">
        <v>2018</v>
      </c>
      <c r="K122" s="11" t="str">
        <f t="shared" si="2"/>
        <v xml:space="preserve">Quarta-Feira, 31 de outubro de 2018 </v>
      </c>
      <c r="L122" s="12">
        <f t="shared" si="3"/>
        <v>95.028443385691958</v>
      </c>
    </row>
    <row r="123" spans="1:12" x14ac:dyDescent="0.25">
      <c r="A123" s="1">
        <v>122</v>
      </c>
      <c r="B123" s="1" t="s">
        <v>240</v>
      </c>
      <c r="C123" s="1" t="s">
        <v>241</v>
      </c>
      <c r="D123" s="1" t="s">
        <v>448</v>
      </c>
      <c r="E123" s="9">
        <v>38938</v>
      </c>
      <c r="F123" s="4">
        <v>2723126.86</v>
      </c>
      <c r="G123" s="1" t="s">
        <v>433</v>
      </c>
      <c r="H123" s="1">
        <v>3</v>
      </c>
      <c r="I123" s="1" t="s">
        <v>435</v>
      </c>
      <c r="J123" s="1">
        <v>2018</v>
      </c>
      <c r="K123" s="11" t="str">
        <f t="shared" si="2"/>
        <v xml:space="preserve">Sábado, 3 de novembro de 2018 </v>
      </c>
      <c r="L123" s="12">
        <f t="shared" si="3"/>
        <v>69.934944270378551</v>
      </c>
    </row>
    <row r="124" spans="1:12" x14ac:dyDescent="0.25">
      <c r="A124" s="1">
        <v>123</v>
      </c>
      <c r="B124" s="1" t="s">
        <v>242</v>
      </c>
      <c r="C124" s="1" t="s">
        <v>243</v>
      </c>
      <c r="D124" s="1" t="s">
        <v>448</v>
      </c>
      <c r="E124" s="9">
        <v>37430</v>
      </c>
      <c r="F124" s="4">
        <v>2480931.96</v>
      </c>
      <c r="G124" s="1" t="s">
        <v>428</v>
      </c>
      <c r="H124" s="1">
        <v>14</v>
      </c>
      <c r="I124" s="1" t="s">
        <v>435</v>
      </c>
      <c r="J124" s="1">
        <v>2018</v>
      </c>
      <c r="K124" s="11" t="str">
        <f t="shared" si="2"/>
        <v xml:space="preserve">Quarta-Feira, 14 de novembro de 2018 </v>
      </c>
      <c r="L124" s="12">
        <f t="shared" si="3"/>
        <v>66.281911835426129</v>
      </c>
    </row>
    <row r="125" spans="1:12" x14ac:dyDescent="0.25">
      <c r="A125" s="1">
        <v>124</v>
      </c>
      <c r="B125" s="1" t="s">
        <v>244</v>
      </c>
      <c r="C125" s="1" t="s">
        <v>245</v>
      </c>
      <c r="D125" s="1" t="s">
        <v>448</v>
      </c>
      <c r="E125" s="9">
        <v>39429</v>
      </c>
      <c r="F125" s="4">
        <v>2615582.46</v>
      </c>
      <c r="G125" s="1" t="s">
        <v>428</v>
      </c>
      <c r="H125" s="1">
        <v>21</v>
      </c>
      <c r="I125" s="1" t="s">
        <v>435</v>
      </c>
      <c r="J125" s="1">
        <v>2018</v>
      </c>
      <c r="K125" s="11" t="str">
        <f t="shared" si="2"/>
        <v xml:space="preserve">Quarta-Feira, 21 de novembro de 2018 </v>
      </c>
      <c r="L125" s="12">
        <f t="shared" si="3"/>
        <v>66.336515255268964</v>
      </c>
    </row>
    <row r="126" spans="1:12" x14ac:dyDescent="0.25">
      <c r="A126" s="1">
        <v>125</v>
      </c>
      <c r="B126" s="1" t="s">
        <v>246</v>
      </c>
      <c r="C126" s="1" t="s">
        <v>247</v>
      </c>
      <c r="D126" s="1" t="s">
        <v>448</v>
      </c>
      <c r="E126" s="9">
        <v>41256</v>
      </c>
      <c r="F126" s="4">
        <v>3514618.3</v>
      </c>
      <c r="G126" s="1" t="s">
        <v>434</v>
      </c>
      <c r="H126" s="1">
        <v>2</v>
      </c>
      <c r="I126" s="1" t="s">
        <v>436</v>
      </c>
      <c r="J126" s="1">
        <v>2018</v>
      </c>
      <c r="K126" s="11" t="str">
        <f t="shared" si="2"/>
        <v xml:space="preserve">Domingo, 2 de dezembro de 2018 </v>
      </c>
      <c r="L126" s="12">
        <f t="shared" si="3"/>
        <v>85.190476536746161</v>
      </c>
    </row>
    <row r="127" spans="1:12" x14ac:dyDescent="0.25">
      <c r="A127" s="1">
        <v>126</v>
      </c>
      <c r="B127" s="1" t="s">
        <v>248</v>
      </c>
      <c r="C127" s="1" t="s">
        <v>34</v>
      </c>
      <c r="D127" s="1" t="s">
        <v>449</v>
      </c>
      <c r="E127" s="9">
        <v>23752</v>
      </c>
      <c r="F127" s="4">
        <v>1272384.6000000001</v>
      </c>
      <c r="G127" s="1" t="s">
        <v>428</v>
      </c>
      <c r="H127" s="1">
        <v>23</v>
      </c>
      <c r="I127" s="1" t="s">
        <v>437</v>
      </c>
      <c r="J127" s="1">
        <v>2019</v>
      </c>
      <c r="K127" s="11" t="str">
        <f t="shared" si="2"/>
        <v xml:space="preserve">Quarta-Feira, 23 de janeiro de 2019 </v>
      </c>
      <c r="L127" s="12">
        <f t="shared" si="3"/>
        <v>53.569577298753792</v>
      </c>
    </row>
    <row r="128" spans="1:12" x14ac:dyDescent="0.25">
      <c r="A128" s="1">
        <v>127</v>
      </c>
      <c r="B128" s="1" t="s">
        <v>249</v>
      </c>
      <c r="C128" s="1" t="s">
        <v>20</v>
      </c>
      <c r="D128" s="1" t="s">
        <v>449</v>
      </c>
      <c r="E128" s="9">
        <v>38550</v>
      </c>
      <c r="F128" s="4">
        <v>2716603.3</v>
      </c>
      <c r="G128" s="1" t="s">
        <v>433</v>
      </c>
      <c r="H128" s="1">
        <v>2</v>
      </c>
      <c r="I128" s="1" t="s">
        <v>438</v>
      </c>
      <c r="J128" s="1">
        <v>2019</v>
      </c>
      <c r="K128" s="11" t="str">
        <f t="shared" si="2"/>
        <v xml:space="preserve">Sábado, 2 de fevereiro de 2019 </v>
      </c>
      <c r="L128" s="12">
        <f t="shared" si="3"/>
        <v>70.469605706874191</v>
      </c>
    </row>
    <row r="129" spans="1:12" x14ac:dyDescent="0.25">
      <c r="A129" s="1">
        <v>128</v>
      </c>
      <c r="B129" s="1" t="s">
        <v>250</v>
      </c>
      <c r="C129" s="1" t="s">
        <v>84</v>
      </c>
      <c r="D129" s="1" t="s">
        <v>449</v>
      </c>
      <c r="E129" s="9">
        <v>33980</v>
      </c>
      <c r="F129" s="4">
        <v>2144518</v>
      </c>
      <c r="G129" s="1" t="s">
        <v>433</v>
      </c>
      <c r="H129" s="1">
        <v>23</v>
      </c>
      <c r="I129" s="1" t="s">
        <v>438</v>
      </c>
      <c r="J129" s="1">
        <v>2019</v>
      </c>
      <c r="K129" s="11" t="str">
        <f t="shared" si="2"/>
        <v xml:space="preserve">Sábado, 23 de fevereiro de 2019 </v>
      </c>
      <c r="L129" s="12">
        <f t="shared" si="3"/>
        <v>63.111183048852268</v>
      </c>
    </row>
    <row r="130" spans="1:12" x14ac:dyDescent="0.25">
      <c r="A130" s="1">
        <v>129</v>
      </c>
      <c r="B130" s="1" t="s">
        <v>251</v>
      </c>
      <c r="C130" s="1" t="s">
        <v>252</v>
      </c>
      <c r="D130" s="1" t="s">
        <v>449</v>
      </c>
      <c r="E130" s="9">
        <v>20660</v>
      </c>
      <c r="F130" s="4">
        <v>1016331.95</v>
      </c>
      <c r="G130" s="1" t="s">
        <v>428</v>
      </c>
      <c r="H130" s="1">
        <v>27</v>
      </c>
      <c r="I130" s="1" t="s">
        <v>438</v>
      </c>
      <c r="J130" s="1">
        <v>2019</v>
      </c>
      <c r="K130" s="11" t="str">
        <f t="shared" si="2"/>
        <v xml:space="preserve">Quarta-Feira, 27 de fevereiro de 2019 </v>
      </c>
      <c r="L130" s="12">
        <f t="shared" si="3"/>
        <v>49.193221200387221</v>
      </c>
    </row>
    <row r="131" spans="1:12" x14ac:dyDescent="0.25">
      <c r="A131" s="1">
        <v>130</v>
      </c>
      <c r="B131" s="1" t="s">
        <v>253</v>
      </c>
      <c r="C131" s="1" t="s">
        <v>254</v>
      </c>
      <c r="D131" s="1" t="s">
        <v>451</v>
      </c>
      <c r="E131" s="9">
        <v>30023</v>
      </c>
      <c r="F131" s="4">
        <v>1928255.4</v>
      </c>
      <c r="G131" s="1" t="s">
        <v>432</v>
      </c>
      <c r="H131" s="1">
        <v>12</v>
      </c>
      <c r="I131" s="1" t="s">
        <v>439</v>
      </c>
      <c r="J131" s="1">
        <v>2019</v>
      </c>
      <c r="K131" s="11" t="str">
        <f t="shared" ref="K131:K194" si="4">CONCATENATE(G131,",", " ",H131," ","de"," ",I131, " ","de"," ",J131," ")</f>
        <v xml:space="preserve">Terça-Feira, 12 de março de 2019 </v>
      </c>
      <c r="L131" s="12">
        <f t="shared" si="3"/>
        <v>64.225940112580346</v>
      </c>
    </row>
    <row r="132" spans="1:12" x14ac:dyDescent="0.25">
      <c r="A132" s="1">
        <v>131</v>
      </c>
      <c r="B132" s="1" t="s">
        <v>255</v>
      </c>
      <c r="C132" s="1" t="s">
        <v>151</v>
      </c>
      <c r="D132" s="1" t="s">
        <v>449</v>
      </c>
      <c r="E132" s="9">
        <v>23019</v>
      </c>
      <c r="F132" s="4">
        <v>1245283.05</v>
      </c>
      <c r="G132" s="1" t="s">
        <v>428</v>
      </c>
      <c r="H132" s="1">
        <v>20</v>
      </c>
      <c r="I132" s="1" t="s">
        <v>439</v>
      </c>
      <c r="J132" s="1">
        <v>2019</v>
      </c>
      <c r="K132" s="11" t="str">
        <f t="shared" si="4"/>
        <v xml:space="preserve">Quarta-Feira, 20 de março de 2019 </v>
      </c>
      <c r="L132" s="12">
        <f t="shared" ref="L132:L156" si="5">F132/E132</f>
        <v>54.098051609539944</v>
      </c>
    </row>
    <row r="133" spans="1:12" x14ac:dyDescent="0.25">
      <c r="A133" s="1">
        <v>132</v>
      </c>
      <c r="B133" s="1" t="s">
        <v>256</v>
      </c>
      <c r="C133" s="1" t="s">
        <v>257</v>
      </c>
      <c r="D133" s="1" t="s">
        <v>449</v>
      </c>
      <c r="E133" s="9">
        <v>39751</v>
      </c>
      <c r="F133" s="4">
        <v>2665699.2999999998</v>
      </c>
      <c r="G133" s="1" t="s">
        <v>434</v>
      </c>
      <c r="H133" s="1">
        <v>7</v>
      </c>
      <c r="I133" s="1" t="s">
        <v>440</v>
      </c>
      <c r="J133" s="1">
        <v>2019</v>
      </c>
      <c r="K133" s="11" t="str">
        <f t="shared" si="4"/>
        <v xml:space="preserve">Domingo, 7 de abril de 2019 </v>
      </c>
      <c r="L133" s="12">
        <f t="shared" si="5"/>
        <v>67.059930567784448</v>
      </c>
    </row>
    <row r="134" spans="1:12" x14ac:dyDescent="0.25">
      <c r="A134" s="1">
        <v>133</v>
      </c>
      <c r="B134" s="1" t="s">
        <v>258</v>
      </c>
      <c r="C134" s="1" t="s">
        <v>259</v>
      </c>
      <c r="D134" s="1" t="s">
        <v>451</v>
      </c>
      <c r="E134" s="9">
        <v>28791</v>
      </c>
      <c r="F134" s="4">
        <v>1698179.85</v>
      </c>
      <c r="G134" s="1" t="s">
        <v>428</v>
      </c>
      <c r="H134" s="1">
        <v>10</v>
      </c>
      <c r="I134" s="1" t="s">
        <v>440</v>
      </c>
      <c r="J134" s="1">
        <v>2019</v>
      </c>
      <c r="K134" s="11" t="str">
        <f t="shared" si="4"/>
        <v xml:space="preserve">Quarta-Feira, 10 de abril de 2019 </v>
      </c>
      <c r="L134" s="12">
        <f t="shared" si="5"/>
        <v>58.983010315723668</v>
      </c>
    </row>
    <row r="135" spans="1:12" x14ac:dyDescent="0.25">
      <c r="A135" s="1">
        <v>134</v>
      </c>
      <c r="B135" s="1" t="s">
        <v>260</v>
      </c>
      <c r="C135" s="1" t="s">
        <v>261</v>
      </c>
      <c r="D135" s="1" t="s">
        <v>448</v>
      </c>
      <c r="E135" s="9">
        <v>26701</v>
      </c>
      <c r="F135" s="4">
        <v>1473177.2</v>
      </c>
      <c r="G135" s="1" t="s">
        <v>434</v>
      </c>
      <c r="H135" s="1">
        <v>28</v>
      </c>
      <c r="I135" s="1" t="s">
        <v>440</v>
      </c>
      <c r="J135" s="1">
        <v>2019</v>
      </c>
      <c r="K135" s="11" t="str">
        <f t="shared" si="4"/>
        <v xml:space="preserve">Domingo, 28 de abril de 2019 </v>
      </c>
      <c r="L135" s="12">
        <f t="shared" si="5"/>
        <v>55.173109621362492</v>
      </c>
    </row>
    <row r="136" spans="1:12" x14ac:dyDescent="0.25">
      <c r="A136" s="1">
        <v>135</v>
      </c>
      <c r="B136" s="1" t="s">
        <v>262</v>
      </c>
      <c r="C136" s="1" t="s">
        <v>130</v>
      </c>
      <c r="D136" s="1" t="s">
        <v>448</v>
      </c>
      <c r="E136" s="9">
        <v>31549</v>
      </c>
      <c r="F136" s="4">
        <v>1952668</v>
      </c>
      <c r="G136" s="1" t="s">
        <v>433</v>
      </c>
      <c r="H136" s="1">
        <v>4</v>
      </c>
      <c r="I136" s="1" t="s">
        <v>441</v>
      </c>
      <c r="J136" s="1">
        <v>2019</v>
      </c>
      <c r="K136" s="11" t="str">
        <f t="shared" si="4"/>
        <v xml:space="preserve">Sábado, 4 de maio de 2019 </v>
      </c>
      <c r="L136" s="12">
        <f t="shared" si="5"/>
        <v>61.893182034295855</v>
      </c>
    </row>
    <row r="137" spans="1:12" x14ac:dyDescent="0.25">
      <c r="A137" s="1">
        <v>136</v>
      </c>
      <c r="B137" s="1" t="s">
        <v>263</v>
      </c>
      <c r="C137" s="1" t="s">
        <v>264</v>
      </c>
      <c r="D137" s="1" t="s">
        <v>451</v>
      </c>
      <c r="E137" s="9">
        <v>29204</v>
      </c>
      <c r="F137" s="4">
        <v>1697516.65</v>
      </c>
      <c r="G137" s="1" t="s">
        <v>428</v>
      </c>
      <c r="H137" s="1">
        <v>8</v>
      </c>
      <c r="I137" s="1" t="s">
        <v>441</v>
      </c>
      <c r="J137" s="1">
        <v>2019</v>
      </c>
      <c r="K137" s="11" t="str">
        <f t="shared" si="4"/>
        <v xml:space="preserve">Quarta-Feira, 8 de maio de 2019 </v>
      </c>
      <c r="L137" s="12">
        <f t="shared" si="5"/>
        <v>58.126169360361594</v>
      </c>
    </row>
    <row r="138" spans="1:12" x14ac:dyDescent="0.25">
      <c r="A138" s="1">
        <v>137</v>
      </c>
      <c r="B138" s="1" t="s">
        <v>265</v>
      </c>
      <c r="C138" s="1" t="s">
        <v>266</v>
      </c>
      <c r="D138" s="1" t="s">
        <v>450</v>
      </c>
      <c r="E138" s="9">
        <v>26880</v>
      </c>
      <c r="F138" s="4">
        <v>1418218.35</v>
      </c>
      <c r="G138" s="1" t="s">
        <v>429</v>
      </c>
      <c r="H138" s="1">
        <v>30</v>
      </c>
      <c r="I138" s="1" t="s">
        <v>441</v>
      </c>
      <c r="J138" s="1">
        <v>2019</v>
      </c>
      <c r="K138" s="11" t="str">
        <f t="shared" si="4"/>
        <v xml:space="preserve">Quinta-Feira, 30 de maio de 2019 </v>
      </c>
      <c r="L138" s="12">
        <f t="shared" si="5"/>
        <v>52.761099330357148</v>
      </c>
    </row>
    <row r="139" spans="1:12" x14ac:dyDescent="0.25">
      <c r="A139" s="1">
        <v>138</v>
      </c>
      <c r="B139" s="1" t="s">
        <v>267</v>
      </c>
      <c r="C139" s="1" t="s">
        <v>268</v>
      </c>
      <c r="D139" s="1" t="s">
        <v>448</v>
      </c>
      <c r="E139" s="9">
        <v>37086</v>
      </c>
      <c r="F139" s="4">
        <v>2489587.85</v>
      </c>
      <c r="G139" s="1" t="s">
        <v>433</v>
      </c>
      <c r="H139" s="1">
        <v>8</v>
      </c>
      <c r="I139" s="1" t="s">
        <v>442</v>
      </c>
      <c r="J139" s="1">
        <v>2019</v>
      </c>
      <c r="K139" s="11" t="str">
        <f t="shared" si="4"/>
        <v xml:space="preserve">Sábado, 8 de junho de 2019 </v>
      </c>
      <c r="L139" s="12">
        <f t="shared" si="5"/>
        <v>67.130125923529093</v>
      </c>
    </row>
    <row r="140" spans="1:12" x14ac:dyDescent="0.25">
      <c r="A140" s="1">
        <v>139</v>
      </c>
      <c r="B140" s="1" t="s">
        <v>269</v>
      </c>
      <c r="C140" s="1" t="s">
        <v>170</v>
      </c>
      <c r="D140" s="1" t="s">
        <v>448</v>
      </c>
      <c r="E140" s="9">
        <v>31946</v>
      </c>
      <c r="F140" s="4">
        <v>1895478.65</v>
      </c>
      <c r="G140" s="1" t="s">
        <v>429</v>
      </c>
      <c r="H140" s="1">
        <v>13</v>
      </c>
      <c r="I140" s="1" t="s">
        <v>442</v>
      </c>
      <c r="J140" s="1">
        <v>2019</v>
      </c>
      <c r="K140" s="11" t="str">
        <f t="shared" si="4"/>
        <v xml:space="preserve">Quinta-Feira, 13 de junho de 2019 </v>
      </c>
      <c r="L140" s="12">
        <f t="shared" si="5"/>
        <v>59.333833656795839</v>
      </c>
    </row>
    <row r="141" spans="1:12" x14ac:dyDescent="0.25">
      <c r="A141" s="1">
        <v>140</v>
      </c>
      <c r="B141" s="1" t="s">
        <v>270</v>
      </c>
      <c r="C141" s="1" t="s">
        <v>130</v>
      </c>
      <c r="D141" s="1" t="s">
        <v>450</v>
      </c>
      <c r="E141" s="9">
        <v>36443</v>
      </c>
      <c r="F141" s="4">
        <v>2414083.15</v>
      </c>
      <c r="G141" s="1" t="s">
        <v>428</v>
      </c>
      <c r="H141" s="1">
        <v>10</v>
      </c>
      <c r="I141" s="1" t="s">
        <v>443</v>
      </c>
      <c r="J141" s="1">
        <v>2019</v>
      </c>
      <c r="K141" s="11" t="str">
        <f t="shared" si="4"/>
        <v xml:space="preserve">Quarta-Feira, 10 de julho de 2019 </v>
      </c>
      <c r="L141" s="12">
        <f t="shared" si="5"/>
        <v>66.242711906264574</v>
      </c>
    </row>
    <row r="142" spans="1:12" x14ac:dyDescent="0.25">
      <c r="A142" s="1">
        <v>141</v>
      </c>
      <c r="B142" s="1" t="s">
        <v>271</v>
      </c>
      <c r="C142" s="1" t="s">
        <v>272</v>
      </c>
      <c r="D142" s="1" t="s">
        <v>448</v>
      </c>
      <c r="E142" s="9">
        <v>37654</v>
      </c>
      <c r="F142" s="4">
        <v>2553733.15</v>
      </c>
      <c r="G142" s="1" t="s">
        <v>433</v>
      </c>
      <c r="H142" s="1">
        <v>27</v>
      </c>
      <c r="I142" s="1" t="s">
        <v>443</v>
      </c>
      <c r="J142" s="1">
        <v>2019</v>
      </c>
      <c r="K142" s="11" t="str">
        <f t="shared" si="4"/>
        <v xml:space="preserve">Sábado, 27 de julho de 2019 </v>
      </c>
      <c r="L142" s="12">
        <f t="shared" si="5"/>
        <v>67.821032294045779</v>
      </c>
    </row>
    <row r="143" spans="1:12" x14ac:dyDescent="0.25">
      <c r="A143" s="1">
        <v>142</v>
      </c>
      <c r="B143" s="1" t="s">
        <v>273</v>
      </c>
      <c r="C143" s="1" t="s">
        <v>274</v>
      </c>
      <c r="D143" s="1" t="s">
        <v>451</v>
      </c>
      <c r="E143" s="9">
        <v>35666</v>
      </c>
      <c r="F143" s="4">
        <v>2515490.0499999998</v>
      </c>
      <c r="G143" s="1" t="s">
        <v>432</v>
      </c>
      <c r="H143" s="1">
        <v>30</v>
      </c>
      <c r="I143" s="1" t="s">
        <v>443</v>
      </c>
      <c r="J143" s="1">
        <v>2019</v>
      </c>
      <c r="K143" s="11" t="str">
        <f t="shared" si="4"/>
        <v xml:space="preserve">Terça-Feira, 30 de julho de 2019 </v>
      </c>
      <c r="L143" s="12">
        <f t="shared" si="5"/>
        <v>70.529076711714239</v>
      </c>
    </row>
    <row r="144" spans="1:12" x14ac:dyDescent="0.25">
      <c r="A144" s="1">
        <v>143</v>
      </c>
      <c r="B144" s="1" t="s">
        <v>275</v>
      </c>
      <c r="C144" s="1" t="s">
        <v>276</v>
      </c>
      <c r="D144" s="1" t="s">
        <v>448</v>
      </c>
      <c r="E144" s="9">
        <v>34275</v>
      </c>
      <c r="F144" s="4">
        <v>2160817.2000000002</v>
      </c>
      <c r="G144" s="1" t="s">
        <v>434</v>
      </c>
      <c r="H144" s="1">
        <v>11</v>
      </c>
      <c r="I144" s="1" t="s">
        <v>444</v>
      </c>
      <c r="J144" s="1">
        <v>2019</v>
      </c>
      <c r="K144" s="11" t="str">
        <f t="shared" si="4"/>
        <v xml:space="preserve">Domingo, 11 de agosto de 2019 </v>
      </c>
      <c r="L144" s="12">
        <f t="shared" si="5"/>
        <v>63.043536105032828</v>
      </c>
    </row>
    <row r="145" spans="1:12" x14ac:dyDescent="0.25">
      <c r="A145" s="1">
        <v>144</v>
      </c>
      <c r="B145" s="1" t="s">
        <v>277</v>
      </c>
      <c r="C145" s="1" t="s">
        <v>243</v>
      </c>
      <c r="D145" s="1" t="s">
        <v>448</v>
      </c>
      <c r="E145" s="9">
        <v>27956</v>
      </c>
      <c r="F145" s="4">
        <v>1557517.4</v>
      </c>
      <c r="G145" s="1" t="s">
        <v>432</v>
      </c>
      <c r="H145" s="1">
        <v>10</v>
      </c>
      <c r="I145" s="1" t="s">
        <v>445</v>
      </c>
      <c r="J145" s="1">
        <v>2019</v>
      </c>
      <c r="K145" s="11" t="str">
        <f t="shared" si="4"/>
        <v xml:space="preserve">Terça-Feira, 10 de setembro de 2019 </v>
      </c>
      <c r="L145" s="12">
        <f t="shared" si="5"/>
        <v>55.713170696809271</v>
      </c>
    </row>
    <row r="146" spans="1:12" x14ac:dyDescent="0.25">
      <c r="A146" s="1">
        <v>145</v>
      </c>
      <c r="B146" s="1" t="s">
        <v>278</v>
      </c>
      <c r="C146" s="1" t="s">
        <v>279</v>
      </c>
      <c r="D146" s="1" t="s">
        <v>448</v>
      </c>
      <c r="E146" s="9">
        <v>35578</v>
      </c>
      <c r="F146" s="4">
        <v>2267761.5</v>
      </c>
      <c r="G146" s="1" t="s">
        <v>433</v>
      </c>
      <c r="H146" s="1">
        <v>14</v>
      </c>
      <c r="I146" s="1" t="s">
        <v>445</v>
      </c>
      <c r="J146" s="1">
        <v>2019</v>
      </c>
      <c r="K146" s="11" t="str">
        <f t="shared" si="4"/>
        <v xml:space="preserve">Sábado, 14 de setembro de 2019 </v>
      </c>
      <c r="L146" s="12">
        <f t="shared" si="5"/>
        <v>63.740555961549269</v>
      </c>
    </row>
    <row r="147" spans="1:12" x14ac:dyDescent="0.25">
      <c r="A147" s="1">
        <v>146</v>
      </c>
      <c r="B147" s="1" t="s">
        <v>280</v>
      </c>
      <c r="C147" s="1" t="s">
        <v>281</v>
      </c>
      <c r="D147" s="1" t="s">
        <v>448</v>
      </c>
      <c r="E147" s="9">
        <v>32659</v>
      </c>
      <c r="F147" s="4">
        <v>2052902.35</v>
      </c>
      <c r="G147" s="1" t="s">
        <v>434</v>
      </c>
      <c r="H147" s="1">
        <v>6</v>
      </c>
      <c r="I147" s="1" t="s">
        <v>446</v>
      </c>
      <c r="J147" s="1">
        <v>2019</v>
      </c>
      <c r="K147" s="11" t="str">
        <f t="shared" si="4"/>
        <v xml:space="preserve">Domingo, 6 de outubro de 2019 </v>
      </c>
      <c r="L147" s="12">
        <f t="shared" si="5"/>
        <v>62.858702042316054</v>
      </c>
    </row>
    <row r="148" spans="1:12" x14ac:dyDescent="0.25">
      <c r="A148" s="1">
        <v>147</v>
      </c>
      <c r="B148" s="1" t="s">
        <v>282</v>
      </c>
      <c r="C148" s="1" t="s">
        <v>134</v>
      </c>
      <c r="D148" s="1" t="s">
        <v>448</v>
      </c>
      <c r="E148" s="9">
        <v>22738</v>
      </c>
      <c r="F148" s="4">
        <v>1228370.3</v>
      </c>
      <c r="G148" s="1" t="s">
        <v>428</v>
      </c>
      <c r="H148" s="1">
        <v>16</v>
      </c>
      <c r="I148" s="1" t="s">
        <v>446</v>
      </c>
      <c r="J148" s="1">
        <v>2019</v>
      </c>
      <c r="K148" s="11" t="str">
        <f t="shared" si="4"/>
        <v xml:space="preserve">Quarta-Feira, 16 de outubro de 2019 </v>
      </c>
      <c r="L148" s="12">
        <f t="shared" si="5"/>
        <v>54.022794441023841</v>
      </c>
    </row>
    <row r="149" spans="1:12" x14ac:dyDescent="0.25">
      <c r="A149" s="1">
        <v>148</v>
      </c>
      <c r="B149" s="1" t="s">
        <v>283</v>
      </c>
      <c r="C149" s="1" t="s">
        <v>30</v>
      </c>
      <c r="D149" s="1" t="s">
        <v>448</v>
      </c>
      <c r="E149" s="9">
        <v>29481</v>
      </c>
      <c r="F149" s="4">
        <v>1731916.8</v>
      </c>
      <c r="G149" s="1" t="s">
        <v>428</v>
      </c>
      <c r="H149" s="1">
        <v>30</v>
      </c>
      <c r="I149" s="1" t="s">
        <v>446</v>
      </c>
      <c r="J149" s="1">
        <v>2019</v>
      </c>
      <c r="K149" s="11" t="str">
        <f t="shared" si="4"/>
        <v xml:space="preserve">Quarta-Feira, 30 de outubro de 2019 </v>
      </c>
      <c r="L149" s="12">
        <f t="shared" si="5"/>
        <v>58.74688104202707</v>
      </c>
    </row>
    <row r="150" spans="1:12" x14ac:dyDescent="0.25">
      <c r="A150" s="1">
        <v>149</v>
      </c>
      <c r="B150" s="1" t="s">
        <v>284</v>
      </c>
      <c r="C150" s="1" t="s">
        <v>285</v>
      </c>
      <c r="D150" s="1" t="s">
        <v>448</v>
      </c>
      <c r="E150" s="9">
        <v>29019</v>
      </c>
      <c r="F150" s="4">
        <v>1777812.7</v>
      </c>
      <c r="G150" s="1" t="s">
        <v>433</v>
      </c>
      <c r="H150" s="1">
        <v>2</v>
      </c>
      <c r="I150" s="1" t="s">
        <v>435</v>
      </c>
      <c r="J150" s="1">
        <v>2019</v>
      </c>
      <c r="K150" s="11" t="str">
        <f t="shared" si="4"/>
        <v xml:space="preserve">Sábado, 2 de novembro de 2019 </v>
      </c>
      <c r="L150" s="12">
        <f t="shared" si="5"/>
        <v>61.263747889313898</v>
      </c>
    </row>
    <row r="151" spans="1:12" x14ac:dyDescent="0.25">
      <c r="A151" s="1">
        <v>150</v>
      </c>
      <c r="B151" s="1" t="s">
        <v>286</v>
      </c>
      <c r="C151" s="1" t="s">
        <v>287</v>
      </c>
      <c r="D151" s="1" t="s">
        <v>448</v>
      </c>
      <c r="E151" s="9">
        <v>22767</v>
      </c>
      <c r="F151" s="4">
        <v>1292109.1499999999</v>
      </c>
      <c r="G151" s="1" t="s">
        <v>434</v>
      </c>
      <c r="H151" s="1">
        <v>24</v>
      </c>
      <c r="I151" s="1" t="s">
        <v>435</v>
      </c>
      <c r="J151" s="1">
        <v>2019</v>
      </c>
      <c r="K151" s="11" t="str">
        <f t="shared" si="4"/>
        <v xml:space="preserve">Domingo, 24 de novembro de 2019 </v>
      </c>
      <c r="L151" s="12">
        <f t="shared" si="5"/>
        <v>56.753597311898794</v>
      </c>
    </row>
    <row r="152" spans="1:12" x14ac:dyDescent="0.25">
      <c r="A152" s="1">
        <v>151</v>
      </c>
      <c r="B152" s="1" t="s">
        <v>288</v>
      </c>
      <c r="C152" s="1" t="s">
        <v>289</v>
      </c>
      <c r="D152" s="1" t="s">
        <v>448</v>
      </c>
      <c r="E152" s="9">
        <v>22219</v>
      </c>
      <c r="F152" s="4">
        <v>1291119.45</v>
      </c>
      <c r="G152" s="1" t="s">
        <v>434</v>
      </c>
      <c r="H152" s="1">
        <v>1</v>
      </c>
      <c r="I152" s="1" t="s">
        <v>436</v>
      </c>
      <c r="J152" s="1">
        <v>2019</v>
      </c>
      <c r="K152" s="11" t="str">
        <f t="shared" si="4"/>
        <v xml:space="preserve">Domingo, 1 de dezembro de 2019 </v>
      </c>
      <c r="L152" s="12">
        <f t="shared" si="5"/>
        <v>58.10880102614879</v>
      </c>
    </row>
    <row r="153" spans="1:12" x14ac:dyDescent="0.25">
      <c r="A153" s="1">
        <v>152</v>
      </c>
      <c r="B153" s="1" t="s">
        <v>290</v>
      </c>
      <c r="C153" s="1" t="s">
        <v>291</v>
      </c>
      <c r="D153" s="1" t="s">
        <v>449</v>
      </c>
      <c r="E153" s="9">
        <v>26538</v>
      </c>
      <c r="F153" s="4">
        <v>1543471.14</v>
      </c>
      <c r="G153" s="1" t="s">
        <v>434</v>
      </c>
      <c r="H153" s="1">
        <v>16</v>
      </c>
      <c r="I153" s="1" t="s">
        <v>438</v>
      </c>
      <c r="J153" s="1">
        <v>2020</v>
      </c>
      <c r="K153" s="11" t="str">
        <f t="shared" si="4"/>
        <v xml:space="preserve">Domingo, 16 de fevereiro de 2020 </v>
      </c>
      <c r="L153" s="12">
        <f t="shared" si="5"/>
        <v>58.160793579018758</v>
      </c>
    </row>
    <row r="154" spans="1:12" x14ac:dyDescent="0.25">
      <c r="A154" s="1">
        <v>153</v>
      </c>
      <c r="B154" s="1" t="s">
        <v>292</v>
      </c>
      <c r="C154" s="1" t="s">
        <v>293</v>
      </c>
      <c r="D154" s="1" t="s">
        <v>449</v>
      </c>
      <c r="E154" s="9">
        <v>19086</v>
      </c>
      <c r="F154" s="4">
        <v>1011248.14</v>
      </c>
      <c r="G154" s="1" t="s">
        <v>429</v>
      </c>
      <c r="H154" s="1">
        <v>20</v>
      </c>
      <c r="I154" s="1" t="s">
        <v>438</v>
      </c>
      <c r="J154" s="1">
        <v>2020</v>
      </c>
      <c r="K154" s="11" t="str">
        <f t="shared" si="4"/>
        <v xml:space="preserve">Quinta-Feira, 20 de fevereiro de 2020 </v>
      </c>
      <c r="L154" s="12">
        <f t="shared" si="5"/>
        <v>52.983765063397257</v>
      </c>
    </row>
    <row r="155" spans="1:12" x14ac:dyDescent="0.25">
      <c r="A155" s="1">
        <v>154</v>
      </c>
      <c r="B155" s="1" t="s">
        <v>294</v>
      </c>
      <c r="C155" s="1" t="s">
        <v>295</v>
      </c>
      <c r="D155" s="1" t="s">
        <v>449</v>
      </c>
      <c r="E155" s="9">
        <v>27467</v>
      </c>
      <c r="F155" s="4">
        <v>1671277.4</v>
      </c>
      <c r="G155" s="1" t="s">
        <v>433</v>
      </c>
      <c r="H155" s="1">
        <v>7</v>
      </c>
      <c r="I155" s="1" t="s">
        <v>439</v>
      </c>
      <c r="J155" s="1">
        <v>2020</v>
      </c>
      <c r="K155" s="11" t="str">
        <f t="shared" si="4"/>
        <v xml:space="preserve">Sábado, 7 de março de 2020 </v>
      </c>
      <c r="L155" s="12">
        <f t="shared" si="5"/>
        <v>60.846739724032474</v>
      </c>
    </row>
    <row r="156" spans="1:12" x14ac:dyDescent="0.25">
      <c r="A156" s="1">
        <v>155</v>
      </c>
      <c r="B156" s="1" t="s">
        <v>296</v>
      </c>
      <c r="C156" s="1" t="s">
        <v>297</v>
      </c>
      <c r="D156" s="1" t="s">
        <v>451</v>
      </c>
      <c r="E156" s="9">
        <v>28267</v>
      </c>
      <c r="F156" s="4">
        <v>1900019.84</v>
      </c>
      <c r="G156" s="1" t="s">
        <v>432</v>
      </c>
      <c r="H156" s="1">
        <v>10</v>
      </c>
      <c r="I156" s="1" t="s">
        <v>439</v>
      </c>
      <c r="J156" s="1">
        <v>2020</v>
      </c>
      <c r="K156" s="11" t="str">
        <f t="shared" si="4"/>
        <v xml:space="preserve">Terça-Feira, 10 de março de 2020 </v>
      </c>
      <c r="L156" s="12">
        <f t="shared" si="5"/>
        <v>67.216890366858891</v>
      </c>
    </row>
    <row r="157" spans="1:12" x14ac:dyDescent="0.25">
      <c r="A157" s="1">
        <v>156</v>
      </c>
      <c r="B157" s="1" t="s">
        <v>298</v>
      </c>
      <c r="C157" s="1" t="s">
        <v>299</v>
      </c>
      <c r="D157" s="1" t="s">
        <v>449</v>
      </c>
      <c r="E157" s="1" t="s">
        <v>300</v>
      </c>
      <c r="F157" s="4" t="s">
        <v>300</v>
      </c>
      <c r="G157" s="1" t="s">
        <v>434</v>
      </c>
      <c r="H157" s="1">
        <v>26</v>
      </c>
      <c r="I157" s="1" t="s">
        <v>443</v>
      </c>
      <c r="J157" s="1">
        <v>2020</v>
      </c>
      <c r="K157" s="11" t="str">
        <f t="shared" si="4"/>
        <v xml:space="preserve">Domingo, 26 de julho de 2020 </v>
      </c>
      <c r="L157" s="12" t="s">
        <v>300</v>
      </c>
    </row>
    <row r="158" spans="1:12" x14ac:dyDescent="0.25">
      <c r="A158" s="1">
        <v>157</v>
      </c>
      <c r="B158" s="1" t="s">
        <v>301</v>
      </c>
      <c r="C158" s="1" t="s">
        <v>302</v>
      </c>
      <c r="D158" s="1" t="s">
        <v>449</v>
      </c>
      <c r="E158" s="1" t="s">
        <v>300</v>
      </c>
      <c r="F158" s="4" t="s">
        <v>300</v>
      </c>
      <c r="G158" s="1" t="s">
        <v>428</v>
      </c>
      <c r="H158" s="1">
        <v>29</v>
      </c>
      <c r="I158" s="1" t="s">
        <v>443</v>
      </c>
      <c r="J158" s="1">
        <v>2020</v>
      </c>
      <c r="K158" s="11" t="str">
        <f t="shared" si="4"/>
        <v xml:space="preserve">Quarta-Feira, 29 de julho de 2020 </v>
      </c>
      <c r="L158" s="12" t="s">
        <v>300</v>
      </c>
    </row>
    <row r="159" spans="1:12" x14ac:dyDescent="0.25">
      <c r="A159" s="1">
        <v>158</v>
      </c>
      <c r="B159" s="1" t="s">
        <v>303</v>
      </c>
      <c r="C159" s="1" t="s">
        <v>151</v>
      </c>
      <c r="D159" s="1" t="s">
        <v>449</v>
      </c>
      <c r="E159" s="1" t="s">
        <v>300</v>
      </c>
      <c r="F159" s="4" t="s">
        <v>300</v>
      </c>
      <c r="G159" s="1" t="s">
        <v>434</v>
      </c>
      <c r="H159" s="1">
        <v>2</v>
      </c>
      <c r="I159" s="1" t="s">
        <v>444</v>
      </c>
      <c r="J159" s="1">
        <v>2020</v>
      </c>
      <c r="K159" s="11" t="str">
        <f t="shared" si="4"/>
        <v xml:space="preserve">Domingo, 2 de agosto de 2020 </v>
      </c>
      <c r="L159" s="12" t="s">
        <v>300</v>
      </c>
    </row>
    <row r="160" spans="1:12" x14ac:dyDescent="0.25">
      <c r="A160" s="1">
        <v>159</v>
      </c>
      <c r="B160" s="1" t="s">
        <v>304</v>
      </c>
      <c r="C160" s="1" t="s">
        <v>305</v>
      </c>
      <c r="D160" s="1" t="s">
        <v>449</v>
      </c>
      <c r="E160" s="1" t="s">
        <v>300</v>
      </c>
      <c r="F160" s="4" t="s">
        <v>300</v>
      </c>
      <c r="G160" s="1" t="s">
        <v>433</v>
      </c>
      <c r="H160" s="1">
        <v>8</v>
      </c>
      <c r="I160" s="1" t="s">
        <v>444</v>
      </c>
      <c r="J160" s="1">
        <v>2020</v>
      </c>
      <c r="K160" s="11" t="str">
        <f t="shared" si="4"/>
        <v xml:space="preserve">Sábado, 8 de agosto de 2020 </v>
      </c>
      <c r="L160" s="12" t="s">
        <v>300</v>
      </c>
    </row>
    <row r="161" spans="1:12" x14ac:dyDescent="0.25">
      <c r="A161" s="1">
        <v>160</v>
      </c>
      <c r="B161" s="1" t="s">
        <v>306</v>
      </c>
      <c r="C161" s="1" t="s">
        <v>307</v>
      </c>
      <c r="D161" s="1" t="s">
        <v>448</v>
      </c>
      <c r="E161" s="1" t="s">
        <v>300</v>
      </c>
      <c r="F161" s="4" t="s">
        <v>300</v>
      </c>
      <c r="G161" s="1" t="s">
        <v>433</v>
      </c>
      <c r="H161" s="1">
        <v>15</v>
      </c>
      <c r="I161" s="1" t="s">
        <v>444</v>
      </c>
      <c r="J161" s="1">
        <v>2020</v>
      </c>
      <c r="K161" s="11" t="str">
        <f t="shared" si="4"/>
        <v xml:space="preserve">Sábado, 15 de agosto de 2020 </v>
      </c>
      <c r="L161" s="12" t="s">
        <v>300</v>
      </c>
    </row>
    <row r="162" spans="1:12" x14ac:dyDescent="0.25">
      <c r="A162" s="1">
        <v>161</v>
      </c>
      <c r="B162" s="1" t="s">
        <v>308</v>
      </c>
      <c r="C162" s="1" t="s">
        <v>46</v>
      </c>
      <c r="D162" s="1" t="s">
        <v>448</v>
      </c>
      <c r="E162" s="1" t="s">
        <v>300</v>
      </c>
      <c r="F162" s="4" t="s">
        <v>300</v>
      </c>
      <c r="G162" s="1" t="s">
        <v>428</v>
      </c>
      <c r="H162" s="1">
        <v>2</v>
      </c>
      <c r="I162" s="1" t="s">
        <v>445</v>
      </c>
      <c r="J162" s="1">
        <v>2020</v>
      </c>
      <c r="K162" s="11" t="str">
        <f t="shared" si="4"/>
        <v xml:space="preserve">Quarta-Feira, 2 de setembro de 2020 </v>
      </c>
      <c r="L162" s="12" t="s">
        <v>300</v>
      </c>
    </row>
    <row r="163" spans="1:12" x14ac:dyDescent="0.25">
      <c r="A163" s="1">
        <v>162</v>
      </c>
      <c r="B163" s="1" t="s">
        <v>309</v>
      </c>
      <c r="C163" s="1" t="s">
        <v>310</v>
      </c>
      <c r="D163" s="1" t="s">
        <v>448</v>
      </c>
      <c r="E163" s="1" t="s">
        <v>300</v>
      </c>
      <c r="F163" s="4" t="s">
        <v>300</v>
      </c>
      <c r="G163" s="1" t="s">
        <v>434</v>
      </c>
      <c r="H163" s="1">
        <v>13</v>
      </c>
      <c r="I163" s="1" t="s">
        <v>445</v>
      </c>
      <c r="J163" s="1">
        <v>2020</v>
      </c>
      <c r="K163" s="11" t="str">
        <f t="shared" si="4"/>
        <v xml:space="preserve">Domingo, 13 de setembro de 2020 </v>
      </c>
      <c r="L163" s="12" t="s">
        <v>300</v>
      </c>
    </row>
    <row r="164" spans="1:12" x14ac:dyDescent="0.25">
      <c r="A164" s="1">
        <v>163</v>
      </c>
      <c r="B164" s="1" t="s">
        <v>311</v>
      </c>
      <c r="C164" s="1" t="s">
        <v>122</v>
      </c>
      <c r="D164" s="1" t="s">
        <v>448</v>
      </c>
      <c r="E164" s="1" t="s">
        <v>300</v>
      </c>
      <c r="F164" s="4" t="s">
        <v>300</v>
      </c>
      <c r="G164" s="1" t="s">
        <v>434</v>
      </c>
      <c r="H164" s="1">
        <v>27</v>
      </c>
      <c r="I164" s="1" t="s">
        <v>445</v>
      </c>
      <c r="J164" s="1">
        <v>2020</v>
      </c>
      <c r="K164" s="11" t="str">
        <f t="shared" si="4"/>
        <v xml:space="preserve">Domingo, 27 de setembro de 2020 </v>
      </c>
      <c r="L164" s="12" t="s">
        <v>300</v>
      </c>
    </row>
    <row r="165" spans="1:12" x14ac:dyDescent="0.25">
      <c r="A165" s="1">
        <v>164</v>
      </c>
      <c r="B165" s="1" t="s">
        <v>312</v>
      </c>
      <c r="C165" s="1" t="s">
        <v>313</v>
      </c>
      <c r="D165" s="1" t="s">
        <v>451</v>
      </c>
      <c r="E165" s="1" t="s">
        <v>300</v>
      </c>
      <c r="F165" s="4" t="s">
        <v>300</v>
      </c>
      <c r="G165" s="1" t="s">
        <v>428</v>
      </c>
      <c r="H165" s="1">
        <v>30</v>
      </c>
      <c r="I165" s="1" t="s">
        <v>445</v>
      </c>
      <c r="J165" s="1">
        <v>2020</v>
      </c>
      <c r="K165" s="11" t="str">
        <f t="shared" si="4"/>
        <v xml:space="preserve">Quarta-Feira, 30 de setembro de 2020 </v>
      </c>
      <c r="L165" s="12" t="s">
        <v>300</v>
      </c>
    </row>
    <row r="166" spans="1:12" x14ac:dyDescent="0.25">
      <c r="A166" s="1">
        <v>165</v>
      </c>
      <c r="B166" s="1" t="s">
        <v>314</v>
      </c>
      <c r="C166" s="1" t="s">
        <v>315</v>
      </c>
      <c r="D166" s="1" t="s">
        <v>448</v>
      </c>
      <c r="E166" s="1" t="s">
        <v>300</v>
      </c>
      <c r="F166" s="4" t="s">
        <v>300</v>
      </c>
      <c r="G166" s="1" t="s">
        <v>433</v>
      </c>
      <c r="H166" s="1">
        <v>3</v>
      </c>
      <c r="I166" s="1" t="s">
        <v>446</v>
      </c>
      <c r="J166" s="1">
        <v>2020</v>
      </c>
      <c r="K166" s="11" t="str">
        <f t="shared" si="4"/>
        <v xml:space="preserve">Sábado, 3 de outubro de 2020 </v>
      </c>
      <c r="L166" s="12" t="s">
        <v>300</v>
      </c>
    </row>
    <row r="167" spans="1:12" x14ac:dyDescent="0.25">
      <c r="A167" s="1">
        <v>166</v>
      </c>
      <c r="B167" s="1" t="s">
        <v>316</v>
      </c>
      <c r="C167" s="1" t="s">
        <v>317</v>
      </c>
      <c r="D167" s="1" t="s">
        <v>448</v>
      </c>
      <c r="E167" s="1" t="s">
        <v>300</v>
      </c>
      <c r="F167" s="4" t="s">
        <v>300</v>
      </c>
      <c r="G167" s="1" t="s">
        <v>433</v>
      </c>
      <c r="H167" s="1">
        <v>10</v>
      </c>
      <c r="I167" s="1" t="s">
        <v>446</v>
      </c>
      <c r="J167" s="1">
        <v>2020</v>
      </c>
      <c r="K167" s="11" t="str">
        <f t="shared" si="4"/>
        <v xml:space="preserve">Sábado, 10 de outubro de 2020 </v>
      </c>
      <c r="L167" s="12" t="s">
        <v>300</v>
      </c>
    </row>
    <row r="168" spans="1:12" x14ac:dyDescent="0.25">
      <c r="A168" s="1">
        <v>167</v>
      </c>
      <c r="B168" s="1" t="s">
        <v>318</v>
      </c>
      <c r="C168" s="1" t="s">
        <v>319</v>
      </c>
      <c r="D168" s="1" t="s">
        <v>448</v>
      </c>
      <c r="E168" s="1" t="s">
        <v>300</v>
      </c>
      <c r="F168" s="4" t="s">
        <v>300</v>
      </c>
      <c r="G168" s="1" t="s">
        <v>428</v>
      </c>
      <c r="H168" s="1">
        <v>14</v>
      </c>
      <c r="I168" s="1" t="s">
        <v>446</v>
      </c>
      <c r="J168" s="1">
        <v>2020</v>
      </c>
      <c r="K168" s="11" t="str">
        <f t="shared" si="4"/>
        <v xml:space="preserve">Quarta-Feira, 14 de outubro de 2020 </v>
      </c>
      <c r="L168" s="12" t="s">
        <v>300</v>
      </c>
    </row>
    <row r="169" spans="1:12" x14ac:dyDescent="0.25">
      <c r="A169" s="1">
        <v>168</v>
      </c>
      <c r="B169" s="1" t="s">
        <v>320</v>
      </c>
      <c r="C169" s="1" t="s">
        <v>321</v>
      </c>
      <c r="D169" s="1" t="s">
        <v>451</v>
      </c>
      <c r="E169" s="1" t="s">
        <v>300</v>
      </c>
      <c r="F169" s="4" t="s">
        <v>300</v>
      </c>
      <c r="G169" s="1" t="s">
        <v>428</v>
      </c>
      <c r="H169" s="1">
        <v>21</v>
      </c>
      <c r="I169" s="1" t="s">
        <v>446</v>
      </c>
      <c r="J169" s="1">
        <v>2020</v>
      </c>
      <c r="K169" s="11" t="str">
        <f t="shared" si="4"/>
        <v xml:space="preserve">Quarta-Feira, 21 de outubro de 2020 </v>
      </c>
      <c r="L169" s="12" t="s">
        <v>300</v>
      </c>
    </row>
    <row r="170" spans="1:12" x14ac:dyDescent="0.25">
      <c r="A170" s="1">
        <v>169</v>
      </c>
      <c r="B170" s="1" t="s">
        <v>322</v>
      </c>
      <c r="C170" s="1" t="s">
        <v>323</v>
      </c>
      <c r="D170" s="1" t="s">
        <v>448</v>
      </c>
      <c r="E170" s="1" t="s">
        <v>300</v>
      </c>
      <c r="F170" s="4" t="s">
        <v>300</v>
      </c>
      <c r="G170" s="1" t="s">
        <v>431</v>
      </c>
      <c r="H170" s="1">
        <v>2</v>
      </c>
      <c r="I170" s="1" t="s">
        <v>435</v>
      </c>
      <c r="J170" s="1">
        <v>2020</v>
      </c>
      <c r="K170" s="11" t="str">
        <f t="shared" si="4"/>
        <v xml:space="preserve">Segunda-Feira, 2 de novembro de 2020 </v>
      </c>
      <c r="L170" s="12" t="s">
        <v>300</v>
      </c>
    </row>
    <row r="171" spans="1:12" x14ac:dyDescent="0.25">
      <c r="A171" s="1">
        <v>170</v>
      </c>
      <c r="B171" s="1" t="s">
        <v>324</v>
      </c>
      <c r="C171" s="1" t="s">
        <v>26</v>
      </c>
      <c r="D171" s="1" t="s">
        <v>450</v>
      </c>
      <c r="E171" s="1" t="s">
        <v>300</v>
      </c>
      <c r="F171" s="4" t="s">
        <v>300</v>
      </c>
      <c r="G171" s="1" t="s">
        <v>429</v>
      </c>
      <c r="H171" s="1">
        <v>5</v>
      </c>
      <c r="I171" s="1" t="s">
        <v>435</v>
      </c>
      <c r="J171" s="1">
        <v>2020</v>
      </c>
      <c r="K171" s="11" t="str">
        <f t="shared" si="4"/>
        <v xml:space="preserve">Quinta-Feira, 5 de novembro de 2020 </v>
      </c>
      <c r="L171" s="12" t="s">
        <v>300</v>
      </c>
    </row>
    <row r="172" spans="1:12" x14ac:dyDescent="0.25">
      <c r="A172" s="1">
        <v>171</v>
      </c>
      <c r="B172" s="1" t="s">
        <v>325</v>
      </c>
      <c r="C172" s="1" t="s">
        <v>326</v>
      </c>
      <c r="D172" s="1" t="s">
        <v>450</v>
      </c>
      <c r="E172" s="1" t="s">
        <v>300</v>
      </c>
      <c r="F172" s="4" t="s">
        <v>300</v>
      </c>
      <c r="G172" s="1" t="s">
        <v>428</v>
      </c>
      <c r="H172" s="1">
        <v>11</v>
      </c>
      <c r="I172" s="1" t="s">
        <v>435</v>
      </c>
      <c r="J172" s="1">
        <v>2020</v>
      </c>
      <c r="K172" s="11" t="str">
        <f t="shared" si="4"/>
        <v xml:space="preserve">Quarta-Feira, 11 de novembro de 2020 </v>
      </c>
      <c r="L172" s="12" t="s">
        <v>300</v>
      </c>
    </row>
    <row r="173" spans="1:12" x14ac:dyDescent="0.25">
      <c r="A173" s="1">
        <v>172</v>
      </c>
      <c r="B173" s="1" t="s">
        <v>327</v>
      </c>
      <c r="C173" s="1" t="s">
        <v>100</v>
      </c>
      <c r="D173" s="1" t="s">
        <v>448</v>
      </c>
      <c r="E173" s="1" t="s">
        <v>300</v>
      </c>
      <c r="F173" s="4" t="s">
        <v>300</v>
      </c>
      <c r="G173" s="1" t="s">
        <v>433</v>
      </c>
      <c r="H173" s="1">
        <v>14</v>
      </c>
      <c r="I173" s="1" t="s">
        <v>435</v>
      </c>
      <c r="J173" s="1">
        <v>2020</v>
      </c>
      <c r="K173" s="11" t="str">
        <f t="shared" si="4"/>
        <v xml:space="preserve">Sábado, 14 de novembro de 2020 </v>
      </c>
      <c r="L173" s="12" t="s">
        <v>300</v>
      </c>
    </row>
    <row r="174" spans="1:12" x14ac:dyDescent="0.25">
      <c r="A174" s="1">
        <v>173</v>
      </c>
      <c r="B174" s="1" t="s">
        <v>328</v>
      </c>
      <c r="C174" s="1" t="s">
        <v>329</v>
      </c>
      <c r="D174" s="1" t="s">
        <v>448</v>
      </c>
      <c r="E174" s="1" t="s">
        <v>300</v>
      </c>
      <c r="F174" s="4" t="s">
        <v>300</v>
      </c>
      <c r="G174" s="1" t="s">
        <v>433</v>
      </c>
      <c r="H174" s="1">
        <v>28</v>
      </c>
      <c r="I174" s="1" t="s">
        <v>435</v>
      </c>
      <c r="J174" s="1">
        <v>2020</v>
      </c>
      <c r="K174" s="11" t="str">
        <f t="shared" si="4"/>
        <v xml:space="preserve">Sábado, 28 de novembro de 2020 </v>
      </c>
      <c r="L174" s="12" t="s">
        <v>300</v>
      </c>
    </row>
    <row r="175" spans="1:12" x14ac:dyDescent="0.25">
      <c r="A175" s="1">
        <v>174</v>
      </c>
      <c r="B175" s="1" t="s">
        <v>330</v>
      </c>
      <c r="C175" s="1" t="s">
        <v>331</v>
      </c>
      <c r="D175" s="1" t="s">
        <v>451</v>
      </c>
      <c r="E175" s="1" t="s">
        <v>300</v>
      </c>
      <c r="F175" s="4" t="s">
        <v>300</v>
      </c>
      <c r="G175" s="1" t="s">
        <v>428</v>
      </c>
      <c r="H175" s="1">
        <v>2</v>
      </c>
      <c r="I175" s="1" t="s">
        <v>436</v>
      </c>
      <c r="J175" s="1">
        <v>2020</v>
      </c>
      <c r="K175" s="11" t="str">
        <f t="shared" si="4"/>
        <v xml:space="preserve">Quarta-Feira, 2 de dezembro de 2020 </v>
      </c>
      <c r="L175" s="12" t="s">
        <v>300</v>
      </c>
    </row>
    <row r="176" spans="1:12" x14ac:dyDescent="0.25">
      <c r="A176" s="1">
        <v>175</v>
      </c>
      <c r="B176" s="1" t="s">
        <v>332</v>
      </c>
      <c r="C176" s="1" t="s">
        <v>214</v>
      </c>
      <c r="D176" s="1" t="s">
        <v>448</v>
      </c>
      <c r="E176" s="1" t="s">
        <v>300</v>
      </c>
      <c r="F176" s="4" t="s">
        <v>300</v>
      </c>
      <c r="G176" s="1" t="s">
        <v>433</v>
      </c>
      <c r="H176" s="1">
        <v>12</v>
      </c>
      <c r="I176" s="1" t="s">
        <v>436</v>
      </c>
      <c r="J176" s="1">
        <v>2020</v>
      </c>
      <c r="K176" s="11" t="str">
        <f t="shared" si="4"/>
        <v xml:space="preserve">Sábado, 12 de dezembro de 2020 </v>
      </c>
      <c r="L176" s="12" t="s">
        <v>300</v>
      </c>
    </row>
    <row r="177" spans="1:12" x14ac:dyDescent="0.25">
      <c r="A177" s="1">
        <v>176</v>
      </c>
      <c r="B177" s="1" t="s">
        <v>333</v>
      </c>
      <c r="C177" s="1" t="s">
        <v>334</v>
      </c>
      <c r="D177" s="1" t="s">
        <v>451</v>
      </c>
      <c r="E177" s="1" t="s">
        <v>300</v>
      </c>
      <c r="F177" s="4" t="s">
        <v>300</v>
      </c>
      <c r="G177" s="1" t="s">
        <v>432</v>
      </c>
      <c r="H177" s="1">
        <v>15</v>
      </c>
      <c r="I177" s="1" t="s">
        <v>436</v>
      </c>
      <c r="J177" s="1">
        <v>2020</v>
      </c>
      <c r="K177" s="11" t="str">
        <f t="shared" si="4"/>
        <v xml:space="preserve">Terça-Feira, 15 de dezembro de 2020 </v>
      </c>
      <c r="L177" s="12" t="s">
        <v>300</v>
      </c>
    </row>
    <row r="178" spans="1:12" x14ac:dyDescent="0.25">
      <c r="A178" s="1">
        <v>177</v>
      </c>
      <c r="B178" s="1" t="s">
        <v>335</v>
      </c>
      <c r="C178" s="1" t="s">
        <v>216</v>
      </c>
      <c r="D178" s="1" t="s">
        <v>450</v>
      </c>
      <c r="E178" s="1" t="s">
        <v>300</v>
      </c>
      <c r="F178" s="4" t="s">
        <v>300</v>
      </c>
      <c r="G178" s="1" t="s">
        <v>428</v>
      </c>
      <c r="H178" s="1">
        <v>23</v>
      </c>
      <c r="I178" s="1" t="s">
        <v>436</v>
      </c>
      <c r="J178" s="1">
        <v>2020</v>
      </c>
      <c r="K178" s="11" t="str">
        <f t="shared" si="4"/>
        <v xml:space="preserve">Quarta-Feira, 23 de dezembro de 2020 </v>
      </c>
      <c r="L178" s="12" t="s">
        <v>300</v>
      </c>
    </row>
    <row r="179" spans="1:12" x14ac:dyDescent="0.25">
      <c r="A179" s="1">
        <v>178</v>
      </c>
      <c r="B179" s="1" t="s">
        <v>336</v>
      </c>
      <c r="C179" s="1" t="s">
        <v>26</v>
      </c>
      <c r="D179" s="1" t="s">
        <v>448</v>
      </c>
      <c r="E179" s="1" t="s">
        <v>300</v>
      </c>
      <c r="F179" s="4" t="s">
        <v>300</v>
      </c>
      <c r="G179" s="1" t="s">
        <v>434</v>
      </c>
      <c r="H179" s="1">
        <v>27</v>
      </c>
      <c r="I179" s="1" t="s">
        <v>436</v>
      </c>
      <c r="J179" s="1">
        <v>2020</v>
      </c>
      <c r="K179" s="11" t="str">
        <f t="shared" si="4"/>
        <v xml:space="preserve">Domingo, 27 de dezembro de 2020 </v>
      </c>
      <c r="L179" s="12" t="s">
        <v>300</v>
      </c>
    </row>
    <row r="180" spans="1:12" x14ac:dyDescent="0.25">
      <c r="A180" s="1">
        <v>179</v>
      </c>
      <c r="B180" s="1" t="s">
        <v>337</v>
      </c>
      <c r="C180" s="1" t="s">
        <v>338</v>
      </c>
      <c r="D180" s="1" t="s">
        <v>451</v>
      </c>
      <c r="E180" s="1" t="s">
        <v>300</v>
      </c>
      <c r="F180" s="4" t="s">
        <v>300</v>
      </c>
      <c r="G180" s="1" t="s">
        <v>432</v>
      </c>
      <c r="H180" s="1">
        <v>12</v>
      </c>
      <c r="I180" s="1" t="s">
        <v>437</v>
      </c>
      <c r="J180" s="1">
        <v>2021</v>
      </c>
      <c r="K180" s="11" t="str">
        <f t="shared" si="4"/>
        <v xml:space="preserve">Terça-Feira, 12 de janeiro de 2021 </v>
      </c>
      <c r="L180" s="12" t="s">
        <v>300</v>
      </c>
    </row>
    <row r="181" spans="1:12" x14ac:dyDescent="0.25">
      <c r="A181" s="1">
        <v>180</v>
      </c>
      <c r="B181" s="1" t="s">
        <v>339</v>
      </c>
      <c r="C181" s="1" t="s">
        <v>126</v>
      </c>
      <c r="D181" s="1" t="s">
        <v>448</v>
      </c>
      <c r="E181" s="1" t="s">
        <v>300</v>
      </c>
      <c r="F181" s="4" t="s">
        <v>300</v>
      </c>
      <c r="G181" s="1" t="s">
        <v>430</v>
      </c>
      <c r="H181" s="1">
        <v>15</v>
      </c>
      <c r="I181" s="1" t="s">
        <v>437</v>
      </c>
      <c r="J181" s="1">
        <v>2021</v>
      </c>
      <c r="K181" s="11" t="str">
        <f t="shared" si="4"/>
        <v xml:space="preserve">Sexta-Feira, 15 de janeiro de 2021 </v>
      </c>
      <c r="L181" s="12" t="s">
        <v>300</v>
      </c>
    </row>
    <row r="182" spans="1:12" x14ac:dyDescent="0.25">
      <c r="A182" s="1">
        <v>181</v>
      </c>
      <c r="B182" s="1" t="s">
        <v>340</v>
      </c>
      <c r="C182" s="1" t="s">
        <v>341</v>
      </c>
      <c r="D182" s="1" t="s">
        <v>448</v>
      </c>
      <c r="E182" s="1" t="s">
        <v>300</v>
      </c>
      <c r="F182" s="4" t="s">
        <v>300</v>
      </c>
      <c r="G182" s="1" t="s">
        <v>431</v>
      </c>
      <c r="H182" s="1">
        <v>18</v>
      </c>
      <c r="I182" s="1" t="s">
        <v>437</v>
      </c>
      <c r="J182" s="1">
        <v>2021</v>
      </c>
      <c r="K182" s="11" t="str">
        <f t="shared" si="4"/>
        <v xml:space="preserve">Segunda-Feira, 18 de janeiro de 2021 </v>
      </c>
      <c r="L182" s="12" t="s">
        <v>300</v>
      </c>
    </row>
    <row r="183" spans="1:12" x14ac:dyDescent="0.25">
      <c r="A183" s="1">
        <v>182</v>
      </c>
      <c r="B183" s="1" t="s">
        <v>342</v>
      </c>
      <c r="C183" s="1" t="s">
        <v>272</v>
      </c>
      <c r="D183" s="1" t="s">
        <v>448</v>
      </c>
      <c r="E183" s="1" t="s">
        <v>300</v>
      </c>
      <c r="F183" s="4" t="s">
        <v>300</v>
      </c>
      <c r="G183" s="1" t="s">
        <v>432</v>
      </c>
      <c r="H183" s="1">
        <v>26</v>
      </c>
      <c r="I183" s="1" t="s">
        <v>437</v>
      </c>
      <c r="J183" s="1">
        <v>2021</v>
      </c>
      <c r="K183" s="11" t="str">
        <f t="shared" si="4"/>
        <v xml:space="preserve">Terça-Feira, 26 de janeiro de 2021 </v>
      </c>
      <c r="L183" s="12" t="s">
        <v>300</v>
      </c>
    </row>
    <row r="184" spans="1:12" x14ac:dyDescent="0.25">
      <c r="A184" s="1">
        <v>183</v>
      </c>
      <c r="B184" s="1" t="s">
        <v>343</v>
      </c>
      <c r="C184" s="1" t="s">
        <v>344</v>
      </c>
      <c r="D184" s="1" t="s">
        <v>448</v>
      </c>
      <c r="E184" s="1" t="s">
        <v>300</v>
      </c>
      <c r="F184" s="4" t="s">
        <v>300</v>
      </c>
      <c r="G184" s="1" t="s">
        <v>432</v>
      </c>
      <c r="H184" s="1">
        <v>2</v>
      </c>
      <c r="I184" s="1" t="s">
        <v>438</v>
      </c>
      <c r="J184" s="1">
        <v>2021</v>
      </c>
      <c r="K184" s="11" t="str">
        <f t="shared" si="4"/>
        <v xml:space="preserve">Terça-Feira, 2 de fevereiro de 2021 </v>
      </c>
      <c r="L184" s="12" t="s">
        <v>300</v>
      </c>
    </row>
    <row r="185" spans="1:12" x14ac:dyDescent="0.25">
      <c r="A185" s="1">
        <v>184</v>
      </c>
      <c r="B185" s="1" t="s">
        <v>345</v>
      </c>
      <c r="C185" s="1" t="s">
        <v>346</v>
      </c>
      <c r="D185" s="1" t="s">
        <v>448</v>
      </c>
      <c r="E185" s="1" t="s">
        <v>300</v>
      </c>
      <c r="F185" s="4" t="s">
        <v>300</v>
      </c>
      <c r="G185" s="1" t="s">
        <v>434</v>
      </c>
      <c r="H185" s="1">
        <v>14</v>
      </c>
      <c r="I185" s="1" t="s">
        <v>438</v>
      </c>
      <c r="J185" s="1">
        <v>2021</v>
      </c>
      <c r="K185" s="11" t="str">
        <f t="shared" si="4"/>
        <v xml:space="preserve">Domingo, 14 de fevereiro de 2021 </v>
      </c>
      <c r="L185" s="12" t="s">
        <v>300</v>
      </c>
    </row>
    <row r="186" spans="1:12" x14ac:dyDescent="0.25">
      <c r="A186" s="1">
        <v>185</v>
      </c>
      <c r="B186" s="1" t="s">
        <v>347</v>
      </c>
      <c r="C186" s="1" t="s">
        <v>348</v>
      </c>
      <c r="D186" s="1" t="s">
        <v>448</v>
      </c>
      <c r="E186" s="1" t="s">
        <v>300</v>
      </c>
      <c r="F186" s="4" t="s">
        <v>300</v>
      </c>
      <c r="G186" s="1" t="s">
        <v>431</v>
      </c>
      <c r="H186" s="1">
        <v>22</v>
      </c>
      <c r="I186" s="1" t="s">
        <v>438</v>
      </c>
      <c r="J186" s="1">
        <v>2021</v>
      </c>
      <c r="K186" s="11" t="str">
        <f t="shared" si="4"/>
        <v xml:space="preserve">Segunda-Feira, 22 de fevereiro de 2021 </v>
      </c>
      <c r="L186" s="12" t="s">
        <v>300</v>
      </c>
    </row>
    <row r="187" spans="1:12" x14ac:dyDescent="0.25">
      <c r="A187" s="1">
        <v>186</v>
      </c>
      <c r="B187" s="1" t="s">
        <v>349</v>
      </c>
      <c r="C187" s="1" t="s">
        <v>350</v>
      </c>
      <c r="D187" s="1" t="s">
        <v>450</v>
      </c>
      <c r="E187" s="1" t="s">
        <v>300</v>
      </c>
      <c r="F187" s="4" t="s">
        <v>300</v>
      </c>
      <c r="G187" s="1" t="s">
        <v>434</v>
      </c>
      <c r="H187" s="1">
        <v>7</v>
      </c>
      <c r="I187" s="1" t="s">
        <v>439</v>
      </c>
      <c r="J187" s="1">
        <v>2021</v>
      </c>
      <c r="K187" s="11" t="str">
        <f t="shared" si="4"/>
        <v xml:space="preserve">Domingo, 7 de março de 2021 </v>
      </c>
      <c r="L187" s="12" t="s">
        <v>300</v>
      </c>
    </row>
    <row r="188" spans="1:12" x14ac:dyDescent="0.25">
      <c r="A188" s="1">
        <v>187</v>
      </c>
      <c r="B188" s="1" t="s">
        <v>351</v>
      </c>
      <c r="C188" s="1" t="s">
        <v>352</v>
      </c>
      <c r="D188" s="1" t="s">
        <v>449</v>
      </c>
      <c r="E188" s="1" t="s">
        <v>300</v>
      </c>
      <c r="F188" s="4" t="s">
        <v>300</v>
      </c>
      <c r="G188" s="1" t="s">
        <v>429</v>
      </c>
      <c r="H188" s="1">
        <v>11</v>
      </c>
      <c r="I188" s="1" t="s">
        <v>439</v>
      </c>
      <c r="J188" s="1">
        <v>2021</v>
      </c>
      <c r="K188" s="11" t="str">
        <f t="shared" si="4"/>
        <v xml:space="preserve">Quinta-Feira, 11 de março de 2021 </v>
      </c>
      <c r="L188" s="12" t="s">
        <v>300</v>
      </c>
    </row>
    <row r="189" spans="1:12" x14ac:dyDescent="0.25">
      <c r="A189" s="1">
        <v>188</v>
      </c>
      <c r="B189" s="1" t="s">
        <v>353</v>
      </c>
      <c r="C189" s="1" t="s">
        <v>354</v>
      </c>
      <c r="D189" s="1" t="s">
        <v>449</v>
      </c>
      <c r="E189" s="1" t="s">
        <v>300</v>
      </c>
      <c r="F189" s="4" t="s">
        <v>300</v>
      </c>
      <c r="G189" s="1" t="s">
        <v>434</v>
      </c>
      <c r="H189" s="1">
        <v>14</v>
      </c>
      <c r="I189" s="1" t="s">
        <v>439</v>
      </c>
      <c r="J189" s="1">
        <v>2021</v>
      </c>
      <c r="K189" s="11" t="str">
        <f t="shared" si="4"/>
        <v xml:space="preserve">Domingo, 14 de março de 2021 </v>
      </c>
      <c r="L189" s="12" t="s">
        <v>300</v>
      </c>
    </row>
    <row r="190" spans="1:12" x14ac:dyDescent="0.25">
      <c r="A190" s="1">
        <v>189</v>
      </c>
      <c r="B190" s="1" t="s">
        <v>355</v>
      </c>
      <c r="C190" s="1" t="s">
        <v>356</v>
      </c>
      <c r="D190" s="1" t="s">
        <v>449</v>
      </c>
      <c r="E190" s="1" t="s">
        <v>300</v>
      </c>
      <c r="F190" s="4" t="s">
        <v>300</v>
      </c>
      <c r="G190" s="1" t="s">
        <v>430</v>
      </c>
      <c r="H190" s="1">
        <v>16</v>
      </c>
      <c r="I190" s="1" t="s">
        <v>440</v>
      </c>
      <c r="J190" s="1">
        <v>2021</v>
      </c>
      <c r="K190" s="11" t="str">
        <f t="shared" si="4"/>
        <v xml:space="preserve">Sexta-Feira, 16 de abril de 2021 </v>
      </c>
      <c r="L190" s="12" t="s">
        <v>300</v>
      </c>
    </row>
    <row r="191" spans="1:12" x14ac:dyDescent="0.25">
      <c r="A191" s="1">
        <v>190</v>
      </c>
      <c r="B191" s="1" t="s">
        <v>357</v>
      </c>
      <c r="C191" s="1" t="s">
        <v>358</v>
      </c>
      <c r="D191" s="1" t="s">
        <v>449</v>
      </c>
      <c r="E191" s="1" t="s">
        <v>300</v>
      </c>
      <c r="F191" s="4" t="s">
        <v>300</v>
      </c>
      <c r="G191" s="1" t="s">
        <v>434</v>
      </c>
      <c r="H191" s="1">
        <v>25</v>
      </c>
      <c r="I191" s="1" t="s">
        <v>440</v>
      </c>
      <c r="J191" s="1">
        <v>2021</v>
      </c>
      <c r="K191" s="11" t="str">
        <f t="shared" si="4"/>
        <v xml:space="preserve">Domingo, 25 de abril de 2021 </v>
      </c>
      <c r="L191" s="12" t="s">
        <v>300</v>
      </c>
    </row>
    <row r="192" spans="1:12" x14ac:dyDescent="0.25">
      <c r="A192" s="1">
        <v>191</v>
      </c>
      <c r="B192" s="1" t="s">
        <v>359</v>
      </c>
      <c r="C192" s="1" t="s">
        <v>360</v>
      </c>
      <c r="D192" s="1" t="s">
        <v>451</v>
      </c>
      <c r="E192" s="1" t="s">
        <v>300</v>
      </c>
      <c r="F192" s="4" t="s">
        <v>300</v>
      </c>
      <c r="G192" s="1" t="s">
        <v>432</v>
      </c>
      <c r="H192" s="1">
        <v>27</v>
      </c>
      <c r="I192" s="1" t="s">
        <v>440</v>
      </c>
      <c r="J192" s="1">
        <v>2021</v>
      </c>
      <c r="K192" s="11" t="str">
        <f t="shared" si="4"/>
        <v xml:space="preserve">Terça-Feira, 27 de abril de 2021 </v>
      </c>
      <c r="L192" s="12" t="s">
        <v>300</v>
      </c>
    </row>
    <row r="193" spans="1:12" x14ac:dyDescent="0.25">
      <c r="A193" s="1">
        <v>192</v>
      </c>
      <c r="B193" s="1" t="s">
        <v>361</v>
      </c>
      <c r="C193" s="1" t="s">
        <v>362</v>
      </c>
      <c r="D193" s="1" t="s">
        <v>449</v>
      </c>
      <c r="E193" s="1" t="s">
        <v>300</v>
      </c>
      <c r="F193" s="4" t="s">
        <v>300</v>
      </c>
      <c r="G193" s="1" t="s">
        <v>429</v>
      </c>
      <c r="H193" s="1">
        <v>29</v>
      </c>
      <c r="I193" s="1" t="s">
        <v>440</v>
      </c>
      <c r="J193" s="1">
        <v>2021</v>
      </c>
      <c r="K193" s="11" t="str">
        <f t="shared" si="4"/>
        <v xml:space="preserve">Quinta-Feira, 29 de abril de 2021 </v>
      </c>
      <c r="L193" s="12" t="s">
        <v>300</v>
      </c>
    </row>
    <row r="194" spans="1:12" x14ac:dyDescent="0.25">
      <c r="A194" s="1">
        <v>193</v>
      </c>
      <c r="B194" s="1" t="s">
        <v>363</v>
      </c>
      <c r="C194" s="1" t="s">
        <v>241</v>
      </c>
      <c r="D194" s="1" t="s">
        <v>449</v>
      </c>
      <c r="E194" s="1" t="s">
        <v>300</v>
      </c>
      <c r="F194" s="4" t="s">
        <v>300</v>
      </c>
      <c r="G194" s="1" t="s">
        <v>429</v>
      </c>
      <c r="H194" s="1">
        <v>6</v>
      </c>
      <c r="I194" s="1" t="s">
        <v>441</v>
      </c>
      <c r="J194" s="1">
        <v>2021</v>
      </c>
      <c r="K194" s="11" t="str">
        <f t="shared" si="4"/>
        <v xml:space="preserve">Quinta-Feira, 6 de maio de 2021 </v>
      </c>
      <c r="L194" s="12" t="s">
        <v>300</v>
      </c>
    </row>
    <row r="195" spans="1:12" x14ac:dyDescent="0.25">
      <c r="A195" s="1">
        <v>194</v>
      </c>
      <c r="B195" s="1" t="s">
        <v>364</v>
      </c>
      <c r="C195" s="1" t="s">
        <v>365</v>
      </c>
      <c r="D195" s="1" t="s">
        <v>451</v>
      </c>
      <c r="E195" s="1" t="s">
        <v>300</v>
      </c>
      <c r="F195" s="4" t="s">
        <v>300</v>
      </c>
      <c r="G195" s="1" t="s">
        <v>432</v>
      </c>
      <c r="H195" s="1">
        <v>18</v>
      </c>
      <c r="I195" s="1" t="s">
        <v>441</v>
      </c>
      <c r="J195" s="1">
        <v>2021</v>
      </c>
      <c r="K195" s="11" t="str">
        <f t="shared" ref="K195:K231" si="6">CONCATENATE(G195,",", " ",H195," ","de"," ",I195, " ","de"," ",J195," ")</f>
        <v xml:space="preserve">Terça-Feira, 18 de maio de 2021 </v>
      </c>
      <c r="L195" s="12" t="s">
        <v>300</v>
      </c>
    </row>
    <row r="196" spans="1:12" x14ac:dyDescent="0.25">
      <c r="A196" s="1">
        <v>195</v>
      </c>
      <c r="B196" s="1" t="s">
        <v>366</v>
      </c>
      <c r="C196" s="1" t="s">
        <v>367</v>
      </c>
      <c r="D196" s="1" t="s">
        <v>449</v>
      </c>
      <c r="E196" s="1" t="s">
        <v>300</v>
      </c>
      <c r="F196" s="4" t="s">
        <v>300</v>
      </c>
      <c r="G196" s="1" t="s">
        <v>429</v>
      </c>
      <c r="H196" s="1">
        <v>20</v>
      </c>
      <c r="I196" s="1" t="s">
        <v>441</v>
      </c>
      <c r="J196" s="1">
        <v>2021</v>
      </c>
      <c r="K196" s="11" t="str">
        <f t="shared" si="6"/>
        <v xml:space="preserve">Quinta-Feira, 20 de maio de 2021 </v>
      </c>
      <c r="L196" s="12" t="s">
        <v>300</v>
      </c>
    </row>
    <row r="197" spans="1:12" x14ac:dyDescent="0.25">
      <c r="A197" s="1">
        <v>196</v>
      </c>
      <c r="B197" s="1" t="s">
        <v>368</v>
      </c>
      <c r="C197" s="1" t="s">
        <v>369</v>
      </c>
      <c r="D197" s="1" t="s">
        <v>451</v>
      </c>
      <c r="E197" s="1" t="s">
        <v>300</v>
      </c>
      <c r="F197" s="4" t="s">
        <v>300</v>
      </c>
      <c r="G197" s="1" t="s">
        <v>429</v>
      </c>
      <c r="H197" s="1">
        <v>27</v>
      </c>
      <c r="I197" s="1" t="s">
        <v>441</v>
      </c>
      <c r="J197" s="1">
        <v>2021</v>
      </c>
      <c r="K197" s="11" t="str">
        <f t="shared" si="6"/>
        <v xml:space="preserve">Quinta-Feira, 27 de maio de 2021 </v>
      </c>
      <c r="L197" s="12" t="s">
        <v>300</v>
      </c>
    </row>
    <row r="198" spans="1:12" x14ac:dyDescent="0.25">
      <c r="A198" s="1">
        <v>197</v>
      </c>
      <c r="B198" s="1" t="s">
        <v>370</v>
      </c>
      <c r="C198" s="1" t="s">
        <v>371</v>
      </c>
      <c r="D198" s="1" t="s">
        <v>448</v>
      </c>
      <c r="E198" s="1" t="s">
        <v>300</v>
      </c>
      <c r="F198" s="4" t="s">
        <v>300</v>
      </c>
      <c r="G198" s="1" t="s">
        <v>434</v>
      </c>
      <c r="H198" s="1">
        <v>6</v>
      </c>
      <c r="I198" s="1" t="s">
        <v>442</v>
      </c>
      <c r="J198" s="1">
        <v>2021</v>
      </c>
      <c r="K198" s="11" t="str">
        <f t="shared" si="6"/>
        <v xml:space="preserve">Domingo, 6 de junho de 2021 </v>
      </c>
      <c r="L198" s="12" t="s">
        <v>300</v>
      </c>
    </row>
    <row r="199" spans="1:12" x14ac:dyDescent="0.25">
      <c r="A199" s="1">
        <v>198</v>
      </c>
      <c r="B199" s="1" t="s">
        <v>372</v>
      </c>
      <c r="C199" s="1" t="s">
        <v>373</v>
      </c>
      <c r="D199" s="1" t="s">
        <v>450</v>
      </c>
      <c r="E199" s="1" t="s">
        <v>300</v>
      </c>
      <c r="F199" s="4" t="s">
        <v>300</v>
      </c>
      <c r="G199" s="1" t="s">
        <v>428</v>
      </c>
      <c r="H199" s="1">
        <v>9</v>
      </c>
      <c r="I199" s="1" t="s">
        <v>442</v>
      </c>
      <c r="J199" s="1">
        <v>2021</v>
      </c>
      <c r="K199" s="11" t="str">
        <f t="shared" si="6"/>
        <v xml:space="preserve">Quarta-Feira, 9 de junho de 2021 </v>
      </c>
      <c r="L199" s="12" t="s">
        <v>300</v>
      </c>
    </row>
    <row r="200" spans="1:12" x14ac:dyDescent="0.25">
      <c r="A200" s="1">
        <v>199</v>
      </c>
      <c r="B200" s="1" t="s">
        <v>374</v>
      </c>
      <c r="C200" s="1" t="s">
        <v>375</v>
      </c>
      <c r="D200" s="1" t="s">
        <v>448</v>
      </c>
      <c r="E200" s="1" t="s">
        <v>300</v>
      </c>
      <c r="F200" s="4" t="s">
        <v>300</v>
      </c>
      <c r="G200" s="1" t="s">
        <v>433</v>
      </c>
      <c r="H200" s="1">
        <v>12</v>
      </c>
      <c r="I200" s="1" t="s">
        <v>442</v>
      </c>
      <c r="J200" s="1">
        <v>2021</v>
      </c>
      <c r="K200" s="11" t="str">
        <f t="shared" si="6"/>
        <v xml:space="preserve">Sábado, 12 de junho de 2021 </v>
      </c>
      <c r="L200" s="12" t="s">
        <v>300</v>
      </c>
    </row>
    <row r="201" spans="1:12" x14ac:dyDescent="0.25">
      <c r="A201" s="1">
        <v>200</v>
      </c>
      <c r="B201" s="1" t="s">
        <v>376</v>
      </c>
      <c r="C201" s="1" t="s">
        <v>377</v>
      </c>
      <c r="D201" s="1" t="s">
        <v>448</v>
      </c>
      <c r="E201" s="1" t="s">
        <v>300</v>
      </c>
      <c r="F201" s="4" t="s">
        <v>300</v>
      </c>
      <c r="G201" s="1" t="s">
        <v>434</v>
      </c>
      <c r="H201" s="1">
        <v>20</v>
      </c>
      <c r="I201" s="1" t="s">
        <v>442</v>
      </c>
      <c r="J201" s="1">
        <v>2021</v>
      </c>
      <c r="K201" s="11" t="str">
        <f t="shared" si="6"/>
        <v xml:space="preserve">Domingo, 20 de junho de 2021 </v>
      </c>
      <c r="L201" s="12" t="s">
        <v>300</v>
      </c>
    </row>
    <row r="202" spans="1:12" x14ac:dyDescent="0.25">
      <c r="A202" s="1">
        <v>201</v>
      </c>
      <c r="B202" s="1" t="s">
        <v>378</v>
      </c>
      <c r="C202" s="1" t="s">
        <v>379</v>
      </c>
      <c r="D202" s="1" t="s">
        <v>448</v>
      </c>
      <c r="E202" s="1" t="s">
        <v>300</v>
      </c>
      <c r="F202" s="4" t="s">
        <v>300</v>
      </c>
      <c r="G202" s="1" t="s">
        <v>434</v>
      </c>
      <c r="H202" s="1">
        <v>27</v>
      </c>
      <c r="I202" s="1" t="s">
        <v>442</v>
      </c>
      <c r="J202" s="1">
        <v>2021</v>
      </c>
      <c r="K202" s="11" t="str">
        <f t="shared" si="6"/>
        <v xml:space="preserve">Domingo, 27 de junho de 2021 </v>
      </c>
      <c r="L202" s="12" t="s">
        <v>300</v>
      </c>
    </row>
    <row r="203" spans="1:12" x14ac:dyDescent="0.25">
      <c r="A203" s="1">
        <v>202</v>
      </c>
      <c r="B203" s="1" t="s">
        <v>380</v>
      </c>
      <c r="C203" s="1" t="s">
        <v>350</v>
      </c>
      <c r="D203" s="1" t="s">
        <v>448</v>
      </c>
      <c r="E203" s="1" t="s">
        <v>300</v>
      </c>
      <c r="F203" s="4" t="s">
        <v>300</v>
      </c>
      <c r="G203" s="1" t="s">
        <v>428</v>
      </c>
      <c r="H203" s="1">
        <v>7</v>
      </c>
      <c r="I203" s="1" t="s">
        <v>443</v>
      </c>
      <c r="J203" s="1">
        <v>2021</v>
      </c>
      <c r="K203" s="11" t="str">
        <f t="shared" si="6"/>
        <v xml:space="preserve">Quarta-Feira, 7 de julho de 2021 </v>
      </c>
      <c r="L203" s="12" t="s">
        <v>300</v>
      </c>
    </row>
    <row r="204" spans="1:12" x14ac:dyDescent="0.25">
      <c r="A204" s="1">
        <v>203</v>
      </c>
      <c r="B204" s="1" t="s">
        <v>381</v>
      </c>
      <c r="C204" s="1" t="s">
        <v>241</v>
      </c>
      <c r="D204" s="1" t="s">
        <v>448</v>
      </c>
      <c r="E204" s="1" t="s">
        <v>300</v>
      </c>
      <c r="F204" s="4" t="s">
        <v>300</v>
      </c>
      <c r="G204" s="1" t="s">
        <v>433</v>
      </c>
      <c r="H204" s="1">
        <v>10</v>
      </c>
      <c r="I204" s="1" t="s">
        <v>443</v>
      </c>
      <c r="J204" s="1">
        <v>2021</v>
      </c>
      <c r="K204" s="11" t="str">
        <f t="shared" si="6"/>
        <v xml:space="preserve">Sábado, 10 de julho de 2021 </v>
      </c>
      <c r="L204" s="12" t="s">
        <v>300</v>
      </c>
    </row>
    <row r="205" spans="1:12" x14ac:dyDescent="0.25">
      <c r="A205" s="1">
        <v>204</v>
      </c>
      <c r="B205" s="1" t="s">
        <v>382</v>
      </c>
      <c r="C205" s="1" t="s">
        <v>383</v>
      </c>
      <c r="D205" s="1" t="s">
        <v>451</v>
      </c>
      <c r="E205" s="1" t="s">
        <v>300</v>
      </c>
      <c r="F205" s="4" t="s">
        <v>300</v>
      </c>
      <c r="G205" s="1" t="s">
        <v>428</v>
      </c>
      <c r="H205" s="1">
        <v>21</v>
      </c>
      <c r="I205" s="1" t="s">
        <v>443</v>
      </c>
      <c r="J205" s="1">
        <v>2021</v>
      </c>
      <c r="K205" s="11" t="str">
        <f t="shared" si="6"/>
        <v xml:space="preserve">Quarta-Feira, 21 de julho de 2021 </v>
      </c>
      <c r="L205" s="12" t="s">
        <v>300</v>
      </c>
    </row>
    <row r="206" spans="1:12" x14ac:dyDescent="0.25">
      <c r="A206" s="1">
        <v>205</v>
      </c>
      <c r="B206" s="1" t="s">
        <v>384</v>
      </c>
      <c r="C206" s="1" t="s">
        <v>385</v>
      </c>
      <c r="D206" s="1" t="s">
        <v>448</v>
      </c>
      <c r="E206" s="1" t="s">
        <v>300</v>
      </c>
      <c r="F206" s="4" t="s">
        <v>300</v>
      </c>
      <c r="G206" s="1" t="s">
        <v>433</v>
      </c>
      <c r="H206" s="1">
        <v>24</v>
      </c>
      <c r="I206" s="1" t="s">
        <v>443</v>
      </c>
      <c r="J206" s="1">
        <v>2021</v>
      </c>
      <c r="K206" s="11" t="str">
        <f t="shared" si="6"/>
        <v xml:space="preserve">Sábado, 24 de julho de 2021 </v>
      </c>
      <c r="L206" s="12" t="s">
        <v>300</v>
      </c>
    </row>
    <row r="207" spans="1:12" x14ac:dyDescent="0.25">
      <c r="A207" s="1">
        <v>206</v>
      </c>
      <c r="B207" s="1" t="s">
        <v>386</v>
      </c>
      <c r="C207" s="1" t="s">
        <v>387</v>
      </c>
      <c r="D207" s="1" t="s">
        <v>448</v>
      </c>
      <c r="E207" s="1" t="s">
        <v>300</v>
      </c>
      <c r="F207" s="4" t="s">
        <v>300</v>
      </c>
      <c r="G207" s="1" t="s">
        <v>433</v>
      </c>
      <c r="H207" s="1">
        <v>7</v>
      </c>
      <c r="I207" s="1" t="s">
        <v>444</v>
      </c>
      <c r="J207" s="1">
        <v>2021</v>
      </c>
      <c r="K207" s="11" t="str">
        <f t="shared" si="6"/>
        <v xml:space="preserve">Sábado, 7 de agosto de 2021 </v>
      </c>
      <c r="L207" s="12" t="s">
        <v>300</v>
      </c>
    </row>
    <row r="208" spans="1:12" x14ac:dyDescent="0.25">
      <c r="A208" s="1">
        <v>207</v>
      </c>
      <c r="B208" s="1" t="s">
        <v>388</v>
      </c>
      <c r="C208" s="1" t="s">
        <v>30</v>
      </c>
      <c r="D208" s="1" t="s">
        <v>451</v>
      </c>
      <c r="E208" s="1" t="s">
        <v>300</v>
      </c>
      <c r="F208" s="4" t="s">
        <v>300</v>
      </c>
      <c r="G208" s="1" t="s">
        <v>432</v>
      </c>
      <c r="H208" s="1">
        <v>17</v>
      </c>
      <c r="I208" s="1" t="s">
        <v>444</v>
      </c>
      <c r="J208" s="1">
        <v>2021</v>
      </c>
      <c r="K208" s="11" t="str">
        <f t="shared" si="6"/>
        <v xml:space="preserve">Terça-Feira, 17 de agosto de 2021 </v>
      </c>
      <c r="L208" s="12" t="s">
        <v>300</v>
      </c>
    </row>
    <row r="209" spans="1:12" x14ac:dyDescent="0.25">
      <c r="A209" s="1">
        <v>208</v>
      </c>
      <c r="B209" s="1" t="s">
        <v>389</v>
      </c>
      <c r="C209" s="1" t="s">
        <v>390</v>
      </c>
      <c r="D209" s="1" t="s">
        <v>448</v>
      </c>
      <c r="E209" s="1" t="s">
        <v>300</v>
      </c>
      <c r="F209" s="4" t="s">
        <v>300</v>
      </c>
      <c r="G209" s="1" t="s">
        <v>434</v>
      </c>
      <c r="H209" s="1">
        <v>22</v>
      </c>
      <c r="I209" s="1" t="s">
        <v>444</v>
      </c>
      <c r="J209" s="1">
        <v>2021</v>
      </c>
      <c r="K209" s="11" t="str">
        <f t="shared" si="6"/>
        <v xml:space="preserve">Domingo, 22 de agosto de 2021 </v>
      </c>
      <c r="L209" s="12" t="s">
        <v>300</v>
      </c>
    </row>
    <row r="210" spans="1:12" x14ac:dyDescent="0.25">
      <c r="A210" s="1">
        <v>209</v>
      </c>
      <c r="B210" s="1" t="s">
        <v>391</v>
      </c>
      <c r="C210" s="1" t="s">
        <v>392</v>
      </c>
      <c r="D210" s="1" t="s">
        <v>448</v>
      </c>
      <c r="E210" s="1" t="s">
        <v>300</v>
      </c>
      <c r="F210" s="4" t="s">
        <v>300</v>
      </c>
      <c r="G210" s="1" t="s">
        <v>433</v>
      </c>
      <c r="H210" s="1">
        <v>28</v>
      </c>
      <c r="I210" s="1" t="s">
        <v>444</v>
      </c>
      <c r="J210" s="1">
        <v>2021</v>
      </c>
      <c r="K210" s="11" t="str">
        <f t="shared" si="6"/>
        <v xml:space="preserve">Sábado, 28 de agosto de 2021 </v>
      </c>
      <c r="L210" s="12" t="s">
        <v>300</v>
      </c>
    </row>
    <row r="211" spans="1:12" x14ac:dyDescent="0.25">
      <c r="A211" s="1">
        <v>210</v>
      </c>
      <c r="B211" s="1" t="s">
        <v>393</v>
      </c>
      <c r="C211" s="1" t="s">
        <v>289</v>
      </c>
      <c r="D211" s="1" t="s">
        <v>448</v>
      </c>
      <c r="E211" s="1" t="s">
        <v>300</v>
      </c>
      <c r="F211" s="4" t="s">
        <v>300</v>
      </c>
      <c r="G211" s="1" t="s">
        <v>434</v>
      </c>
      <c r="H211" s="1">
        <v>12</v>
      </c>
      <c r="I211" s="1" t="s">
        <v>445</v>
      </c>
      <c r="J211" s="1">
        <v>2021</v>
      </c>
      <c r="K211" s="11" t="str">
        <f t="shared" si="6"/>
        <v xml:space="preserve">Domingo, 12 de setembro de 2021 </v>
      </c>
      <c r="L211" s="12" t="s">
        <v>300</v>
      </c>
    </row>
    <row r="212" spans="1:12" x14ac:dyDescent="0.25">
      <c r="A212" s="1">
        <v>211</v>
      </c>
      <c r="B212" s="1" t="s">
        <v>394</v>
      </c>
      <c r="C212" s="1" t="s">
        <v>395</v>
      </c>
      <c r="D212" s="1" t="s">
        <v>451</v>
      </c>
      <c r="E212" s="1" t="s">
        <v>300</v>
      </c>
      <c r="F212" s="4" t="s">
        <v>300</v>
      </c>
      <c r="G212" s="1" t="s">
        <v>432</v>
      </c>
      <c r="H212" s="1">
        <v>21</v>
      </c>
      <c r="I212" s="1" t="s">
        <v>445</v>
      </c>
      <c r="J212" s="1">
        <v>2021</v>
      </c>
      <c r="K212" s="11" t="str">
        <f t="shared" si="6"/>
        <v xml:space="preserve">Terça-Feira, 21 de setembro de 2021 </v>
      </c>
      <c r="L212" s="12" t="s">
        <v>300</v>
      </c>
    </row>
    <row r="213" spans="1:12" x14ac:dyDescent="0.25">
      <c r="A213" s="1">
        <v>212</v>
      </c>
      <c r="B213" s="1" t="s">
        <v>396</v>
      </c>
      <c r="C213" s="1" t="s">
        <v>397</v>
      </c>
      <c r="D213" s="1" t="s">
        <v>448</v>
      </c>
      <c r="E213" s="1" t="s">
        <v>300</v>
      </c>
      <c r="F213" s="4" t="s">
        <v>300</v>
      </c>
      <c r="G213" s="1" t="s">
        <v>434</v>
      </c>
      <c r="H213" s="1">
        <v>3</v>
      </c>
      <c r="I213" s="1" t="s">
        <v>446</v>
      </c>
      <c r="J213" s="1">
        <v>2021</v>
      </c>
      <c r="K213" s="11" t="str">
        <f t="shared" si="6"/>
        <v xml:space="preserve">Domingo, 3 de outubro de 2021 </v>
      </c>
      <c r="L213" s="12" t="s">
        <v>300</v>
      </c>
    </row>
    <row r="214" spans="1:12" x14ac:dyDescent="0.25">
      <c r="A214" s="1">
        <v>213</v>
      </c>
      <c r="B214" s="1" t="s">
        <v>398</v>
      </c>
      <c r="C214" s="1" t="s">
        <v>399</v>
      </c>
      <c r="D214" s="1" t="s">
        <v>448</v>
      </c>
      <c r="E214" s="9">
        <v>8864</v>
      </c>
      <c r="F214" s="4">
        <v>538312.34</v>
      </c>
      <c r="G214" s="1" t="s">
        <v>433</v>
      </c>
      <c r="H214" s="1">
        <v>9</v>
      </c>
      <c r="I214" s="1" t="s">
        <v>446</v>
      </c>
      <c r="J214" s="1">
        <v>2021</v>
      </c>
      <c r="K214" s="11" t="str">
        <f t="shared" si="6"/>
        <v xml:space="preserve">Sábado, 9 de outubro de 2021 </v>
      </c>
      <c r="L214" s="12">
        <f t="shared" ref="L214:L231" si="7">F214/E214</f>
        <v>60.730182761732848</v>
      </c>
    </row>
    <row r="215" spans="1:12" x14ac:dyDescent="0.25">
      <c r="A215" s="1">
        <v>214</v>
      </c>
      <c r="B215" s="1" t="s">
        <v>400</v>
      </c>
      <c r="C215" s="1" t="s">
        <v>130</v>
      </c>
      <c r="D215" s="1" t="s">
        <v>448</v>
      </c>
      <c r="E215" s="9">
        <v>11111</v>
      </c>
      <c r="F215" s="4">
        <v>635538.98</v>
      </c>
      <c r="G215" s="1" t="s">
        <v>434</v>
      </c>
      <c r="H215" s="1">
        <v>17</v>
      </c>
      <c r="I215" s="1" t="s">
        <v>446</v>
      </c>
      <c r="J215" s="1">
        <v>2021</v>
      </c>
      <c r="K215" s="11" t="str">
        <f t="shared" si="6"/>
        <v xml:space="preserve">Domingo, 17 de outubro de 2021 </v>
      </c>
      <c r="L215" s="12">
        <f t="shared" si="7"/>
        <v>57.199080190801908</v>
      </c>
    </row>
    <row r="216" spans="1:12" x14ac:dyDescent="0.25">
      <c r="A216" s="1">
        <v>215</v>
      </c>
      <c r="B216" s="1" t="s">
        <v>401</v>
      </c>
      <c r="C216" s="1" t="s">
        <v>128</v>
      </c>
      <c r="D216" s="1" t="s">
        <v>448</v>
      </c>
      <c r="E216" s="9">
        <v>13367</v>
      </c>
      <c r="F216" s="4">
        <v>788538.85</v>
      </c>
      <c r="G216" s="1" t="s">
        <v>431</v>
      </c>
      <c r="H216" s="1">
        <v>25</v>
      </c>
      <c r="I216" s="1" t="s">
        <v>446</v>
      </c>
      <c r="J216" s="1">
        <v>2021</v>
      </c>
      <c r="K216" s="11" t="str">
        <f t="shared" si="6"/>
        <v xml:space="preserve">Segunda-Feira, 25 de outubro de 2021 </v>
      </c>
      <c r="L216" s="12">
        <f t="shared" si="7"/>
        <v>58.991460312710402</v>
      </c>
    </row>
    <row r="217" spans="1:12" x14ac:dyDescent="0.25">
      <c r="A217" s="1">
        <v>216</v>
      </c>
      <c r="B217" s="1" t="s">
        <v>402</v>
      </c>
      <c r="C217" s="1" t="s">
        <v>403</v>
      </c>
      <c r="D217" s="1" t="s">
        <v>448</v>
      </c>
      <c r="E217" s="9">
        <v>19165</v>
      </c>
      <c r="F217" s="4">
        <v>1130116.3500000001</v>
      </c>
      <c r="G217" s="1" t="s">
        <v>428</v>
      </c>
      <c r="H217" s="1">
        <v>10</v>
      </c>
      <c r="I217" s="1" t="s">
        <v>435</v>
      </c>
      <c r="J217" s="1">
        <v>2021</v>
      </c>
      <c r="K217" s="11" t="str">
        <f t="shared" si="6"/>
        <v xml:space="preserve">Quarta-Feira, 10 de novembro de 2021 </v>
      </c>
      <c r="L217" s="12">
        <f t="shared" si="7"/>
        <v>58.967719801721891</v>
      </c>
    </row>
    <row r="218" spans="1:12" x14ac:dyDescent="0.25">
      <c r="A218" s="1">
        <v>217</v>
      </c>
      <c r="B218" s="1" t="s">
        <v>404</v>
      </c>
      <c r="C218" s="1" t="s">
        <v>317</v>
      </c>
      <c r="D218" s="1" t="s">
        <v>448</v>
      </c>
      <c r="E218" s="9">
        <v>35570</v>
      </c>
      <c r="F218" s="4">
        <v>2460171.02</v>
      </c>
      <c r="G218" s="1" t="s">
        <v>428</v>
      </c>
      <c r="H218" s="1">
        <v>17</v>
      </c>
      <c r="I218" s="1" t="s">
        <v>435</v>
      </c>
      <c r="J218" s="1">
        <v>2021</v>
      </c>
      <c r="K218" s="11" t="str">
        <f t="shared" si="6"/>
        <v xml:space="preserve">Quarta-Feira, 17 de novembro de 2021 </v>
      </c>
      <c r="L218" s="12">
        <f t="shared" si="7"/>
        <v>69.164211976384593</v>
      </c>
    </row>
    <row r="219" spans="1:12" x14ac:dyDescent="0.25">
      <c r="A219" s="1">
        <v>218</v>
      </c>
      <c r="B219" s="1" t="s">
        <v>405</v>
      </c>
      <c r="C219" s="1" t="s">
        <v>406</v>
      </c>
      <c r="D219" s="1" t="s">
        <v>448</v>
      </c>
      <c r="E219" s="9">
        <v>17774</v>
      </c>
      <c r="F219" s="4">
        <v>1018080.79</v>
      </c>
      <c r="G219" s="1" t="s">
        <v>432</v>
      </c>
      <c r="H219" s="1">
        <v>23</v>
      </c>
      <c r="I219" s="1" t="s">
        <v>435</v>
      </c>
      <c r="J219" s="1">
        <v>2021</v>
      </c>
      <c r="K219" s="11" t="str">
        <f t="shared" si="6"/>
        <v xml:space="preserve">Terça-Feira, 23 de novembro de 2021 </v>
      </c>
      <c r="L219" s="12">
        <f t="shared" si="7"/>
        <v>57.279216270957583</v>
      </c>
    </row>
    <row r="220" spans="1:12" x14ac:dyDescent="0.25">
      <c r="A220" s="1">
        <v>219</v>
      </c>
      <c r="B220" s="1" t="s">
        <v>407</v>
      </c>
      <c r="C220" s="1" t="s">
        <v>408</v>
      </c>
      <c r="D220" s="1" t="s">
        <v>449</v>
      </c>
      <c r="E220" s="9">
        <v>17662</v>
      </c>
      <c r="F220" s="4">
        <v>773408.18</v>
      </c>
      <c r="G220" s="1" t="s">
        <v>428</v>
      </c>
      <c r="H220" s="1">
        <v>26</v>
      </c>
      <c r="I220" s="1" t="s">
        <v>437</v>
      </c>
      <c r="J220" s="1">
        <v>2022</v>
      </c>
      <c r="K220" s="11" t="str">
        <f t="shared" si="6"/>
        <v xml:space="preserve">Quarta-Feira, 26 de janeiro de 2022 </v>
      </c>
      <c r="L220" s="12">
        <f t="shared" si="7"/>
        <v>43.789388517721662</v>
      </c>
    </row>
    <row r="221" spans="1:12" x14ac:dyDescent="0.25">
      <c r="A221" s="1">
        <v>220</v>
      </c>
      <c r="B221" s="1" t="s">
        <v>409</v>
      </c>
      <c r="C221" s="1" t="s">
        <v>410</v>
      </c>
      <c r="D221" s="1" t="s">
        <v>449</v>
      </c>
      <c r="E221" s="9">
        <v>22589</v>
      </c>
      <c r="F221" s="4">
        <v>941982.69</v>
      </c>
      <c r="G221" s="1" t="s">
        <v>432</v>
      </c>
      <c r="H221" s="1">
        <v>1</v>
      </c>
      <c r="I221" s="1" t="s">
        <v>438</v>
      </c>
      <c r="J221" s="1">
        <v>2022</v>
      </c>
      <c r="K221" s="11" t="str">
        <f t="shared" si="6"/>
        <v xml:space="preserve">Terça-Feira, 1 de fevereiro de 2022 </v>
      </c>
      <c r="L221" s="12">
        <f t="shared" si="7"/>
        <v>41.700946921067775</v>
      </c>
    </row>
    <row r="222" spans="1:12" x14ac:dyDescent="0.25">
      <c r="A222" s="1">
        <v>221</v>
      </c>
      <c r="B222" s="2">
        <v>44611</v>
      </c>
      <c r="C222" s="1" t="s">
        <v>411</v>
      </c>
      <c r="D222" s="1" t="s">
        <v>449</v>
      </c>
      <c r="E222" s="9">
        <v>20723</v>
      </c>
      <c r="F222" s="4">
        <v>985194.21</v>
      </c>
      <c r="G222" s="1" t="s">
        <v>433</v>
      </c>
      <c r="H222" s="1">
        <v>19</v>
      </c>
      <c r="I222" s="1" t="s">
        <v>438</v>
      </c>
      <c r="J222" s="1">
        <v>2022</v>
      </c>
      <c r="K222" s="11" t="str">
        <f t="shared" si="6"/>
        <v xml:space="preserve">Sábado, 19 de fevereiro de 2022 </v>
      </c>
      <c r="L222" s="12">
        <f t="shared" si="7"/>
        <v>47.541099744245521</v>
      </c>
    </row>
    <row r="223" spans="1:12" x14ac:dyDescent="0.25">
      <c r="A223" s="1">
        <v>222</v>
      </c>
      <c r="B223" s="2">
        <v>44622</v>
      </c>
      <c r="C223" s="1" t="s">
        <v>412</v>
      </c>
      <c r="D223" s="1" t="s">
        <v>452</v>
      </c>
      <c r="E223" s="9">
        <v>30065</v>
      </c>
      <c r="F223" s="4">
        <v>2562317.2999999998</v>
      </c>
      <c r="G223" s="1" t="s">
        <v>428</v>
      </c>
      <c r="H223" s="1">
        <v>2</v>
      </c>
      <c r="I223" s="1" t="s">
        <v>439</v>
      </c>
      <c r="J223" s="1">
        <v>2022</v>
      </c>
      <c r="K223" s="11" t="str">
        <f t="shared" si="6"/>
        <v xml:space="preserve">Quarta-Feira, 2 de março de 2022 </v>
      </c>
      <c r="L223" s="12">
        <f t="shared" si="7"/>
        <v>85.225920505571253</v>
      </c>
    </row>
    <row r="224" spans="1:12" x14ac:dyDescent="0.25">
      <c r="A224" s="1">
        <v>223</v>
      </c>
      <c r="B224" s="2">
        <v>44626</v>
      </c>
      <c r="C224" s="1" t="s">
        <v>413</v>
      </c>
      <c r="D224" s="1" t="s">
        <v>449</v>
      </c>
      <c r="E224" s="9">
        <v>23916</v>
      </c>
      <c r="F224" s="4">
        <v>1141282.96</v>
      </c>
      <c r="G224" s="1" t="s">
        <v>434</v>
      </c>
      <c r="H224" s="1">
        <v>6</v>
      </c>
      <c r="I224" s="1" t="s">
        <v>439</v>
      </c>
      <c r="J224" s="1">
        <v>2022</v>
      </c>
      <c r="K224" s="11" t="str">
        <f t="shared" si="6"/>
        <v xml:space="preserve">Domingo, 6 de março de 2022 </v>
      </c>
      <c r="L224" s="12">
        <f t="shared" si="7"/>
        <v>47.720478340859671</v>
      </c>
    </row>
    <row r="225" spans="1:12" x14ac:dyDescent="0.25">
      <c r="A225" s="1">
        <v>224</v>
      </c>
      <c r="B225" s="2">
        <v>44605</v>
      </c>
      <c r="C225" s="1" t="s">
        <v>36</v>
      </c>
      <c r="D225" s="1" t="s">
        <v>449</v>
      </c>
      <c r="E225" s="9">
        <v>38381</v>
      </c>
      <c r="F225" s="4">
        <v>2077998.56</v>
      </c>
      <c r="G225" s="1" t="s">
        <v>434</v>
      </c>
      <c r="H225" s="1">
        <v>13</v>
      </c>
      <c r="I225" s="1" t="s">
        <v>438</v>
      </c>
      <c r="J225" s="1">
        <v>2022</v>
      </c>
      <c r="K225" s="11" t="str">
        <f t="shared" si="6"/>
        <v xml:space="preserve">Domingo, 13 de fevereiro de 2022 </v>
      </c>
      <c r="L225" s="12">
        <f t="shared" si="7"/>
        <v>54.141334514473307</v>
      </c>
    </row>
    <row r="226" spans="1:12" x14ac:dyDescent="0.25">
      <c r="A226" s="1">
        <v>225</v>
      </c>
      <c r="B226" s="2">
        <v>44637</v>
      </c>
      <c r="C226" s="1" t="s">
        <v>414</v>
      </c>
      <c r="D226" s="1" t="s">
        <v>449</v>
      </c>
      <c r="E226" s="9">
        <v>39511</v>
      </c>
      <c r="F226" s="4">
        <v>2050459.46</v>
      </c>
      <c r="G226" s="1" t="s">
        <v>429</v>
      </c>
      <c r="H226" s="1">
        <v>17</v>
      </c>
      <c r="I226" s="1" t="s">
        <v>439</v>
      </c>
      <c r="J226" s="1">
        <v>2022</v>
      </c>
      <c r="K226" s="11" t="str">
        <f t="shared" si="6"/>
        <v xml:space="preserve">Quinta-Feira, 17 de março de 2022 </v>
      </c>
      <c r="L226" s="12">
        <f t="shared" si="7"/>
        <v>51.895914049252106</v>
      </c>
    </row>
    <row r="227" spans="1:12" x14ac:dyDescent="0.25">
      <c r="A227" s="1">
        <v>226</v>
      </c>
      <c r="B227" s="2">
        <v>44643</v>
      </c>
      <c r="C227" s="1" t="s">
        <v>415</v>
      </c>
      <c r="D227" s="1" t="s">
        <v>449</v>
      </c>
      <c r="E227" s="9">
        <v>27260</v>
      </c>
      <c r="F227" s="4">
        <v>1337370.1299999999</v>
      </c>
      <c r="G227" s="1" t="s">
        <v>428</v>
      </c>
      <c r="H227" s="1">
        <v>23</v>
      </c>
      <c r="I227" s="1" t="s">
        <v>439</v>
      </c>
      <c r="J227" s="1">
        <v>2022</v>
      </c>
      <c r="K227" s="11" t="str">
        <f t="shared" si="6"/>
        <v xml:space="preserve">Quarta-Feira, 23 de março de 2022 </v>
      </c>
      <c r="L227" s="12">
        <f t="shared" si="7"/>
        <v>49.05979933969185</v>
      </c>
    </row>
    <row r="228" spans="1:12" x14ac:dyDescent="0.25">
      <c r="A228" s="1">
        <v>227</v>
      </c>
      <c r="B228" s="2">
        <v>44646</v>
      </c>
      <c r="C228" s="1" t="s">
        <v>416</v>
      </c>
      <c r="D228" s="1" t="s">
        <v>449</v>
      </c>
      <c r="E228" s="9">
        <v>37618</v>
      </c>
      <c r="F228" s="4">
        <v>2209638.14</v>
      </c>
      <c r="G228" s="1" t="s">
        <v>433</v>
      </c>
      <c r="H228" s="1">
        <v>26</v>
      </c>
      <c r="I228" s="1" t="s">
        <v>439</v>
      </c>
      <c r="J228" s="1">
        <v>2022</v>
      </c>
      <c r="K228" s="11" t="str">
        <f t="shared" si="6"/>
        <v xml:space="preserve">Sábado, 26 de março de 2022 </v>
      </c>
      <c r="L228" s="12">
        <f t="shared" si="7"/>
        <v>58.738852145249616</v>
      </c>
    </row>
    <row r="229" spans="1:12" x14ac:dyDescent="0.25">
      <c r="A229" s="1">
        <v>228</v>
      </c>
      <c r="B229" s="2">
        <v>44654</v>
      </c>
      <c r="C229" s="1" t="s">
        <v>50</v>
      </c>
      <c r="D229" s="1" t="s">
        <v>449</v>
      </c>
      <c r="E229" s="9">
        <v>31836</v>
      </c>
      <c r="F229" s="3">
        <v>2772491.62</v>
      </c>
      <c r="G229" s="1" t="s">
        <v>434</v>
      </c>
      <c r="H229" s="1">
        <v>3</v>
      </c>
      <c r="I229" s="1" t="s">
        <v>440</v>
      </c>
      <c r="J229" s="1">
        <v>2022</v>
      </c>
      <c r="K229" s="11" t="str">
        <f t="shared" si="6"/>
        <v xml:space="preserve">Domingo, 3 de abril de 2022 </v>
      </c>
      <c r="L229" s="12">
        <f t="shared" si="7"/>
        <v>87.086682372157313</v>
      </c>
    </row>
    <row r="230" spans="1:12" x14ac:dyDescent="0.25">
      <c r="A230" s="1">
        <v>229</v>
      </c>
      <c r="B230" s="2">
        <v>44660</v>
      </c>
      <c r="C230" s="1" t="s">
        <v>417</v>
      </c>
      <c r="D230" s="1" t="s">
        <v>448</v>
      </c>
      <c r="E230" s="9">
        <v>27100</v>
      </c>
      <c r="F230" s="3">
        <v>1585113.5</v>
      </c>
      <c r="G230" s="1" t="s">
        <v>433</v>
      </c>
      <c r="H230" s="1">
        <v>9</v>
      </c>
      <c r="I230" s="1" t="s">
        <v>440</v>
      </c>
      <c r="J230" s="1">
        <v>2022</v>
      </c>
      <c r="K230" s="11" t="str">
        <f t="shared" si="6"/>
        <v xml:space="preserve">Sábado, 9 de abril de 2022 </v>
      </c>
      <c r="L230" s="12">
        <f t="shared" si="7"/>
        <v>58.491273062730627</v>
      </c>
    </row>
    <row r="231" spans="1:12" x14ac:dyDescent="0.25">
      <c r="A231" s="1">
        <v>230</v>
      </c>
      <c r="B231" s="2">
        <v>44663</v>
      </c>
      <c r="C231" s="1" t="s">
        <v>418</v>
      </c>
      <c r="D231" s="1" t="s">
        <v>451</v>
      </c>
      <c r="E231" s="9">
        <v>26409</v>
      </c>
      <c r="F231" s="3">
        <v>1669269.93</v>
      </c>
      <c r="G231" s="1" t="s">
        <v>432</v>
      </c>
      <c r="H231" s="1">
        <v>12</v>
      </c>
      <c r="I231" s="1" t="s">
        <v>440</v>
      </c>
      <c r="J231" s="1">
        <v>2022</v>
      </c>
      <c r="K231" s="11" t="str">
        <f t="shared" si="6"/>
        <v xml:space="preserve">Terça-Feira, 12 de abril de 2022 </v>
      </c>
      <c r="L231" s="12">
        <f t="shared" si="7"/>
        <v>63.208373281835733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E873-255C-4330-BB91-4EAD8AFD8C61}">
  <dimension ref="A1:E20"/>
  <sheetViews>
    <sheetView workbookViewId="0">
      <selection activeCell="G15" sqref="G15"/>
    </sheetView>
  </sheetViews>
  <sheetFormatPr defaultRowHeight="15" x14ac:dyDescent="0.25"/>
  <cols>
    <col min="1" max="1" width="10.7109375" bestFit="1" customWidth="1"/>
    <col min="2" max="2" width="15.28515625" customWidth="1"/>
    <col min="4" max="4" width="6.28515625" bestFit="1" customWidth="1"/>
    <col min="5" max="5" width="13.5703125" bestFit="1" customWidth="1"/>
  </cols>
  <sheetData>
    <row r="1" spans="1:5" x14ac:dyDescent="0.25">
      <c r="A1" t="s">
        <v>420</v>
      </c>
      <c r="B1" t="s">
        <v>419</v>
      </c>
      <c r="C1" t="s">
        <v>421</v>
      </c>
      <c r="D1" t="s">
        <v>423</v>
      </c>
      <c r="E1" t="s">
        <v>422</v>
      </c>
    </row>
    <row r="2" spans="1:5" x14ac:dyDescent="0.25">
      <c r="A2" s="8">
        <v>38352</v>
      </c>
      <c r="B2">
        <v>13.31</v>
      </c>
      <c r="C2">
        <v>12765</v>
      </c>
      <c r="D2">
        <v>34</v>
      </c>
      <c r="E2" s="5">
        <f>(B2*C2)*D2</f>
        <v>5776673.0999999996</v>
      </c>
    </row>
    <row r="3" spans="1:5" x14ac:dyDescent="0.25">
      <c r="A3" s="8">
        <v>38717</v>
      </c>
      <c r="B3">
        <v>14.19</v>
      </c>
      <c r="C3">
        <v>14085</v>
      </c>
      <c r="D3">
        <v>35</v>
      </c>
      <c r="E3" s="5">
        <f t="shared" ref="E3:E11" si="0">(B3*C3)*D3</f>
        <v>6995315.25</v>
      </c>
    </row>
    <row r="4" spans="1:5" x14ac:dyDescent="0.25">
      <c r="A4" s="8">
        <v>39082</v>
      </c>
      <c r="B4">
        <v>21.19</v>
      </c>
      <c r="C4">
        <v>12716</v>
      </c>
      <c r="D4">
        <v>30</v>
      </c>
      <c r="E4" s="5">
        <f t="shared" si="0"/>
        <v>8083561.2000000011</v>
      </c>
    </row>
    <row r="5" spans="1:5" x14ac:dyDescent="0.25">
      <c r="A5" s="8">
        <v>39447</v>
      </c>
      <c r="B5" s="6">
        <v>13.18</v>
      </c>
      <c r="C5">
        <v>17166</v>
      </c>
      <c r="D5">
        <v>30</v>
      </c>
      <c r="E5" s="5">
        <f t="shared" si="0"/>
        <v>6787436.4000000004</v>
      </c>
    </row>
    <row r="6" spans="1:5" x14ac:dyDescent="0.25">
      <c r="A6" s="8">
        <v>39813</v>
      </c>
      <c r="B6" s="6">
        <v>27.63</v>
      </c>
      <c r="C6">
        <v>16929</v>
      </c>
      <c r="D6">
        <v>30</v>
      </c>
      <c r="E6" s="5">
        <f t="shared" si="0"/>
        <v>14032448.1</v>
      </c>
    </row>
    <row r="7" spans="1:5" x14ac:dyDescent="0.25">
      <c r="A7" s="8">
        <v>40178</v>
      </c>
      <c r="B7" s="6">
        <v>42.65</v>
      </c>
      <c r="C7">
        <v>18466</v>
      </c>
      <c r="D7">
        <v>31</v>
      </c>
      <c r="E7" s="7">
        <f t="shared" si="0"/>
        <v>24414821.900000002</v>
      </c>
    </row>
    <row r="8" spans="1:5" x14ac:dyDescent="0.25">
      <c r="A8" s="8">
        <v>40543</v>
      </c>
      <c r="B8">
        <v>55.82</v>
      </c>
      <c r="C8">
        <v>11234</v>
      </c>
      <c r="D8">
        <v>37</v>
      </c>
      <c r="E8" s="5">
        <f t="shared" si="0"/>
        <v>23202029.559999999</v>
      </c>
    </row>
    <row r="9" spans="1:5" x14ac:dyDescent="0.25">
      <c r="A9" s="8">
        <v>40908</v>
      </c>
      <c r="B9" s="6">
        <v>27.82</v>
      </c>
      <c r="C9">
        <v>12692</v>
      </c>
      <c r="D9">
        <v>34</v>
      </c>
      <c r="E9" s="5">
        <f t="shared" si="0"/>
        <v>12005108.960000001</v>
      </c>
    </row>
    <row r="10" spans="1:5" x14ac:dyDescent="0.25">
      <c r="A10" s="8">
        <v>41274</v>
      </c>
      <c r="B10" s="6">
        <v>33.950000000000003</v>
      </c>
      <c r="C10">
        <v>11984</v>
      </c>
      <c r="D10">
        <v>37</v>
      </c>
      <c r="E10" s="5">
        <f t="shared" si="0"/>
        <v>15053701.600000001</v>
      </c>
    </row>
    <row r="11" spans="1:5" x14ac:dyDescent="0.25">
      <c r="A11" s="8">
        <v>41639</v>
      </c>
      <c r="B11">
        <v>51.85</v>
      </c>
      <c r="C11">
        <v>14974</v>
      </c>
      <c r="D11">
        <v>34</v>
      </c>
      <c r="E11" s="5">
        <f t="shared" si="0"/>
        <v>26397664.600000001</v>
      </c>
    </row>
    <row r="12" spans="1:5" x14ac:dyDescent="0.25">
      <c r="A12" s="8">
        <v>42004</v>
      </c>
      <c r="B12">
        <v>27.12</v>
      </c>
      <c r="C12">
        <v>18769</v>
      </c>
      <c r="D12">
        <v>32</v>
      </c>
      <c r="E12" s="5">
        <f>((B12*C12)*30)+7892145</f>
        <v>23162603.399999999</v>
      </c>
    </row>
    <row r="13" spans="1:5" x14ac:dyDescent="0.25">
      <c r="A13" s="8">
        <v>42369</v>
      </c>
      <c r="B13">
        <v>70.88</v>
      </c>
      <c r="C13">
        <v>29509</v>
      </c>
      <c r="D13">
        <v>36</v>
      </c>
      <c r="E13" s="5">
        <v>75299244.060000002</v>
      </c>
    </row>
    <row r="14" spans="1:5" x14ac:dyDescent="0.25">
      <c r="A14" s="8">
        <v>42735</v>
      </c>
      <c r="B14">
        <v>65.58</v>
      </c>
      <c r="C14">
        <v>31691</v>
      </c>
      <c r="D14">
        <v>27</v>
      </c>
      <c r="E14" s="5">
        <v>56113908</v>
      </c>
    </row>
    <row r="15" spans="1:5" x14ac:dyDescent="0.25">
      <c r="A15" s="8">
        <v>43100</v>
      </c>
      <c r="B15">
        <v>64.64</v>
      </c>
      <c r="C15">
        <v>31047</v>
      </c>
      <c r="D15">
        <v>29</v>
      </c>
      <c r="E15" s="5">
        <v>58197834</v>
      </c>
    </row>
    <row r="16" spans="1:5" x14ac:dyDescent="0.25">
      <c r="A16" s="8">
        <v>43465</v>
      </c>
      <c r="B16">
        <v>72.849999999999994</v>
      </c>
      <c r="C16">
        <v>32242</v>
      </c>
      <c r="D16">
        <v>31</v>
      </c>
      <c r="E16" s="5">
        <v>72813590</v>
      </c>
    </row>
    <row r="17" spans="1:5" x14ac:dyDescent="0.25">
      <c r="A17" s="8">
        <v>43830</v>
      </c>
      <c r="B17">
        <v>61.47</v>
      </c>
      <c r="C17">
        <v>30321</v>
      </c>
      <c r="D17">
        <v>26</v>
      </c>
      <c r="E17" s="5">
        <v>48457534</v>
      </c>
    </row>
    <row r="18" spans="1:5" x14ac:dyDescent="0.25">
      <c r="A18" s="8">
        <v>44196</v>
      </c>
      <c r="B18">
        <v>60.44</v>
      </c>
      <c r="C18">
        <v>25340</v>
      </c>
      <c r="D18">
        <v>27</v>
      </c>
      <c r="E18" s="5">
        <v>6126016</v>
      </c>
    </row>
    <row r="19" spans="1:5" x14ac:dyDescent="0.25">
      <c r="A19" s="8">
        <v>44561</v>
      </c>
      <c r="B19">
        <v>62.08</v>
      </c>
      <c r="C19">
        <v>17642</v>
      </c>
      <c r="D19">
        <v>6</v>
      </c>
      <c r="E19" s="5">
        <v>6570758</v>
      </c>
    </row>
    <row r="20" spans="1:5" x14ac:dyDescent="0.25">
      <c r="A20" s="8">
        <v>44926</v>
      </c>
      <c r="B20">
        <v>58.61</v>
      </c>
      <c r="C20">
        <v>28589</v>
      </c>
      <c r="D20">
        <v>12</v>
      </c>
      <c r="E20" s="5">
        <f>'RENDA 2022'!A14</f>
        <v>21427884.370000001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EA11-9205-435E-9BE9-394F2D089A08}">
  <dimension ref="A1:C14"/>
  <sheetViews>
    <sheetView workbookViewId="0">
      <selection activeCell="B15" sqref="B15"/>
    </sheetView>
  </sheetViews>
  <sheetFormatPr defaultRowHeight="15" x14ac:dyDescent="0.25"/>
  <cols>
    <col min="1" max="1" width="19.85546875" bestFit="1" customWidth="1"/>
    <col min="2" max="2" width="15.7109375" bestFit="1" customWidth="1"/>
    <col min="3" max="3" width="18.85546875" bestFit="1" customWidth="1"/>
  </cols>
  <sheetData>
    <row r="1" spans="1:3" x14ac:dyDescent="0.25">
      <c r="A1" t="s">
        <v>453</v>
      </c>
      <c r="B1" t="s">
        <v>454</v>
      </c>
      <c r="C1" t="s">
        <v>455</v>
      </c>
    </row>
    <row r="2" spans="1:3" ht="18.75" x14ac:dyDescent="0.25">
      <c r="A2" s="14">
        <v>20106527</v>
      </c>
      <c r="B2" s="13">
        <v>343068</v>
      </c>
      <c r="C2" s="14" t="s">
        <v>457</v>
      </c>
    </row>
    <row r="3" spans="1:3" ht="18.75" x14ac:dyDescent="0.25">
      <c r="A3" s="14">
        <v>908427.73</v>
      </c>
      <c r="B3" s="13">
        <v>23970</v>
      </c>
      <c r="C3" s="15" t="s">
        <v>456</v>
      </c>
    </row>
    <row r="4" spans="1:3" ht="18.75" x14ac:dyDescent="0.25">
      <c r="A4" s="14">
        <v>412929.64</v>
      </c>
      <c r="B4" s="13">
        <v>14960</v>
      </c>
      <c r="C4" s="15" t="s">
        <v>456</v>
      </c>
    </row>
    <row r="7" spans="1:3" ht="18.75" x14ac:dyDescent="0.25">
      <c r="A7" s="14"/>
      <c r="B7" s="13"/>
      <c r="C7" s="13"/>
    </row>
    <row r="8" spans="1:3" ht="18.75" x14ac:dyDescent="0.25">
      <c r="A8" s="14"/>
      <c r="B8" s="13"/>
      <c r="C8" s="13"/>
    </row>
    <row r="9" spans="1:3" ht="18.75" x14ac:dyDescent="0.25">
      <c r="A9" s="14"/>
      <c r="B9" s="13"/>
      <c r="C9" s="13"/>
    </row>
    <row r="14" spans="1:3" x14ac:dyDescent="0.25">
      <c r="A14" s="5">
        <f>SUM(A2:A13)</f>
        <v>21427884.370000001</v>
      </c>
      <c r="B14" s="5">
        <f>SUM(B2:B13)</f>
        <v>381998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Jogos Allianz Parque_fato</vt:lpstr>
      <vt:lpstr>TIQUETE MEDIO</vt:lpstr>
      <vt:lpstr>RENDA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DIEGO</dc:creator>
  <cp:lastModifiedBy>MICHEL DIEGO</cp:lastModifiedBy>
  <dcterms:created xsi:type="dcterms:W3CDTF">2022-04-26T17:23:06Z</dcterms:created>
  <dcterms:modified xsi:type="dcterms:W3CDTF">2022-05-02T18:47:22Z</dcterms:modified>
</cp:coreProperties>
</file>