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erc0098/Documents/OeRC/CYBERWATCHING/wp2/cyberwatching_radar/"/>
    </mc:Choice>
  </mc:AlternateContent>
  <xr:revisionPtr revIDLastSave="0" documentId="13_ncr:1_{323222FB-AA3E-3F4F-9CDA-0711F7078F47}" xr6:coauthVersionLast="36" xr6:coauthVersionMax="36" xr10:uidLastSave="{00000000-0000-0000-0000-000000000000}"/>
  <bookViews>
    <workbookView xWindow="380" yWindow="460" windowWidth="28420" windowHeight="16280" xr2:uid="{D0C7FA42-DCF5-5843-B688-5B04300EBD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0" i="1"/>
  <c r="B31" i="1"/>
  <c r="B32" i="1"/>
  <c r="B33" i="1"/>
  <c r="B34" i="1"/>
  <c r="B35" i="1"/>
  <c r="B30" i="1"/>
  <c r="A31" i="1"/>
  <c r="A32" i="1"/>
  <c r="A33" i="1"/>
  <c r="A34" i="1"/>
  <c r="A35" i="1"/>
  <c r="A30" i="1"/>
  <c r="H25" i="1"/>
  <c r="L25" i="1"/>
  <c r="H24" i="1"/>
  <c r="L24" i="1"/>
  <c r="H23" i="1"/>
  <c r="L23" i="1"/>
  <c r="H22" i="1"/>
  <c r="L22" i="1"/>
  <c r="H21" i="1"/>
  <c r="L21" i="1"/>
  <c r="H20" i="1"/>
  <c r="L20" i="1"/>
  <c r="I25" i="1" l="1"/>
  <c r="I20" i="1"/>
  <c r="I23" i="1"/>
  <c r="I24" i="1"/>
  <c r="J21" i="1"/>
  <c r="J22" i="1"/>
  <c r="J25" i="1"/>
  <c r="I21" i="1"/>
  <c r="I22" i="1"/>
  <c r="J20" i="1"/>
  <c r="J24" i="1"/>
  <c r="G20" i="1"/>
  <c r="K20" i="1"/>
  <c r="G21" i="1"/>
  <c r="K21" i="1"/>
  <c r="G22" i="1"/>
  <c r="K22" i="1"/>
  <c r="G23" i="1"/>
  <c r="K23" i="1"/>
  <c r="G24" i="1"/>
  <c r="K24" i="1"/>
  <c r="G25" i="1"/>
  <c r="K25" i="1"/>
  <c r="J23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E16" i="1"/>
  <c r="F16" i="1"/>
  <c r="E15" i="1"/>
  <c r="F15" i="1"/>
  <c r="F14" i="1"/>
  <c r="E14" i="1"/>
  <c r="F13" i="1"/>
  <c r="E13" i="1"/>
  <c r="F12" i="1"/>
  <c r="E12" i="1"/>
  <c r="F11" i="1"/>
  <c r="H11" i="1" s="1"/>
  <c r="E11" i="1"/>
  <c r="L11" i="1" s="1"/>
  <c r="L4" i="1"/>
  <c r="L5" i="1"/>
  <c r="J5" i="1"/>
  <c r="I5" i="1"/>
  <c r="G5" i="1"/>
  <c r="H4" i="1"/>
  <c r="G4" i="1"/>
  <c r="F5" i="1"/>
  <c r="H5" i="1" s="1"/>
  <c r="F4" i="1"/>
  <c r="J4" i="1" s="1"/>
  <c r="F3" i="1"/>
  <c r="J3" i="1" s="1"/>
  <c r="F2" i="1"/>
  <c r="H2" i="1" s="1"/>
  <c r="E5" i="1"/>
  <c r="K5" i="1" s="1"/>
  <c r="E4" i="1"/>
  <c r="I4" i="1" s="1"/>
  <c r="E3" i="1"/>
  <c r="K3" i="1" s="1"/>
  <c r="E2" i="1"/>
  <c r="K2" i="1" s="1"/>
  <c r="I11" i="1" l="1"/>
  <c r="J11" i="1"/>
  <c r="G11" i="1"/>
  <c r="K11" i="1"/>
  <c r="G2" i="1"/>
  <c r="L2" i="1"/>
  <c r="K4" i="1"/>
  <c r="L3" i="1"/>
  <c r="I2" i="1"/>
  <c r="J2" i="1"/>
  <c r="G3" i="1"/>
  <c r="H3" i="1"/>
  <c r="I3" i="1"/>
</calcChain>
</file>

<file path=xl/sharedStrings.xml><?xml version="1.0" encoding="utf-8"?>
<sst xmlns="http://schemas.openxmlformats.org/spreadsheetml/2006/main" count="39" uniqueCount="14">
  <si>
    <t>adjustX</t>
  </si>
  <si>
    <t>adjustY</t>
  </si>
  <si>
    <t>angle</t>
  </si>
  <si>
    <t>scale</t>
  </si>
  <si>
    <t>size</t>
  </si>
  <si>
    <t>translateX</t>
  </si>
  <si>
    <t>translateY</t>
  </si>
  <si>
    <t>translateXAll</t>
  </si>
  <si>
    <t>translateYAll</t>
  </si>
  <si>
    <t>moveRight</t>
  </si>
  <si>
    <t>moveLeft</t>
  </si>
  <si>
    <t>inner width</t>
  </si>
  <si>
    <t>angle + 120</t>
  </si>
  <si>
    <t>a+120 mod 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</si>
</sst>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C54B-8019-D946-BE71-711089B71247}">
  <dimension ref="A1:L35"/>
  <sheetViews>
    <sheetView tabSelected="1" topLeftCell="A7" zoomScale="140" zoomScaleNormal="140" workbookViewId="0">
      <selection activeCell="E36" sqref="E36"/>
    </sheetView>
  </sheetViews>
  <sheetFormatPr baseColWidth="10" defaultRowHeight="16" x14ac:dyDescent="0.2"/>
  <cols>
    <col min="3" max="4" width="9.1640625" customWidth="1"/>
    <col min="9" max="9" width="12.6640625" bestFit="1" customWidth="1"/>
    <col min="10" max="10" width="11.6640625" bestFit="1" customWidth="1"/>
    <col min="12" max="12" width="13.33203125" bestFit="1" customWidth="1"/>
  </cols>
  <sheetData>
    <row r="1" spans="1:12" x14ac:dyDescent="0.2">
      <c r="A1" t="s">
        <v>2</v>
      </c>
      <c r="B1" t="s">
        <v>3</v>
      </c>
      <c r="C1" t="s">
        <v>4</v>
      </c>
      <c r="D1" t="s">
        <v>11</v>
      </c>
      <c r="E1" t="s">
        <v>0</v>
      </c>
      <c r="F1" t="s">
        <v>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90</v>
      </c>
      <c r="B2">
        <v>2</v>
      </c>
      <c r="C2" s="3">
        <v>750</v>
      </c>
      <c r="D2" s="3">
        <v>1438</v>
      </c>
      <c r="E2" s="3">
        <f>SIN(RADIANS(A2)) - COS(RADIANS(A2))</f>
        <v>0.99999999999999989</v>
      </c>
      <c r="F2" s="3">
        <f>COS(RADIANS(A2)) + SIN(RADIANS(A2))</f>
        <v>1</v>
      </c>
      <c r="G2">
        <f>(-1 * (1 + E2) * C2 / 2 * (B2 - 1)) + (-E2 * (1 - B2 / 2) * C2)</f>
        <v>-750</v>
      </c>
      <c r="H2">
        <f>(-1 * (1 - F2) * (C2 / 2 - 7) * (B2 - 1)) - ((1 - F2) / 2 * (1 - B2 / 2) * C2)</f>
        <v>0</v>
      </c>
      <c r="I2" s="3">
        <f>(1 - E2) / 2 * C2 * B2 / 2 + ((1 - E2) / 2 * (1 - B2 / 2) * C2)</f>
        <v>4.163336342344337E-14</v>
      </c>
      <c r="J2">
        <f>(1 + F2) / 2 * C2 * B2 / 2</f>
        <v>750</v>
      </c>
      <c r="K2">
        <f>(1 + E2) * (0.8 * D2 - C2) / 2</f>
        <v>400.40000000000009</v>
      </c>
      <c r="L2" s="3">
        <f>(1 - E2) * (0.8 * D2- C2) / 2</f>
        <v>2.2226664952995639E-14</v>
      </c>
    </row>
    <row r="3" spans="1:12" x14ac:dyDescent="0.2">
      <c r="A3">
        <v>0</v>
      </c>
      <c r="B3">
        <v>2</v>
      </c>
      <c r="C3" s="3">
        <v>750</v>
      </c>
      <c r="D3" s="3">
        <v>1438</v>
      </c>
      <c r="E3" s="3">
        <f>SIN(RADIANS(A3)) - COS(RADIANS(A3))</f>
        <v>-1</v>
      </c>
      <c r="F3" s="3">
        <f>COS(RADIANS(A3)) + SIN(RADIANS(A3))</f>
        <v>1</v>
      </c>
      <c r="G3">
        <f>(-1 * (1 + E3) * C3 / 2 * (B3 - 1)) + (-E3 * (1 - B3 / 2) * C3)</f>
        <v>0</v>
      </c>
      <c r="H3">
        <f>(-1 * (1 - F3) * (C3 / 2 - 7) * (B3 - 1)) - ((1 - F3) / 2 * (1 - B3 / 2) * C3)</f>
        <v>0</v>
      </c>
      <c r="I3" s="3">
        <f t="shared" ref="I3:I5" si="0">(1 - E3) / 2 * C3 * B3 / 2 + ((1 - E3) / 2 * (1 - B3 / 2) * C3)</f>
        <v>750</v>
      </c>
      <c r="J3">
        <f t="shared" ref="J3:J5" si="1">(1 + F3) / 2 * C3 * B3 / 2</f>
        <v>750</v>
      </c>
      <c r="K3">
        <f t="shared" ref="K3:K5" si="2">(1 + E3) * (0.8 * D3 - C3) / 2</f>
        <v>0</v>
      </c>
      <c r="L3" s="3">
        <f t="shared" ref="L3:L5" si="3">(1 - E3) * (0.8 * D3- C3) / 2</f>
        <v>400.40000000000009</v>
      </c>
    </row>
    <row r="4" spans="1:12" x14ac:dyDescent="0.2">
      <c r="A4">
        <v>-90</v>
      </c>
      <c r="B4">
        <v>2</v>
      </c>
      <c r="C4" s="3">
        <v>750</v>
      </c>
      <c r="D4" s="3">
        <v>1438</v>
      </c>
      <c r="E4" s="3">
        <f>SIN(RADIANS(A4)) - COS(RADIANS(A4))</f>
        <v>-1</v>
      </c>
      <c r="F4" s="3">
        <f>COS(RADIANS(A4)) + SIN(RADIANS(A4))</f>
        <v>-0.99999999999999989</v>
      </c>
      <c r="G4">
        <f>(-1 * (1 + E4) * C4 / 2 * (B4 - 1)) + (-E4 * (1 - B4 / 2) * C4)</f>
        <v>0</v>
      </c>
      <c r="H4">
        <f>(-1 * (1 - F4) * (C4 / 2 - 7) * (B4 - 1)) - ((1 - F4) / 2 * (1 - B4 / 2) * C4)</f>
        <v>-736</v>
      </c>
      <c r="I4" s="3">
        <f t="shared" si="0"/>
        <v>750</v>
      </c>
      <c r="J4" s="3">
        <f t="shared" si="1"/>
        <v>4.163336342344337E-14</v>
      </c>
      <c r="K4">
        <f t="shared" si="2"/>
        <v>0</v>
      </c>
      <c r="L4" s="3">
        <f t="shared" si="3"/>
        <v>400.40000000000009</v>
      </c>
    </row>
    <row r="5" spans="1:12" x14ac:dyDescent="0.2">
      <c r="A5">
        <v>-180</v>
      </c>
      <c r="B5" s="3">
        <v>2</v>
      </c>
      <c r="C5" s="3">
        <v>750</v>
      </c>
      <c r="D5" s="3">
        <v>1438</v>
      </c>
      <c r="E5" s="3">
        <f>SIN(RADIANS(A5)) - COS(RADIANS(A5))</f>
        <v>0.99999999999999989</v>
      </c>
      <c r="F5" s="3">
        <f>COS(RADIANS(A5)) + SIN(RADIANS(A5))</f>
        <v>-1.0000000000000002</v>
      </c>
      <c r="G5">
        <f>(-1 * (1 + E5) * C5 / 2 * (B5 - 1)) + (-E5 * (1 - B5 / 2) * C5)</f>
        <v>-750</v>
      </c>
      <c r="H5">
        <f>(-1 * (1 - F5) * (C5 / 2 - 7) * (B5 - 1)) - ((1 - F5) / 2 * (1 - B5 / 2) * C5)</f>
        <v>-736</v>
      </c>
      <c r="I5" s="3">
        <f t="shared" si="0"/>
        <v>4.163336342344337E-14</v>
      </c>
      <c r="J5" s="3">
        <f t="shared" si="1"/>
        <v>-8.3266726846886741E-14</v>
      </c>
      <c r="K5">
        <f t="shared" si="2"/>
        <v>400.40000000000009</v>
      </c>
      <c r="L5" s="3">
        <f t="shared" si="3"/>
        <v>2.2226664952995639E-14</v>
      </c>
    </row>
    <row r="10" spans="1:12" x14ac:dyDescent="0.2">
      <c r="A10" t="s">
        <v>2</v>
      </c>
      <c r="B10" t="s">
        <v>3</v>
      </c>
      <c r="C10" t="s">
        <v>4</v>
      </c>
      <c r="D10" t="s">
        <v>11</v>
      </c>
      <c r="E10" t="s">
        <v>0</v>
      </c>
      <c r="F10" t="s">
        <v>1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</row>
    <row r="11" spans="1:12" x14ac:dyDescent="0.2">
      <c r="A11">
        <v>0</v>
      </c>
      <c r="B11">
        <v>2</v>
      </c>
      <c r="C11" s="3">
        <v>773</v>
      </c>
      <c r="D11" s="3">
        <v>1438</v>
      </c>
      <c r="E11" s="1">
        <f t="shared" ref="E11:E16" si="4">SIN(RADIANS(A11)) - COS(RADIANS(A11))</f>
        <v>-1</v>
      </c>
      <c r="F11" s="1">
        <f t="shared" ref="F11:F16" si="5">COS(RADIANS(A11)) + SIN(RADIANS(A11))</f>
        <v>1</v>
      </c>
      <c r="G11" s="3">
        <f>(-1 * (1 + E11) * C11 / 2 * (B11 - 1)) + (-E11 * (1 - B11 / 2) * C11)</f>
        <v>0</v>
      </c>
      <c r="H11" s="3">
        <f>(-1 * (1 - F11) * (C11 / 2 - 7) * (B11 - 1)) - ((1 - F11) / 2 * (1 - B11 / 2) * C11)</f>
        <v>0</v>
      </c>
      <c r="I11" s="2">
        <f>(1 - E11) / 2 * C11 * B11 / 2 + ((1 - E11) / 2 * (1 - B11 / 2) * C11)</f>
        <v>773</v>
      </c>
      <c r="J11" s="2">
        <f>(1 + F11) / 2 * C11 * B11 / 2</f>
        <v>773</v>
      </c>
      <c r="K11" s="3">
        <f>(1 + E11) * (0.8 * D11 - C11) / 2</f>
        <v>0</v>
      </c>
      <c r="L11" s="2">
        <f>(1 - E11) * (0.8 * D11- C11) / 2</f>
        <v>377.40000000000009</v>
      </c>
    </row>
    <row r="12" spans="1:12" x14ac:dyDescent="0.2">
      <c r="A12">
        <v>60</v>
      </c>
      <c r="B12">
        <v>2</v>
      </c>
      <c r="C12" s="3">
        <v>773</v>
      </c>
      <c r="D12" s="3">
        <v>1438</v>
      </c>
      <c r="E12" s="1">
        <f t="shared" si="4"/>
        <v>0.36602540378443849</v>
      </c>
      <c r="F12" s="1">
        <f t="shared" si="5"/>
        <v>1.3660254037844388</v>
      </c>
      <c r="G12" s="1">
        <f t="shared" ref="G12:G16" si="6">(-1 * (1 + E12) * C12 / 2 * (B12 - 1)) + (-E12 * (1 - B12 / 2) * C12)</f>
        <v>-527.96881856268544</v>
      </c>
      <c r="H12" s="2">
        <f t="shared" ref="H12:H16" si="7">(-1 * (1 - F12) * (C12 / 2 - 7) * (B12 - 1)) - ((1 - F12) / 2 * (1 - B12 / 2) * C12)</f>
        <v>138.90664073619453</v>
      </c>
      <c r="I12" s="2">
        <f t="shared" ref="I12:I16" si="8">(1 - E12) / 2 * C12 * B12 / 2 + ((1 - E12) / 2 * (1 - B12 / 2) * C12)</f>
        <v>245.03118143731453</v>
      </c>
      <c r="J12" s="2">
        <f t="shared" ref="J12:J16" si="9">(1 + F12) / 2 * C12 * B12 / 2</f>
        <v>914.46881856268556</v>
      </c>
      <c r="K12" s="2">
        <f t="shared" ref="K12:K16" si="10">(1 + E12) * (0.8 * D12 - C12) / 2</f>
        <v>257.76899369412359</v>
      </c>
      <c r="L12" s="2">
        <f t="shared" ref="L12:L16" si="11">(1 - E12) * (0.8 * D12- C12) / 2</f>
        <v>119.63100630587648</v>
      </c>
    </row>
    <row r="13" spans="1:12" x14ac:dyDescent="0.2">
      <c r="A13">
        <v>120</v>
      </c>
      <c r="B13">
        <v>2</v>
      </c>
      <c r="C13" s="3">
        <v>773</v>
      </c>
      <c r="D13" s="3">
        <v>1438</v>
      </c>
      <c r="E13" s="1">
        <f t="shared" si="4"/>
        <v>1.3660254037844384</v>
      </c>
      <c r="F13" s="1">
        <f t="shared" si="5"/>
        <v>0.36602540378443893</v>
      </c>
      <c r="G13" s="2">
        <f t="shared" si="6"/>
        <v>-914.46881856268544</v>
      </c>
      <c r="H13" s="2">
        <f t="shared" si="7"/>
        <v>-240.59335926380544</v>
      </c>
      <c r="I13" s="2">
        <f t="shared" si="8"/>
        <v>-141.46881856268544</v>
      </c>
      <c r="J13" s="2">
        <f t="shared" si="9"/>
        <v>527.96881856268556</v>
      </c>
      <c r="K13" s="2">
        <f t="shared" si="10"/>
        <v>446.46899369412364</v>
      </c>
      <c r="L13" s="2">
        <f t="shared" si="11"/>
        <v>-69.068993694123535</v>
      </c>
    </row>
    <row r="14" spans="1:12" x14ac:dyDescent="0.2">
      <c r="A14">
        <v>180</v>
      </c>
      <c r="B14">
        <v>2</v>
      </c>
      <c r="C14" s="3">
        <v>773</v>
      </c>
      <c r="D14" s="3">
        <v>1438</v>
      </c>
      <c r="E14" s="1">
        <f t="shared" si="4"/>
        <v>1.0000000000000002</v>
      </c>
      <c r="F14" s="1">
        <f t="shared" si="5"/>
        <v>-0.99999999999999989</v>
      </c>
      <c r="G14" s="2">
        <f t="shared" si="6"/>
        <v>-773</v>
      </c>
      <c r="H14" s="2">
        <f t="shared" si="7"/>
        <v>-759</v>
      </c>
      <c r="I14" s="3">
        <f t="shared" si="8"/>
        <v>-8.5820239803524601E-14</v>
      </c>
      <c r="J14" s="3">
        <f t="shared" si="9"/>
        <v>4.29101199017623E-14</v>
      </c>
      <c r="K14" s="2">
        <f t="shared" si="10"/>
        <v>377.40000000000009</v>
      </c>
      <c r="L14" s="3">
        <f t="shared" si="11"/>
        <v>-4.1899816949353418E-14</v>
      </c>
    </row>
    <row r="15" spans="1:12" x14ac:dyDescent="0.2">
      <c r="A15">
        <v>240</v>
      </c>
      <c r="B15">
        <v>2</v>
      </c>
      <c r="C15" s="3">
        <v>773</v>
      </c>
      <c r="D15" s="3">
        <v>1438</v>
      </c>
      <c r="E15" s="1">
        <f t="shared" si="4"/>
        <v>-0.36602540378443793</v>
      </c>
      <c r="F15" s="1">
        <f t="shared" si="5"/>
        <v>-1.3660254037844388</v>
      </c>
      <c r="G15" s="2">
        <f t="shared" si="6"/>
        <v>-245.03118143731473</v>
      </c>
      <c r="H15" s="2">
        <f t="shared" si="7"/>
        <v>-897.9066407361945</v>
      </c>
      <c r="I15" s="2">
        <f t="shared" si="8"/>
        <v>527.96881856268521</v>
      </c>
      <c r="J15" s="2">
        <f t="shared" si="9"/>
        <v>-141.46881856268561</v>
      </c>
      <c r="K15" s="2">
        <f t="shared" si="10"/>
        <v>119.6310063058766</v>
      </c>
      <c r="L15" s="2">
        <f t="shared" si="11"/>
        <v>257.76899369412348</v>
      </c>
    </row>
    <row r="16" spans="1:12" x14ac:dyDescent="0.2">
      <c r="A16">
        <v>300</v>
      </c>
      <c r="B16">
        <v>2</v>
      </c>
      <c r="C16" s="3">
        <v>773</v>
      </c>
      <c r="D16" s="3">
        <v>1438</v>
      </c>
      <c r="E16" s="1">
        <f t="shared" si="4"/>
        <v>-1.3660254037844388</v>
      </c>
      <c r="F16" s="1">
        <f t="shared" si="5"/>
        <v>-0.36602540378443849</v>
      </c>
      <c r="G16" s="2">
        <f t="shared" si="6"/>
        <v>141.46881856268561</v>
      </c>
      <c r="H16" s="2">
        <f t="shared" si="7"/>
        <v>-518.40664073619439</v>
      </c>
      <c r="I16" s="2">
        <f t="shared" si="8"/>
        <v>914.46881856268556</v>
      </c>
      <c r="J16" s="2">
        <f t="shared" si="9"/>
        <v>245.03118143731453</v>
      </c>
      <c r="K16" s="2">
        <f t="shared" si="10"/>
        <v>-69.06899369412362</v>
      </c>
      <c r="L16" s="2">
        <f t="shared" si="11"/>
        <v>446.4689936941237</v>
      </c>
    </row>
    <row r="19" spans="1:12" x14ac:dyDescent="0.2">
      <c r="A19" t="s">
        <v>2</v>
      </c>
      <c r="B19" t="s">
        <v>3</v>
      </c>
      <c r="C19" t="s">
        <v>4</v>
      </c>
      <c r="D19" t="s">
        <v>11</v>
      </c>
      <c r="E19" t="s">
        <v>0</v>
      </c>
      <c r="F19" t="s">
        <v>1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</row>
    <row r="20" spans="1:12" x14ac:dyDescent="0.2">
      <c r="A20">
        <v>0</v>
      </c>
      <c r="B20">
        <v>2</v>
      </c>
      <c r="C20" s="3">
        <v>773</v>
      </c>
      <c r="D20" s="3">
        <v>1438</v>
      </c>
      <c r="E20" s="3">
        <v>1</v>
      </c>
      <c r="F20" s="3">
        <v>1</v>
      </c>
      <c r="G20" s="3">
        <f>(-1 * (1 + E20) * C20 / 2 * (B20 - 1)) + (-E20 * (1 - B20 / 2) * C20)</f>
        <v>-773</v>
      </c>
      <c r="H20" s="3">
        <f>(-1 * (1 - F20) * (C20 / 2 - 7) * (B20 - 1)) - ((1 - F20) / 2 * (1 - B20 / 2) * C20)</f>
        <v>0</v>
      </c>
      <c r="I20" s="2">
        <f>(1 - E20) / 2 * C20 * B20 / 2 + ((1 - E20) / 2 * (1 - B20 / 2) * C20)</f>
        <v>0</v>
      </c>
      <c r="J20" s="2">
        <f>(1 + F20) / 2 * C20 * B20 / 2</f>
        <v>773</v>
      </c>
      <c r="K20" s="3">
        <f>(1 + E20) * (0.8 * D20 - C20) / 2</f>
        <v>377.40000000000009</v>
      </c>
      <c r="L20" s="2">
        <f>(1 - E20) * (0.8 * D20- C20) / 2</f>
        <v>0</v>
      </c>
    </row>
    <row r="21" spans="1:12" x14ac:dyDescent="0.2">
      <c r="A21">
        <v>60</v>
      </c>
      <c r="B21">
        <v>2</v>
      </c>
      <c r="C21" s="3">
        <v>773</v>
      </c>
      <c r="D21" s="3">
        <v>1438</v>
      </c>
      <c r="E21" s="3">
        <v>1</v>
      </c>
      <c r="F21" s="3">
        <v>0</v>
      </c>
      <c r="G21" s="1">
        <f t="shared" ref="G21:G25" si="12">(-1 * (1 + E21) * C21 / 2 * (B21 - 1)) + (-E21 * (1 - B21 / 2) * C21)</f>
        <v>-773</v>
      </c>
      <c r="H21" s="2">
        <f t="shared" ref="H21:H25" si="13">(-1 * (1 - F21) * (C21 / 2 - 7) * (B21 - 1)) - ((1 - F21) / 2 * (1 - B21 / 2) * C21)</f>
        <v>-379.5</v>
      </c>
      <c r="I21" s="2">
        <f t="shared" ref="I21:I25" si="14">(1 - E21) / 2 * C21 * B21 / 2 + ((1 - E21) / 2 * (1 - B21 / 2) * C21)</f>
        <v>0</v>
      </c>
      <c r="J21" s="2">
        <f t="shared" ref="J21:J25" si="15">(1 + F21) / 2 * C21 * B21 / 2</f>
        <v>386.5</v>
      </c>
      <c r="K21" s="2">
        <f t="shared" ref="K21:K25" si="16">(1 + E21) * (0.8 * D21 - C21) / 2</f>
        <v>377.40000000000009</v>
      </c>
      <c r="L21" s="2">
        <f t="shared" ref="L21:L25" si="17">(1 - E21) * (0.8 * D21- C21) / 2</f>
        <v>0</v>
      </c>
    </row>
    <row r="22" spans="1:12" x14ac:dyDescent="0.2">
      <c r="A22">
        <v>120</v>
      </c>
      <c r="B22">
        <v>2</v>
      </c>
      <c r="C22" s="3">
        <v>773</v>
      </c>
      <c r="D22" s="3">
        <v>1438</v>
      </c>
      <c r="E22" s="3">
        <v>1</v>
      </c>
      <c r="F22" s="3">
        <v>-1</v>
      </c>
      <c r="G22" s="2">
        <f t="shared" si="12"/>
        <v>-773</v>
      </c>
      <c r="H22" s="2">
        <f t="shared" si="13"/>
        <v>-759</v>
      </c>
      <c r="I22" s="2">
        <f t="shared" si="14"/>
        <v>0</v>
      </c>
      <c r="J22" s="2">
        <f t="shared" si="15"/>
        <v>0</v>
      </c>
      <c r="K22" s="2">
        <f t="shared" si="16"/>
        <v>377.40000000000009</v>
      </c>
      <c r="L22" s="2">
        <f t="shared" si="17"/>
        <v>0</v>
      </c>
    </row>
    <row r="23" spans="1:12" x14ac:dyDescent="0.2">
      <c r="A23">
        <v>180</v>
      </c>
      <c r="B23">
        <v>2</v>
      </c>
      <c r="C23" s="3">
        <v>773</v>
      </c>
      <c r="D23" s="3">
        <v>1438</v>
      </c>
      <c r="E23" s="3">
        <v>-1</v>
      </c>
      <c r="F23" s="3">
        <v>-1</v>
      </c>
      <c r="G23" s="2">
        <f t="shared" si="12"/>
        <v>0</v>
      </c>
      <c r="H23" s="2">
        <f t="shared" si="13"/>
        <v>-759</v>
      </c>
      <c r="I23" s="3">
        <f t="shared" si="14"/>
        <v>773</v>
      </c>
      <c r="J23" s="3">
        <f t="shared" si="15"/>
        <v>0</v>
      </c>
      <c r="K23" s="2">
        <f t="shared" si="16"/>
        <v>0</v>
      </c>
      <c r="L23" s="3">
        <f t="shared" si="17"/>
        <v>377.40000000000009</v>
      </c>
    </row>
    <row r="24" spans="1:12" x14ac:dyDescent="0.2">
      <c r="A24">
        <v>240</v>
      </c>
      <c r="B24">
        <v>2</v>
      </c>
      <c r="C24" s="3">
        <v>773</v>
      </c>
      <c r="D24" s="3">
        <v>1438</v>
      </c>
      <c r="E24" s="3">
        <v>-1</v>
      </c>
      <c r="F24" s="3">
        <v>0</v>
      </c>
      <c r="G24" s="2">
        <f t="shared" si="12"/>
        <v>0</v>
      </c>
      <c r="H24" s="2">
        <f t="shared" si="13"/>
        <v>-379.5</v>
      </c>
      <c r="I24" s="2">
        <f t="shared" si="14"/>
        <v>773</v>
      </c>
      <c r="J24" s="2">
        <f t="shared" si="15"/>
        <v>386.5</v>
      </c>
      <c r="K24" s="2">
        <f t="shared" si="16"/>
        <v>0</v>
      </c>
      <c r="L24" s="2">
        <f t="shared" si="17"/>
        <v>377.40000000000009</v>
      </c>
    </row>
    <row r="25" spans="1:12" x14ac:dyDescent="0.2">
      <c r="A25">
        <v>300</v>
      </c>
      <c r="B25">
        <v>2</v>
      </c>
      <c r="C25" s="3">
        <v>773</v>
      </c>
      <c r="D25" s="3">
        <v>1438</v>
      </c>
      <c r="E25" s="3">
        <v>-1</v>
      </c>
      <c r="F25" s="3">
        <v>1</v>
      </c>
      <c r="G25" s="2">
        <f t="shared" si="12"/>
        <v>0</v>
      </c>
      <c r="H25" s="2">
        <f t="shared" si="13"/>
        <v>0</v>
      </c>
      <c r="I25" s="2">
        <f t="shared" si="14"/>
        <v>773</v>
      </c>
      <c r="J25" s="2">
        <f t="shared" si="15"/>
        <v>773</v>
      </c>
      <c r="K25" s="2">
        <f t="shared" si="16"/>
        <v>0</v>
      </c>
      <c r="L25" s="2">
        <f t="shared" si="17"/>
        <v>377.40000000000009</v>
      </c>
    </row>
    <row r="29" spans="1:12" x14ac:dyDescent="0.2">
      <c r="A29" t="s">
        <v>2</v>
      </c>
      <c r="B29" t="s">
        <v>12</v>
      </c>
      <c r="C29" t="s">
        <v>13</v>
      </c>
    </row>
    <row r="30" spans="1:12" x14ac:dyDescent="0.2">
      <c r="A30">
        <f>A20</f>
        <v>0</v>
      </c>
      <c r="B30">
        <f>A30+120</f>
        <v>120</v>
      </c>
      <c r="C30">
        <f>MOD(B30,360)</f>
        <v>120</v>
      </c>
      <c r="E30">
        <v>-1</v>
      </c>
    </row>
    <row r="31" spans="1:12" x14ac:dyDescent="0.2">
      <c r="A31">
        <f t="shared" ref="A31:A35" si="18">A21</f>
        <v>60</v>
      </c>
      <c r="B31">
        <f t="shared" ref="B31:B35" si="19">A31+120</f>
        <v>180</v>
      </c>
      <c r="C31">
        <f t="shared" ref="C31:C35" si="20">MOD(B31,360)</f>
        <v>180</v>
      </c>
      <c r="E31">
        <v>-1</v>
      </c>
    </row>
    <row r="32" spans="1:12" x14ac:dyDescent="0.2">
      <c r="A32">
        <f t="shared" si="18"/>
        <v>120</v>
      </c>
      <c r="B32">
        <f t="shared" si="19"/>
        <v>240</v>
      </c>
      <c r="C32">
        <f t="shared" si="20"/>
        <v>240</v>
      </c>
      <c r="E32">
        <v>0</v>
      </c>
    </row>
    <row r="33" spans="1:5" x14ac:dyDescent="0.2">
      <c r="A33">
        <f t="shared" si="18"/>
        <v>180</v>
      </c>
      <c r="B33">
        <f t="shared" si="19"/>
        <v>300</v>
      </c>
      <c r="C33">
        <f t="shared" si="20"/>
        <v>300</v>
      </c>
      <c r="E33">
        <v>1</v>
      </c>
    </row>
    <row r="34" spans="1:5" x14ac:dyDescent="0.2">
      <c r="A34">
        <f t="shared" si="18"/>
        <v>240</v>
      </c>
      <c r="B34">
        <f t="shared" si="19"/>
        <v>360</v>
      </c>
      <c r="C34">
        <f t="shared" si="20"/>
        <v>0</v>
      </c>
      <c r="E34">
        <v>1</v>
      </c>
    </row>
    <row r="35" spans="1:5" x14ac:dyDescent="0.2">
      <c r="A35">
        <f t="shared" si="18"/>
        <v>300</v>
      </c>
      <c r="B35">
        <f t="shared" si="19"/>
        <v>420</v>
      </c>
      <c r="C35">
        <f t="shared" si="20"/>
        <v>60</v>
      </c>
      <c r="E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2019-03-06T10:33:46Z</dcterms:created>
  <dcterms:modified xsi:type="dcterms:W3CDTF">2019-03-13T13:46:14Z</dcterms:modified>
</cp:coreProperties>
</file>