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書類\リサーチ\NCH Projects\Viral Hepatitis in Elderly Population\"/>
    </mc:Choice>
  </mc:AlternateContent>
  <xr:revisionPtr revIDLastSave="0" documentId="13_ncr:1_{BF26E71A-4F72-4D07-AD88-0721BE2DB5A3}" xr6:coauthVersionLast="47" xr6:coauthVersionMax="47" xr10:uidLastSave="{00000000-0000-0000-0000-000000000000}"/>
  <bookViews>
    <workbookView xWindow="-120" yWindow="-120" windowWidth="29040" windowHeight="15720" xr2:uid="{DEC162F0-1DD2-410D-8CC2-FE99B2BA884B}"/>
  </bookViews>
  <sheets>
    <sheet name="Main Data" sheetId="1" r:id="rId1"/>
    <sheet name="T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76" i="1" l="1"/>
  <c r="T37" i="1"/>
  <c r="T101" i="1"/>
  <c r="T56" i="1"/>
  <c r="T42" i="1"/>
  <c r="T64" i="1"/>
  <c r="T122" i="1"/>
  <c r="T78" i="1"/>
  <c r="T43" i="1"/>
  <c r="T53" i="1"/>
  <c r="T79" i="1"/>
  <c r="T57" i="1"/>
  <c r="T3" i="1"/>
  <c r="T114" i="1"/>
  <c r="T74" i="1"/>
  <c r="T10" i="1"/>
  <c r="T41" i="1"/>
  <c r="T60" i="1"/>
  <c r="T76" i="1"/>
  <c r="T12" i="1"/>
  <c r="T50" i="1"/>
  <c r="T90" i="1"/>
  <c r="T26" i="1"/>
  <c r="T81" i="1"/>
  <c r="T11" i="1"/>
  <c r="T19" i="1"/>
  <c r="T32" i="1"/>
  <c r="T108" i="1"/>
  <c r="T52" i="1"/>
  <c r="T89" i="1"/>
  <c r="T24" i="1"/>
  <c r="T23" i="1"/>
  <c r="T86" i="1"/>
  <c r="T40" i="1"/>
  <c r="T125" i="1"/>
  <c r="T49" i="1"/>
  <c r="T30" i="1"/>
  <c r="T51" i="1"/>
  <c r="T48" i="1"/>
  <c r="T18" i="1"/>
  <c r="T67" i="1"/>
  <c r="T87" i="1"/>
  <c r="T35" i="1"/>
  <c r="T80" i="1"/>
  <c r="T25" i="1"/>
  <c r="T116" i="1"/>
  <c r="T36" i="1"/>
  <c r="T28" i="1"/>
  <c r="T123" i="1"/>
  <c r="T110" i="1"/>
  <c r="T100" i="1"/>
  <c r="T31" i="1"/>
  <c r="T7" i="1"/>
  <c r="T117" i="1"/>
  <c r="T61" i="1"/>
  <c r="T91" i="1"/>
  <c r="T107" i="1"/>
  <c r="T99" i="1"/>
  <c r="T88" i="1"/>
  <c r="T5" i="1"/>
  <c r="T15" i="1"/>
  <c r="T54" i="1"/>
  <c r="T59" i="1"/>
  <c r="T105" i="1"/>
  <c r="T95" i="1"/>
  <c r="T97" i="1"/>
  <c r="T9" i="1"/>
  <c r="T120" i="1"/>
  <c r="T83" i="1"/>
  <c r="T69" i="1"/>
  <c r="T21" i="1"/>
  <c r="T8" i="1"/>
  <c r="T92" i="1"/>
  <c r="T29" i="1"/>
  <c r="T77" i="1"/>
  <c r="T103" i="1"/>
  <c r="T94" i="1"/>
  <c r="T113" i="1"/>
  <c r="T85" i="1"/>
  <c r="T93" i="1"/>
  <c r="T68" i="1"/>
  <c r="T27" i="1"/>
  <c r="T106" i="1"/>
  <c r="T121" i="1"/>
  <c r="T66" i="1"/>
  <c r="T62" i="1"/>
  <c r="T63" i="1"/>
  <c r="T55" i="1"/>
  <c r="T47" i="1"/>
  <c r="T20" i="1"/>
  <c r="T109" i="1"/>
  <c r="T118" i="1"/>
  <c r="T73" i="1"/>
  <c r="T39" i="1"/>
  <c r="T98" i="1"/>
  <c r="T84" i="1"/>
  <c r="T17" i="1"/>
  <c r="T38" i="1"/>
  <c r="T112" i="1"/>
  <c r="T45" i="1"/>
  <c r="T115" i="1"/>
  <c r="T119" i="1"/>
  <c r="T16" i="1"/>
  <c r="T72" i="1"/>
  <c r="T6" i="1"/>
  <c r="T124" i="1"/>
  <c r="T13" i="1"/>
  <c r="T71" i="1"/>
  <c r="T22" i="1"/>
  <c r="T96" i="1"/>
  <c r="T75" i="1"/>
  <c r="T70" i="1"/>
  <c r="T102" i="1"/>
  <c r="T46" i="1"/>
  <c r="T65" i="1"/>
  <c r="T34" i="1"/>
  <c r="T2" i="1"/>
  <c r="S37" i="1"/>
  <c r="S101" i="1"/>
  <c r="S56" i="1"/>
  <c r="S42" i="1"/>
  <c r="S64" i="1"/>
  <c r="S122" i="1"/>
  <c r="S78" i="1"/>
  <c r="S43" i="1"/>
  <c r="S53" i="1"/>
  <c r="S79" i="1"/>
  <c r="S57" i="1"/>
  <c r="S3" i="1"/>
  <c r="S114" i="1"/>
  <c r="S74" i="1"/>
  <c r="S10" i="1"/>
  <c r="S41" i="1"/>
  <c r="S60" i="1"/>
  <c r="S76" i="1"/>
  <c r="S12" i="1"/>
  <c r="S50" i="1"/>
  <c r="S90" i="1"/>
  <c r="S26" i="1"/>
  <c r="S81" i="1"/>
  <c r="S11" i="1"/>
  <c r="S19" i="1"/>
  <c r="S32" i="1"/>
  <c r="S108" i="1"/>
  <c r="S52" i="1"/>
  <c r="S89" i="1"/>
  <c r="S24" i="1"/>
  <c r="S23" i="1"/>
  <c r="S86" i="1"/>
  <c r="S40" i="1"/>
  <c r="S125" i="1"/>
  <c r="S49" i="1"/>
  <c r="S30" i="1"/>
  <c r="S51" i="1"/>
  <c r="S48" i="1"/>
  <c r="S18" i="1"/>
  <c r="S67" i="1"/>
  <c r="S87" i="1"/>
  <c r="S35" i="1"/>
  <c r="S80" i="1"/>
  <c r="S25" i="1"/>
  <c r="S116" i="1"/>
  <c r="S36" i="1"/>
  <c r="S28" i="1"/>
  <c r="S123" i="1"/>
  <c r="S110" i="1"/>
  <c r="S100" i="1"/>
  <c r="S31" i="1"/>
  <c r="S7" i="1"/>
  <c r="S117" i="1"/>
  <c r="S61" i="1"/>
  <c r="S91" i="1"/>
  <c r="S107" i="1"/>
  <c r="S99" i="1"/>
  <c r="S88" i="1"/>
  <c r="S5" i="1"/>
  <c r="S15" i="1"/>
  <c r="S54" i="1"/>
  <c r="S59" i="1"/>
  <c r="S105" i="1"/>
  <c r="S95" i="1"/>
  <c r="S97" i="1"/>
  <c r="S9" i="1"/>
  <c r="S120" i="1"/>
  <c r="S83" i="1"/>
  <c r="S69" i="1"/>
  <c r="S21" i="1"/>
  <c r="S8" i="1"/>
  <c r="S92" i="1"/>
  <c r="S29" i="1"/>
  <c r="S77" i="1"/>
  <c r="S103" i="1"/>
  <c r="S94" i="1"/>
  <c r="S113" i="1"/>
  <c r="S85" i="1"/>
  <c r="S93" i="1"/>
  <c r="S68" i="1"/>
  <c r="S27" i="1"/>
  <c r="S106" i="1"/>
  <c r="S121" i="1"/>
  <c r="S66" i="1"/>
  <c r="S62" i="1"/>
  <c r="S63" i="1"/>
  <c r="S55" i="1"/>
  <c r="S47" i="1"/>
  <c r="S20" i="1"/>
  <c r="S109" i="1"/>
  <c r="S118" i="1"/>
  <c r="S73" i="1"/>
  <c r="S39" i="1"/>
  <c r="S98" i="1"/>
  <c r="S84" i="1"/>
  <c r="S17" i="1"/>
  <c r="S38" i="1"/>
  <c r="S112" i="1"/>
  <c r="S45" i="1"/>
  <c r="S115" i="1"/>
  <c r="S119" i="1"/>
  <c r="S16" i="1"/>
  <c r="S72" i="1"/>
  <c r="S6" i="1"/>
  <c r="S124" i="1"/>
  <c r="S13" i="1"/>
  <c r="S71" i="1"/>
  <c r="S22" i="1"/>
  <c r="S96" i="1"/>
  <c r="S75" i="1"/>
  <c r="S70" i="1"/>
  <c r="S102" i="1"/>
  <c r="S46" i="1"/>
  <c r="S65" i="1"/>
  <c r="S34" i="1"/>
  <c r="S2" i="1"/>
  <c r="BT42" i="1"/>
  <c r="BT122" i="1"/>
  <c r="BT43" i="1"/>
  <c r="BT3" i="1"/>
  <c r="BT32" i="1"/>
  <c r="BT48" i="1"/>
  <c r="BT35" i="1"/>
  <c r="BT36" i="1"/>
  <c r="BT117" i="1"/>
  <c r="BT88" i="1"/>
  <c r="BT9" i="1"/>
  <c r="BT83" i="1"/>
  <c r="BT44" i="1"/>
  <c r="BT29" i="1"/>
  <c r="BT113" i="1"/>
  <c r="BT68" i="1"/>
  <c r="BT27" i="1"/>
  <c r="BT106" i="1"/>
  <c r="BT121" i="1"/>
  <c r="BT66" i="1"/>
  <c r="BT63" i="1"/>
  <c r="BT55" i="1"/>
  <c r="BT118" i="1"/>
  <c r="BT73" i="1"/>
  <c r="BT39" i="1"/>
  <c r="BT38" i="1"/>
  <c r="BS42" i="1"/>
  <c r="BS122" i="1"/>
  <c r="BS43" i="1"/>
  <c r="BS3" i="1"/>
  <c r="BS32" i="1"/>
  <c r="BS48" i="1"/>
  <c r="BS35" i="1"/>
  <c r="BS36" i="1"/>
  <c r="BS117" i="1"/>
  <c r="BS88" i="1"/>
  <c r="BS9" i="1"/>
  <c r="BS83" i="1"/>
  <c r="BS44" i="1"/>
  <c r="BS29" i="1"/>
  <c r="BS113" i="1"/>
  <c r="BS68" i="1"/>
  <c r="BS27" i="1"/>
  <c r="BS106" i="1"/>
  <c r="BS121" i="1"/>
  <c r="BS66" i="1"/>
  <c r="BS63" i="1"/>
  <c r="BS55" i="1"/>
  <c r="BS118" i="1"/>
  <c r="BS73" i="1"/>
  <c r="BS39" i="1"/>
  <c r="BS38" i="1"/>
  <c r="BS102" i="1"/>
  <c r="BT102" i="1"/>
  <c r="BF58" i="1"/>
  <c r="BF42" i="1"/>
  <c r="BF122" i="1"/>
  <c r="BF43" i="1"/>
  <c r="BF79" i="1"/>
  <c r="BF3" i="1"/>
  <c r="BF41" i="1"/>
  <c r="BF32" i="1"/>
  <c r="BF33" i="1"/>
  <c r="BF24" i="1"/>
  <c r="BF48" i="1"/>
  <c r="BF36" i="1"/>
  <c r="BF117" i="1"/>
  <c r="BF61" i="1"/>
  <c r="BF99" i="1"/>
  <c r="BF88" i="1"/>
  <c r="BF54" i="1"/>
  <c r="BF59" i="1"/>
  <c r="BF95" i="1"/>
  <c r="BF9" i="1"/>
  <c r="BF83" i="1"/>
  <c r="BF44" i="1"/>
  <c r="BF29" i="1"/>
  <c r="BF113" i="1"/>
  <c r="BF68" i="1"/>
  <c r="BF27" i="1"/>
  <c r="BF106" i="1"/>
  <c r="BF121" i="1"/>
  <c r="BF66" i="1"/>
  <c r="BF63" i="1"/>
  <c r="BF55" i="1"/>
  <c r="BF20" i="1"/>
  <c r="BF118" i="1"/>
  <c r="BF73" i="1"/>
  <c r="BF39" i="1"/>
  <c r="BF17" i="1"/>
  <c r="BF38" i="1"/>
  <c r="BF45" i="1"/>
  <c r="BF22" i="1"/>
  <c r="BF70" i="1"/>
  <c r="BF102" i="1"/>
  <c r="BG58" i="1"/>
  <c r="BG42" i="1"/>
  <c r="BG122" i="1"/>
  <c r="BG43" i="1"/>
  <c r="BG79" i="1"/>
  <c r="BG3" i="1"/>
  <c r="BG41" i="1"/>
  <c r="BG76" i="1"/>
  <c r="BG32" i="1"/>
  <c r="BG33" i="1"/>
  <c r="BG24" i="1"/>
  <c r="BG48" i="1"/>
  <c r="BG36" i="1"/>
  <c r="BG117" i="1"/>
  <c r="BG61" i="1"/>
  <c r="BG99" i="1"/>
  <c r="BG88" i="1"/>
  <c r="BG54" i="1"/>
  <c r="BG59" i="1"/>
  <c r="BG95" i="1"/>
  <c r="BG9" i="1"/>
  <c r="BG83" i="1"/>
  <c r="BG44" i="1"/>
  <c r="BG29" i="1"/>
  <c r="BG113" i="1"/>
  <c r="BG68" i="1"/>
  <c r="BG27" i="1"/>
  <c r="BG106" i="1"/>
  <c r="BG121" i="1"/>
  <c r="BG66" i="1"/>
  <c r="BG63" i="1"/>
  <c r="BG55" i="1"/>
  <c r="BG20" i="1"/>
  <c r="BG118" i="1"/>
  <c r="BG73" i="1"/>
  <c r="BG39" i="1"/>
  <c r="BG17" i="1"/>
  <c r="BG38" i="1"/>
  <c r="BG45" i="1"/>
  <c r="BG22" i="1"/>
  <c r="BG70" i="1"/>
  <c r="BG102" i="1"/>
  <c r="AS58" i="1"/>
  <c r="AS101" i="1"/>
  <c r="AS56" i="1"/>
  <c r="AS42" i="1"/>
  <c r="AS64" i="1"/>
  <c r="AS122" i="1"/>
  <c r="AS43" i="1"/>
  <c r="AS79" i="1"/>
  <c r="AS3" i="1"/>
  <c r="AS74" i="1"/>
  <c r="AS41" i="1"/>
  <c r="AS76" i="1"/>
  <c r="AS12" i="1"/>
  <c r="AS11" i="1"/>
  <c r="AS32" i="1"/>
  <c r="AS108" i="1"/>
  <c r="AS33" i="1"/>
  <c r="AS24" i="1"/>
  <c r="AS23" i="1"/>
  <c r="AS40" i="1"/>
  <c r="AS125" i="1"/>
  <c r="AS30" i="1"/>
  <c r="AS48" i="1"/>
  <c r="AS18" i="1"/>
  <c r="AS67" i="1"/>
  <c r="AS35" i="1"/>
  <c r="AS80" i="1"/>
  <c r="AS25" i="1"/>
  <c r="AS36" i="1"/>
  <c r="AS28" i="1"/>
  <c r="AS123" i="1"/>
  <c r="AS117" i="1"/>
  <c r="AS61" i="1"/>
  <c r="AS99" i="1"/>
  <c r="AS88" i="1"/>
  <c r="AS54" i="1"/>
  <c r="AS59" i="1"/>
  <c r="AS105" i="1"/>
  <c r="AS95" i="1"/>
  <c r="AS97" i="1"/>
  <c r="AS9" i="1"/>
  <c r="AS120" i="1"/>
  <c r="AS83" i="1"/>
  <c r="AS21" i="1"/>
  <c r="AS44" i="1"/>
  <c r="AS29" i="1"/>
  <c r="AS94" i="1"/>
  <c r="AS113" i="1"/>
  <c r="AS85" i="1"/>
  <c r="AS93" i="1"/>
  <c r="AS68" i="1"/>
  <c r="AS27" i="1"/>
  <c r="AS106" i="1"/>
  <c r="AS121" i="1"/>
  <c r="AS66" i="1"/>
  <c r="AS63" i="1"/>
  <c r="AS55" i="1"/>
  <c r="AS47" i="1"/>
  <c r="AS20" i="1"/>
  <c r="AS109" i="1"/>
  <c r="AS118" i="1"/>
  <c r="AS73" i="1"/>
  <c r="AS39" i="1"/>
  <c r="AS17" i="1"/>
  <c r="AS38" i="1"/>
  <c r="AS112" i="1"/>
  <c r="AS45" i="1"/>
  <c r="AS4" i="1"/>
  <c r="AS6" i="1"/>
  <c r="AS111" i="1"/>
  <c r="AS22" i="1"/>
  <c r="AS96" i="1"/>
  <c r="AS70" i="1"/>
  <c r="AS102" i="1"/>
  <c r="AS65" i="1"/>
  <c r="AS34" i="1"/>
  <c r="AS2" i="1"/>
  <c r="AT102" i="1"/>
  <c r="AT32" i="1"/>
  <c r="AT58" i="1"/>
  <c r="AT101" i="1"/>
  <c r="AT56" i="1"/>
  <c r="AT42" i="1"/>
  <c r="AT64" i="1"/>
  <c r="AT122" i="1"/>
  <c r="AT43" i="1"/>
  <c r="AT79" i="1"/>
  <c r="AT3" i="1"/>
  <c r="AT74" i="1"/>
  <c r="AT41" i="1"/>
  <c r="AT76" i="1"/>
  <c r="AT12" i="1"/>
  <c r="AT11" i="1"/>
  <c r="AT108" i="1"/>
  <c r="AT33" i="1"/>
  <c r="AT24" i="1"/>
  <c r="AT23" i="1"/>
  <c r="AT40" i="1"/>
  <c r="AT125" i="1"/>
  <c r="AT30" i="1"/>
  <c r="AT48" i="1"/>
  <c r="AT18" i="1"/>
  <c r="AT67" i="1"/>
  <c r="AT35" i="1"/>
  <c r="AT80" i="1"/>
  <c r="AT25" i="1"/>
  <c r="AT36" i="1"/>
  <c r="AT28" i="1"/>
  <c r="AT123" i="1"/>
  <c r="AT117" i="1"/>
  <c r="AT61" i="1"/>
  <c r="AT99" i="1"/>
  <c r="AT88" i="1"/>
  <c r="AT54" i="1"/>
  <c r="AT59" i="1"/>
  <c r="AT105" i="1"/>
  <c r="AT95" i="1"/>
  <c r="AT97" i="1"/>
  <c r="AT9" i="1"/>
  <c r="AT120" i="1"/>
  <c r="AT83" i="1"/>
  <c r="AT21" i="1"/>
  <c r="AT44" i="1"/>
  <c r="AT29" i="1"/>
  <c r="AT94" i="1"/>
  <c r="AT113" i="1"/>
  <c r="AT85" i="1"/>
  <c r="AT93" i="1"/>
  <c r="AT68" i="1"/>
  <c r="AT27" i="1"/>
  <c r="AT106" i="1"/>
  <c r="AT121" i="1"/>
  <c r="AT66" i="1"/>
  <c r="AT63" i="1"/>
  <c r="AT55" i="1"/>
  <c r="AT47" i="1"/>
  <c r="AT20" i="1"/>
  <c r="AT109" i="1"/>
  <c r="AT118" i="1"/>
  <c r="AT73" i="1"/>
  <c r="AT39" i="1"/>
  <c r="AT17" i="1"/>
  <c r="AT38" i="1"/>
  <c r="AT112" i="1"/>
  <c r="AT45" i="1"/>
  <c r="AT4" i="1"/>
  <c r="AT6" i="1"/>
  <c r="AT111" i="1"/>
  <c r="AT22" i="1"/>
  <c r="AT96" i="1"/>
  <c r="AT70" i="1"/>
  <c r="AT65" i="1"/>
  <c r="AT34" i="1"/>
  <c r="AT2" i="1"/>
  <c r="AF58" i="1"/>
  <c r="AF101" i="1"/>
  <c r="AF56" i="1"/>
  <c r="AF42" i="1"/>
  <c r="AF64" i="1"/>
  <c r="AF122" i="1"/>
  <c r="AF78" i="1"/>
  <c r="AF43" i="1"/>
  <c r="AF53" i="1"/>
  <c r="AF79" i="1"/>
  <c r="AF3" i="1"/>
  <c r="AF114" i="1"/>
  <c r="AF74" i="1"/>
  <c r="AF41" i="1"/>
  <c r="AF76" i="1"/>
  <c r="AF12" i="1"/>
  <c r="AF50" i="1"/>
  <c r="AF90" i="1"/>
  <c r="AF26" i="1"/>
  <c r="AF11" i="1"/>
  <c r="AF108" i="1"/>
  <c r="AF52" i="1"/>
  <c r="AF33" i="1"/>
  <c r="AF24" i="1"/>
  <c r="AF23" i="1"/>
  <c r="AF40" i="1"/>
  <c r="AF82" i="1"/>
  <c r="AF30" i="1"/>
  <c r="AF51" i="1"/>
  <c r="AF48" i="1"/>
  <c r="AF18" i="1"/>
  <c r="AF80" i="1"/>
  <c r="AF25" i="1"/>
  <c r="AF36" i="1"/>
  <c r="AF123" i="1"/>
  <c r="AF7" i="1"/>
  <c r="AF117" i="1"/>
  <c r="AF61" i="1"/>
  <c r="AF91" i="1"/>
  <c r="AF99" i="1"/>
  <c r="AF88" i="1"/>
  <c r="AF5" i="1"/>
  <c r="AF15" i="1"/>
  <c r="AF54" i="1"/>
  <c r="AF59" i="1"/>
  <c r="AF105" i="1"/>
  <c r="AF95" i="1"/>
  <c r="AF97" i="1"/>
  <c r="AF9" i="1"/>
  <c r="AF120" i="1"/>
  <c r="AF83" i="1"/>
  <c r="AF21" i="1"/>
  <c r="AF44" i="1"/>
  <c r="AF29" i="1"/>
  <c r="AF103" i="1"/>
  <c r="AF94" i="1"/>
  <c r="AF113" i="1"/>
  <c r="AF85" i="1"/>
  <c r="AF93" i="1"/>
  <c r="AF68" i="1"/>
  <c r="AF27" i="1"/>
  <c r="AF106" i="1"/>
  <c r="AF121" i="1"/>
  <c r="AF66" i="1"/>
  <c r="AF55" i="1"/>
  <c r="AF47" i="1"/>
  <c r="AF20" i="1"/>
  <c r="AF109" i="1"/>
  <c r="AF118" i="1"/>
  <c r="AF73" i="1"/>
  <c r="AF39" i="1"/>
  <c r="AF84" i="1"/>
  <c r="AF17" i="1"/>
  <c r="AF38" i="1"/>
  <c r="AF45" i="1"/>
  <c r="AF119" i="1"/>
  <c r="AF16" i="1"/>
  <c r="AF6" i="1"/>
  <c r="AF111" i="1"/>
  <c r="AF124" i="1"/>
  <c r="AF13" i="1"/>
  <c r="AF22" i="1"/>
  <c r="AF96" i="1"/>
  <c r="AF75" i="1"/>
  <c r="AF70" i="1"/>
  <c r="AF102" i="1"/>
  <c r="AF46" i="1"/>
  <c r="AF65" i="1"/>
  <c r="AF34" i="1"/>
  <c r="AF2" i="1"/>
  <c r="AG58" i="1"/>
  <c r="AG101" i="1"/>
  <c r="AG56" i="1"/>
  <c r="AG42" i="1"/>
  <c r="AG64" i="1"/>
  <c r="AG122" i="1"/>
  <c r="AG78" i="1"/>
  <c r="AG43" i="1"/>
  <c r="AG53" i="1"/>
  <c r="AG79" i="1"/>
  <c r="AG3" i="1"/>
  <c r="AG114" i="1"/>
  <c r="AG74" i="1"/>
  <c r="AG41" i="1"/>
  <c r="AG76" i="1"/>
  <c r="AG12" i="1"/>
  <c r="AG50" i="1"/>
  <c r="AG90" i="1"/>
  <c r="AG26" i="1"/>
  <c r="AG11" i="1"/>
  <c r="AG108" i="1"/>
  <c r="AG52" i="1"/>
  <c r="AG33" i="1"/>
  <c r="AG24" i="1"/>
  <c r="AG23" i="1"/>
  <c r="AG40" i="1"/>
  <c r="AG82" i="1"/>
  <c r="AG30" i="1"/>
  <c r="AG51" i="1"/>
  <c r="AG48" i="1"/>
  <c r="AG18" i="1"/>
  <c r="AG80" i="1"/>
  <c r="AG25" i="1"/>
  <c r="AG36" i="1"/>
  <c r="AG123" i="1"/>
  <c r="AG7" i="1"/>
  <c r="AG117" i="1"/>
  <c r="AG61" i="1"/>
  <c r="AG91" i="1"/>
  <c r="AG99" i="1"/>
  <c r="AG88" i="1"/>
  <c r="AG5" i="1"/>
  <c r="AG15" i="1"/>
  <c r="AG54" i="1"/>
  <c r="AG59" i="1"/>
  <c r="AG105" i="1"/>
  <c r="AG95" i="1"/>
  <c r="AG97" i="1"/>
  <c r="AG9" i="1"/>
  <c r="AG120" i="1"/>
  <c r="AG83" i="1"/>
  <c r="AG21" i="1"/>
  <c r="AG44" i="1"/>
  <c r="AG29" i="1"/>
  <c r="AG103" i="1"/>
  <c r="AG94" i="1"/>
  <c r="AG113" i="1"/>
  <c r="AG85" i="1"/>
  <c r="AG93" i="1"/>
  <c r="AG68" i="1"/>
  <c r="AG27" i="1"/>
  <c r="AG106" i="1"/>
  <c r="AG121" i="1"/>
  <c r="AG66" i="1"/>
  <c r="AG55" i="1"/>
  <c r="AG47" i="1"/>
  <c r="AG20" i="1"/>
  <c r="AG109" i="1"/>
  <c r="AG118" i="1"/>
  <c r="AG73" i="1"/>
  <c r="AG39" i="1"/>
  <c r="AG84" i="1"/>
  <c r="AG17" i="1"/>
  <c r="AG38" i="1"/>
  <c r="AG45" i="1"/>
  <c r="AG119" i="1"/>
  <c r="AG16" i="1"/>
  <c r="AG6" i="1"/>
  <c r="AG111" i="1"/>
  <c r="AG124" i="1"/>
  <c r="AG13" i="1"/>
  <c r="AG22" i="1"/>
  <c r="AG96" i="1"/>
  <c r="AG75" i="1"/>
  <c r="AG70" i="1"/>
  <c r="AG102" i="1"/>
  <c r="AG46" i="1"/>
  <c r="AG65" i="1"/>
  <c r="AG34" i="1"/>
  <c r="AG2" i="1"/>
</calcChain>
</file>

<file path=xl/sharedStrings.xml><?xml version="1.0" encoding="utf-8"?>
<sst xmlns="http://schemas.openxmlformats.org/spreadsheetml/2006/main" count="326" uniqueCount="189">
  <si>
    <t>Female</t>
  </si>
  <si>
    <t>Race</t>
  </si>
  <si>
    <t>Cirrhosis</t>
  </si>
  <si>
    <t>Ascites</t>
  </si>
  <si>
    <t>Esophageal Varices</t>
  </si>
  <si>
    <t>Variceal Bleeding</t>
  </si>
  <si>
    <t>AST 1</t>
  </si>
  <si>
    <t>ALT 1</t>
  </si>
  <si>
    <t>Total Bilirubin 1</t>
  </si>
  <si>
    <t>Date of LFTs 1</t>
  </si>
  <si>
    <t>Creatinine 1</t>
  </si>
  <si>
    <t>Sodium 1</t>
  </si>
  <si>
    <t>Date of BMP 1</t>
  </si>
  <si>
    <t>Platelet 1</t>
  </si>
  <si>
    <t>Date of CBC 1</t>
  </si>
  <si>
    <t>AST 2</t>
  </si>
  <si>
    <t>ALT 2</t>
  </si>
  <si>
    <t>Total Bilirubin 2</t>
  </si>
  <si>
    <t>Date of LFTs 2</t>
  </si>
  <si>
    <t>Creatinine 2</t>
  </si>
  <si>
    <t>Sodium 2</t>
  </si>
  <si>
    <t>Date of BMP 2</t>
  </si>
  <si>
    <t>Platelet 2</t>
  </si>
  <si>
    <t>Date of CBC 2</t>
  </si>
  <si>
    <t>AST 3</t>
  </si>
  <si>
    <t>ALT 3</t>
  </si>
  <si>
    <t>Total Bilirubin 3</t>
  </si>
  <si>
    <t>Date of LFTs 3</t>
  </si>
  <si>
    <t>Creatinine 3</t>
  </si>
  <si>
    <t>Sodium 3</t>
  </si>
  <si>
    <t>Date of BMP 3</t>
  </si>
  <si>
    <t>Platelet 3</t>
  </si>
  <si>
    <t>Date of CBC 3</t>
  </si>
  <si>
    <t>AST 4</t>
  </si>
  <si>
    <t>ALT 4</t>
  </si>
  <si>
    <t>Total Bilirubin 4</t>
  </si>
  <si>
    <t>Date of LFTs 4</t>
  </si>
  <si>
    <t>Creatinine 4</t>
  </si>
  <si>
    <t>Sodium 4</t>
  </si>
  <si>
    <t>Date of BMP 4</t>
  </si>
  <si>
    <t>Platelet 4</t>
  </si>
  <si>
    <t>Date of CBC 4</t>
  </si>
  <si>
    <t>AST 5</t>
  </si>
  <si>
    <t>ALT 5</t>
  </si>
  <si>
    <t>Total Bilirubin 5</t>
  </si>
  <si>
    <t>Date of LFTs 5</t>
  </si>
  <si>
    <t>Creatinine 5</t>
  </si>
  <si>
    <t>Sodium 5</t>
  </si>
  <si>
    <t>Date of BMP 5</t>
  </si>
  <si>
    <t>Platelet 5</t>
  </si>
  <si>
    <t>Date of CBC 5</t>
  </si>
  <si>
    <t>Age in Years</t>
  </si>
  <si>
    <t>Date of Birth</t>
  </si>
  <si>
    <t>Date of Last Encounter</t>
  </si>
  <si>
    <t>HCV RNA Titer 1</t>
  </si>
  <si>
    <t>Date of HCV Titer 1</t>
  </si>
  <si>
    <t>Date of HCV Titer 3</t>
  </si>
  <si>
    <t>HCV RNA Titer 3</t>
  </si>
  <si>
    <t>Date of HCV Titer 2</t>
  </si>
  <si>
    <t>HCV RNA Titer 2</t>
  </si>
  <si>
    <t>INR 1</t>
  </si>
  <si>
    <t>Date INR 1</t>
  </si>
  <si>
    <t>INR 2</t>
  </si>
  <si>
    <t>Date INR 2</t>
  </si>
  <si>
    <t>INR 3</t>
  </si>
  <si>
    <t>Date INR 3</t>
  </si>
  <si>
    <t>INR 4</t>
  </si>
  <si>
    <t>Date INR 4</t>
  </si>
  <si>
    <t>INR 5</t>
  </si>
  <si>
    <t>Date INR 5</t>
  </si>
  <si>
    <t>Hepatitis B</t>
  </si>
  <si>
    <t>HIV</t>
  </si>
  <si>
    <t xml:space="preserve">Other </t>
  </si>
  <si>
    <t>3290000  </t>
  </si>
  <si>
    <t>7480000 </t>
  </si>
  <si>
    <t>22300000  </t>
  </si>
  <si>
    <t>533000 </t>
  </si>
  <si>
    <t xml:space="preserve">7/16/2024   </t>
  </si>
  <si>
    <t>Hispanic</t>
  </si>
  <si>
    <t>White</t>
  </si>
  <si>
    <t>Black</t>
  </si>
  <si>
    <t>Characteristics</t>
  </si>
  <si>
    <t>Age Group: 30-50</t>
  </si>
  <si>
    <t>Age Group: 70-90</t>
  </si>
  <si>
    <t>P-Value</t>
  </si>
  <si>
    <t>Total Cases, N</t>
  </si>
  <si>
    <t>Age, Year, Median (IQR)</t>
  </si>
  <si>
    <t>&lt;0.001</t>
  </si>
  <si>
    <t>Sex</t>
  </si>
  <si>
    <t xml:space="preserve">     Female, N (%)</t>
  </si>
  <si>
    <t xml:space="preserve">     Male, N (%)</t>
  </si>
  <si>
    <t>Race/Ethnicity</t>
  </si>
  <si>
    <t xml:space="preserve">     White, N (%)</t>
  </si>
  <si>
    <t xml:space="preserve">     Black, N (%)</t>
  </si>
  <si>
    <t xml:space="preserve">     Hispanic, N (%)</t>
  </si>
  <si>
    <t>0 (0.0)</t>
  </si>
  <si>
    <t xml:space="preserve">     Asian or Pacific Islander, N (%)</t>
  </si>
  <si>
    <t xml:space="preserve">     Other/Unknown, N (%)</t>
  </si>
  <si>
    <t>Co-Infections</t>
  </si>
  <si>
    <t xml:space="preserve">     HIV Positive, N (%)</t>
  </si>
  <si>
    <t>Hepatic Complications</t>
  </si>
  <si>
    <t xml:space="preserve">     Cirrhosis, N (%)</t>
  </si>
  <si>
    <t>1.000</t>
  </si>
  <si>
    <t xml:space="preserve">     Ascites, N (%)</t>
  </si>
  <si>
    <t xml:space="preserve">     Esophageal Varices, N (%)</t>
  </si>
  <si>
    <t xml:space="preserve">     Variceal Bleeding, N (%)</t>
  </si>
  <si>
    <t>Laboratory Data</t>
  </si>
  <si>
    <t xml:space="preserve">     AST, IU/L, Median (IQR)</t>
  </si>
  <si>
    <t>0.285</t>
  </si>
  <si>
    <t xml:space="preserve">     ALT, IU/L, Median (IQR)</t>
  </si>
  <si>
    <t xml:space="preserve">     Total Bilirubin, mg/dL, Median (IQR)</t>
  </si>
  <si>
    <t xml:space="preserve">     Creatinine, mg/dL, Median (IQR)</t>
  </si>
  <si>
    <t xml:space="preserve">     Sodium</t>
  </si>
  <si>
    <t xml:space="preserve">     Platelets, 10^3/µL, Median (IQR)</t>
  </si>
  <si>
    <t xml:space="preserve">     INR, Median (IRQ)</t>
  </si>
  <si>
    <t>Non-Invasive Fibrosis Scores</t>
  </si>
  <si>
    <t xml:space="preserve">     FIB-4 Score, Median (IQR)</t>
  </si>
  <si>
    <t xml:space="preserve">     APRI Score, Median (IQR)</t>
  </si>
  <si>
    <t>Table 2: Clinical and laboratory characteristics of hepatitis C patients stratifed by age groups</t>
  </si>
  <si>
    <t>Table 1: Demographic characteristics of hepatitis C patients stratifed by age groups</t>
  </si>
  <si>
    <t xml:space="preserve">     Hepatitis B, N (%)</t>
  </si>
  <si>
    <t>73 (71-78)</t>
  </si>
  <si>
    <t>40 (36-43)</t>
  </si>
  <si>
    <t xml:space="preserve">     HCV RNA Titer, IU/mL, Median (IQR)</t>
  </si>
  <si>
    <t>1475000 (537250-2577500)</t>
  </si>
  <si>
    <t>707000 (170500-2830000)</t>
  </si>
  <si>
    <t>51 (36-78)</t>
  </si>
  <si>
    <t>52 (28-108)</t>
  </si>
  <si>
    <t>43 (33-72)</t>
  </si>
  <si>
    <t>65 (42-140)</t>
  </si>
  <si>
    <t>0.70 (0.46-0.82)</t>
  </si>
  <si>
    <t>0.50 (0.39-0.80)</t>
  </si>
  <si>
    <t>0.80 (0.70-1.00)</t>
  </si>
  <si>
    <t>0.88 (0.70-1.40)</t>
  </si>
  <si>
    <t>139 (138-140)</t>
  </si>
  <si>
    <t>140 (137-141)</t>
  </si>
  <si>
    <t>200 (124-233)</t>
  </si>
  <si>
    <t>228 (174-281)</t>
  </si>
  <si>
    <t>1.1 (1.0-1.3)</t>
  </si>
  <si>
    <t>1.0 (1.0-1.1)</t>
  </si>
  <si>
    <t>2.86 (1.73-5.58)</t>
  </si>
  <si>
    <t>1.08 (0.73-2.14)</t>
  </si>
  <si>
    <t>0.82 (0.41-1.44)</t>
  </si>
  <si>
    <t>0.64 (0.30-1.80)</t>
  </si>
  <si>
    <t>37 (39.4)</t>
  </si>
  <si>
    <t>12 (40.0)</t>
  </si>
  <si>
    <t>57 (60.6)</t>
  </si>
  <si>
    <t>18 (60.0)</t>
  </si>
  <si>
    <t>90 (95.7)</t>
  </si>
  <si>
    <t>27 (90.0)</t>
  </si>
  <si>
    <t>1 (1.1)</t>
  </si>
  <si>
    <t>2 (2.1)</t>
  </si>
  <si>
    <t>2 (6.7)</t>
  </si>
  <si>
    <t>1 (3.3)</t>
  </si>
  <si>
    <t>3 (3.2)</t>
  </si>
  <si>
    <t>8 (8.5)</t>
  </si>
  <si>
    <t>5 (5.3)</t>
  </si>
  <si>
    <t>4 (13.3)</t>
  </si>
  <si>
    <t>11 (36.7)</t>
  </si>
  <si>
    <t>8 (26.7)</t>
  </si>
  <si>
    <t>0.182</t>
  </si>
  <si>
    <t>0.709</t>
  </si>
  <si>
    <t>0.046</t>
  </si>
  <si>
    <t>0.114</t>
  </si>
  <si>
    <t>0.208</t>
  </si>
  <si>
    <t>0.078</t>
  </si>
  <si>
    <t>0.049</t>
  </si>
  <si>
    <t>0.726</t>
  </si>
  <si>
    <t>0.222</t>
  </si>
  <si>
    <t>0.054</t>
  </si>
  <si>
    <t>0.003</t>
  </si>
  <si>
    <t>0.220</t>
  </si>
  <si>
    <t>0.678</t>
  </si>
  <si>
    <t>Subject ID</t>
  </si>
  <si>
    <t>7/16/2024 </t>
  </si>
  <si>
    <t>7/14/2020 </t>
  </si>
  <si>
    <t>APRI Score 1</t>
  </si>
  <si>
    <t>FIB-4 Score 1</t>
  </si>
  <si>
    <t>FIB-4 Score 2</t>
  </si>
  <si>
    <t>APRI Score 2</t>
  </si>
  <si>
    <t>Methods</t>
  </si>
  <si>
    <t>FIB-4 = (Age x AST) / (Platelet count x √ALT)</t>
  </si>
  <si>
    <t>APRI = [ (AST level / AST upper limit  of 37) / Platelet count ] × 100</t>
  </si>
  <si>
    <t>FIB-4 Score 3</t>
  </si>
  <si>
    <t>APRI Score 3</t>
  </si>
  <si>
    <t>APRI Score 4</t>
  </si>
  <si>
    <t>FIB-4 Score 4</t>
  </si>
  <si>
    <t>FIB-4 Score 5</t>
  </si>
  <si>
    <t>APRI Score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</si>
</sst>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b/>
      <sz val="11"/>
      <color theme="1"/>
      <name val="Aptos Narrow"/>
      <family val="2"/>
      <scheme val="minor"/>
    </font>
    <font>
      <sz val="11"/>
      <name val="Aptos Narrow"/>
      <family val="2"/>
    </font>
    <font>
      <sz val="8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</cellStyleXfs>
  <cellXfs count="82">
    <xf numFmtId="0" fontId="0" fillId="0" borderId="0" xfId="0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4" fillId="0" borderId="0" xfId="1" applyNumberFormat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/>
    </xf>
    <xf numFmtId="14" fontId="4" fillId="0" borderId="0" xfId="1" applyNumberFormat="1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14" fontId="4" fillId="0" borderId="0" xfId="2" applyNumberFormat="1" applyFont="1" applyFill="1" applyBorder="1" applyAlignment="1">
      <alignment horizontal="center"/>
    </xf>
    <xf numFmtId="0" fontId="4" fillId="0" borderId="0" xfId="2" applyNumberFormat="1" applyFont="1" applyFill="1" applyBorder="1" applyAlignment="1">
      <alignment horizontal="center"/>
    </xf>
    <xf numFmtId="0" fontId="3" fillId="0" borderId="0" xfId="2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14" fontId="4" fillId="0" borderId="0" xfId="3" applyNumberFormat="1" applyFont="1" applyFill="1" applyBorder="1" applyAlignment="1">
      <alignment horizontal="center"/>
    </xf>
    <xf numFmtId="0" fontId="4" fillId="0" borderId="0" xfId="3" applyNumberFormat="1" applyFont="1" applyFill="1" applyBorder="1" applyAlignment="1">
      <alignment horizontal="center"/>
    </xf>
    <xf numFmtId="0" fontId="3" fillId="0" borderId="0" xfId="3" applyFont="1" applyFill="1" applyBorder="1" applyAlignment="1">
      <alignment horizontal="center"/>
    </xf>
    <xf numFmtId="0" fontId="4" fillId="0" borderId="0" xfId="5" applyFont="1" applyFill="1" applyBorder="1" applyAlignment="1">
      <alignment horizontal="center"/>
    </xf>
    <xf numFmtId="0" fontId="4" fillId="0" borderId="0" xfId="5" applyNumberFormat="1" applyFont="1" applyFill="1" applyBorder="1" applyAlignment="1">
      <alignment horizontal="center"/>
    </xf>
    <xf numFmtId="14" fontId="4" fillId="0" borderId="0" xfId="5" applyNumberFormat="1" applyFont="1" applyFill="1" applyBorder="1" applyAlignment="1">
      <alignment horizontal="center"/>
    </xf>
    <xf numFmtId="0" fontId="3" fillId="0" borderId="0" xfId="5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4" applyFont="1" applyFill="1" applyBorder="1" applyAlignment="1">
      <alignment horizontal="center"/>
    </xf>
    <xf numFmtId="14" fontId="4" fillId="0" borderId="0" xfId="4" applyNumberFormat="1" applyFont="1" applyFill="1" applyBorder="1" applyAlignment="1">
      <alignment horizontal="center"/>
    </xf>
    <xf numFmtId="0" fontId="4" fillId="0" borderId="0" xfId="4" applyNumberFormat="1" applyFont="1" applyFill="1" applyBorder="1" applyAlignment="1">
      <alignment horizontal="center"/>
    </xf>
    <xf numFmtId="165" fontId="4" fillId="0" borderId="0" xfId="4" applyNumberFormat="1" applyFont="1" applyFill="1" applyBorder="1" applyAlignment="1">
      <alignment horizontal="center"/>
    </xf>
    <xf numFmtId="0" fontId="3" fillId="0" borderId="0" xfId="4" applyFont="1" applyFill="1" applyBorder="1" applyAlignment="1">
      <alignment horizontal="center"/>
    </xf>
    <xf numFmtId="0" fontId="4" fillId="0" borderId="0" xfId="6" applyFont="1" applyFill="1" applyBorder="1" applyAlignment="1">
      <alignment horizontal="center"/>
    </xf>
    <xf numFmtId="14" fontId="4" fillId="0" borderId="0" xfId="6" applyNumberFormat="1" applyFont="1" applyFill="1" applyBorder="1" applyAlignment="1">
      <alignment horizontal="center"/>
    </xf>
    <xf numFmtId="0" fontId="4" fillId="0" borderId="0" xfId="6" applyNumberFormat="1" applyFont="1" applyFill="1" applyBorder="1" applyAlignment="1">
      <alignment horizontal="center"/>
    </xf>
    <xf numFmtId="0" fontId="3" fillId="0" borderId="0" xfId="6" applyFont="1" applyFill="1" applyBorder="1" applyAlignment="1">
      <alignment horizontal="center"/>
    </xf>
    <xf numFmtId="0" fontId="4" fillId="0" borderId="0" xfId="8" applyFont="1" applyFill="1" applyBorder="1" applyAlignment="1">
      <alignment horizontal="center"/>
    </xf>
    <xf numFmtId="14" fontId="4" fillId="0" borderId="0" xfId="8" applyNumberFormat="1" applyFont="1" applyFill="1" applyBorder="1" applyAlignment="1">
      <alignment horizontal="center"/>
    </xf>
    <xf numFmtId="0" fontId="4" fillId="0" borderId="0" xfId="8" applyNumberFormat="1" applyFont="1" applyFill="1" applyBorder="1" applyAlignment="1">
      <alignment horizontal="center"/>
    </xf>
    <xf numFmtId="0" fontId="3" fillId="0" borderId="0" xfId="8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7" applyFont="1" applyFill="1" applyBorder="1" applyAlignment="1">
      <alignment horizontal="center"/>
    </xf>
    <xf numFmtId="14" fontId="4" fillId="0" borderId="0" xfId="7" applyNumberFormat="1" applyFont="1" applyFill="1" applyBorder="1" applyAlignment="1">
      <alignment horizontal="center"/>
    </xf>
    <xf numFmtId="0" fontId="4" fillId="0" borderId="0" xfId="7" applyNumberFormat="1" applyFont="1" applyFill="1" applyBorder="1" applyAlignment="1">
      <alignment horizontal="center"/>
    </xf>
    <xf numFmtId="0" fontId="3" fillId="0" borderId="0" xfId="7" applyFont="1" applyFill="1" applyBorder="1" applyAlignment="1">
      <alignment horizontal="center"/>
    </xf>
    <xf numFmtId="0" fontId="4" fillId="0" borderId="0" xfId="9" applyFont="1" applyFill="1" applyBorder="1" applyAlignment="1">
      <alignment horizontal="center"/>
    </xf>
    <xf numFmtId="14" fontId="4" fillId="0" borderId="0" xfId="9" applyNumberFormat="1" applyFont="1" applyFill="1" applyBorder="1" applyAlignment="1">
      <alignment horizontal="center"/>
    </xf>
    <xf numFmtId="0" fontId="4" fillId="0" borderId="0" xfId="9" applyNumberFormat="1" applyFont="1" applyFill="1" applyBorder="1" applyAlignment="1">
      <alignment horizontal="center"/>
    </xf>
    <xf numFmtId="0" fontId="3" fillId="0" borderId="0" xfId="9" applyFont="1" applyFill="1" applyBorder="1" applyAlignment="1">
      <alignment horizontal="center"/>
    </xf>
    <xf numFmtId="0" fontId="4" fillId="0" borderId="0" xfId="10" applyFont="1" applyFill="1" applyBorder="1" applyAlignment="1">
      <alignment horizontal="center"/>
    </xf>
    <xf numFmtId="14" fontId="4" fillId="0" borderId="0" xfId="10" applyNumberFormat="1" applyFont="1" applyFill="1" applyBorder="1" applyAlignment="1">
      <alignment horizontal="center"/>
    </xf>
    <xf numFmtId="0" fontId="4" fillId="0" borderId="0" xfId="10" applyNumberFormat="1" applyFont="1" applyFill="1" applyBorder="1" applyAlignment="1">
      <alignment horizontal="center"/>
    </xf>
    <xf numFmtId="0" fontId="3" fillId="0" borderId="0" xfId="10" applyFont="1" applyFill="1" applyBorder="1" applyAlignment="1">
      <alignment horizontal="center"/>
    </xf>
    <xf numFmtId="2" fontId="4" fillId="0" borderId="0" xfId="3" applyNumberFormat="1" applyFont="1" applyFill="1" applyBorder="1" applyAlignment="1">
      <alignment horizontal="center"/>
    </xf>
    <xf numFmtId="0" fontId="4" fillId="0" borderId="0" xfId="11" applyFont="1" applyFill="1" applyBorder="1" applyAlignment="1">
      <alignment horizontal="center"/>
    </xf>
    <xf numFmtId="14" fontId="4" fillId="0" borderId="0" xfId="11" applyNumberFormat="1" applyFont="1" applyFill="1" applyBorder="1" applyAlignment="1">
      <alignment horizontal="center"/>
    </xf>
    <xf numFmtId="0" fontId="4" fillId="0" borderId="0" xfId="11" applyNumberFormat="1" applyFont="1" applyFill="1" applyBorder="1" applyAlignment="1">
      <alignment horizontal="center"/>
    </xf>
    <xf numFmtId="0" fontId="3" fillId="0" borderId="0" xfId="11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/>
    </xf>
    <xf numFmtId="2" fontId="8" fillId="0" borderId="0" xfId="0" applyNumberFormat="1" applyFont="1" applyAlignment="1">
      <alignment horizontal="center"/>
    </xf>
    <xf numFmtId="2" fontId="4" fillId="0" borderId="0" xfId="1" applyNumberFormat="1" applyFont="1" applyFill="1" applyBorder="1" applyAlignment="1">
      <alignment horizontal="center"/>
    </xf>
    <xf numFmtId="2" fontId="4" fillId="0" borderId="0" xfId="2" applyNumberFormat="1" applyFont="1" applyFill="1" applyBorder="1" applyAlignment="1">
      <alignment horizontal="center"/>
    </xf>
    <xf numFmtId="2" fontId="4" fillId="0" borderId="0" xfId="5" applyNumberFormat="1" applyFont="1" applyFill="1" applyBorder="1" applyAlignment="1">
      <alignment horizontal="center"/>
    </xf>
    <xf numFmtId="2" fontId="4" fillId="0" borderId="0" xfId="4" applyNumberFormat="1" applyFont="1" applyFill="1" applyBorder="1" applyAlignment="1">
      <alignment horizontal="center"/>
    </xf>
    <xf numFmtId="2" fontId="4" fillId="0" borderId="0" xfId="8" applyNumberFormat="1" applyFont="1" applyFill="1" applyBorder="1" applyAlignment="1">
      <alignment horizontal="center"/>
    </xf>
    <xf numFmtId="2" fontId="4" fillId="0" borderId="0" xfId="6" applyNumberFormat="1" applyFont="1" applyFill="1" applyBorder="1" applyAlignment="1">
      <alignment horizontal="center"/>
    </xf>
    <xf numFmtId="2" fontId="4" fillId="0" borderId="0" xfId="7" applyNumberFormat="1" applyFont="1" applyFill="1" applyBorder="1" applyAlignment="1">
      <alignment horizontal="center"/>
    </xf>
    <xf numFmtId="2" fontId="4" fillId="0" borderId="0" xfId="9" applyNumberFormat="1" applyFont="1" applyFill="1" applyBorder="1" applyAlignment="1">
      <alignment horizontal="center"/>
    </xf>
    <xf numFmtId="2" fontId="4" fillId="0" borderId="0" xfId="10" applyNumberFormat="1" applyFont="1" applyFill="1" applyBorder="1" applyAlignment="1">
      <alignment horizontal="center"/>
    </xf>
    <xf numFmtId="2" fontId="4" fillId="0" borderId="0" xfId="11" applyNumberFormat="1" applyFont="1" applyFill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</cellXfs>
  <cellStyles count="12">
    <cellStyle name="20% - Accent1" xfId="6" builtinId="30"/>
    <cellStyle name="20% - Accent2" xfId="2" builtinId="34"/>
    <cellStyle name="20% - Accent3" xfId="7" builtinId="38"/>
    <cellStyle name="20% - Accent4" xfId="4" builtinId="42"/>
    <cellStyle name="20% - Accent5" xfId="5" builtinId="46"/>
    <cellStyle name="20% - Accent6" xfId="8" builtinId="50"/>
    <cellStyle name="40% - Accent2" xfId="9" builtinId="35"/>
    <cellStyle name="Accent3" xfId="10" builtinId="37"/>
    <cellStyle name="Bad" xfId="11" builtinId="27"/>
    <cellStyle name="Good" xfId="1" builtinId="26"/>
    <cellStyle name="Neutral" xfId="3" builtinId="28"/>
    <cellStyle name="Normal" xfId="0" builtinId="0"/>
  </cellStyles>
  <dxfs count="8">
    <dxf>
      <font>
        <b val="0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F51D92-8415-4857-9CCC-2BE13DE95DC8}" name="Table134891013" displayName="Table134891013" ref="B2:E13" totalsRowShown="0" headerRowDxfId="7">
  <tableColumns count="4">
    <tableColumn id="1" xr3:uid="{8E605075-1FFF-468E-A258-999718083F9B}" name="Characteristics"/>
    <tableColumn id="2" xr3:uid="{F4720DC4-16D2-41CE-B82C-9D5B511E1190}" name="Age Group: 30-50" dataDxfId="6"/>
    <tableColumn id="3" xr3:uid="{523B2DE1-1568-429F-9E30-8F7DC28FEC47}" name="Age Group: 70-90" dataDxfId="5"/>
    <tableColumn id="5" xr3:uid="{19ADC072-93C1-4A2D-81A9-170746F6C55D}" name="P-Value" dataDxfId="4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29C1D6-DCE9-47BE-A55E-B7BCA8D2CC55}" name="Table1348910133" displayName="Table1348910133" ref="G2:J23" totalsRowShown="0" headerRowDxfId="3">
  <tableColumns count="4">
    <tableColumn id="1" xr3:uid="{2C22F2ED-99A4-4C00-A2F0-8FA258A4FD21}" name="Characteristics"/>
    <tableColumn id="2" xr3:uid="{C88BCB0F-6B9E-4992-9E54-575E19FC47A6}" name="Age Group: 30-50" dataDxfId="2"/>
    <tableColumn id="3" xr3:uid="{4E20798A-346A-45E0-A7BC-902E5F4ABA69}" name="Age Group: 70-90" dataDxfId="1"/>
    <tableColumn id="5" xr3:uid="{F4D9F2E6-F482-4536-B22E-3D63DB8B26A1}" name="P-Value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43F4-6051-4D95-ACB1-050A2E767FC3}">
  <dimension ref="A1:CP129"/>
  <sheetViews>
    <sheetView tabSelected="1" zoomScale="90" zoomScaleNormal="90" workbookViewId="0">
      <pane ySplit="1" topLeftCell="A2" activePane="bottomLeft" state="frozen"/>
      <selection pane="bottomLeft" activeCell="B5" sqref="B5"/>
    </sheetView>
  </sheetViews>
  <sheetFormatPr defaultRowHeight="14.25" x14ac:dyDescent="0.2"/>
  <cols>
    <col min="1" max="1" width="14.85546875" style="3" customWidth="1"/>
    <col min="2" max="2" width="13.85546875" style="3" customWidth="1"/>
    <col min="3" max="3" width="15.5703125" style="7" customWidth="1"/>
    <col min="4" max="4" width="21.5703125" style="7" customWidth="1"/>
    <col min="5" max="5" width="12" style="3" customWidth="1"/>
    <col min="6" max="6" width="13.42578125" style="3" customWidth="1"/>
    <col min="7" max="7" width="27" style="78" customWidth="1"/>
    <col min="8" max="8" width="20" style="7" customWidth="1"/>
    <col min="9" max="9" width="17.5703125" style="3" customWidth="1"/>
    <col min="10" max="10" width="22" style="7" customWidth="1"/>
    <col min="11" max="11" width="17.5703125" style="3" customWidth="1"/>
    <col min="12" max="12" width="17.5703125" style="7" customWidth="1"/>
    <col min="13" max="13" width="11.42578125" style="3" customWidth="1"/>
    <col min="14" max="14" width="12" style="3" customWidth="1"/>
    <col min="15" max="16" width="19" style="3" customWidth="1"/>
    <col min="17" max="17" width="13.7109375" style="3" customWidth="1"/>
    <col min="18" max="18" width="10.5703125" style="3" customWidth="1"/>
    <col min="19" max="19" width="16.5703125" style="3" customWidth="1"/>
    <col min="20" max="20" width="13.140625" style="3" customWidth="1"/>
    <col min="21" max="21" width="9.42578125" style="3" bestFit="1" customWidth="1"/>
    <col min="22" max="22" width="9.140625" style="3"/>
    <col min="23" max="23" width="16" style="3" customWidth="1"/>
    <col min="24" max="24" width="16.85546875" style="7" customWidth="1"/>
    <col min="25" max="25" width="13.42578125" style="3" customWidth="1"/>
    <col min="26" max="26" width="12.5703125" style="3" customWidth="1"/>
    <col min="27" max="27" width="15.140625" style="7" customWidth="1"/>
    <col min="28" max="28" width="11" style="3" customWidth="1"/>
    <col min="29" max="29" width="14" style="7" customWidth="1"/>
    <col min="30" max="30" width="10.7109375" style="3" customWidth="1"/>
    <col min="31" max="31" width="14" style="7" customWidth="1"/>
    <col min="32" max="33" width="14" style="81" customWidth="1"/>
    <col min="34" max="34" width="10.42578125" style="3" bestFit="1" customWidth="1"/>
    <col min="35" max="35" width="9.42578125" style="3" bestFit="1" customWidth="1"/>
    <col min="36" max="37" width="16" style="3" customWidth="1"/>
    <col min="38" max="38" width="13.42578125" style="3" customWidth="1"/>
    <col min="39" max="39" width="12.5703125" style="81" customWidth="1"/>
    <col min="40" max="40" width="15.140625" style="3" customWidth="1"/>
    <col min="41" max="41" width="11" style="3" customWidth="1"/>
    <col min="42" max="42" width="14" style="3" customWidth="1"/>
    <col min="43" max="43" width="10.7109375" style="3" customWidth="1"/>
    <col min="44" max="44" width="14" style="3" customWidth="1"/>
    <col min="45" max="46" width="14" style="81" customWidth="1"/>
    <col min="47" max="47" width="9.42578125" style="3" bestFit="1" customWidth="1"/>
    <col min="48" max="48" width="9.140625" style="3"/>
    <col min="49" max="50" width="16" style="3" customWidth="1"/>
    <col min="51" max="51" width="13.42578125" style="3" customWidth="1"/>
    <col min="52" max="52" width="12.5703125" style="3" customWidth="1"/>
    <col min="53" max="53" width="15.140625" style="3" customWidth="1"/>
    <col min="54" max="54" width="11" style="3" customWidth="1"/>
    <col min="55" max="55" width="14" style="3" customWidth="1"/>
    <col min="56" max="56" width="10.7109375" style="3" customWidth="1"/>
    <col min="57" max="57" width="14" style="3" customWidth="1"/>
    <col min="58" max="59" width="14" style="81" customWidth="1"/>
    <col min="60" max="60" width="10.42578125" style="81" bestFit="1" customWidth="1"/>
    <col min="61" max="61" width="9.140625" style="81"/>
    <col min="62" max="63" width="16" style="3" customWidth="1"/>
    <col min="64" max="64" width="13.42578125" style="81" customWidth="1"/>
    <col min="65" max="65" width="12.5703125" style="3" customWidth="1"/>
    <col min="66" max="66" width="15.140625" style="3" customWidth="1"/>
    <col min="67" max="67" width="11" style="3" customWidth="1"/>
    <col min="68" max="68" width="14" style="3" customWidth="1"/>
    <col min="69" max="69" width="10.85546875" style="81" customWidth="1"/>
    <col min="70" max="72" width="14" style="3" customWidth="1"/>
    <col min="73" max="74" width="9.140625" style="3"/>
    <col min="75" max="76" width="16" style="3" customWidth="1"/>
    <col min="77" max="77" width="13.42578125" style="3" customWidth="1"/>
    <col min="78" max="78" width="12.5703125" style="3" customWidth="1"/>
    <col min="79" max="79" width="15.140625" style="3" customWidth="1"/>
    <col min="80" max="80" width="11" style="3" customWidth="1"/>
    <col min="81" max="81" width="14" style="3" customWidth="1"/>
    <col min="82" max="82" width="10.7109375" style="3" customWidth="1"/>
    <col min="83" max="83" width="14" style="3" customWidth="1"/>
    <col min="84" max="16384" width="9.140625" style="3"/>
  </cols>
  <sheetData>
    <row r="1" spans="1:83" s="6" customFormat="1" ht="15" x14ac:dyDescent="0.25">
      <c r="A1" s="4" t="s">
        <v>173</v>
      </c>
      <c r="B1" s="4" t="s">
        <v>51</v>
      </c>
      <c r="C1" s="5" t="s">
        <v>52</v>
      </c>
      <c r="D1" s="5" t="s">
        <v>53</v>
      </c>
      <c r="E1" s="4" t="s">
        <v>0</v>
      </c>
      <c r="F1" s="4" t="s">
        <v>1</v>
      </c>
      <c r="G1" s="67" t="s">
        <v>54</v>
      </c>
      <c r="H1" s="5" t="s">
        <v>55</v>
      </c>
      <c r="I1" s="4" t="s">
        <v>59</v>
      </c>
      <c r="J1" s="5" t="s">
        <v>58</v>
      </c>
      <c r="K1" s="4" t="s">
        <v>57</v>
      </c>
      <c r="L1" s="5" t="s">
        <v>56</v>
      </c>
      <c r="M1" s="4" t="s">
        <v>2</v>
      </c>
      <c r="N1" s="4" t="s">
        <v>3</v>
      </c>
      <c r="O1" s="4" t="s">
        <v>4</v>
      </c>
      <c r="P1" s="4" t="s">
        <v>5</v>
      </c>
      <c r="Q1" s="4" t="s">
        <v>70</v>
      </c>
      <c r="R1" s="4" t="s">
        <v>71</v>
      </c>
      <c r="S1" s="4" t="s">
        <v>177</v>
      </c>
      <c r="T1" s="4" t="s">
        <v>176</v>
      </c>
      <c r="U1" s="4" t="s">
        <v>6</v>
      </c>
      <c r="V1" s="4" t="s">
        <v>7</v>
      </c>
      <c r="W1" s="4" t="s">
        <v>8</v>
      </c>
      <c r="X1" s="5" t="s">
        <v>9</v>
      </c>
      <c r="Y1" s="4" t="s">
        <v>10</v>
      </c>
      <c r="Z1" s="4" t="s">
        <v>11</v>
      </c>
      <c r="AA1" s="5" t="s">
        <v>12</v>
      </c>
      <c r="AB1" s="4" t="s">
        <v>13</v>
      </c>
      <c r="AC1" s="5" t="s">
        <v>14</v>
      </c>
      <c r="AD1" s="4" t="s">
        <v>60</v>
      </c>
      <c r="AE1" s="5" t="s">
        <v>61</v>
      </c>
      <c r="AF1" s="79" t="s">
        <v>178</v>
      </c>
      <c r="AG1" s="79" t="s">
        <v>179</v>
      </c>
      <c r="AH1" s="4" t="s">
        <v>15</v>
      </c>
      <c r="AI1" s="4" t="s">
        <v>16</v>
      </c>
      <c r="AJ1" s="4" t="s">
        <v>17</v>
      </c>
      <c r="AK1" s="4" t="s">
        <v>18</v>
      </c>
      <c r="AL1" s="4" t="s">
        <v>19</v>
      </c>
      <c r="AM1" s="79" t="s">
        <v>20</v>
      </c>
      <c r="AN1" s="4" t="s">
        <v>21</v>
      </c>
      <c r="AO1" s="4" t="s">
        <v>22</v>
      </c>
      <c r="AP1" s="4" t="s">
        <v>23</v>
      </c>
      <c r="AQ1" s="4" t="s">
        <v>62</v>
      </c>
      <c r="AR1" s="4" t="s">
        <v>63</v>
      </c>
      <c r="AS1" s="79" t="s">
        <v>183</v>
      </c>
      <c r="AT1" s="79" t="s">
        <v>184</v>
      </c>
      <c r="AU1" s="4" t="s">
        <v>24</v>
      </c>
      <c r="AV1" s="4" t="s">
        <v>25</v>
      </c>
      <c r="AW1" s="4" t="s">
        <v>26</v>
      </c>
      <c r="AX1" s="4" t="s">
        <v>27</v>
      </c>
      <c r="AY1" s="4" t="s">
        <v>28</v>
      </c>
      <c r="AZ1" s="4" t="s">
        <v>29</v>
      </c>
      <c r="BA1" s="4" t="s">
        <v>30</v>
      </c>
      <c r="BB1" s="4" t="s">
        <v>31</v>
      </c>
      <c r="BC1" s="4" t="s">
        <v>32</v>
      </c>
      <c r="BD1" s="4" t="s">
        <v>64</v>
      </c>
      <c r="BE1" s="4" t="s">
        <v>65</v>
      </c>
      <c r="BF1" s="79" t="s">
        <v>186</v>
      </c>
      <c r="BG1" s="79" t="s">
        <v>185</v>
      </c>
      <c r="BH1" s="79" t="s">
        <v>33</v>
      </c>
      <c r="BI1" s="79" t="s">
        <v>34</v>
      </c>
      <c r="BJ1" s="4" t="s">
        <v>35</v>
      </c>
      <c r="BK1" s="4" t="s">
        <v>36</v>
      </c>
      <c r="BL1" s="79" t="s">
        <v>37</v>
      </c>
      <c r="BM1" s="4" t="s">
        <v>38</v>
      </c>
      <c r="BN1" s="4" t="s">
        <v>39</v>
      </c>
      <c r="BO1" s="4" t="s">
        <v>40</v>
      </c>
      <c r="BP1" s="4" t="s">
        <v>41</v>
      </c>
      <c r="BQ1" s="79" t="s">
        <v>66</v>
      </c>
      <c r="BR1" s="4" t="s">
        <v>67</v>
      </c>
      <c r="BS1" s="79" t="s">
        <v>187</v>
      </c>
      <c r="BT1" s="79" t="s">
        <v>188</v>
      </c>
      <c r="BU1" s="4" t="s">
        <v>42</v>
      </c>
      <c r="BV1" s="4" t="s">
        <v>43</v>
      </c>
      <c r="BW1" s="4" t="s">
        <v>44</v>
      </c>
      <c r="BX1" s="4" t="s">
        <v>45</v>
      </c>
      <c r="BY1" s="4" t="s">
        <v>46</v>
      </c>
      <c r="BZ1" s="4" t="s">
        <v>47</v>
      </c>
      <c r="CA1" s="4" t="s">
        <v>48</v>
      </c>
      <c r="CB1" s="4" t="s">
        <v>49</v>
      </c>
      <c r="CC1" s="4" t="s">
        <v>50</v>
      </c>
      <c r="CD1" s="4" t="s">
        <v>68</v>
      </c>
      <c r="CE1" s="4" t="s">
        <v>69</v>
      </c>
    </row>
    <row r="2" spans="1:83" x14ac:dyDescent="0.2">
      <c r="A2" s="1">
        <v>1</v>
      </c>
      <c r="B2" s="1">
        <v>36</v>
      </c>
      <c r="C2" s="2">
        <v>32174</v>
      </c>
      <c r="D2" s="2">
        <v>45743</v>
      </c>
      <c r="E2" s="1">
        <v>1</v>
      </c>
      <c r="F2" s="1" t="s">
        <v>79</v>
      </c>
      <c r="G2" s="25">
        <v>0</v>
      </c>
      <c r="H2" s="2">
        <v>43709</v>
      </c>
      <c r="I2" s="1"/>
      <c r="J2" s="2"/>
      <c r="K2" s="1"/>
      <c r="L2" s="2"/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80">
        <f>(B2*U2)/(AB2*SQRT(V2))</f>
        <v>12.300243018159644</v>
      </c>
      <c r="T2" s="80">
        <f>((U2/37)/AB2)*100</f>
        <v>39.34121621621621</v>
      </c>
      <c r="U2" s="1">
        <v>2329</v>
      </c>
      <c r="V2" s="1">
        <v>1815</v>
      </c>
      <c r="W2" s="1">
        <v>3.64</v>
      </c>
      <c r="X2" s="2">
        <v>43709</v>
      </c>
      <c r="Y2" s="1">
        <v>0.3</v>
      </c>
      <c r="Z2" s="1">
        <v>140</v>
      </c>
      <c r="AA2" s="2">
        <v>43709</v>
      </c>
      <c r="AB2" s="1">
        <v>160</v>
      </c>
      <c r="AC2" s="2">
        <v>43709</v>
      </c>
      <c r="AD2" s="1">
        <v>1.8</v>
      </c>
      <c r="AE2" s="2">
        <v>43708</v>
      </c>
      <c r="AF2" s="80">
        <f>(B2*AH2)/(AO2*SQRT(AI2))</f>
        <v>0.59712972489835148</v>
      </c>
      <c r="AG2" s="80">
        <f>((AH2/37)/AO2)*100</f>
        <v>0.22858679575097485</v>
      </c>
      <c r="AH2" s="1">
        <v>17</v>
      </c>
      <c r="AI2" s="1">
        <v>26</v>
      </c>
      <c r="AJ2" s="1">
        <v>0.3</v>
      </c>
      <c r="AK2" s="2">
        <v>44647</v>
      </c>
      <c r="AL2" s="1">
        <v>0.9</v>
      </c>
      <c r="AM2" s="80">
        <v>144</v>
      </c>
      <c r="AN2" s="2">
        <v>44647</v>
      </c>
      <c r="AO2" s="1">
        <v>201</v>
      </c>
      <c r="AP2" s="2">
        <v>44647</v>
      </c>
      <c r="AQ2" s="1">
        <v>0.9</v>
      </c>
      <c r="AR2" s="2">
        <v>44647</v>
      </c>
      <c r="AS2" s="80">
        <f>(B2*AU2)/(BB2*SQRT(AV2))</f>
        <v>0.79856118261238251</v>
      </c>
      <c r="AT2" s="80">
        <f>((AU2/37)/BB2)*100</f>
        <v>0.37440037440037444</v>
      </c>
      <c r="AU2" s="1">
        <v>32</v>
      </c>
      <c r="AV2" s="1">
        <v>39</v>
      </c>
      <c r="AW2" s="1">
        <v>0.3</v>
      </c>
      <c r="AX2" s="2">
        <v>45560</v>
      </c>
      <c r="AY2" s="1">
        <v>0.86</v>
      </c>
      <c r="AZ2" s="1">
        <v>141</v>
      </c>
      <c r="BA2" s="2">
        <v>45560</v>
      </c>
      <c r="BB2" s="1">
        <v>231</v>
      </c>
      <c r="BC2" s="2">
        <v>45560</v>
      </c>
      <c r="BD2" s="1">
        <v>1</v>
      </c>
      <c r="BE2" s="2">
        <v>45560</v>
      </c>
      <c r="BF2" s="80"/>
      <c r="BG2" s="80"/>
      <c r="BH2" s="80"/>
      <c r="BI2" s="80"/>
      <c r="BJ2" s="1"/>
      <c r="BK2" s="1"/>
      <c r="BL2" s="80"/>
      <c r="BM2" s="1"/>
      <c r="BN2" s="1"/>
      <c r="BO2" s="1"/>
      <c r="BP2" s="1"/>
      <c r="BQ2" s="80"/>
      <c r="BR2" s="1"/>
      <c r="BS2" s="80"/>
      <c r="BT2" s="80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 spans="1:83" x14ac:dyDescent="0.2">
      <c r="A3" s="1">
        <v>2</v>
      </c>
      <c r="B3" s="1">
        <v>72</v>
      </c>
      <c r="C3" s="2">
        <v>19131</v>
      </c>
      <c r="D3" s="2">
        <v>45455</v>
      </c>
      <c r="E3" s="1">
        <v>0</v>
      </c>
      <c r="F3" s="1" t="s">
        <v>79</v>
      </c>
      <c r="G3" s="25">
        <v>24400000</v>
      </c>
      <c r="H3" s="2">
        <v>43691</v>
      </c>
      <c r="I3" s="1">
        <v>42100000</v>
      </c>
      <c r="J3" s="2">
        <v>44110</v>
      </c>
      <c r="K3" s="1">
        <v>99</v>
      </c>
      <c r="L3" s="2">
        <v>44236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>
        <v>0</v>
      </c>
      <c r="S3" s="80">
        <f>(B3*U3)/(AB3*SQRT(V3))</f>
        <v>2.0842299966412257</v>
      </c>
      <c r="T3" s="80">
        <f>((U3/37)/AB3)*100</f>
        <v>0.81681681681681684</v>
      </c>
      <c r="U3" s="1">
        <v>68</v>
      </c>
      <c r="V3" s="1">
        <v>109</v>
      </c>
      <c r="W3" s="1">
        <v>0.6</v>
      </c>
      <c r="X3" s="2">
        <v>43691</v>
      </c>
      <c r="Y3" s="1">
        <v>1.4</v>
      </c>
      <c r="Z3" s="1">
        <v>140</v>
      </c>
      <c r="AA3" s="2">
        <v>43691</v>
      </c>
      <c r="AB3" s="1">
        <v>225</v>
      </c>
      <c r="AC3" s="2">
        <v>43691</v>
      </c>
      <c r="AD3" s="1"/>
      <c r="AE3" s="2"/>
      <c r="AF3" s="80">
        <f>(B3*AH3)/(AO3*SQRT(AI3))</f>
        <v>2.0669728696469858</v>
      </c>
      <c r="AG3" s="80">
        <f>((AH3/37)/AO3)*100</f>
        <v>0.79882838503528164</v>
      </c>
      <c r="AH3" s="1">
        <v>60</v>
      </c>
      <c r="AI3" s="1">
        <v>106</v>
      </c>
      <c r="AJ3" s="1">
        <v>0.6</v>
      </c>
      <c r="AK3" s="2">
        <v>44110</v>
      </c>
      <c r="AL3" s="1">
        <v>1.46</v>
      </c>
      <c r="AM3" s="80">
        <v>137</v>
      </c>
      <c r="AN3" s="2">
        <v>44110</v>
      </c>
      <c r="AO3" s="1">
        <v>203</v>
      </c>
      <c r="AP3" s="2">
        <v>44134</v>
      </c>
      <c r="AQ3" s="1"/>
      <c r="AR3" s="1"/>
      <c r="AS3" s="80">
        <f>(B3*AU3)/(BB3*SQRT(AV3))</f>
        <v>4.7832167832167833</v>
      </c>
      <c r="AT3" s="80">
        <f>((AU3/37)/BB3)*100</f>
        <v>0.17955017955017955</v>
      </c>
      <c r="AU3" s="1">
        <v>19</v>
      </c>
      <c r="AV3" s="1">
        <v>1</v>
      </c>
      <c r="AW3" s="1">
        <v>0.4</v>
      </c>
      <c r="AX3" s="2">
        <v>44236</v>
      </c>
      <c r="AY3" s="1">
        <v>1.3</v>
      </c>
      <c r="AZ3" s="1">
        <v>140</v>
      </c>
      <c r="BA3" s="2">
        <v>44236</v>
      </c>
      <c r="BB3" s="1">
        <v>286</v>
      </c>
      <c r="BC3" s="2">
        <v>44236</v>
      </c>
      <c r="BD3" s="1">
        <v>1</v>
      </c>
      <c r="BE3" s="2">
        <v>44236</v>
      </c>
      <c r="BF3" s="80">
        <f>(B3*BH3)/(BO3*SQRT(BI3))</f>
        <v>0.73029674334022143</v>
      </c>
      <c r="BG3" s="80">
        <f>((BH3/37)/BO3)*100</f>
        <v>0.15015015015015015</v>
      </c>
      <c r="BH3" s="80">
        <v>18</v>
      </c>
      <c r="BI3" s="80">
        <v>30</v>
      </c>
      <c r="BJ3" s="1">
        <v>0.4</v>
      </c>
      <c r="BK3" s="2">
        <v>44460</v>
      </c>
      <c r="BL3" s="80">
        <v>1.32</v>
      </c>
      <c r="BM3" s="1">
        <v>136</v>
      </c>
      <c r="BN3" s="2">
        <v>44460</v>
      </c>
      <c r="BO3" s="1">
        <v>324</v>
      </c>
      <c r="BP3" s="2">
        <v>44460</v>
      </c>
      <c r="BQ3" s="80">
        <v>1</v>
      </c>
      <c r="BR3" s="2">
        <v>44280</v>
      </c>
      <c r="BS3" s="80">
        <f>(B3*BU3)/(CB3*SQRT(BV3))</f>
        <v>1.3608548745425666</v>
      </c>
      <c r="BT3" s="80">
        <f>((BU3/37)/CB3)*100</f>
        <v>0.23409236007661205</v>
      </c>
      <c r="BU3" s="1">
        <v>22</v>
      </c>
      <c r="BV3" s="1">
        <v>21</v>
      </c>
      <c r="BW3" s="1">
        <v>0.3</v>
      </c>
      <c r="BX3" s="2">
        <v>45644</v>
      </c>
      <c r="BY3" s="1">
        <v>1.33</v>
      </c>
      <c r="BZ3" s="1">
        <v>140</v>
      </c>
      <c r="CA3" s="2">
        <v>45644</v>
      </c>
      <c r="CB3" s="1">
        <v>254</v>
      </c>
      <c r="CC3" s="2">
        <v>45435</v>
      </c>
      <c r="CD3" s="1"/>
      <c r="CE3" s="1"/>
    </row>
    <row r="4" spans="1:83" s="12" customFormat="1" x14ac:dyDescent="0.2">
      <c r="A4" s="1">
        <v>3</v>
      </c>
      <c r="B4" s="13">
        <v>45</v>
      </c>
      <c r="C4" s="14">
        <v>28902</v>
      </c>
      <c r="D4" s="14">
        <v>45696</v>
      </c>
      <c r="E4" s="13">
        <v>1</v>
      </c>
      <c r="F4" s="13" t="s">
        <v>79</v>
      </c>
      <c r="G4" s="69">
        <v>21800000</v>
      </c>
      <c r="H4" s="14">
        <v>44167</v>
      </c>
      <c r="I4" s="15">
        <v>0</v>
      </c>
      <c r="J4" s="14">
        <v>44328</v>
      </c>
      <c r="K4" s="15"/>
      <c r="L4" s="14"/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80"/>
      <c r="T4" s="80"/>
      <c r="U4" s="13">
        <v>24</v>
      </c>
      <c r="V4" s="13">
        <v>38</v>
      </c>
      <c r="W4" s="13">
        <v>0.6</v>
      </c>
      <c r="X4" s="14">
        <v>44207</v>
      </c>
      <c r="Y4" s="13">
        <v>0.62</v>
      </c>
      <c r="Z4" s="13">
        <v>142</v>
      </c>
      <c r="AA4" s="14">
        <v>44207</v>
      </c>
      <c r="AB4" s="13"/>
      <c r="AC4" s="14"/>
      <c r="AD4" s="13">
        <v>0.9</v>
      </c>
      <c r="AE4" s="14">
        <v>44207</v>
      </c>
      <c r="AF4" s="80"/>
      <c r="AG4" s="80"/>
      <c r="AH4" s="13">
        <v>17</v>
      </c>
      <c r="AI4" s="13">
        <v>15</v>
      </c>
      <c r="AJ4" s="13">
        <v>1.3</v>
      </c>
      <c r="AK4" s="14">
        <v>44328</v>
      </c>
      <c r="AL4" s="13">
        <v>0.73</v>
      </c>
      <c r="AM4" s="15">
        <v>140</v>
      </c>
      <c r="AN4" s="14">
        <v>44328</v>
      </c>
      <c r="AO4" s="13"/>
      <c r="AP4" s="13"/>
      <c r="AQ4" s="13"/>
      <c r="AR4" s="13"/>
      <c r="AS4" s="80">
        <f>(B4*AU4)/(BB4*SQRT(AV4))</f>
        <v>0.48527626979666738</v>
      </c>
      <c r="AT4" s="80">
        <f>((AU4/37)/BB4)*100</f>
        <v>0.14278429372768997</v>
      </c>
      <c r="AU4" s="13">
        <v>14</v>
      </c>
      <c r="AV4" s="13">
        <v>24</v>
      </c>
      <c r="AW4" s="13">
        <v>0.5</v>
      </c>
      <c r="AX4" s="14">
        <v>45696</v>
      </c>
      <c r="AY4" s="13">
        <v>0.6</v>
      </c>
      <c r="AZ4" s="13">
        <v>136</v>
      </c>
      <c r="BA4" s="14">
        <v>45696</v>
      </c>
      <c r="BB4" s="13">
        <v>265</v>
      </c>
      <c r="BC4" s="14">
        <v>45696</v>
      </c>
      <c r="BD4" s="13">
        <v>0.9</v>
      </c>
      <c r="BE4" s="14">
        <v>45696</v>
      </c>
      <c r="BF4" s="80"/>
      <c r="BG4" s="80"/>
      <c r="BH4" s="15"/>
      <c r="BI4" s="15"/>
      <c r="BJ4" s="13"/>
      <c r="BK4" s="13"/>
      <c r="BL4" s="15"/>
      <c r="BM4" s="13"/>
      <c r="BN4" s="13"/>
      <c r="BO4" s="13"/>
      <c r="BP4" s="13"/>
      <c r="BQ4" s="15"/>
      <c r="BR4" s="13"/>
      <c r="BS4" s="80"/>
      <c r="BT4" s="80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</row>
    <row r="5" spans="1:83" x14ac:dyDescent="0.2">
      <c r="A5" s="1">
        <v>4</v>
      </c>
      <c r="B5" s="1">
        <v>38</v>
      </c>
      <c r="C5" s="2">
        <v>31576</v>
      </c>
      <c r="D5" s="2">
        <v>44179</v>
      </c>
      <c r="E5" s="1">
        <v>0</v>
      </c>
      <c r="F5" s="1" t="s">
        <v>79</v>
      </c>
      <c r="G5" s="25">
        <v>18500000</v>
      </c>
      <c r="H5" s="2">
        <v>44151</v>
      </c>
      <c r="I5" s="1" t="s">
        <v>75</v>
      </c>
      <c r="J5" s="2">
        <v>44210</v>
      </c>
      <c r="K5" s="1"/>
      <c r="L5" s="2"/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80">
        <f>(B5*U5)/(AB5*SQRT(V5))</f>
        <v>0.50486269117688065</v>
      </c>
      <c r="T5" s="80">
        <f>((U5/37)/AB5)*100</f>
        <v>0.23546273546273547</v>
      </c>
      <c r="U5" s="1">
        <v>23</v>
      </c>
      <c r="V5" s="1">
        <v>43</v>
      </c>
      <c r="W5" s="1">
        <v>0.2</v>
      </c>
      <c r="X5" s="2">
        <v>44152</v>
      </c>
      <c r="Y5" s="1">
        <v>0.8</v>
      </c>
      <c r="Z5" s="1">
        <v>139</v>
      </c>
      <c r="AA5" s="2">
        <v>44152</v>
      </c>
      <c r="AB5" s="1">
        <v>264</v>
      </c>
      <c r="AC5" s="2">
        <v>44152</v>
      </c>
      <c r="AD5" s="1">
        <v>1</v>
      </c>
      <c r="AE5" s="2">
        <v>44164</v>
      </c>
      <c r="AF5" s="80">
        <f>(B5*AH5)/(AO5*SQRT(AI5))</f>
        <v>1.7583183034761993</v>
      </c>
      <c r="AG5" s="80">
        <f>((AH5/37)/AO5)*100</f>
        <v>2.2614451185879756</v>
      </c>
      <c r="AH5" s="1">
        <v>164</v>
      </c>
      <c r="AI5" s="1">
        <v>327</v>
      </c>
      <c r="AJ5" s="1">
        <v>0.7</v>
      </c>
      <c r="AK5" s="2">
        <v>44187</v>
      </c>
      <c r="AL5" s="1">
        <v>0.81</v>
      </c>
      <c r="AM5" s="80">
        <v>138</v>
      </c>
      <c r="AN5" s="2">
        <v>44187</v>
      </c>
      <c r="AO5" s="1">
        <v>196</v>
      </c>
      <c r="AP5" s="2">
        <v>44187</v>
      </c>
      <c r="AQ5" s="1"/>
      <c r="AR5" s="1"/>
      <c r="AS5" s="80"/>
      <c r="AT5" s="80"/>
      <c r="AU5" s="1">
        <v>92</v>
      </c>
      <c r="AV5" s="1">
        <v>161</v>
      </c>
      <c r="AW5" s="1">
        <v>0.3</v>
      </c>
      <c r="AX5" s="2">
        <v>44201</v>
      </c>
      <c r="AY5" s="1"/>
      <c r="AZ5" s="1"/>
      <c r="BA5" s="2"/>
      <c r="BB5" s="1"/>
      <c r="BC5" s="2"/>
      <c r="BD5" s="1"/>
      <c r="BE5" s="1"/>
      <c r="BF5" s="80"/>
      <c r="BG5" s="80"/>
      <c r="BH5" s="80"/>
      <c r="BI5" s="80"/>
      <c r="BJ5" s="1"/>
      <c r="BK5" s="1"/>
      <c r="BL5" s="80"/>
      <c r="BM5" s="1"/>
      <c r="BN5" s="1"/>
      <c r="BO5" s="1"/>
      <c r="BP5" s="1"/>
      <c r="BQ5" s="80"/>
      <c r="BR5" s="1"/>
      <c r="BS5" s="80"/>
      <c r="BT5" s="80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 spans="1:83" s="12" customFormat="1" x14ac:dyDescent="0.2">
      <c r="A6" s="1">
        <v>5</v>
      </c>
      <c r="B6" s="1">
        <v>37</v>
      </c>
      <c r="C6" s="2">
        <v>31945</v>
      </c>
      <c r="D6" s="2">
        <v>45749</v>
      </c>
      <c r="E6" s="1">
        <v>1</v>
      </c>
      <c r="F6" s="1" t="s">
        <v>79</v>
      </c>
      <c r="G6" s="25">
        <v>13000000</v>
      </c>
      <c r="H6" s="2">
        <v>44694</v>
      </c>
      <c r="I6" s="1"/>
      <c r="J6" s="2"/>
      <c r="K6" s="1"/>
      <c r="L6" s="2"/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80">
        <f>(B6*U6)/(AB6*SQRT(V6))</f>
        <v>0.83183468395368376</v>
      </c>
      <c r="T6" s="80">
        <f>((U6/37)/AB6)*100</f>
        <v>0.53318624747196175</v>
      </c>
      <c r="U6" s="1">
        <v>58</v>
      </c>
      <c r="V6" s="1">
        <v>77</v>
      </c>
      <c r="W6" s="1">
        <v>0.2</v>
      </c>
      <c r="X6" s="2">
        <v>44694</v>
      </c>
      <c r="Y6" s="1">
        <v>0.6</v>
      </c>
      <c r="Z6" s="1">
        <v>139</v>
      </c>
      <c r="AA6" s="2">
        <v>44694</v>
      </c>
      <c r="AB6" s="1">
        <v>294</v>
      </c>
      <c r="AC6" s="2">
        <v>44694</v>
      </c>
      <c r="AD6" s="1">
        <v>1</v>
      </c>
      <c r="AE6" s="2">
        <v>44693</v>
      </c>
      <c r="AF6" s="80">
        <f>(B6*AH6)/(AO6*SQRT(AI6))</f>
        <v>0.78476377887546545</v>
      </c>
      <c r="AG6" s="80">
        <f>((AH6/37)/AO6)*100</f>
        <v>0.43278572690337397</v>
      </c>
      <c r="AH6" s="1">
        <v>49</v>
      </c>
      <c r="AI6" s="1">
        <v>57</v>
      </c>
      <c r="AJ6" s="1">
        <v>0.3</v>
      </c>
      <c r="AK6" s="2">
        <v>45533</v>
      </c>
      <c r="AL6" s="1">
        <v>0.8</v>
      </c>
      <c r="AM6" s="80">
        <v>142</v>
      </c>
      <c r="AN6" s="2">
        <v>45533</v>
      </c>
      <c r="AO6" s="1">
        <v>306</v>
      </c>
      <c r="AP6" s="2">
        <v>45534</v>
      </c>
      <c r="AQ6" s="1">
        <v>1</v>
      </c>
      <c r="AR6" s="2">
        <v>45533</v>
      </c>
      <c r="AS6" s="80">
        <f>(B6*AU6)/(BB6*SQRT(AV6))</f>
        <v>0.76743743242360296</v>
      </c>
      <c r="AT6" s="80">
        <f>((AU6/37)/BB6)*100</f>
        <v>0.37184835842553965</v>
      </c>
      <c r="AU6" s="1">
        <v>41</v>
      </c>
      <c r="AV6" s="1">
        <v>44</v>
      </c>
      <c r="AW6" s="1">
        <v>0.2</v>
      </c>
      <c r="AX6" s="2">
        <v>45749</v>
      </c>
      <c r="AY6" s="1">
        <v>0.8</v>
      </c>
      <c r="AZ6" s="1">
        <v>142</v>
      </c>
      <c r="BA6" s="2">
        <v>45749</v>
      </c>
      <c r="BB6" s="1">
        <v>298</v>
      </c>
      <c r="BC6" s="2">
        <v>45749</v>
      </c>
      <c r="BD6" s="1">
        <v>1.1000000000000001</v>
      </c>
      <c r="BE6" s="2">
        <v>45742</v>
      </c>
      <c r="BF6" s="80"/>
      <c r="BG6" s="80"/>
      <c r="BH6" s="80"/>
      <c r="BI6" s="80"/>
      <c r="BJ6" s="1"/>
      <c r="BK6" s="1"/>
      <c r="BL6" s="80"/>
      <c r="BM6" s="1"/>
      <c r="BN6" s="1"/>
      <c r="BO6" s="1"/>
      <c r="BP6" s="1"/>
      <c r="BQ6" s="80">
        <v>1</v>
      </c>
      <c r="BR6" s="2">
        <v>45749</v>
      </c>
      <c r="BS6" s="80"/>
      <c r="BT6" s="80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 spans="1:83" x14ac:dyDescent="0.2">
      <c r="A7" s="1">
        <v>6</v>
      </c>
      <c r="B7" s="1">
        <v>42</v>
      </c>
      <c r="C7" s="2">
        <v>30133</v>
      </c>
      <c r="D7" s="2">
        <v>45194</v>
      </c>
      <c r="E7" s="1">
        <v>1</v>
      </c>
      <c r="F7" s="1" t="s">
        <v>79</v>
      </c>
      <c r="G7" s="25">
        <v>12700000</v>
      </c>
      <c r="H7" s="2">
        <v>44540</v>
      </c>
      <c r="I7" s="1">
        <v>0</v>
      </c>
      <c r="J7" s="2">
        <v>45192</v>
      </c>
      <c r="K7" s="1"/>
      <c r="L7" s="2"/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80">
        <f>(B7*U7)/(AB7*SQRT(V7))</f>
        <v>0.86027760871047332</v>
      </c>
      <c r="T7" s="80">
        <f>((U7/37)/AB7)*100</f>
        <v>0.44631787751053809</v>
      </c>
      <c r="U7" s="1">
        <v>54</v>
      </c>
      <c r="V7" s="1">
        <v>65</v>
      </c>
      <c r="W7" s="1">
        <v>0.7</v>
      </c>
      <c r="X7" s="2">
        <v>44540</v>
      </c>
      <c r="Y7" s="1">
        <v>0.81</v>
      </c>
      <c r="Z7" s="1">
        <v>136</v>
      </c>
      <c r="AA7" s="2">
        <v>44540</v>
      </c>
      <c r="AB7" s="1">
        <v>327</v>
      </c>
      <c r="AC7" s="2">
        <v>44540</v>
      </c>
      <c r="AD7" s="1"/>
      <c r="AE7" s="2"/>
      <c r="AF7" s="80">
        <f>(B7*AH7)/(AO7*SQRT(AI7))</f>
        <v>2.099980312776851</v>
      </c>
      <c r="AG7" s="80">
        <f>((AH7/37)/AO7)*100</f>
        <v>0.88613203367301741</v>
      </c>
      <c r="AH7" s="1">
        <v>80</v>
      </c>
      <c r="AI7" s="1">
        <v>43</v>
      </c>
      <c r="AJ7" s="1">
        <v>1.5</v>
      </c>
      <c r="AK7" s="2">
        <v>45192</v>
      </c>
      <c r="AL7" s="1">
        <v>0.68</v>
      </c>
      <c r="AM7" s="80">
        <v>126</v>
      </c>
      <c r="AN7" s="2">
        <v>45192</v>
      </c>
      <c r="AO7" s="1">
        <v>244</v>
      </c>
      <c r="AP7" s="2">
        <v>45192</v>
      </c>
      <c r="AQ7" s="1"/>
      <c r="AR7" s="1"/>
      <c r="AS7" s="80"/>
      <c r="AT7" s="80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80"/>
      <c r="BG7" s="80"/>
      <c r="BH7" s="80"/>
      <c r="BI7" s="80"/>
      <c r="BJ7" s="1"/>
      <c r="BK7" s="1"/>
      <c r="BL7" s="80"/>
      <c r="BM7" s="1"/>
      <c r="BN7" s="1"/>
      <c r="BO7" s="1"/>
      <c r="BP7" s="1"/>
      <c r="BQ7" s="80"/>
      <c r="BR7" s="1"/>
      <c r="BS7" s="80"/>
      <c r="BT7" s="80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</row>
    <row r="8" spans="1:83" s="12" customFormat="1" x14ac:dyDescent="0.2">
      <c r="A8" s="1">
        <v>7</v>
      </c>
      <c r="B8" s="9">
        <v>40</v>
      </c>
      <c r="C8" s="10">
        <v>30905</v>
      </c>
      <c r="D8" s="10">
        <v>44637</v>
      </c>
      <c r="E8" s="9">
        <v>0</v>
      </c>
      <c r="F8" s="9" t="s">
        <v>79</v>
      </c>
      <c r="G8" s="68">
        <v>11900000</v>
      </c>
      <c r="H8" s="10">
        <v>44481</v>
      </c>
      <c r="I8" s="11"/>
      <c r="J8" s="10"/>
      <c r="K8" s="11"/>
      <c r="L8" s="10"/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80">
        <f>(B8*U8)/(AB8*SQRT(V8))</f>
        <v>0.65059458468801401</v>
      </c>
      <c r="T8" s="80">
        <f>((U8/37)/AB8)*100</f>
        <v>0.23260965883916701</v>
      </c>
      <c r="U8" s="9">
        <v>21</v>
      </c>
      <c r="V8" s="9">
        <v>28</v>
      </c>
      <c r="W8" s="9">
        <v>0.7</v>
      </c>
      <c r="X8" s="10">
        <v>44481</v>
      </c>
      <c r="Y8" s="9">
        <v>0.79</v>
      </c>
      <c r="Z8" s="9">
        <v>137</v>
      </c>
      <c r="AA8" s="10">
        <v>44481</v>
      </c>
      <c r="AB8" s="9">
        <v>244</v>
      </c>
      <c r="AC8" s="10">
        <v>44481</v>
      </c>
      <c r="AD8" s="9"/>
      <c r="AE8" s="10"/>
      <c r="AF8" s="80"/>
      <c r="AG8" s="80"/>
      <c r="AH8" s="9"/>
      <c r="AI8" s="9"/>
      <c r="AJ8" s="9"/>
      <c r="AK8" s="9"/>
      <c r="AL8" s="9"/>
      <c r="AM8" s="11"/>
      <c r="AN8" s="9"/>
      <c r="AO8" s="9"/>
      <c r="AP8" s="9"/>
      <c r="AQ8" s="9"/>
      <c r="AR8" s="9"/>
      <c r="AS8" s="80"/>
      <c r="AT8" s="80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80"/>
      <c r="BG8" s="80"/>
      <c r="BH8" s="11"/>
      <c r="BI8" s="11"/>
      <c r="BJ8" s="9"/>
      <c r="BK8" s="9"/>
      <c r="BL8" s="11"/>
      <c r="BM8" s="9"/>
      <c r="BN8" s="9"/>
      <c r="BO8" s="9"/>
      <c r="BP8" s="9"/>
      <c r="BQ8" s="11"/>
      <c r="BR8" s="9"/>
      <c r="BS8" s="80"/>
      <c r="BT8" s="80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</row>
    <row r="9" spans="1:83" x14ac:dyDescent="0.2">
      <c r="A9" s="1">
        <v>8</v>
      </c>
      <c r="B9" s="1">
        <v>73</v>
      </c>
      <c r="C9" s="2">
        <v>18805</v>
      </c>
      <c r="D9" s="2">
        <v>45617</v>
      </c>
      <c r="E9" s="1">
        <v>0</v>
      </c>
      <c r="F9" s="1" t="s">
        <v>79</v>
      </c>
      <c r="G9" s="25">
        <v>11700000</v>
      </c>
      <c r="H9" s="2">
        <v>43887</v>
      </c>
      <c r="I9" s="1">
        <v>4340000</v>
      </c>
      <c r="J9" s="2">
        <v>44942</v>
      </c>
      <c r="K9" s="1">
        <v>5690000</v>
      </c>
      <c r="L9" s="2">
        <v>45014</v>
      </c>
      <c r="M9" s="1">
        <v>0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80">
        <f>(B9*U9)/(AB9*SQRT(V9))</f>
        <v>1.7525353413158373</v>
      </c>
      <c r="T9" s="80">
        <f>((U9/37)/AB9)*100</f>
        <v>0.53505281931677862</v>
      </c>
      <c r="U9" s="1">
        <v>39</v>
      </c>
      <c r="V9" s="1">
        <v>68</v>
      </c>
      <c r="W9" s="1">
        <v>0.4</v>
      </c>
      <c r="X9" s="2">
        <v>43887</v>
      </c>
      <c r="Y9" s="1">
        <v>0.8</v>
      </c>
      <c r="Z9" s="1">
        <v>140</v>
      </c>
      <c r="AA9" s="2">
        <v>43887</v>
      </c>
      <c r="AB9" s="1">
        <v>197</v>
      </c>
      <c r="AC9" s="2">
        <v>43887</v>
      </c>
      <c r="AD9" s="1">
        <v>1.2</v>
      </c>
      <c r="AE9" s="2">
        <v>44881</v>
      </c>
      <c r="AF9" s="80">
        <f>(B9*AH9)/(AO9*SQRT(AI9))</f>
        <v>1.8165485429310759</v>
      </c>
      <c r="AG9" s="80">
        <f>((AH9/37)/AO9)*100</f>
        <v>0.55865921787709494</v>
      </c>
      <c r="AH9" s="1">
        <v>37</v>
      </c>
      <c r="AI9" s="1">
        <v>69</v>
      </c>
      <c r="AJ9" s="1">
        <v>0.8</v>
      </c>
      <c r="AK9" s="2">
        <v>44077</v>
      </c>
      <c r="AL9" s="1">
        <v>1</v>
      </c>
      <c r="AM9" s="80">
        <v>130</v>
      </c>
      <c r="AN9" s="2">
        <v>44077</v>
      </c>
      <c r="AO9" s="1">
        <v>179</v>
      </c>
      <c r="AP9" s="2">
        <v>43979</v>
      </c>
      <c r="AQ9" s="1">
        <v>2.4</v>
      </c>
      <c r="AR9" s="2">
        <v>44921</v>
      </c>
      <c r="AS9" s="80">
        <f>(B9*AU9)/(BB9*SQRT(AV9))</f>
        <v>1.7561070687851119</v>
      </c>
      <c r="AT9" s="80">
        <f>((AU9/37)/BB9)*100</f>
        <v>0.45045045045045046</v>
      </c>
      <c r="AU9" s="1">
        <v>33</v>
      </c>
      <c r="AV9" s="1">
        <v>48</v>
      </c>
      <c r="AW9" s="1">
        <v>0.2</v>
      </c>
      <c r="AX9" s="2">
        <v>44329</v>
      </c>
      <c r="AY9" s="1">
        <v>0.8</v>
      </c>
      <c r="AZ9" s="1">
        <v>143</v>
      </c>
      <c r="BA9" s="2">
        <v>44270</v>
      </c>
      <c r="BB9" s="1">
        <v>198</v>
      </c>
      <c r="BC9" s="2">
        <v>44270</v>
      </c>
      <c r="BD9" s="1">
        <v>2</v>
      </c>
      <c r="BE9" s="2">
        <v>44958</v>
      </c>
      <c r="BF9" s="80">
        <f>(B9*BH9)/(BO9*SQRT(BI9))</f>
        <v>3.5569253715820786</v>
      </c>
      <c r="BG9" s="80">
        <f>((BH9/37)/BO9)*100</f>
        <v>0.93118328412446061</v>
      </c>
      <c r="BH9" s="80">
        <v>41</v>
      </c>
      <c r="BI9" s="80">
        <v>50</v>
      </c>
      <c r="BJ9" s="1">
        <v>1</v>
      </c>
      <c r="BK9" s="2">
        <v>44926</v>
      </c>
      <c r="BL9" s="80">
        <v>1.6</v>
      </c>
      <c r="BM9" s="1">
        <v>137</v>
      </c>
      <c r="BN9" s="2">
        <v>44926</v>
      </c>
      <c r="BO9" s="1">
        <v>119</v>
      </c>
      <c r="BP9" s="2">
        <v>44958</v>
      </c>
      <c r="BQ9" s="80">
        <v>2.5</v>
      </c>
      <c r="BR9" s="2">
        <v>44993</v>
      </c>
      <c r="BS9" s="80">
        <f>(B9*BU9)/(CB9*SQRT(BV9))</f>
        <v>2.5975108382131329</v>
      </c>
      <c r="BT9" s="80">
        <f>((BU9/37)/CB9)*100</f>
        <v>0.51788315261369156</v>
      </c>
      <c r="BU9" s="1">
        <v>32</v>
      </c>
      <c r="BV9" s="1">
        <v>29</v>
      </c>
      <c r="BW9" s="1">
        <v>0.5</v>
      </c>
      <c r="BX9" s="2">
        <v>45008</v>
      </c>
      <c r="BY9" s="1">
        <v>1.6</v>
      </c>
      <c r="BZ9" s="1">
        <v>133</v>
      </c>
      <c r="CA9" s="2">
        <v>45008</v>
      </c>
      <c r="CB9" s="1">
        <v>167</v>
      </c>
      <c r="CC9" s="2">
        <v>45005</v>
      </c>
      <c r="CD9" s="1">
        <v>1.8</v>
      </c>
      <c r="CE9" s="2">
        <v>45008</v>
      </c>
    </row>
    <row r="10" spans="1:83" x14ac:dyDescent="0.2">
      <c r="A10" s="1">
        <v>9</v>
      </c>
      <c r="B10" s="9">
        <v>38</v>
      </c>
      <c r="C10" s="10">
        <v>31593</v>
      </c>
      <c r="D10" s="10">
        <v>45188</v>
      </c>
      <c r="E10" s="9">
        <v>0</v>
      </c>
      <c r="F10" s="9" t="s">
        <v>79</v>
      </c>
      <c r="G10" s="68">
        <v>10600000</v>
      </c>
      <c r="H10" s="10">
        <v>44075</v>
      </c>
      <c r="I10" s="11">
        <v>18500000</v>
      </c>
      <c r="J10" s="10">
        <v>44235</v>
      </c>
      <c r="K10" s="11">
        <v>0</v>
      </c>
      <c r="L10" s="10">
        <v>44456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80">
        <f>(B10*U10)/(AB10*SQRT(V10))</f>
        <v>1.3536458825779329</v>
      </c>
      <c r="T10" s="80">
        <f>((U10/37)/AB10)*100</f>
        <v>1.7249331242505304</v>
      </c>
      <c r="U10" s="9">
        <v>187</v>
      </c>
      <c r="V10" s="9">
        <v>321</v>
      </c>
      <c r="W10" s="9">
        <v>0.8</v>
      </c>
      <c r="X10" s="10">
        <v>44075</v>
      </c>
      <c r="Y10" s="9">
        <v>1.24</v>
      </c>
      <c r="Z10" s="9">
        <v>142</v>
      </c>
      <c r="AA10" s="10">
        <v>44075</v>
      </c>
      <c r="AB10" s="9">
        <v>293</v>
      </c>
      <c r="AC10" s="10">
        <v>44075</v>
      </c>
      <c r="AD10" s="9"/>
      <c r="AE10" s="10"/>
      <c r="AF10" s="80"/>
      <c r="AG10" s="80"/>
      <c r="AH10" s="9">
        <v>107</v>
      </c>
      <c r="AI10" s="9">
        <v>208</v>
      </c>
      <c r="AJ10" s="9">
        <v>1.3</v>
      </c>
      <c r="AK10" s="10">
        <v>44235</v>
      </c>
      <c r="AL10" s="9">
        <v>1.1000000000000001</v>
      </c>
      <c r="AM10" s="11">
        <v>140</v>
      </c>
      <c r="AN10" s="10">
        <v>44235</v>
      </c>
      <c r="AO10" s="9"/>
      <c r="AP10" s="10"/>
      <c r="AQ10" s="9"/>
      <c r="AR10" s="10"/>
      <c r="AS10" s="80"/>
      <c r="AT10" s="80"/>
      <c r="AU10" s="9">
        <v>24</v>
      </c>
      <c r="AV10" s="9">
        <v>21</v>
      </c>
      <c r="AW10" s="9">
        <v>0.8</v>
      </c>
      <c r="AX10" s="10">
        <v>44456</v>
      </c>
      <c r="AY10" s="9">
        <v>1.03</v>
      </c>
      <c r="AZ10" s="9">
        <v>139</v>
      </c>
      <c r="BA10" s="10">
        <v>44456</v>
      </c>
      <c r="BB10" s="9"/>
      <c r="BC10" s="10"/>
      <c r="BD10" s="9"/>
      <c r="BE10" s="10"/>
      <c r="BF10" s="80"/>
      <c r="BG10" s="80"/>
      <c r="BH10" s="11"/>
      <c r="BI10" s="11"/>
      <c r="BJ10" s="9"/>
      <c r="BK10" s="9"/>
      <c r="BL10" s="11"/>
      <c r="BM10" s="9"/>
      <c r="BN10" s="9"/>
      <c r="BO10" s="9"/>
      <c r="BP10" s="9"/>
      <c r="BQ10" s="11"/>
      <c r="BR10" s="9"/>
      <c r="BS10" s="80"/>
      <c r="BT10" s="80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</row>
    <row r="11" spans="1:83" s="16" customFormat="1" x14ac:dyDescent="0.2">
      <c r="A11" s="1">
        <v>10</v>
      </c>
      <c r="B11" s="1">
        <v>73</v>
      </c>
      <c r="C11" s="2">
        <v>18967</v>
      </c>
      <c r="D11" s="2">
        <v>43922</v>
      </c>
      <c r="E11" s="1">
        <v>0</v>
      </c>
      <c r="F11" s="1" t="s">
        <v>79</v>
      </c>
      <c r="G11" s="25">
        <v>9930000</v>
      </c>
      <c r="H11" s="2">
        <v>43672</v>
      </c>
      <c r="I11" s="1">
        <v>1670000</v>
      </c>
      <c r="J11" s="2">
        <v>43860</v>
      </c>
      <c r="K11" s="1"/>
      <c r="L11" s="2"/>
      <c r="M11" s="1">
        <v>1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80">
        <f>(B11*U11)/(AB11*SQRT(V11))</f>
        <v>2.8372439605748858</v>
      </c>
      <c r="T11" s="80">
        <f>((U11/37)/AB11)*100</f>
        <v>1.1602511602511603</v>
      </c>
      <c r="U11" s="1">
        <v>85</v>
      </c>
      <c r="V11" s="1">
        <v>122</v>
      </c>
      <c r="W11" s="1">
        <v>0.7</v>
      </c>
      <c r="X11" s="2">
        <v>43672</v>
      </c>
      <c r="Y11" s="1">
        <v>1.1000000000000001</v>
      </c>
      <c r="Z11" s="1">
        <v>141</v>
      </c>
      <c r="AA11" s="2">
        <v>43672</v>
      </c>
      <c r="AB11" s="1">
        <v>198</v>
      </c>
      <c r="AC11" s="2">
        <v>43671</v>
      </c>
      <c r="AD11" s="1">
        <v>1.1000000000000001</v>
      </c>
      <c r="AE11" s="2">
        <v>43668</v>
      </c>
      <c r="AF11" s="80">
        <f>(B11*AH11)/(AO11*SQRT(AI11))</f>
        <v>6.430366298971574</v>
      </c>
      <c r="AG11" s="80">
        <f>((AH11/37)/AO11)*100</f>
        <v>1.9775873434410021</v>
      </c>
      <c r="AH11" s="1">
        <v>120</v>
      </c>
      <c r="AI11" s="1">
        <v>69</v>
      </c>
      <c r="AJ11" s="1">
        <v>0.8</v>
      </c>
      <c r="AK11" s="2">
        <v>43860</v>
      </c>
      <c r="AL11" s="1">
        <v>0.8</v>
      </c>
      <c r="AM11" s="80">
        <v>143</v>
      </c>
      <c r="AN11" s="2">
        <v>43860</v>
      </c>
      <c r="AO11" s="1">
        <v>164</v>
      </c>
      <c r="AP11" s="2">
        <v>43860</v>
      </c>
      <c r="AQ11" s="1">
        <v>1.2</v>
      </c>
      <c r="AR11" s="2">
        <v>43842</v>
      </c>
      <c r="AS11" s="80">
        <f>(B11*AU11)/(BB11*SQRT(AV11))</f>
        <v>3.8993854797516367</v>
      </c>
      <c r="AT11" s="80">
        <f>((AU11/37)/BB11)*100</f>
        <v>1.1992124574906031</v>
      </c>
      <c r="AU11" s="1">
        <v>67</v>
      </c>
      <c r="AV11" s="1">
        <v>69</v>
      </c>
      <c r="AW11" s="1">
        <v>0.49</v>
      </c>
      <c r="AX11" s="2">
        <v>44002</v>
      </c>
      <c r="AY11" s="1">
        <v>1.6</v>
      </c>
      <c r="AZ11" s="1">
        <v>140</v>
      </c>
      <c r="BA11" s="2">
        <v>44002</v>
      </c>
      <c r="BB11" s="1">
        <v>151</v>
      </c>
      <c r="BC11" s="2">
        <v>44002</v>
      </c>
      <c r="BD11" s="1">
        <v>1.2</v>
      </c>
      <c r="BE11" s="2">
        <v>43938</v>
      </c>
      <c r="BF11" s="80"/>
      <c r="BG11" s="80"/>
      <c r="BH11" s="80"/>
      <c r="BI11" s="80"/>
      <c r="BJ11" s="1"/>
      <c r="BK11" s="1"/>
      <c r="BL11" s="80"/>
      <c r="BM11" s="1"/>
      <c r="BN11" s="1"/>
      <c r="BO11" s="1"/>
      <c r="BP11" s="1"/>
      <c r="BQ11" s="80"/>
      <c r="BR11" s="1"/>
      <c r="BS11" s="80"/>
      <c r="BT11" s="80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spans="1:83" x14ac:dyDescent="0.2">
      <c r="A12" s="1">
        <v>11</v>
      </c>
      <c r="B12" s="1">
        <v>31</v>
      </c>
      <c r="C12" s="2">
        <v>34311</v>
      </c>
      <c r="D12" s="2">
        <v>44440</v>
      </c>
      <c r="E12" s="1">
        <v>0</v>
      </c>
      <c r="F12" s="1" t="s">
        <v>79</v>
      </c>
      <c r="G12" s="25">
        <v>9470000</v>
      </c>
      <c r="H12" s="2">
        <v>43651</v>
      </c>
      <c r="I12" s="1"/>
      <c r="J12" s="2"/>
      <c r="K12" s="1"/>
      <c r="L12" s="2"/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80">
        <f>(B12*U12)/(AB12*SQRT(V12))</f>
        <v>4.8339472207242551</v>
      </c>
      <c r="T12" s="80">
        <f>((U12/37)/AB12)*100</f>
        <v>14.066339066339067</v>
      </c>
      <c r="U12" s="1">
        <v>687</v>
      </c>
      <c r="V12" s="1">
        <v>1114</v>
      </c>
      <c r="W12" s="1">
        <v>2.8</v>
      </c>
      <c r="X12" s="2">
        <v>43651</v>
      </c>
      <c r="Y12" s="1">
        <v>1.2</v>
      </c>
      <c r="Z12" s="1">
        <v>136</v>
      </c>
      <c r="AA12" s="2">
        <v>43651</v>
      </c>
      <c r="AB12" s="1">
        <v>132</v>
      </c>
      <c r="AC12" s="2">
        <v>43651</v>
      </c>
      <c r="AD12" s="1">
        <v>1.3</v>
      </c>
      <c r="AE12" s="2">
        <v>43651</v>
      </c>
      <c r="AF12" s="80">
        <f>(B12*AH12)/(AO12*SQRT(AI12))</f>
        <v>0.37962853022578957</v>
      </c>
      <c r="AG12" s="80">
        <f>((AH12/37)/AO12)*100</f>
        <v>0.60215656070578338</v>
      </c>
      <c r="AH12" s="1">
        <v>43</v>
      </c>
      <c r="AI12" s="1">
        <v>331</v>
      </c>
      <c r="AJ12" s="1">
        <v>1.3</v>
      </c>
      <c r="AK12" s="2">
        <v>43661</v>
      </c>
      <c r="AL12" s="1">
        <v>1.2</v>
      </c>
      <c r="AM12" s="80">
        <v>137</v>
      </c>
      <c r="AN12" s="2">
        <v>43661</v>
      </c>
      <c r="AO12" s="1">
        <v>193</v>
      </c>
      <c r="AP12" s="2">
        <v>43659</v>
      </c>
      <c r="AQ12" s="1">
        <v>1</v>
      </c>
      <c r="AR12" s="2">
        <v>43659</v>
      </c>
      <c r="AS12" s="80">
        <f>(B12*AU12)/(BB12*SQRT(AV12))</f>
        <v>0.89720339491948908</v>
      </c>
      <c r="AT12" s="80">
        <f>((AU12/37)/BB12)*100</f>
        <v>0.55311125078566947</v>
      </c>
      <c r="AU12" s="1">
        <v>44</v>
      </c>
      <c r="AV12" s="1">
        <v>50</v>
      </c>
      <c r="AW12" s="1">
        <v>0.6</v>
      </c>
      <c r="AX12" s="2">
        <v>43723</v>
      </c>
      <c r="AY12" s="1">
        <v>1.4</v>
      </c>
      <c r="AZ12" s="1">
        <v>138</v>
      </c>
      <c r="BA12" s="2">
        <v>43723</v>
      </c>
      <c r="BB12" s="1">
        <v>215</v>
      </c>
      <c r="BC12" s="2">
        <v>43723</v>
      </c>
      <c r="BD12" s="1">
        <v>1.1000000000000001</v>
      </c>
      <c r="BE12" s="2">
        <v>43723</v>
      </c>
      <c r="BF12" s="80"/>
      <c r="BG12" s="80"/>
      <c r="BH12" s="80"/>
      <c r="BI12" s="80"/>
      <c r="BJ12" s="1"/>
      <c r="BK12" s="1"/>
      <c r="BL12" s="80"/>
      <c r="BM12" s="1"/>
      <c r="BN12" s="1"/>
      <c r="BO12" s="1"/>
      <c r="BP12" s="1"/>
      <c r="BQ12" s="80"/>
      <c r="BR12" s="1"/>
      <c r="BS12" s="80"/>
      <c r="BT12" s="80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spans="1:83" x14ac:dyDescent="0.2">
      <c r="A13" s="1">
        <v>12</v>
      </c>
      <c r="B13" s="1">
        <v>39</v>
      </c>
      <c r="C13" s="2">
        <v>31136</v>
      </c>
      <c r="D13" s="2">
        <v>45014</v>
      </c>
      <c r="E13" s="1">
        <v>0</v>
      </c>
      <c r="F13" s="1" t="s">
        <v>79</v>
      </c>
      <c r="G13" s="25">
        <v>9290000</v>
      </c>
      <c r="H13" s="2">
        <v>44076</v>
      </c>
      <c r="I13" s="1">
        <v>4380000</v>
      </c>
      <c r="J13" s="2">
        <v>45016</v>
      </c>
      <c r="K13" s="1"/>
      <c r="L13" s="2"/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80">
        <f>(B13*U13)/(AB13*SQRT(V13))</f>
        <v>0.55364041966398569</v>
      </c>
      <c r="T13" s="80">
        <f>((U13/37)/AB13)*100</f>
        <v>0.24864864864864866</v>
      </c>
      <c r="U13" s="1">
        <v>23</v>
      </c>
      <c r="V13" s="1">
        <v>42</v>
      </c>
      <c r="W13" s="1">
        <v>0.5</v>
      </c>
      <c r="X13" s="2">
        <v>44075</v>
      </c>
      <c r="Y13" s="1">
        <v>0.6</v>
      </c>
      <c r="Z13" s="1">
        <v>143</v>
      </c>
      <c r="AA13" s="2">
        <v>44075</v>
      </c>
      <c r="AB13" s="1">
        <v>250</v>
      </c>
      <c r="AC13" s="2">
        <v>44075</v>
      </c>
      <c r="AD13" s="1"/>
      <c r="AE13" s="2"/>
      <c r="AF13" s="80">
        <f>(B13*AH13)/(AO13*SQRT(AI13))</f>
        <v>1.1809712954442837</v>
      </c>
      <c r="AG13" s="80">
        <f>((AH13/37)/AO13)*100</f>
        <v>0.66990066990066988</v>
      </c>
      <c r="AH13" s="1">
        <v>58</v>
      </c>
      <c r="AI13" s="1">
        <v>67</v>
      </c>
      <c r="AJ13" s="1">
        <v>0.6</v>
      </c>
      <c r="AK13" s="2">
        <v>45014</v>
      </c>
      <c r="AL13" s="1">
        <v>0.63</v>
      </c>
      <c r="AM13" s="80">
        <v>140</v>
      </c>
      <c r="AN13" s="2">
        <v>45014</v>
      </c>
      <c r="AO13" s="1">
        <v>234</v>
      </c>
      <c r="AP13" s="2">
        <v>45014</v>
      </c>
      <c r="AQ13" s="1"/>
      <c r="AR13" s="1"/>
      <c r="AS13" s="80"/>
      <c r="AT13" s="80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80"/>
      <c r="BG13" s="80"/>
      <c r="BH13" s="80"/>
      <c r="BI13" s="80"/>
      <c r="BJ13" s="1"/>
      <c r="BK13" s="1"/>
      <c r="BL13" s="80"/>
      <c r="BM13" s="1"/>
      <c r="BN13" s="1"/>
      <c r="BO13" s="1"/>
      <c r="BP13" s="1"/>
      <c r="BQ13" s="80"/>
      <c r="BR13" s="1"/>
      <c r="BS13" s="80"/>
      <c r="BT13" s="80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</row>
    <row r="14" spans="1:83" s="20" customFormat="1" x14ac:dyDescent="0.2">
      <c r="A14" s="1">
        <v>13</v>
      </c>
      <c r="B14" s="53">
        <v>37</v>
      </c>
      <c r="C14" s="54">
        <v>32118</v>
      </c>
      <c r="D14" s="54">
        <v>44693</v>
      </c>
      <c r="E14" s="53">
        <v>0</v>
      </c>
      <c r="F14" s="53" t="s">
        <v>79</v>
      </c>
      <c r="G14" s="77">
        <v>9200000</v>
      </c>
      <c r="H14" s="54">
        <v>44693</v>
      </c>
      <c r="I14" s="55"/>
      <c r="J14" s="54"/>
      <c r="K14" s="55"/>
      <c r="L14" s="54"/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80"/>
      <c r="T14" s="80"/>
      <c r="U14" s="53"/>
      <c r="V14" s="53"/>
      <c r="W14" s="53"/>
      <c r="X14" s="54"/>
      <c r="Y14" s="53">
        <v>0.8</v>
      </c>
      <c r="Z14" s="53">
        <v>143</v>
      </c>
      <c r="AA14" s="54">
        <v>44693</v>
      </c>
      <c r="AB14" s="53">
        <v>186</v>
      </c>
      <c r="AC14" s="54">
        <v>44693</v>
      </c>
      <c r="AD14" s="53">
        <v>1</v>
      </c>
      <c r="AE14" s="54">
        <v>44693</v>
      </c>
      <c r="AF14" s="80"/>
      <c r="AG14" s="80"/>
      <c r="AH14" s="53"/>
      <c r="AI14" s="53"/>
      <c r="AJ14" s="53"/>
      <c r="AK14" s="53"/>
      <c r="AL14" s="53"/>
      <c r="AM14" s="55"/>
      <c r="AN14" s="53"/>
      <c r="AO14" s="53"/>
      <c r="AP14" s="53"/>
      <c r="AQ14" s="53"/>
      <c r="AR14" s="53"/>
      <c r="AS14" s="80"/>
      <c r="AT14" s="80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80"/>
      <c r="BG14" s="80"/>
      <c r="BH14" s="55"/>
      <c r="BI14" s="55"/>
      <c r="BJ14" s="53"/>
      <c r="BK14" s="53"/>
      <c r="BL14" s="55"/>
      <c r="BM14" s="53"/>
      <c r="BN14" s="53"/>
      <c r="BO14" s="53"/>
      <c r="BP14" s="53"/>
      <c r="BQ14" s="55"/>
      <c r="BR14" s="53"/>
      <c r="BS14" s="80"/>
      <c r="BT14" s="80"/>
      <c r="BU14" s="53"/>
      <c r="BV14" s="53"/>
      <c r="BW14" s="53"/>
      <c r="BX14" s="53"/>
      <c r="BY14" s="53"/>
      <c r="BZ14" s="53"/>
      <c r="CA14" s="53"/>
      <c r="CB14" s="53"/>
      <c r="CC14" s="53"/>
      <c r="CD14" s="53"/>
      <c r="CE14" s="53"/>
    </row>
    <row r="15" spans="1:83" x14ac:dyDescent="0.2">
      <c r="A15" s="1">
        <v>14</v>
      </c>
      <c r="B15" s="9">
        <v>41</v>
      </c>
      <c r="C15" s="10">
        <v>30358</v>
      </c>
      <c r="D15" s="10">
        <v>44147</v>
      </c>
      <c r="E15" s="9">
        <v>0</v>
      </c>
      <c r="F15" s="9" t="s">
        <v>79</v>
      </c>
      <c r="G15" s="68">
        <v>9130000</v>
      </c>
      <c r="H15" s="10">
        <v>44140</v>
      </c>
      <c r="I15" s="11"/>
      <c r="J15" s="10"/>
      <c r="K15" s="11"/>
      <c r="L15" s="10"/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80">
        <f>(B15*U15)/(AB15*SQRT(V15))</f>
        <v>1.6503210066174452</v>
      </c>
      <c r="T15" s="80">
        <f>((U15/37)/AB15)*100</f>
        <v>1.9430241051862676</v>
      </c>
      <c r="U15" s="9">
        <v>133</v>
      </c>
      <c r="V15" s="9">
        <v>319</v>
      </c>
      <c r="W15" s="9">
        <v>0.4</v>
      </c>
      <c r="X15" s="10">
        <v>44140</v>
      </c>
      <c r="Y15" s="9">
        <v>0.8</v>
      </c>
      <c r="Z15" s="9">
        <v>142</v>
      </c>
      <c r="AA15" s="10">
        <v>44140</v>
      </c>
      <c r="AB15" s="9">
        <v>185</v>
      </c>
      <c r="AC15" s="10">
        <v>44140</v>
      </c>
      <c r="AD15" s="9">
        <v>1.1000000000000001</v>
      </c>
      <c r="AE15" s="10">
        <v>44138</v>
      </c>
      <c r="AF15" s="80">
        <f>(B15*AH15)/(AO15*SQRT(AI15))</f>
        <v>1.9256700012314116</v>
      </c>
      <c r="AG15" s="80">
        <f>((AH15/37)/AO15)*100</f>
        <v>3.1582143941694509</v>
      </c>
      <c r="AH15" s="9">
        <v>208</v>
      </c>
      <c r="AI15" s="9">
        <v>619</v>
      </c>
      <c r="AJ15" s="9">
        <v>0.6</v>
      </c>
      <c r="AK15" s="10">
        <v>44146</v>
      </c>
      <c r="AL15" s="9">
        <v>1</v>
      </c>
      <c r="AM15" s="11">
        <v>131</v>
      </c>
      <c r="AN15" s="10">
        <v>44146</v>
      </c>
      <c r="AO15" s="9">
        <v>178</v>
      </c>
      <c r="AP15" s="10">
        <v>44141</v>
      </c>
      <c r="AQ15" s="9"/>
      <c r="AR15" s="9"/>
      <c r="AS15" s="80"/>
      <c r="AT15" s="80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80"/>
      <c r="BG15" s="80"/>
      <c r="BH15" s="11"/>
      <c r="BI15" s="11"/>
      <c r="BJ15" s="9"/>
      <c r="BK15" s="9"/>
      <c r="BL15" s="11"/>
      <c r="BM15" s="9"/>
      <c r="BN15" s="9"/>
      <c r="BO15" s="9"/>
      <c r="BP15" s="9"/>
      <c r="BQ15" s="11"/>
      <c r="BR15" s="9"/>
      <c r="BS15" s="80"/>
      <c r="BT15" s="80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</row>
    <row r="16" spans="1:83" s="12" customFormat="1" x14ac:dyDescent="0.2">
      <c r="A16" s="1">
        <v>15</v>
      </c>
      <c r="B16" s="1">
        <v>90</v>
      </c>
      <c r="C16" s="2">
        <v>12519</v>
      </c>
      <c r="D16" s="2">
        <v>43681</v>
      </c>
      <c r="E16" s="1">
        <v>1</v>
      </c>
      <c r="F16" s="1" t="s">
        <v>79</v>
      </c>
      <c r="G16" s="25">
        <v>8370000</v>
      </c>
      <c r="H16" s="2">
        <v>43640</v>
      </c>
      <c r="I16" s="1"/>
      <c r="J16" s="2"/>
      <c r="K16" s="1"/>
      <c r="L16" s="2"/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80">
        <f>(B16*U16)/(AB16*SQRT(V16))</f>
        <v>4.1858820765777702</v>
      </c>
      <c r="T16" s="80">
        <f>((U16/37)/AB16)*100</f>
        <v>1.0739997639560959</v>
      </c>
      <c r="U16" s="1">
        <v>91</v>
      </c>
      <c r="V16" s="1">
        <v>73</v>
      </c>
      <c r="W16" s="1">
        <v>0.7</v>
      </c>
      <c r="X16" s="2">
        <v>43640</v>
      </c>
      <c r="Y16" s="1">
        <v>0.62</v>
      </c>
      <c r="Z16" s="1">
        <v>142</v>
      </c>
      <c r="AA16" s="2">
        <v>43640</v>
      </c>
      <c r="AB16" s="1">
        <v>229</v>
      </c>
      <c r="AC16" s="2">
        <v>43681</v>
      </c>
      <c r="AD16" s="1">
        <v>3.2</v>
      </c>
      <c r="AE16" s="2">
        <v>43681</v>
      </c>
      <c r="AF16" s="80">
        <f>(B16*AH16)/(AO16*SQRT(AI16))</f>
        <v>3.6663266656849052</v>
      </c>
      <c r="AG16" s="80">
        <f>((AH16/37)/AO16)*100</f>
        <v>0.99699699699699706</v>
      </c>
      <c r="AH16" s="1">
        <v>83</v>
      </c>
      <c r="AI16" s="1">
        <v>82</v>
      </c>
      <c r="AJ16" s="1">
        <v>0.7</v>
      </c>
      <c r="AK16" s="2">
        <v>43681</v>
      </c>
      <c r="AL16" s="1">
        <v>8</v>
      </c>
      <c r="AM16" s="80">
        <v>140</v>
      </c>
      <c r="AN16" s="2">
        <v>43681</v>
      </c>
      <c r="AO16" s="1">
        <v>225</v>
      </c>
      <c r="AP16" s="2">
        <v>43683</v>
      </c>
      <c r="AQ16" s="1">
        <v>1.3</v>
      </c>
      <c r="AR16" s="2">
        <v>43683</v>
      </c>
      <c r="AS16" s="80"/>
      <c r="AT16" s="80"/>
      <c r="AU16" s="1">
        <v>82</v>
      </c>
      <c r="AV16" s="1">
        <v>56</v>
      </c>
      <c r="AW16" s="1">
        <v>1.04</v>
      </c>
      <c r="AX16" s="2">
        <v>43682</v>
      </c>
      <c r="AY16" s="1">
        <v>6</v>
      </c>
      <c r="AZ16" s="1">
        <v>143</v>
      </c>
      <c r="BA16" s="2">
        <v>43682</v>
      </c>
      <c r="BB16" s="1"/>
      <c r="BC16" s="1"/>
      <c r="BD16" s="1"/>
      <c r="BE16" s="1"/>
      <c r="BF16" s="80"/>
      <c r="BG16" s="80"/>
      <c r="BH16" s="80">
        <v>43</v>
      </c>
      <c r="BI16" s="80">
        <v>42</v>
      </c>
      <c r="BJ16" s="1">
        <v>0.5</v>
      </c>
      <c r="BK16" s="2">
        <v>43794</v>
      </c>
      <c r="BL16" s="80">
        <v>0.78</v>
      </c>
      <c r="BM16" s="1">
        <v>140</v>
      </c>
      <c r="BN16" s="2">
        <v>43794</v>
      </c>
      <c r="BO16" s="1"/>
      <c r="BP16" s="1"/>
      <c r="BQ16" s="80"/>
      <c r="BR16" s="1"/>
      <c r="BS16" s="80"/>
      <c r="BT16" s="80"/>
      <c r="BU16" s="1">
        <v>39</v>
      </c>
      <c r="BV16" s="1">
        <v>30</v>
      </c>
      <c r="BW16" s="1">
        <v>0.7</v>
      </c>
      <c r="BX16" s="2">
        <v>44049</v>
      </c>
      <c r="BY16" s="1">
        <v>0.77</v>
      </c>
      <c r="BZ16" s="1">
        <v>141</v>
      </c>
      <c r="CA16" s="2">
        <v>44049</v>
      </c>
      <c r="CB16" s="1"/>
      <c r="CC16" s="1"/>
      <c r="CD16" s="1"/>
      <c r="CE16" s="1"/>
    </row>
    <row r="17" spans="1:83" x14ac:dyDescent="0.2">
      <c r="A17" s="1">
        <v>16</v>
      </c>
      <c r="B17" s="1">
        <v>74</v>
      </c>
      <c r="C17" s="2">
        <v>18627</v>
      </c>
      <c r="D17" s="2" t="s">
        <v>77</v>
      </c>
      <c r="E17" s="1">
        <v>1</v>
      </c>
      <c r="F17" s="1" t="s">
        <v>79</v>
      </c>
      <c r="G17" s="25">
        <v>8100000</v>
      </c>
      <c r="H17" s="2">
        <v>44694</v>
      </c>
      <c r="I17" s="1">
        <v>0</v>
      </c>
      <c r="J17" s="2">
        <v>44761</v>
      </c>
      <c r="K17" s="1"/>
      <c r="L17" s="2"/>
      <c r="M17" s="1">
        <v>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80">
        <f>(B17*U17)/(AB17*SQRT(V17))</f>
        <v>12.263883236204183</v>
      </c>
      <c r="T17" s="80">
        <f>((U17/37)/AB17)*100</f>
        <v>2.5337837837837838</v>
      </c>
      <c r="U17" s="1">
        <v>60</v>
      </c>
      <c r="V17" s="1">
        <v>32</v>
      </c>
      <c r="W17" s="1">
        <v>0.7</v>
      </c>
      <c r="X17" s="2">
        <v>44679</v>
      </c>
      <c r="Y17" s="1">
        <v>0.68</v>
      </c>
      <c r="Z17" s="1">
        <v>140</v>
      </c>
      <c r="AA17" s="2">
        <v>44679</v>
      </c>
      <c r="AB17" s="1">
        <v>64</v>
      </c>
      <c r="AC17" s="2">
        <v>44679</v>
      </c>
      <c r="AD17" s="1">
        <v>1</v>
      </c>
      <c r="AE17" s="2">
        <v>44652</v>
      </c>
      <c r="AF17" s="80">
        <f>(B17*AH17)/(AO17*SQRT(AI17))</f>
        <v>7.1542320976103833</v>
      </c>
      <c r="AG17" s="80">
        <f>((AH17/37)/AO17)*100</f>
        <v>1.1973999315771466</v>
      </c>
      <c r="AH17" s="1">
        <v>35</v>
      </c>
      <c r="AI17" s="1">
        <v>21</v>
      </c>
      <c r="AJ17" s="1">
        <v>0.4</v>
      </c>
      <c r="AK17" s="2">
        <v>44880</v>
      </c>
      <c r="AL17" s="1">
        <v>0.7</v>
      </c>
      <c r="AM17" s="80">
        <v>141</v>
      </c>
      <c r="AN17" s="2">
        <v>44880</v>
      </c>
      <c r="AO17" s="1">
        <v>79</v>
      </c>
      <c r="AP17" s="2">
        <v>44880</v>
      </c>
      <c r="AQ17" s="1">
        <v>1.1000000000000001</v>
      </c>
      <c r="AR17" s="2">
        <v>44880</v>
      </c>
      <c r="AS17" s="80">
        <f>(B17*AU17)/(BB17*SQRT(AV17))</f>
        <v>18.646247335121878</v>
      </c>
      <c r="AT17" s="80">
        <f>((AU17/37)/BB17)*100</f>
        <v>3.6036036036036037</v>
      </c>
      <c r="AU17" s="1">
        <v>72</v>
      </c>
      <c r="AV17" s="1">
        <v>28</v>
      </c>
      <c r="AW17" s="1">
        <v>1</v>
      </c>
      <c r="AX17" s="2">
        <v>45474</v>
      </c>
      <c r="AY17" s="1">
        <v>0.7</v>
      </c>
      <c r="AZ17" s="1">
        <v>142</v>
      </c>
      <c r="BA17" s="2">
        <v>45474</v>
      </c>
      <c r="BB17" s="1">
        <v>54</v>
      </c>
      <c r="BC17" s="2">
        <v>45474</v>
      </c>
      <c r="BD17" s="1">
        <v>1.3</v>
      </c>
      <c r="BE17" s="2">
        <v>45474</v>
      </c>
      <c r="BF17" s="80">
        <f>(B17*BH17)/(BO17*SQRT(BI17))</f>
        <v>10.061553656810299</v>
      </c>
      <c r="BG17" s="80">
        <f>((BH17/37)/BO17)*100</f>
        <v>1.5151515151515151</v>
      </c>
      <c r="BH17" s="80">
        <v>37</v>
      </c>
      <c r="BI17" s="80">
        <v>17</v>
      </c>
      <c r="BJ17" s="1">
        <v>1.2</v>
      </c>
      <c r="BK17" s="2">
        <v>45642</v>
      </c>
      <c r="BL17" s="80">
        <v>0.6</v>
      </c>
      <c r="BM17" s="1">
        <v>144</v>
      </c>
      <c r="BN17" s="2">
        <v>45642</v>
      </c>
      <c r="BO17" s="1">
        <v>66</v>
      </c>
      <c r="BP17" s="2">
        <v>45642</v>
      </c>
      <c r="BQ17" s="80"/>
      <c r="BR17" s="1"/>
      <c r="BS17" s="80"/>
      <c r="BT17" s="80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</row>
    <row r="18" spans="1:83" x14ac:dyDescent="0.2">
      <c r="A18" s="1">
        <v>17</v>
      </c>
      <c r="B18" s="1">
        <v>50</v>
      </c>
      <c r="C18" s="2">
        <v>27308</v>
      </c>
      <c r="D18" s="2">
        <v>45435</v>
      </c>
      <c r="E18" s="1">
        <v>0</v>
      </c>
      <c r="F18" s="35" t="s">
        <v>79</v>
      </c>
      <c r="G18" s="25">
        <v>7200000</v>
      </c>
      <c r="H18" s="2">
        <v>44054</v>
      </c>
      <c r="I18" s="1"/>
      <c r="J18" s="2"/>
      <c r="K18" s="1"/>
      <c r="L18" s="2"/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80">
        <f>(B18*U18)/(AB18*SQRT(V18))</f>
        <v>2.5493844366012426</v>
      </c>
      <c r="T18" s="80">
        <f>((U18/37)/AB18)*100</f>
        <v>2.2390591428248334</v>
      </c>
      <c r="U18" s="1">
        <v>198</v>
      </c>
      <c r="V18" s="1">
        <v>264</v>
      </c>
      <c r="W18" s="1">
        <v>0.3</v>
      </c>
      <c r="X18" s="2">
        <v>44053</v>
      </c>
      <c r="Y18" s="1">
        <v>0.9</v>
      </c>
      <c r="Z18" s="1">
        <v>142</v>
      </c>
      <c r="AA18" s="2">
        <v>44053</v>
      </c>
      <c r="AB18" s="1">
        <v>239</v>
      </c>
      <c r="AC18" s="2">
        <v>44056</v>
      </c>
      <c r="AD18" s="1">
        <v>0.9</v>
      </c>
      <c r="AE18" s="2">
        <v>44048</v>
      </c>
      <c r="AF18" s="80">
        <f>(B18*AH18)/(AO18*SQRT(AI18))</f>
        <v>0.54406893408038359</v>
      </c>
      <c r="AG18" s="80">
        <f>((AH18/37)/AO18)*100</f>
        <v>0.12819143253925863</v>
      </c>
      <c r="AH18" s="1">
        <v>12</v>
      </c>
      <c r="AI18" s="1">
        <v>19</v>
      </c>
      <c r="AJ18" s="1">
        <v>0.4</v>
      </c>
      <c r="AK18" s="2">
        <v>45404</v>
      </c>
      <c r="AL18" s="1">
        <v>0.9</v>
      </c>
      <c r="AM18" s="80">
        <v>135</v>
      </c>
      <c r="AN18" s="2">
        <v>45404</v>
      </c>
      <c r="AO18" s="1">
        <v>253</v>
      </c>
      <c r="AP18" s="2">
        <v>45416</v>
      </c>
      <c r="AQ18" s="1"/>
      <c r="AR18" s="1"/>
      <c r="AS18" s="80">
        <f>(B18*AU18)/(BB18*SQRT(AV18))</f>
        <v>0.96857318065178533</v>
      </c>
      <c r="AT18" s="80">
        <f>((AU18/37)/BB18)*100</f>
        <v>0.37389167823950437</v>
      </c>
      <c r="AU18" s="1">
        <v>35</v>
      </c>
      <c r="AV18" s="1">
        <v>51</v>
      </c>
      <c r="AW18" s="39">
        <v>0.4</v>
      </c>
      <c r="AX18" s="2">
        <v>45416</v>
      </c>
      <c r="AY18" s="1">
        <v>1</v>
      </c>
      <c r="AZ18" s="1">
        <v>135</v>
      </c>
      <c r="BA18" s="2">
        <v>45416</v>
      </c>
      <c r="BB18" s="1">
        <v>253</v>
      </c>
      <c r="BC18" s="2">
        <v>45416</v>
      </c>
      <c r="BD18" s="1">
        <v>1</v>
      </c>
      <c r="BE18" s="2">
        <v>45399</v>
      </c>
      <c r="BF18" s="80"/>
      <c r="BG18" s="80"/>
      <c r="BH18" s="80"/>
      <c r="BI18" s="80"/>
      <c r="BJ18" s="1"/>
      <c r="BK18" s="1"/>
      <c r="BL18" s="80"/>
      <c r="BM18" s="1"/>
      <c r="BN18" s="1"/>
      <c r="BO18" s="1"/>
      <c r="BP18" s="1"/>
      <c r="BQ18" s="80"/>
      <c r="BR18" s="1"/>
      <c r="BS18" s="80"/>
      <c r="BT18" s="80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</row>
    <row r="19" spans="1:83" x14ac:dyDescent="0.2">
      <c r="A19" s="1">
        <v>18</v>
      </c>
      <c r="B19" s="26">
        <v>50</v>
      </c>
      <c r="C19" s="27">
        <v>27235</v>
      </c>
      <c r="D19" s="27">
        <v>45075</v>
      </c>
      <c r="E19" s="26">
        <v>0</v>
      </c>
      <c r="F19" s="26" t="s">
        <v>72</v>
      </c>
      <c r="G19" s="71">
        <v>6860000</v>
      </c>
      <c r="H19" s="27">
        <v>44398</v>
      </c>
      <c r="I19" s="28"/>
      <c r="J19" s="27"/>
      <c r="K19" s="28"/>
      <c r="L19" s="27"/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80">
        <f>(B19*U19)/(AB19*SQRT(V19))</f>
        <v>1.0603733605408252</v>
      </c>
      <c r="T19" s="80">
        <f>((U19/37)/AB19)*100</f>
        <v>0.61466148422670164</v>
      </c>
      <c r="U19" s="26">
        <v>68</v>
      </c>
      <c r="V19" s="26">
        <v>115</v>
      </c>
      <c r="W19" s="26">
        <v>0.4</v>
      </c>
      <c r="X19" s="27">
        <v>44399</v>
      </c>
      <c r="Y19" s="26">
        <v>1.06</v>
      </c>
      <c r="Z19" s="26">
        <v>140</v>
      </c>
      <c r="AA19" s="27">
        <v>44399</v>
      </c>
      <c r="AB19" s="26">
        <v>299</v>
      </c>
      <c r="AC19" s="27">
        <v>44399</v>
      </c>
      <c r="AD19" s="26"/>
      <c r="AE19" s="27"/>
      <c r="AF19" s="80"/>
      <c r="AG19" s="80"/>
      <c r="AH19" s="26"/>
      <c r="AI19" s="26"/>
      <c r="AJ19" s="26"/>
      <c r="AK19" s="26"/>
      <c r="AL19" s="26"/>
      <c r="AM19" s="28"/>
      <c r="AN19" s="26"/>
      <c r="AO19" s="26"/>
      <c r="AP19" s="26"/>
      <c r="AQ19" s="26"/>
      <c r="AR19" s="26"/>
      <c r="AS19" s="80"/>
      <c r="AT19" s="80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80"/>
      <c r="BG19" s="80"/>
      <c r="BH19" s="28"/>
      <c r="BI19" s="28"/>
      <c r="BJ19" s="26"/>
      <c r="BK19" s="26"/>
      <c r="BL19" s="28"/>
      <c r="BM19" s="26"/>
      <c r="BN19" s="26"/>
      <c r="BO19" s="26"/>
      <c r="BP19" s="26"/>
      <c r="BQ19" s="28"/>
      <c r="BR19" s="26"/>
      <c r="BS19" s="80"/>
      <c r="BT19" s="80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</row>
    <row r="20" spans="1:83" x14ac:dyDescent="0.2">
      <c r="A20" s="1">
        <v>19</v>
      </c>
      <c r="B20" s="17">
        <v>40</v>
      </c>
      <c r="C20" s="18">
        <v>30846</v>
      </c>
      <c r="D20" s="18">
        <v>45701</v>
      </c>
      <c r="E20" s="17">
        <v>1</v>
      </c>
      <c r="F20" s="17" t="s">
        <v>79</v>
      </c>
      <c r="G20" s="52">
        <v>6430000</v>
      </c>
      <c r="H20" s="18">
        <v>43873</v>
      </c>
      <c r="I20" s="1">
        <v>11900000</v>
      </c>
      <c r="J20" s="18">
        <v>44886</v>
      </c>
      <c r="K20" s="19"/>
      <c r="L20" s="18"/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80">
        <f>(B20*U20)/(AB20*SQRT(V20))</f>
        <v>1.0628019323671498</v>
      </c>
      <c r="T20" s="80">
        <f>((U20/37)/AB20)*100</f>
        <v>0.2872437655046351</v>
      </c>
      <c r="U20" s="17">
        <v>22</v>
      </c>
      <c r="V20" s="17">
        <v>16</v>
      </c>
      <c r="W20" s="17">
        <v>0.4</v>
      </c>
      <c r="X20" s="18">
        <v>43873</v>
      </c>
      <c r="Y20" s="17">
        <v>0.7</v>
      </c>
      <c r="Z20" s="17">
        <v>141</v>
      </c>
      <c r="AA20" s="18">
        <v>43873</v>
      </c>
      <c r="AB20" s="17">
        <v>207</v>
      </c>
      <c r="AC20" s="18">
        <v>43873</v>
      </c>
      <c r="AD20" s="17">
        <v>1</v>
      </c>
      <c r="AE20" s="18">
        <v>43873</v>
      </c>
      <c r="AF20" s="80">
        <f>(B20*AH20)/(AO20*SQRT(AI20))</f>
        <v>0.9530857493456274</v>
      </c>
      <c r="AG20" s="80">
        <f>((AH20/37)/AO20)*100</f>
        <v>0.4775860197546945</v>
      </c>
      <c r="AH20" s="17">
        <v>44</v>
      </c>
      <c r="AI20" s="17">
        <v>55</v>
      </c>
      <c r="AJ20" s="17">
        <v>0.4</v>
      </c>
      <c r="AK20" s="18">
        <v>44125</v>
      </c>
      <c r="AL20" s="17">
        <v>0.7</v>
      </c>
      <c r="AM20" s="19">
        <v>138</v>
      </c>
      <c r="AN20" s="18">
        <v>44125</v>
      </c>
      <c r="AO20" s="17">
        <v>249</v>
      </c>
      <c r="AP20" s="18">
        <v>44125</v>
      </c>
      <c r="AQ20" s="17">
        <v>1</v>
      </c>
      <c r="AR20" s="18">
        <v>44125</v>
      </c>
      <c r="AS20" s="80">
        <f>(B20*AU20)/(BB20*SQRT(AV20))</f>
        <v>3.1911809109444311</v>
      </c>
      <c r="AT20" s="80">
        <f>((AU20/37)/BB20)*100</f>
        <v>2.2614451185879756</v>
      </c>
      <c r="AU20" s="17">
        <v>123</v>
      </c>
      <c r="AV20" s="17">
        <v>110</v>
      </c>
      <c r="AW20" s="17">
        <v>0.5</v>
      </c>
      <c r="AX20" s="18">
        <v>44888</v>
      </c>
      <c r="AY20" s="17">
        <v>0.7</v>
      </c>
      <c r="AZ20" s="17">
        <v>139</v>
      </c>
      <c r="BA20" s="18">
        <v>44888</v>
      </c>
      <c r="BB20" s="17">
        <v>147</v>
      </c>
      <c r="BC20" s="18">
        <v>44889</v>
      </c>
      <c r="BD20" s="17">
        <v>1.1000000000000001</v>
      </c>
      <c r="BE20" s="18">
        <v>44887</v>
      </c>
      <c r="BF20" s="80">
        <f>(B20*BH20)/(BO20*SQRT(BI20))</f>
        <v>2.0557491289198606</v>
      </c>
      <c r="BG20" s="80">
        <f>((BH20/37)/BO20)*100</f>
        <v>0.97231377719182599</v>
      </c>
      <c r="BH20" s="19">
        <v>59</v>
      </c>
      <c r="BI20" s="19">
        <v>49</v>
      </c>
      <c r="BJ20" s="17">
        <v>0.7</v>
      </c>
      <c r="BK20" s="18">
        <v>45701</v>
      </c>
      <c r="BL20" s="19">
        <v>0.8</v>
      </c>
      <c r="BM20" s="17">
        <v>139</v>
      </c>
      <c r="BN20" s="18">
        <v>45701</v>
      </c>
      <c r="BO20" s="17">
        <v>164</v>
      </c>
      <c r="BP20" s="18">
        <v>45701</v>
      </c>
      <c r="BQ20" s="19">
        <v>1</v>
      </c>
      <c r="BR20" s="18">
        <v>45701</v>
      </c>
      <c r="BS20" s="80"/>
      <c r="BT20" s="80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</row>
    <row r="21" spans="1:83" s="20" customFormat="1" x14ac:dyDescent="0.2">
      <c r="A21" s="1">
        <v>20</v>
      </c>
      <c r="B21" s="1">
        <v>38</v>
      </c>
      <c r="C21" s="2">
        <v>31772</v>
      </c>
      <c r="D21" s="2">
        <v>44487</v>
      </c>
      <c r="E21" s="1">
        <v>0</v>
      </c>
      <c r="F21" s="1" t="s">
        <v>79</v>
      </c>
      <c r="G21" s="25">
        <v>6260000</v>
      </c>
      <c r="H21" s="2">
        <v>43649</v>
      </c>
      <c r="I21" s="1">
        <v>5290</v>
      </c>
      <c r="J21" s="2">
        <v>43998</v>
      </c>
      <c r="K21" s="1"/>
      <c r="L21" s="2"/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80">
        <f>(B21*U21)/(AB21*SQRT(V21))</f>
        <v>3.6969290352988113</v>
      </c>
      <c r="T21" s="80">
        <f>((U21/37)/AB21)*100</f>
        <v>6.25</v>
      </c>
      <c r="U21" s="1">
        <v>370</v>
      </c>
      <c r="V21" s="1">
        <v>565</v>
      </c>
      <c r="W21" s="1">
        <v>0.9</v>
      </c>
      <c r="X21" s="2">
        <v>43649</v>
      </c>
      <c r="Y21" s="1">
        <v>0.8</v>
      </c>
      <c r="Z21" s="1">
        <v>138</v>
      </c>
      <c r="AA21" s="2">
        <v>43649</v>
      </c>
      <c r="AB21" s="1">
        <v>160</v>
      </c>
      <c r="AC21" s="2">
        <v>43649</v>
      </c>
      <c r="AD21" s="1">
        <v>1</v>
      </c>
      <c r="AE21" s="2">
        <v>43648</v>
      </c>
      <c r="AF21" s="80">
        <f>(B21*AH21)/(AO21*SQRT(AI21))</f>
        <v>0.72688699445568383</v>
      </c>
      <c r="AG21" s="80">
        <f>((AH21/37)/AO21)*100</f>
        <v>0.3468069839751256</v>
      </c>
      <c r="AH21" s="1">
        <v>29</v>
      </c>
      <c r="AI21" s="1">
        <v>45</v>
      </c>
      <c r="AJ21" s="1">
        <v>0.3</v>
      </c>
      <c r="AK21" s="2">
        <v>43998</v>
      </c>
      <c r="AL21" s="1">
        <v>0.77</v>
      </c>
      <c r="AM21" s="80">
        <v>142</v>
      </c>
      <c r="AN21" s="2">
        <v>43998</v>
      </c>
      <c r="AO21" s="1">
        <v>226</v>
      </c>
      <c r="AP21" s="2">
        <v>43998</v>
      </c>
      <c r="AQ21" s="1"/>
      <c r="AR21" s="1"/>
      <c r="AS21" s="80">
        <f>(B21*AU21)/(BB21*SQRT(AV21))</f>
        <v>0.53657565269762597</v>
      </c>
      <c r="AT21" s="80">
        <f>((AU21/37)/BB21)*100</f>
        <v>0.1619130651388716</v>
      </c>
      <c r="AU21" s="1">
        <v>13</v>
      </c>
      <c r="AV21" s="1">
        <v>18</v>
      </c>
      <c r="AW21" s="1">
        <v>0.5</v>
      </c>
      <c r="AX21" s="2">
        <v>44487</v>
      </c>
      <c r="AY21" s="1"/>
      <c r="AZ21" s="1"/>
      <c r="BA21" s="2"/>
      <c r="BB21" s="1">
        <v>217</v>
      </c>
      <c r="BC21" s="2">
        <v>44487</v>
      </c>
      <c r="BD21" s="1"/>
      <c r="BE21" s="1"/>
      <c r="BF21" s="80"/>
      <c r="BG21" s="80"/>
      <c r="BH21" s="80"/>
      <c r="BI21" s="80"/>
      <c r="BJ21" s="1"/>
      <c r="BK21" s="1"/>
      <c r="BL21" s="80"/>
      <c r="BM21" s="1"/>
      <c r="BN21" s="1"/>
      <c r="BO21" s="1"/>
      <c r="BP21" s="1"/>
      <c r="BQ21" s="80"/>
      <c r="BR21" s="1"/>
      <c r="BS21" s="80"/>
      <c r="BT21" s="80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</row>
    <row r="22" spans="1:83" x14ac:dyDescent="0.2">
      <c r="A22" s="1">
        <v>21</v>
      </c>
      <c r="B22" s="9">
        <v>86</v>
      </c>
      <c r="C22" s="10">
        <v>13994</v>
      </c>
      <c r="D22" s="10">
        <v>45556</v>
      </c>
      <c r="E22" s="9">
        <v>1</v>
      </c>
      <c r="F22" s="9" t="s">
        <v>79</v>
      </c>
      <c r="G22" s="68">
        <v>6050000</v>
      </c>
      <c r="H22" s="10">
        <v>43658</v>
      </c>
      <c r="I22" s="11"/>
      <c r="J22" s="10"/>
      <c r="K22" s="11"/>
      <c r="L22" s="10"/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80">
        <f>(B22*U22)/(AB22*SQRT(V22))</f>
        <v>1.8192860248275726</v>
      </c>
      <c r="T22" s="80">
        <f>((U22/37)/AB22)*100</f>
        <v>0.47835446065534565</v>
      </c>
      <c r="U22" s="9">
        <v>40</v>
      </c>
      <c r="V22" s="9">
        <v>70</v>
      </c>
      <c r="W22" s="9">
        <v>6</v>
      </c>
      <c r="X22" s="10">
        <v>43658</v>
      </c>
      <c r="Y22" s="9">
        <v>0.6</v>
      </c>
      <c r="Z22" s="9">
        <v>138</v>
      </c>
      <c r="AA22" s="10">
        <v>43658</v>
      </c>
      <c r="AB22" s="9">
        <v>226</v>
      </c>
      <c r="AC22" s="10">
        <v>43658</v>
      </c>
      <c r="AD22" s="9">
        <v>1</v>
      </c>
      <c r="AE22" s="10">
        <v>43976</v>
      </c>
      <c r="AF22" s="80">
        <f>(B22*AH22)/(AO22*SQRT(AI22))</f>
        <v>2.2644715839461411</v>
      </c>
      <c r="AG22" s="80">
        <f>((AH22/37)/AO22)*100</f>
        <v>0.5372842722240313</v>
      </c>
      <c r="AH22" s="9">
        <v>33</v>
      </c>
      <c r="AI22" s="9">
        <v>57</v>
      </c>
      <c r="AJ22" s="9">
        <v>1.04</v>
      </c>
      <c r="AK22" s="10">
        <v>43976</v>
      </c>
      <c r="AL22" s="9">
        <v>0.7</v>
      </c>
      <c r="AM22" s="11">
        <v>136</v>
      </c>
      <c r="AN22" s="10">
        <v>43976</v>
      </c>
      <c r="AO22" s="9">
        <v>166</v>
      </c>
      <c r="AP22" s="10">
        <v>43973</v>
      </c>
      <c r="AQ22" s="9">
        <v>1.1000000000000001</v>
      </c>
      <c r="AR22" s="10">
        <v>44013</v>
      </c>
      <c r="AS22" s="80">
        <f>(B22*AU22)/(BB22*SQRT(AV22))</f>
        <v>2.237246598433575</v>
      </c>
      <c r="AT22" s="80">
        <f>((AU22/37)/BB22)*100</f>
        <v>0.65580286168521462</v>
      </c>
      <c r="AU22" s="9">
        <v>66</v>
      </c>
      <c r="AV22" s="9">
        <v>87</v>
      </c>
      <c r="AW22" s="9">
        <v>0.6</v>
      </c>
      <c r="AX22" s="10">
        <v>45319</v>
      </c>
      <c r="AY22" s="9">
        <v>0.64</v>
      </c>
      <c r="AZ22" s="9">
        <v>137</v>
      </c>
      <c r="BA22" s="10">
        <v>45319</v>
      </c>
      <c r="BB22" s="9">
        <v>272</v>
      </c>
      <c r="BC22" s="10">
        <v>44094</v>
      </c>
      <c r="BD22" s="9">
        <v>1.38</v>
      </c>
      <c r="BE22" s="10">
        <v>44062</v>
      </c>
      <c r="BF22" s="80">
        <f>(B22*BH22)/(BO22*SQRT(BI22))</f>
        <v>2.1133720983342141</v>
      </c>
      <c r="BG22" s="80">
        <f>((BH22/37)/BO22)*100</f>
        <v>0.54768424812477678</v>
      </c>
      <c r="BH22" s="11">
        <v>46</v>
      </c>
      <c r="BI22" s="11">
        <v>68</v>
      </c>
      <c r="BJ22" s="9">
        <v>0.7</v>
      </c>
      <c r="BK22" s="10">
        <v>45445</v>
      </c>
      <c r="BL22" s="11">
        <v>0.63</v>
      </c>
      <c r="BM22" s="9">
        <v>140</v>
      </c>
      <c r="BN22" s="10">
        <v>45445</v>
      </c>
      <c r="BO22" s="9">
        <v>227</v>
      </c>
      <c r="BP22" s="10">
        <v>45449</v>
      </c>
      <c r="BQ22" s="11">
        <v>1</v>
      </c>
      <c r="BR22" s="10">
        <v>45445</v>
      </c>
      <c r="BS22" s="80"/>
      <c r="BT22" s="80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</row>
    <row r="23" spans="1:83" s="24" customFormat="1" x14ac:dyDescent="0.2">
      <c r="A23" s="1">
        <v>22</v>
      </c>
      <c r="B23" s="1">
        <v>41</v>
      </c>
      <c r="C23" s="2">
        <v>30388</v>
      </c>
      <c r="D23" s="2">
        <v>45509</v>
      </c>
      <c r="E23" s="1">
        <v>0</v>
      </c>
      <c r="F23" s="1" t="s">
        <v>79</v>
      </c>
      <c r="G23" s="25">
        <v>5870000</v>
      </c>
      <c r="H23" s="2">
        <v>44223</v>
      </c>
      <c r="I23" s="1">
        <v>4830000</v>
      </c>
      <c r="J23" s="2">
        <v>44756</v>
      </c>
      <c r="K23" s="1"/>
      <c r="L23" s="2"/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80">
        <f>(B23*U23)/(AB23*SQRT(V23))</f>
        <v>0.86830313294996664</v>
      </c>
      <c r="T23" s="80">
        <f>((U23/37)/AB23)*100</f>
        <v>0.50874403815580282</v>
      </c>
      <c r="U23" s="1">
        <v>48</v>
      </c>
      <c r="V23" s="1">
        <v>79</v>
      </c>
      <c r="W23" s="1">
        <v>0.5</v>
      </c>
      <c r="X23" s="2">
        <v>44207</v>
      </c>
      <c r="Y23" s="1">
        <v>1</v>
      </c>
      <c r="Z23" s="1">
        <v>141</v>
      </c>
      <c r="AA23" s="2">
        <v>44262</v>
      </c>
      <c r="AB23" s="1">
        <v>255</v>
      </c>
      <c r="AC23" s="2">
        <v>44262</v>
      </c>
      <c r="AD23" s="1">
        <v>1</v>
      </c>
      <c r="AE23" s="2">
        <v>45509</v>
      </c>
      <c r="AF23" s="80">
        <f>(B23*AH23)/(AO23*SQRT(AI23))</f>
        <v>0.59798187018898241</v>
      </c>
      <c r="AG23" s="80">
        <f>((AH23/37)/AO23)*100</f>
        <v>0.2298486169453911</v>
      </c>
      <c r="AH23" s="1">
        <v>29</v>
      </c>
      <c r="AI23" s="1">
        <v>34</v>
      </c>
      <c r="AJ23" s="1">
        <v>0.5</v>
      </c>
      <c r="AK23" s="2">
        <v>44613</v>
      </c>
      <c r="AL23" s="1">
        <v>1.06</v>
      </c>
      <c r="AM23" s="80">
        <v>133</v>
      </c>
      <c r="AN23" s="2">
        <v>44613</v>
      </c>
      <c r="AO23" s="1">
        <v>341</v>
      </c>
      <c r="AP23" s="2">
        <v>44613</v>
      </c>
      <c r="AQ23" s="1"/>
      <c r="AR23" s="1"/>
      <c r="AS23" s="80">
        <f>(B23*AU23)/(BB23*SQRT(AV23))</f>
        <v>0.64937420562162251</v>
      </c>
      <c r="AT23" s="80">
        <f>((AU23/37)/BB23)*100</f>
        <v>0.1961639058413252</v>
      </c>
      <c r="AU23" s="1">
        <v>18</v>
      </c>
      <c r="AV23" s="1">
        <v>21</v>
      </c>
      <c r="AW23" s="1">
        <v>0.3</v>
      </c>
      <c r="AX23" s="2">
        <v>45509</v>
      </c>
      <c r="AY23" s="1">
        <v>1.1000000000000001</v>
      </c>
      <c r="AZ23" s="1">
        <v>138</v>
      </c>
      <c r="BA23" s="2">
        <v>45509</v>
      </c>
      <c r="BB23" s="1">
        <v>248</v>
      </c>
      <c r="BC23" s="2">
        <v>45509</v>
      </c>
      <c r="BD23" s="1">
        <v>1</v>
      </c>
      <c r="BE23" s="2">
        <v>45509</v>
      </c>
      <c r="BF23" s="80"/>
      <c r="BG23" s="80"/>
      <c r="BH23" s="80"/>
      <c r="BI23" s="80"/>
      <c r="BJ23" s="1"/>
      <c r="BK23" s="1"/>
      <c r="BL23" s="80"/>
      <c r="BM23" s="1"/>
      <c r="BN23" s="1"/>
      <c r="BO23" s="1"/>
      <c r="BP23" s="1"/>
      <c r="BQ23" s="80"/>
      <c r="BR23" s="1"/>
      <c r="BS23" s="80"/>
      <c r="BT23" s="80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</row>
    <row r="24" spans="1:83" x14ac:dyDescent="0.2">
      <c r="A24" s="1">
        <v>23</v>
      </c>
      <c r="B24" s="1">
        <v>41</v>
      </c>
      <c r="C24" s="2">
        <v>30464</v>
      </c>
      <c r="D24" s="2">
        <v>45650</v>
      </c>
      <c r="E24" s="1">
        <v>0</v>
      </c>
      <c r="F24" s="1" t="s">
        <v>79</v>
      </c>
      <c r="G24" s="25">
        <v>5710000</v>
      </c>
      <c r="H24" s="2">
        <v>44297</v>
      </c>
      <c r="I24" s="1"/>
      <c r="J24" s="2"/>
      <c r="K24" s="1"/>
      <c r="L24" s="2"/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80">
        <f>(B24*U24)/(AB24*SQRT(V24))</f>
        <v>1.0452238993764624</v>
      </c>
      <c r="T24" s="80">
        <f>((U24/37)/AB24)*100</f>
        <v>1.0584729215907922</v>
      </c>
      <c r="U24" s="1">
        <v>103</v>
      </c>
      <c r="V24" s="1">
        <v>236</v>
      </c>
      <c r="W24" s="1">
        <v>0.5</v>
      </c>
      <c r="X24" s="2">
        <v>44297</v>
      </c>
      <c r="Y24" s="1">
        <v>1</v>
      </c>
      <c r="Z24" s="1">
        <v>139</v>
      </c>
      <c r="AA24" s="2">
        <v>44297</v>
      </c>
      <c r="AB24" s="1">
        <v>263</v>
      </c>
      <c r="AC24" s="2">
        <v>44297</v>
      </c>
      <c r="AD24" s="1"/>
      <c r="AE24" s="2"/>
      <c r="AF24" s="80">
        <f>(B24*AH24)/(AO24*SQRT(AI24))</f>
        <v>1.2137763614773949</v>
      </c>
      <c r="AG24" s="80">
        <f>((AH24/37)/AO24)*100</f>
        <v>0.75905692926969515</v>
      </c>
      <c r="AH24" s="1">
        <v>66</v>
      </c>
      <c r="AI24" s="1">
        <v>90</v>
      </c>
      <c r="AJ24" s="1">
        <v>0.4</v>
      </c>
      <c r="AK24" s="2">
        <v>44323</v>
      </c>
      <c r="AL24" s="1">
        <v>0.8</v>
      </c>
      <c r="AM24" s="80">
        <v>139</v>
      </c>
      <c r="AN24" s="2">
        <v>44323</v>
      </c>
      <c r="AO24" s="1">
        <v>235</v>
      </c>
      <c r="AP24" s="2">
        <v>44323</v>
      </c>
      <c r="AQ24" s="1">
        <v>1</v>
      </c>
      <c r="AR24" s="2">
        <v>44323</v>
      </c>
      <c r="AS24" s="80">
        <f>(B24*AU24)/(BB24*SQRT(AV24))</f>
        <v>1.6455166911344603</v>
      </c>
      <c r="AT24" s="80">
        <f>((AU24/37)/BB24)*100</f>
        <v>0.97020097020097018</v>
      </c>
      <c r="AU24" s="1">
        <v>84</v>
      </c>
      <c r="AV24" s="1">
        <v>80</v>
      </c>
      <c r="AW24" s="1">
        <v>0.4</v>
      </c>
      <c r="AX24" s="2">
        <v>44413</v>
      </c>
      <c r="AY24" s="1">
        <v>0.7</v>
      </c>
      <c r="AZ24" s="1">
        <v>135</v>
      </c>
      <c r="BA24" s="2">
        <v>44413</v>
      </c>
      <c r="BB24" s="1">
        <v>234</v>
      </c>
      <c r="BC24" s="2">
        <v>44413</v>
      </c>
      <c r="BD24" s="1">
        <v>1.1000000000000001</v>
      </c>
      <c r="BE24" s="2">
        <v>44383</v>
      </c>
      <c r="BF24" s="80">
        <f>(B24*BH24)/(BO24*SQRT(BI24))</f>
        <v>1.6314996381761548</v>
      </c>
      <c r="BG24" s="80">
        <f>((BH24/37)/BO24)*100</f>
        <v>0.49284578696343401</v>
      </c>
      <c r="BH24" s="80">
        <v>31</v>
      </c>
      <c r="BI24" s="80">
        <v>21</v>
      </c>
      <c r="BJ24" s="1"/>
      <c r="BK24" s="2">
        <v>45650</v>
      </c>
      <c r="BL24" s="80">
        <v>1.1000000000000001</v>
      </c>
      <c r="BM24" s="1">
        <v>143</v>
      </c>
      <c r="BN24" s="2">
        <v>45650</v>
      </c>
      <c r="BO24" s="1">
        <v>170</v>
      </c>
      <c r="BP24" s="2">
        <v>45650</v>
      </c>
      <c r="BQ24" s="80">
        <v>1</v>
      </c>
      <c r="BR24" s="2">
        <v>45650</v>
      </c>
      <c r="BS24" s="80"/>
      <c r="BT24" s="80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</row>
    <row r="25" spans="1:83" s="30" customFormat="1" x14ac:dyDescent="0.2">
      <c r="A25" s="1">
        <v>24</v>
      </c>
      <c r="B25" s="1">
        <v>37</v>
      </c>
      <c r="C25" s="2">
        <v>31858</v>
      </c>
      <c r="D25" s="2">
        <v>45267</v>
      </c>
      <c r="E25" s="1">
        <v>0</v>
      </c>
      <c r="F25" s="1" t="s">
        <v>79</v>
      </c>
      <c r="G25" s="25">
        <v>5380000</v>
      </c>
      <c r="H25" s="2">
        <v>43732</v>
      </c>
      <c r="I25" s="1"/>
      <c r="J25" s="2"/>
      <c r="K25" s="1"/>
      <c r="L25" s="2"/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80">
        <f>(B25*U25)/(AB25*SQRT(V25))</f>
        <v>1.9233683327206874</v>
      </c>
      <c r="T25" s="80">
        <f>((U25/37)/AB25)*100</f>
        <v>1.5390390390390389</v>
      </c>
      <c r="U25" s="1">
        <v>82</v>
      </c>
      <c r="V25" s="1">
        <v>120</v>
      </c>
      <c r="W25" s="1">
        <v>0.5</v>
      </c>
      <c r="X25" s="2">
        <v>43732</v>
      </c>
      <c r="Y25" s="1">
        <v>0.9</v>
      </c>
      <c r="Z25" s="1">
        <v>134</v>
      </c>
      <c r="AA25" s="2">
        <v>43732</v>
      </c>
      <c r="AB25" s="1">
        <v>144</v>
      </c>
      <c r="AC25" s="2">
        <v>43732</v>
      </c>
      <c r="AD25" s="1">
        <v>1</v>
      </c>
      <c r="AE25" s="2">
        <v>43732</v>
      </c>
      <c r="AF25" s="80">
        <f>(B25*AH25)/(AO25*SQRT(AI25))</f>
        <v>1.4349927409804786</v>
      </c>
      <c r="AG25" s="80">
        <f>((AH25/37)/AO25)*100</f>
        <v>1.0270270270270272</v>
      </c>
      <c r="AH25" s="1">
        <v>57</v>
      </c>
      <c r="AI25" s="1">
        <v>96</v>
      </c>
      <c r="AJ25" s="1">
        <v>0.5</v>
      </c>
      <c r="AK25" s="2">
        <v>43734</v>
      </c>
      <c r="AL25" s="1">
        <v>0.7</v>
      </c>
      <c r="AM25" s="80">
        <v>139</v>
      </c>
      <c r="AN25" s="2">
        <v>43734</v>
      </c>
      <c r="AO25" s="1">
        <v>150</v>
      </c>
      <c r="AP25" s="2">
        <v>43734</v>
      </c>
      <c r="AQ25" s="1"/>
      <c r="AR25" s="2"/>
      <c r="AS25" s="80">
        <f>(B25*AU25)/(BB25*SQRT(AV25))</f>
        <v>1.5211017967385032</v>
      </c>
      <c r="AT25" s="80">
        <f>((AU25/37)/BB25)*100</f>
        <v>0.62853551225644255</v>
      </c>
      <c r="AU25" s="1">
        <v>30</v>
      </c>
      <c r="AV25" s="1">
        <v>32</v>
      </c>
      <c r="AW25" s="1">
        <v>0.4</v>
      </c>
      <c r="AX25" s="2">
        <v>44764</v>
      </c>
      <c r="AY25" s="1">
        <v>0.7</v>
      </c>
      <c r="AZ25" s="1"/>
      <c r="BA25" s="2">
        <v>44764</v>
      </c>
      <c r="BB25" s="1">
        <v>129</v>
      </c>
      <c r="BC25" s="2">
        <v>44764</v>
      </c>
      <c r="BD25" s="1">
        <v>1</v>
      </c>
      <c r="BE25" s="2">
        <v>44764</v>
      </c>
      <c r="BF25" s="80"/>
      <c r="BG25" s="80"/>
      <c r="BH25" s="80"/>
      <c r="BI25" s="80"/>
      <c r="BJ25" s="1"/>
      <c r="BK25" s="1"/>
      <c r="BL25" s="80"/>
      <c r="BM25" s="1"/>
      <c r="BN25" s="1"/>
      <c r="BO25" s="1"/>
      <c r="BP25" s="1"/>
      <c r="BQ25" s="80"/>
      <c r="BR25" s="1"/>
      <c r="BS25" s="80"/>
      <c r="BT25" s="80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</row>
    <row r="26" spans="1:83" x14ac:dyDescent="0.2">
      <c r="A26" s="1">
        <v>25</v>
      </c>
      <c r="B26" s="1">
        <v>41</v>
      </c>
      <c r="C26" s="2">
        <v>30666</v>
      </c>
      <c r="D26" s="2">
        <v>43960</v>
      </c>
      <c r="E26" s="1">
        <v>0</v>
      </c>
      <c r="F26" s="1" t="s">
        <v>79</v>
      </c>
      <c r="G26" s="25">
        <v>5200000</v>
      </c>
      <c r="H26" s="2">
        <v>43953</v>
      </c>
      <c r="I26" s="1"/>
      <c r="J26" s="2"/>
      <c r="K26" s="1"/>
      <c r="L26" s="2"/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80">
        <f>(B26*U26)/(AB26*SQRT(V26))</f>
        <v>8.0878084831463486</v>
      </c>
      <c r="T26" s="80">
        <f>((U26/37)/AB26)*100</f>
        <v>30.182783940009372</v>
      </c>
      <c r="U26" s="1">
        <v>1932</v>
      </c>
      <c r="V26" s="1">
        <v>3205</v>
      </c>
      <c r="W26" s="1">
        <v>3.8</v>
      </c>
      <c r="X26" s="2">
        <v>43953</v>
      </c>
      <c r="Y26" s="1">
        <v>1.1000000000000001</v>
      </c>
      <c r="Z26" s="1">
        <v>139</v>
      </c>
      <c r="AA26" s="2">
        <v>43953</v>
      </c>
      <c r="AB26" s="1">
        <v>173</v>
      </c>
      <c r="AC26" s="2">
        <v>43953</v>
      </c>
      <c r="AD26" s="1">
        <v>1.3</v>
      </c>
      <c r="AE26" s="2">
        <v>43953</v>
      </c>
      <c r="AF26" s="80">
        <f>(B26*AH26)/(AO26*SQRT(AI26))</f>
        <v>2.7946270769381649</v>
      </c>
      <c r="AG26" s="80">
        <f>((AH26/37)/AO26)*100</f>
        <v>6.6140083745717542</v>
      </c>
      <c r="AH26" s="1">
        <v>695</v>
      </c>
      <c r="AI26" s="1">
        <v>1289</v>
      </c>
      <c r="AJ26" s="1">
        <v>1.7</v>
      </c>
      <c r="AK26" s="2">
        <v>43965</v>
      </c>
      <c r="AL26" s="1">
        <v>1.2</v>
      </c>
      <c r="AM26" s="80">
        <v>137</v>
      </c>
      <c r="AN26" s="2">
        <v>43965</v>
      </c>
      <c r="AO26" s="1">
        <v>284</v>
      </c>
      <c r="AP26" s="2">
        <v>43965</v>
      </c>
      <c r="AQ26" s="1">
        <v>1.1000000000000001</v>
      </c>
      <c r="AR26" s="2">
        <v>43965</v>
      </c>
      <c r="AS26" s="80"/>
      <c r="AT26" s="80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80"/>
      <c r="BG26" s="80"/>
      <c r="BH26" s="80"/>
      <c r="BI26" s="80"/>
      <c r="BJ26" s="1"/>
      <c r="BK26" s="1"/>
      <c r="BL26" s="80"/>
      <c r="BM26" s="1"/>
      <c r="BN26" s="1"/>
      <c r="BO26" s="1"/>
      <c r="BP26" s="1"/>
      <c r="BQ26" s="80"/>
      <c r="BR26" s="1"/>
      <c r="BS26" s="80"/>
      <c r="BT26" s="80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</row>
    <row r="27" spans="1:83" s="20" customFormat="1" x14ac:dyDescent="0.2">
      <c r="A27" s="1">
        <v>26</v>
      </c>
      <c r="B27" s="1">
        <v>44</v>
      </c>
      <c r="C27" s="2">
        <v>29558</v>
      </c>
      <c r="D27" s="2">
        <v>45260</v>
      </c>
      <c r="E27" s="1">
        <v>1</v>
      </c>
      <c r="F27" s="1" t="s">
        <v>79</v>
      </c>
      <c r="G27" s="25">
        <v>4710000</v>
      </c>
      <c r="H27" s="2">
        <v>44135</v>
      </c>
      <c r="I27" s="1">
        <v>15500000</v>
      </c>
      <c r="J27" s="2">
        <v>44839</v>
      </c>
      <c r="K27" s="1"/>
      <c r="L27" s="2"/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80">
        <f>(B27*U27)/(AB27*SQRT(V27))</f>
        <v>4.7903148746277173</v>
      </c>
      <c r="T27" s="80">
        <f>((U27/37)/AB27)*100</f>
        <v>2.1821821821821823</v>
      </c>
      <c r="U27" s="1">
        <v>109</v>
      </c>
      <c r="V27" s="1">
        <v>55</v>
      </c>
      <c r="W27" s="1">
        <v>0.5</v>
      </c>
      <c r="X27" s="2">
        <v>44133</v>
      </c>
      <c r="Y27" s="1">
        <v>0.7</v>
      </c>
      <c r="Z27" s="1">
        <v>133</v>
      </c>
      <c r="AA27" s="2">
        <v>44133</v>
      </c>
      <c r="AB27" s="1">
        <v>135</v>
      </c>
      <c r="AC27" s="2">
        <v>44133</v>
      </c>
      <c r="AD27" s="1">
        <v>1</v>
      </c>
      <c r="AE27" s="2">
        <v>44133</v>
      </c>
      <c r="AF27" s="80">
        <f>(B27*AH27)/(AO27*SQRT(AI27))</f>
        <v>1.4683964069974607</v>
      </c>
      <c r="AG27" s="80">
        <f>((AH27/37)/AO27)*100</f>
        <v>0.34932892075749217</v>
      </c>
      <c r="AH27" s="1">
        <v>19</v>
      </c>
      <c r="AI27" s="1">
        <v>15</v>
      </c>
      <c r="AJ27" s="1">
        <v>0.5</v>
      </c>
      <c r="AK27" s="2">
        <v>44293</v>
      </c>
      <c r="AL27" s="80">
        <v>0.3</v>
      </c>
      <c r="AM27" s="1">
        <v>124</v>
      </c>
      <c r="AN27" s="2">
        <v>44293</v>
      </c>
      <c r="AO27" s="1">
        <v>147</v>
      </c>
      <c r="AP27" s="2">
        <v>44293</v>
      </c>
      <c r="AQ27" s="1">
        <v>1</v>
      </c>
      <c r="AR27" s="2">
        <v>44293</v>
      </c>
      <c r="AS27" s="80">
        <f>(B27*AU27)/(BB27*SQRT(AV27))</f>
        <v>4.4515310899680856</v>
      </c>
      <c r="AT27" s="80">
        <f>((AU27/37)/BB27)*100</f>
        <v>2.3362345396243702</v>
      </c>
      <c r="AU27" s="1">
        <v>153</v>
      </c>
      <c r="AV27" s="1">
        <v>73</v>
      </c>
      <c r="AW27" s="1">
        <v>0.3</v>
      </c>
      <c r="AX27" s="2">
        <v>44465</v>
      </c>
      <c r="AY27" s="1">
        <v>0.9</v>
      </c>
      <c r="AZ27" s="1">
        <v>136</v>
      </c>
      <c r="BA27" s="2">
        <v>44465</v>
      </c>
      <c r="BB27" s="1">
        <v>177</v>
      </c>
      <c r="BC27" s="2">
        <v>44465</v>
      </c>
      <c r="BD27" s="1">
        <v>1</v>
      </c>
      <c r="BE27" s="2">
        <v>44466</v>
      </c>
      <c r="BF27" s="80">
        <f>(B27*BH27)/(BO27*SQRT(BI27))</f>
        <v>4.2029850746268655</v>
      </c>
      <c r="BG27" s="80">
        <f>((BH27/37)/BO27)*100</f>
        <v>2.5816861637757165</v>
      </c>
      <c r="BH27" s="80">
        <v>128</v>
      </c>
      <c r="BI27" s="80">
        <v>100</v>
      </c>
      <c r="BJ27" s="1">
        <v>0.4</v>
      </c>
      <c r="BK27" s="2">
        <v>44616</v>
      </c>
      <c r="BL27" s="80">
        <v>0.7</v>
      </c>
      <c r="BM27" s="1">
        <v>139</v>
      </c>
      <c r="BN27" s="2">
        <v>44616</v>
      </c>
      <c r="BO27" s="1">
        <v>134</v>
      </c>
      <c r="BP27" s="2">
        <v>44616</v>
      </c>
      <c r="BQ27" s="80">
        <v>1</v>
      </c>
      <c r="BR27" s="2">
        <v>44615</v>
      </c>
      <c r="BS27" s="80">
        <f>(B27*BU27)/(CB27*SQRT(BV27))</f>
        <v>4.103865373007463</v>
      </c>
      <c r="BT27" s="80">
        <f>((BU27/37)/CB27)*100</f>
        <v>1.9362646228317872</v>
      </c>
      <c r="BU27" s="1">
        <v>144</v>
      </c>
      <c r="BV27" s="1">
        <v>59</v>
      </c>
      <c r="BW27" s="1">
        <v>0.6</v>
      </c>
      <c r="BX27" s="2">
        <v>45257</v>
      </c>
      <c r="BY27" s="1">
        <v>0.5</v>
      </c>
      <c r="BZ27" s="1">
        <v>142</v>
      </c>
      <c r="CA27" s="2">
        <v>45257</v>
      </c>
      <c r="CB27" s="1">
        <v>201</v>
      </c>
      <c r="CC27" s="2">
        <v>45257</v>
      </c>
      <c r="CD27" s="1">
        <v>0.9</v>
      </c>
      <c r="CE27" s="2">
        <v>45254</v>
      </c>
    </row>
    <row r="28" spans="1:83" x14ac:dyDescent="0.2">
      <c r="A28" s="1">
        <v>27</v>
      </c>
      <c r="B28" s="9">
        <v>73</v>
      </c>
      <c r="C28" s="10">
        <v>18850</v>
      </c>
      <c r="D28" s="10">
        <v>45608</v>
      </c>
      <c r="E28" s="9">
        <v>0</v>
      </c>
      <c r="F28" s="9" t="s">
        <v>79</v>
      </c>
      <c r="G28" s="68">
        <v>4530000</v>
      </c>
      <c r="H28" s="10">
        <v>43665</v>
      </c>
      <c r="I28" s="1">
        <v>0</v>
      </c>
      <c r="J28" s="10">
        <v>43787</v>
      </c>
      <c r="K28" s="11"/>
      <c r="L28" s="10"/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80">
        <f>(B28*U28)/(AB28*SQRT(V28))</f>
        <v>1.1054052963586736</v>
      </c>
      <c r="T28" s="80">
        <f>((U28/37)/AB28)*100</f>
        <v>0.2203920658856281</v>
      </c>
      <c r="U28" s="9">
        <v>19</v>
      </c>
      <c r="V28" s="9">
        <v>29</v>
      </c>
      <c r="W28" s="9">
        <v>0.4</v>
      </c>
      <c r="X28" s="10">
        <v>43647</v>
      </c>
      <c r="Y28" s="9">
        <v>0.9</v>
      </c>
      <c r="Z28" s="9">
        <v>138</v>
      </c>
      <c r="AA28" s="10">
        <v>43647</v>
      </c>
      <c r="AB28" s="9">
        <v>233</v>
      </c>
      <c r="AC28" s="10">
        <v>43647</v>
      </c>
      <c r="AD28" s="9">
        <v>1</v>
      </c>
      <c r="AE28" s="10">
        <v>43665</v>
      </c>
      <c r="AF28" s="80"/>
      <c r="AG28" s="80"/>
      <c r="AH28" s="9">
        <v>10</v>
      </c>
      <c r="AI28" s="9">
        <v>16</v>
      </c>
      <c r="AJ28" s="9">
        <v>0.5</v>
      </c>
      <c r="AK28" s="10">
        <v>43787</v>
      </c>
      <c r="AL28" s="9"/>
      <c r="AM28" s="11"/>
      <c r="AN28" s="9"/>
      <c r="AO28" s="9"/>
      <c r="AP28" s="9"/>
      <c r="AQ28" s="9">
        <v>1.2</v>
      </c>
      <c r="AR28" s="10">
        <v>45360</v>
      </c>
      <c r="AS28" s="80">
        <f>(B28*AU28)/(BB28*SQRT(AV28))</f>
        <v>1.1391962003679692</v>
      </c>
      <c r="AT28" s="80">
        <f>((AU28/37)/BB28)*100</f>
        <v>0.16335016335016336</v>
      </c>
      <c r="AU28" s="9">
        <v>11</v>
      </c>
      <c r="AV28" s="9">
        <v>15</v>
      </c>
      <c r="AW28" s="9">
        <v>0.8</v>
      </c>
      <c r="AX28" s="10">
        <v>45603</v>
      </c>
      <c r="AY28" s="9">
        <v>0.8</v>
      </c>
      <c r="AZ28" s="9">
        <v>143</v>
      </c>
      <c r="BA28" s="10">
        <v>45603</v>
      </c>
      <c r="BB28" s="9">
        <v>182</v>
      </c>
      <c r="BC28" s="10">
        <v>45603</v>
      </c>
      <c r="BD28" s="9">
        <v>1.1000000000000001</v>
      </c>
      <c r="BE28" s="10">
        <v>45603</v>
      </c>
      <c r="BF28" s="80"/>
      <c r="BG28" s="80"/>
      <c r="BH28" s="11"/>
      <c r="BI28" s="11"/>
      <c r="BJ28" s="9"/>
      <c r="BK28" s="9"/>
      <c r="BL28" s="11"/>
      <c r="BM28" s="9"/>
      <c r="BN28" s="9"/>
      <c r="BO28" s="9"/>
      <c r="BP28" s="9"/>
      <c r="BQ28" s="11"/>
      <c r="BR28" s="9"/>
      <c r="BS28" s="80"/>
      <c r="BT28" s="80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</row>
    <row r="29" spans="1:83" s="34" customFormat="1" x14ac:dyDescent="0.2">
      <c r="A29" s="1">
        <v>28</v>
      </c>
      <c r="B29" s="1">
        <v>43</v>
      </c>
      <c r="C29" s="2">
        <v>29863</v>
      </c>
      <c r="D29" s="2">
        <v>45523</v>
      </c>
      <c r="E29" s="1">
        <v>1</v>
      </c>
      <c r="F29" s="1" t="s">
        <v>79</v>
      </c>
      <c r="G29" s="25">
        <v>4300000</v>
      </c>
      <c r="H29" s="2">
        <v>43845</v>
      </c>
      <c r="I29" s="1" t="s">
        <v>73</v>
      </c>
      <c r="J29" s="2">
        <v>44172</v>
      </c>
      <c r="K29" s="1">
        <v>0</v>
      </c>
      <c r="L29" s="2">
        <v>44565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1</v>
      </c>
      <c r="S29" s="80">
        <f>(B29*U29)/(AB29*SQRT(V29))</f>
        <v>1.8834034537848925</v>
      </c>
      <c r="T29" s="80">
        <f>((U29/37)/AB29)*100</f>
        <v>1.1477230655312847</v>
      </c>
      <c r="U29" s="1">
        <v>93</v>
      </c>
      <c r="V29" s="1">
        <v>94</v>
      </c>
      <c r="W29" s="1">
        <v>0.6</v>
      </c>
      <c r="X29" s="2">
        <v>43845</v>
      </c>
      <c r="Y29" s="1">
        <v>0.73</v>
      </c>
      <c r="Z29" s="1">
        <v>138</v>
      </c>
      <c r="AA29" s="2">
        <v>43845</v>
      </c>
      <c r="AB29" s="1">
        <v>219</v>
      </c>
      <c r="AC29" s="2">
        <v>43845</v>
      </c>
      <c r="AD29" s="1"/>
      <c r="AE29" s="2"/>
      <c r="AF29" s="80">
        <f>(B29*AH29)/(AO29*SQRT(AI29))</f>
        <v>1.0940924170827835</v>
      </c>
      <c r="AG29" s="80">
        <f>((AH29/37)/AO29)*100</f>
        <v>0.48626031889630217</v>
      </c>
      <c r="AH29" s="1">
        <v>43</v>
      </c>
      <c r="AI29" s="1">
        <v>50</v>
      </c>
      <c r="AJ29" s="1">
        <v>0.6</v>
      </c>
      <c r="AK29" s="2">
        <v>44412</v>
      </c>
      <c r="AL29" s="1">
        <v>0.64</v>
      </c>
      <c r="AM29" s="80">
        <v>137</v>
      </c>
      <c r="AN29" s="2">
        <v>44412</v>
      </c>
      <c r="AO29" s="1">
        <v>239</v>
      </c>
      <c r="AP29" s="2">
        <v>44412</v>
      </c>
      <c r="AQ29" s="1"/>
      <c r="AR29" s="1"/>
      <c r="AS29" s="80">
        <f>(B29*AU29)/(BB29*SQRT(AV29))</f>
        <v>0.94628485824577679</v>
      </c>
      <c r="AT29" s="80">
        <f>((AU29/37)/BB29)*100</f>
        <v>0.20603563204460068</v>
      </c>
      <c r="AU29" s="1">
        <v>17</v>
      </c>
      <c r="AV29" s="1">
        <v>12</v>
      </c>
      <c r="AW29" s="1">
        <v>0.5</v>
      </c>
      <c r="AX29" s="2">
        <v>44565</v>
      </c>
      <c r="AY29" s="1">
        <v>0.68</v>
      </c>
      <c r="AZ29" s="1">
        <v>135</v>
      </c>
      <c r="BA29" s="2">
        <v>44565</v>
      </c>
      <c r="BB29" s="1">
        <v>223</v>
      </c>
      <c r="BC29" s="2">
        <v>44565</v>
      </c>
      <c r="BD29" s="1"/>
      <c r="BE29" s="1"/>
      <c r="BF29" s="80">
        <f>(B29*BH29)/(BO29*SQRT(BI29))</f>
        <v>0.63889576172370144</v>
      </c>
      <c r="BG29" s="80">
        <f>((BH29/37)/BO29)*100</f>
        <v>0.1447876447876448</v>
      </c>
      <c r="BH29" s="80">
        <v>15</v>
      </c>
      <c r="BI29" s="80">
        <v>13</v>
      </c>
      <c r="BJ29" s="1">
        <v>0.3</v>
      </c>
      <c r="BK29" s="2">
        <v>45252</v>
      </c>
      <c r="BL29" s="1">
        <v>0.75</v>
      </c>
      <c r="BM29" s="80">
        <v>138</v>
      </c>
      <c r="BN29" s="2">
        <v>45252</v>
      </c>
      <c r="BO29" s="1">
        <v>280</v>
      </c>
      <c r="BP29" s="2">
        <v>45252</v>
      </c>
      <c r="BQ29" s="80"/>
      <c r="BR29" s="1"/>
      <c r="BS29" s="80">
        <f>(B29*BU29)/(CB29*SQRT(BV29))</f>
        <v>0.72407949516051695</v>
      </c>
      <c r="BT29" s="80">
        <f>((BU29/37)/CB29)*100</f>
        <v>0.17626321974148063</v>
      </c>
      <c r="BU29" s="1">
        <v>18</v>
      </c>
      <c r="BV29" s="1">
        <v>15</v>
      </c>
      <c r="BW29" s="1">
        <v>0.3</v>
      </c>
      <c r="BX29" s="2">
        <v>45495</v>
      </c>
      <c r="BY29" s="1">
        <v>0.67</v>
      </c>
      <c r="BZ29" s="1">
        <v>137</v>
      </c>
      <c r="CA29" s="2">
        <v>45495</v>
      </c>
      <c r="CB29" s="1">
        <v>276</v>
      </c>
      <c r="CC29" s="2">
        <v>45495</v>
      </c>
      <c r="CD29" s="1"/>
      <c r="CE29" s="1"/>
    </row>
    <row r="30" spans="1:83" x14ac:dyDescent="0.2">
      <c r="A30" s="1">
        <v>29</v>
      </c>
      <c r="B30" s="9">
        <v>35</v>
      </c>
      <c r="C30" s="10">
        <v>32629</v>
      </c>
      <c r="D30" s="10">
        <v>45507</v>
      </c>
      <c r="E30" s="9">
        <v>0</v>
      </c>
      <c r="F30" s="9" t="s">
        <v>79</v>
      </c>
      <c r="G30" s="68">
        <v>4140000</v>
      </c>
      <c r="H30" s="10">
        <v>44372</v>
      </c>
      <c r="I30" s="11">
        <v>1170000</v>
      </c>
      <c r="J30" s="10">
        <v>44950</v>
      </c>
      <c r="K30" s="11">
        <v>1060000</v>
      </c>
      <c r="L30" s="10">
        <v>45109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1</v>
      </c>
      <c r="S30" s="80">
        <f>(B30*U30)/(AB30*SQRT(V30))</f>
        <v>0.37076441549113309</v>
      </c>
      <c r="T30" s="80">
        <f>((U30/37)/AB30)*100</f>
        <v>0.21039003074931217</v>
      </c>
      <c r="U30" s="9">
        <v>26</v>
      </c>
      <c r="V30" s="9">
        <v>54</v>
      </c>
      <c r="W30" s="9">
        <v>0.31</v>
      </c>
      <c r="X30" s="10">
        <v>44371</v>
      </c>
      <c r="Y30" s="9">
        <v>0.9</v>
      </c>
      <c r="Z30" s="9">
        <v>141</v>
      </c>
      <c r="AA30" s="10">
        <v>44371</v>
      </c>
      <c r="AB30" s="9">
        <v>334</v>
      </c>
      <c r="AC30" s="10">
        <v>44371</v>
      </c>
      <c r="AD30" s="9">
        <v>1</v>
      </c>
      <c r="AE30" s="10">
        <v>44459</v>
      </c>
      <c r="AF30" s="80">
        <f>(B30*AH30)/(AO30*SQRT(AI30))</f>
        <v>0.7698857933257448</v>
      </c>
      <c r="AG30" s="80">
        <f>((AH30/37)/AO30)*100</f>
        <v>0.42456249352801079</v>
      </c>
      <c r="AH30" s="9">
        <v>41</v>
      </c>
      <c r="AI30" s="9">
        <v>51</v>
      </c>
      <c r="AJ30" s="9">
        <v>0.45</v>
      </c>
      <c r="AK30" s="10">
        <v>44463</v>
      </c>
      <c r="AL30" s="9">
        <v>1.1000000000000001</v>
      </c>
      <c r="AM30" s="11">
        <v>142</v>
      </c>
      <c r="AN30" s="10">
        <v>44463</v>
      </c>
      <c r="AO30" s="9">
        <v>261</v>
      </c>
      <c r="AP30" s="10">
        <v>44463</v>
      </c>
      <c r="AQ30" s="9">
        <v>0.86</v>
      </c>
      <c r="AR30" s="10">
        <v>45107</v>
      </c>
      <c r="AS30" s="80">
        <f>(B30*AU30)/(BB30*SQRT(AV30))</f>
        <v>0.41884224478812782</v>
      </c>
      <c r="AT30" s="80">
        <f>((AU30/37)/BB30)*100</f>
        <v>0.24203307785397341</v>
      </c>
      <c r="AU30" s="9">
        <v>24</v>
      </c>
      <c r="AV30" s="9">
        <v>56</v>
      </c>
      <c r="AW30" s="9">
        <v>0.3</v>
      </c>
      <c r="AX30" s="10">
        <v>44950</v>
      </c>
      <c r="AY30" s="9">
        <v>1</v>
      </c>
      <c r="AZ30" s="9">
        <v>140</v>
      </c>
      <c r="BA30" s="10">
        <v>44950</v>
      </c>
      <c r="BB30" s="9">
        <v>268</v>
      </c>
      <c r="BC30" s="10">
        <v>44950</v>
      </c>
      <c r="BD30" s="9">
        <v>0.9</v>
      </c>
      <c r="BE30" s="10">
        <v>45506</v>
      </c>
      <c r="BF30" s="80"/>
      <c r="BG30" s="80"/>
      <c r="BH30" s="11"/>
      <c r="BI30" s="11"/>
      <c r="BJ30" s="9"/>
      <c r="BK30" s="9"/>
      <c r="BL30" s="11"/>
      <c r="BM30" s="9"/>
      <c r="BN30" s="9"/>
      <c r="BO30" s="9"/>
      <c r="BP30" s="9"/>
      <c r="BQ30" s="11"/>
      <c r="BR30" s="9"/>
      <c r="BS30" s="80"/>
      <c r="BT30" s="80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</row>
    <row r="31" spans="1:83" s="38" customFormat="1" x14ac:dyDescent="0.2">
      <c r="A31" s="1">
        <v>30</v>
      </c>
      <c r="B31" s="31">
        <v>44</v>
      </c>
      <c r="C31" s="32">
        <v>29454</v>
      </c>
      <c r="D31" s="32">
        <v>45096</v>
      </c>
      <c r="E31" s="31">
        <v>0</v>
      </c>
      <c r="F31" s="31" t="s">
        <v>79</v>
      </c>
      <c r="G31" s="73">
        <v>3370000</v>
      </c>
      <c r="H31" s="32">
        <v>44246</v>
      </c>
      <c r="I31" s="33"/>
      <c r="J31" s="32"/>
      <c r="K31" s="33"/>
      <c r="L31" s="32"/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80">
        <f>(B31*U31)/(AB31*SQRT(V31))</f>
        <v>0.4721304328686074</v>
      </c>
      <c r="T31" s="80">
        <f>((U31/37)/AB31)*100</f>
        <v>0.18110894399554195</v>
      </c>
      <c r="U31" s="31">
        <v>26</v>
      </c>
      <c r="V31" s="31">
        <v>39</v>
      </c>
      <c r="W31" s="31">
        <v>0.3</v>
      </c>
      <c r="X31" s="32">
        <v>44247</v>
      </c>
      <c r="Y31" s="31">
        <v>0.82</v>
      </c>
      <c r="Z31" s="31">
        <v>138</v>
      </c>
      <c r="AA31" s="32">
        <v>44247</v>
      </c>
      <c r="AB31" s="31">
        <v>388</v>
      </c>
      <c r="AC31" s="32">
        <v>44247</v>
      </c>
      <c r="AD31" s="31">
        <v>1</v>
      </c>
      <c r="AE31" s="32">
        <v>44247</v>
      </c>
      <c r="AF31" s="80"/>
      <c r="AG31" s="80"/>
      <c r="AH31" s="31"/>
      <c r="AI31" s="31"/>
      <c r="AJ31" s="31"/>
      <c r="AK31" s="31"/>
      <c r="AL31" s="31"/>
      <c r="AM31" s="33"/>
      <c r="AN31" s="31"/>
      <c r="AO31" s="31"/>
      <c r="AP31" s="31"/>
      <c r="AQ31" s="31"/>
      <c r="AR31" s="31"/>
      <c r="AS31" s="80"/>
      <c r="AT31" s="80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80"/>
      <c r="BG31" s="80"/>
      <c r="BH31" s="33"/>
      <c r="BI31" s="33"/>
      <c r="BJ31" s="31"/>
      <c r="BK31" s="31"/>
      <c r="BL31" s="33"/>
      <c r="BM31" s="31"/>
      <c r="BN31" s="31"/>
      <c r="BO31" s="31"/>
      <c r="BP31" s="31"/>
      <c r="BQ31" s="33"/>
      <c r="BR31" s="31"/>
      <c r="BS31" s="80"/>
      <c r="BT31" s="80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</row>
    <row r="32" spans="1:83" x14ac:dyDescent="0.2">
      <c r="A32" s="1">
        <v>31</v>
      </c>
      <c r="B32" s="40">
        <v>40</v>
      </c>
      <c r="C32" s="41">
        <v>30969</v>
      </c>
      <c r="D32" s="41">
        <v>44329</v>
      </c>
      <c r="E32" s="40">
        <v>1</v>
      </c>
      <c r="F32" s="40" t="s">
        <v>79</v>
      </c>
      <c r="G32" s="74">
        <v>3160000</v>
      </c>
      <c r="H32" s="41">
        <v>44362</v>
      </c>
      <c r="I32" s="42" t="s">
        <v>74</v>
      </c>
      <c r="J32" s="41">
        <v>44496</v>
      </c>
      <c r="K32" s="42">
        <v>0</v>
      </c>
      <c r="L32" s="41">
        <v>44594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80">
        <f>(B32*U32)/(AB32*SQRT(V32))</f>
        <v>0.71959983385768789</v>
      </c>
      <c r="T32" s="80">
        <f>((U32/37)/AB32)*100</f>
        <v>0.34380670423073251</v>
      </c>
      <c r="U32" s="40">
        <v>36</v>
      </c>
      <c r="V32" s="40">
        <v>50</v>
      </c>
      <c r="W32" s="40">
        <v>0.4</v>
      </c>
      <c r="X32" s="41">
        <v>44362</v>
      </c>
      <c r="Y32" s="40">
        <v>1.03</v>
      </c>
      <c r="Z32" s="40">
        <v>137</v>
      </c>
      <c r="AA32" s="41">
        <v>44362</v>
      </c>
      <c r="AB32" s="40">
        <v>283</v>
      </c>
      <c r="AC32" s="41">
        <v>44362</v>
      </c>
      <c r="AD32" s="40">
        <v>2</v>
      </c>
      <c r="AE32" s="41">
        <v>44297</v>
      </c>
      <c r="AF32" s="80"/>
      <c r="AG32" s="80"/>
      <c r="AH32" s="40">
        <v>92</v>
      </c>
      <c r="AI32" s="40">
        <v>91</v>
      </c>
      <c r="AJ32" s="40">
        <v>0.3</v>
      </c>
      <c r="AK32" s="41">
        <v>44407</v>
      </c>
      <c r="AL32" s="40">
        <v>0.87</v>
      </c>
      <c r="AM32" s="42">
        <v>136</v>
      </c>
      <c r="AN32" s="41">
        <v>44407</v>
      </c>
      <c r="AO32" s="40"/>
      <c r="AP32" s="41"/>
      <c r="AQ32" s="40"/>
      <c r="AR32" s="41"/>
      <c r="AS32" s="80">
        <f>(B32*AU32)/(BB32*SQRT(AV32))</f>
        <v>1.9272635032050387</v>
      </c>
      <c r="AT32" s="80">
        <f>((AU32/37)/BB32)*100</f>
        <v>1.275895184524626</v>
      </c>
      <c r="AU32" s="40">
        <v>93</v>
      </c>
      <c r="AV32" s="40">
        <v>96</v>
      </c>
      <c r="AW32" s="40">
        <v>0.4</v>
      </c>
      <c r="AX32" s="41">
        <v>44496</v>
      </c>
      <c r="AY32" s="40">
        <v>1</v>
      </c>
      <c r="AZ32" s="40">
        <v>135</v>
      </c>
      <c r="BA32" s="41">
        <v>44496</v>
      </c>
      <c r="BB32" s="40">
        <v>197</v>
      </c>
      <c r="BC32" s="41">
        <v>44496</v>
      </c>
      <c r="BD32" s="40"/>
      <c r="BE32" s="41"/>
      <c r="BF32" s="80">
        <f>(B32*BH32)/(BO32*SQRT(BI32))</f>
        <v>0.97185906149972512</v>
      </c>
      <c r="BG32" s="80">
        <f>((BH32/37)/BO32)*100</f>
        <v>0.24570024570024571</v>
      </c>
      <c r="BH32" s="42">
        <v>18</v>
      </c>
      <c r="BI32" s="42">
        <v>14</v>
      </c>
      <c r="BJ32" s="40">
        <v>0.4</v>
      </c>
      <c r="BK32" s="41">
        <v>44594</v>
      </c>
      <c r="BL32" s="42">
        <v>0.98</v>
      </c>
      <c r="BM32" s="40">
        <v>138</v>
      </c>
      <c r="BN32" s="41">
        <v>44594</v>
      </c>
      <c r="BO32" s="40">
        <v>198</v>
      </c>
      <c r="BP32" s="41">
        <v>44594</v>
      </c>
      <c r="BQ32" s="42"/>
      <c r="BR32" s="41"/>
      <c r="BS32" s="80">
        <f>(B32*BU32)/(CB32*SQRT(BV32))</f>
        <v>0.91507188202233958</v>
      </c>
      <c r="BT32" s="80">
        <f>((BU32/37)/CB32)*100</f>
        <v>0.32716927453769562</v>
      </c>
      <c r="BU32" s="40">
        <v>23</v>
      </c>
      <c r="BV32" s="40">
        <v>28</v>
      </c>
      <c r="BW32" s="40">
        <v>0.3</v>
      </c>
      <c r="BX32" s="41">
        <v>44651</v>
      </c>
      <c r="BY32" s="40">
        <v>0.9</v>
      </c>
      <c r="BZ32" s="40">
        <v>137</v>
      </c>
      <c r="CA32" s="41">
        <v>44651</v>
      </c>
      <c r="CB32" s="40">
        <v>190</v>
      </c>
      <c r="CC32" s="41">
        <v>44651</v>
      </c>
      <c r="CD32" s="40"/>
      <c r="CE32" s="41"/>
    </row>
    <row r="33" spans="1:83" s="30" customFormat="1" x14ac:dyDescent="0.2">
      <c r="A33" s="1">
        <v>32</v>
      </c>
      <c r="B33" s="9">
        <v>36</v>
      </c>
      <c r="C33" s="10">
        <v>32178</v>
      </c>
      <c r="D33" s="10">
        <v>44547</v>
      </c>
      <c r="E33" s="9">
        <v>0</v>
      </c>
      <c r="F33" s="9" t="s">
        <v>80</v>
      </c>
      <c r="G33" s="68">
        <v>2840000</v>
      </c>
      <c r="H33" s="10">
        <v>44389</v>
      </c>
      <c r="I33" s="11">
        <v>0</v>
      </c>
      <c r="J33" s="10">
        <v>44463</v>
      </c>
      <c r="K33" s="11">
        <v>0</v>
      </c>
      <c r="L33" s="10">
        <v>44641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80"/>
      <c r="T33" s="80"/>
      <c r="U33" s="9">
        <v>39</v>
      </c>
      <c r="V33" s="9">
        <v>59</v>
      </c>
      <c r="W33" s="9">
        <v>0.5</v>
      </c>
      <c r="X33" s="10">
        <v>44389</v>
      </c>
      <c r="Y33" s="9">
        <v>1</v>
      </c>
      <c r="Z33" s="9">
        <v>139</v>
      </c>
      <c r="AA33" s="10">
        <v>44389</v>
      </c>
      <c r="AB33" s="9"/>
      <c r="AC33" s="10"/>
      <c r="AD33" s="9">
        <v>0.9</v>
      </c>
      <c r="AE33" s="10">
        <v>44389</v>
      </c>
      <c r="AF33" s="80">
        <f>(B33*AH33)/(AO33*SQRT(AI33))</f>
        <v>0.66127406655312582</v>
      </c>
      <c r="AG33" s="80">
        <f>((AH33/37)/AO33)*100</f>
        <v>0.2764127764127764</v>
      </c>
      <c r="AH33" s="9">
        <v>27</v>
      </c>
      <c r="AI33" s="9">
        <v>31</v>
      </c>
      <c r="AJ33" s="9">
        <v>0.3</v>
      </c>
      <c r="AK33" s="10">
        <v>44463</v>
      </c>
      <c r="AL33" s="9">
        <v>1.1000000000000001</v>
      </c>
      <c r="AM33" s="11">
        <v>140</v>
      </c>
      <c r="AN33" s="10">
        <v>44463</v>
      </c>
      <c r="AO33" s="9">
        <v>264</v>
      </c>
      <c r="AP33" s="10">
        <v>44463</v>
      </c>
      <c r="AQ33" s="9">
        <v>1</v>
      </c>
      <c r="AR33" s="10">
        <v>44463</v>
      </c>
      <c r="AS33" s="80">
        <f>(B33*AU33)/(BB33*SQRT(AV33))</f>
        <v>0.62949420352192953</v>
      </c>
      <c r="AT33" s="80">
        <f>((AU33/37)/BB33)*100</f>
        <v>0.27958993476234856</v>
      </c>
      <c r="AU33" s="9">
        <v>30</v>
      </c>
      <c r="AV33" s="9">
        <v>35</v>
      </c>
      <c r="AW33" s="9">
        <v>0.2</v>
      </c>
      <c r="AX33" s="10">
        <v>44519</v>
      </c>
      <c r="AY33" s="9">
        <v>1.1000000000000001</v>
      </c>
      <c r="AZ33" s="9">
        <v>138</v>
      </c>
      <c r="BA33" s="10">
        <v>44519</v>
      </c>
      <c r="BB33" s="9">
        <v>290</v>
      </c>
      <c r="BC33" s="10">
        <v>44519</v>
      </c>
      <c r="BD33" s="9">
        <v>1</v>
      </c>
      <c r="BE33" s="10">
        <v>44519</v>
      </c>
      <c r="BF33" s="80">
        <f>(B33*BH33)/(BO33*SQRT(BI33))</f>
        <v>0.64536052945613076</v>
      </c>
      <c r="BG33" s="80">
        <f>((BH33/37)/BO33)*100</f>
        <v>0.28251247763442888</v>
      </c>
      <c r="BH33" s="11">
        <v>30</v>
      </c>
      <c r="BI33" s="11">
        <v>34</v>
      </c>
      <c r="BJ33" s="9">
        <v>0.7</v>
      </c>
      <c r="BK33" s="10">
        <v>44547</v>
      </c>
      <c r="BL33" s="11">
        <v>1.1000000000000001</v>
      </c>
      <c r="BM33" s="9">
        <v>142</v>
      </c>
      <c r="BN33" s="10">
        <v>44547</v>
      </c>
      <c r="BO33" s="9">
        <v>287</v>
      </c>
      <c r="BP33" s="10">
        <v>44547</v>
      </c>
      <c r="BQ33" s="11">
        <v>1</v>
      </c>
      <c r="BR33" s="10">
        <v>44547</v>
      </c>
      <c r="BS33" s="80"/>
      <c r="BT33" s="80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</row>
    <row r="34" spans="1:83" x14ac:dyDescent="0.2">
      <c r="A34" s="1">
        <v>33</v>
      </c>
      <c r="B34" s="1">
        <v>38</v>
      </c>
      <c r="C34" s="2">
        <v>31799</v>
      </c>
      <c r="D34" s="2">
        <v>44205</v>
      </c>
      <c r="E34" s="1">
        <v>1</v>
      </c>
      <c r="F34" s="1" t="s">
        <v>79</v>
      </c>
      <c r="G34" s="25">
        <v>2800000</v>
      </c>
      <c r="H34" s="2">
        <v>44082</v>
      </c>
      <c r="I34" s="1"/>
      <c r="J34" s="2"/>
      <c r="K34" s="1"/>
      <c r="L34" s="2"/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80">
        <f>(B34*U34)/(AB34*SQRT(V34))</f>
        <v>0.31020408163265306</v>
      </c>
      <c r="T34" s="80">
        <f>((U34/37)/AB34)*100</f>
        <v>0.15444015444015444</v>
      </c>
      <c r="U34" s="1">
        <v>10</v>
      </c>
      <c r="V34" s="1">
        <v>49</v>
      </c>
      <c r="W34" s="1">
        <v>0.32</v>
      </c>
      <c r="X34" s="2">
        <v>44082</v>
      </c>
      <c r="Y34" s="1">
        <v>0.4</v>
      </c>
      <c r="Z34" s="1">
        <v>137</v>
      </c>
      <c r="AA34" s="2">
        <v>44085</v>
      </c>
      <c r="AB34" s="1">
        <v>175</v>
      </c>
      <c r="AC34" s="2">
        <v>44085</v>
      </c>
      <c r="AD34" s="1">
        <v>1</v>
      </c>
      <c r="AE34" s="2">
        <v>44082</v>
      </c>
      <c r="AF34" s="80">
        <f>(B34*AH34)/(AO34*SQRT(AI34))</f>
        <v>0.47247440049102685</v>
      </c>
      <c r="AG34" s="80">
        <f>((AH34/37)/AO34)*100</f>
        <v>0.20440608675902794</v>
      </c>
      <c r="AH34" s="1">
        <v>18</v>
      </c>
      <c r="AI34" s="1">
        <v>37</v>
      </c>
      <c r="AJ34" s="1">
        <v>0.21</v>
      </c>
      <c r="AK34" s="2">
        <v>44097</v>
      </c>
      <c r="AL34" s="1">
        <v>0.4</v>
      </c>
      <c r="AM34" s="80">
        <v>137</v>
      </c>
      <c r="AN34" s="2">
        <v>44097</v>
      </c>
      <c r="AO34" s="1">
        <v>238</v>
      </c>
      <c r="AP34" s="2">
        <v>44097</v>
      </c>
      <c r="AQ34" s="1"/>
      <c r="AR34" s="1"/>
      <c r="AS34" s="80">
        <f>(B34*AU34)/(BB34*SQRT(AV34))</f>
        <v>1.1836472011173909</v>
      </c>
      <c r="AT34" s="80">
        <f>((AU34/37)/BB34)*100</f>
        <v>0.97087378640776689</v>
      </c>
      <c r="AU34" s="1">
        <v>74</v>
      </c>
      <c r="AV34" s="1">
        <v>133</v>
      </c>
      <c r="AW34" s="1">
        <v>0.26</v>
      </c>
      <c r="AX34" s="2">
        <v>44115</v>
      </c>
      <c r="AY34" s="1">
        <v>0.4</v>
      </c>
      <c r="AZ34" s="1">
        <v>139</v>
      </c>
      <c r="BA34" s="2">
        <v>44115</v>
      </c>
      <c r="BB34" s="1">
        <v>206</v>
      </c>
      <c r="BC34" s="2">
        <v>44132</v>
      </c>
      <c r="BD34" s="1">
        <v>1</v>
      </c>
      <c r="BE34" s="2">
        <v>44132</v>
      </c>
      <c r="BF34" s="80"/>
      <c r="BG34" s="80"/>
      <c r="BH34" s="80"/>
      <c r="BI34" s="80"/>
      <c r="BJ34" s="1"/>
      <c r="BK34" s="1"/>
      <c r="BL34" s="80"/>
      <c r="BM34" s="1"/>
      <c r="BN34" s="1"/>
      <c r="BO34" s="1"/>
      <c r="BP34" s="1"/>
      <c r="BQ34" s="80"/>
      <c r="BR34" s="1"/>
      <c r="BS34" s="80"/>
      <c r="BT34" s="80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</row>
    <row r="35" spans="1:83" s="43" customFormat="1" x14ac:dyDescent="0.2">
      <c r="A35" s="1">
        <v>34</v>
      </c>
      <c r="B35" s="17">
        <v>72</v>
      </c>
      <c r="C35" s="18">
        <v>19093</v>
      </c>
      <c r="D35" s="18">
        <v>45648</v>
      </c>
      <c r="E35" s="17">
        <v>1</v>
      </c>
      <c r="F35" s="17" t="s">
        <v>79</v>
      </c>
      <c r="G35" s="52">
        <v>2650000</v>
      </c>
      <c r="H35" s="18">
        <v>43777</v>
      </c>
      <c r="I35" s="19">
        <v>0</v>
      </c>
      <c r="J35" s="18">
        <v>43969</v>
      </c>
      <c r="K35" s="19"/>
      <c r="L35" s="18"/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80">
        <f>(B35*U35)/(AB35*SQRT(V35))</f>
        <v>4.8986961079140547</v>
      </c>
      <c r="T35" s="80">
        <f>((U35/37)/AB35)*100</f>
        <v>2.6520270270270272</v>
      </c>
      <c r="U35" s="17">
        <v>157</v>
      </c>
      <c r="V35" s="17">
        <v>208</v>
      </c>
      <c r="W35" s="17">
        <v>0.6</v>
      </c>
      <c r="X35" s="18">
        <v>43787</v>
      </c>
      <c r="Y35" s="17">
        <v>0.9</v>
      </c>
      <c r="Z35" s="17">
        <v>138</v>
      </c>
      <c r="AA35" s="18">
        <v>43787</v>
      </c>
      <c r="AB35" s="17">
        <v>160</v>
      </c>
      <c r="AC35" s="18">
        <v>43752</v>
      </c>
      <c r="AD35" s="17"/>
      <c r="AE35" s="18"/>
      <c r="AF35" s="80"/>
      <c r="AG35" s="80"/>
      <c r="AH35" s="17">
        <v>26</v>
      </c>
      <c r="AI35" s="17">
        <v>18</v>
      </c>
      <c r="AJ35" s="17">
        <v>0.8</v>
      </c>
      <c r="AK35" s="18">
        <v>43969</v>
      </c>
      <c r="AL35" s="17">
        <v>0.72</v>
      </c>
      <c r="AM35" s="19">
        <v>139</v>
      </c>
      <c r="AN35" s="18">
        <v>43969</v>
      </c>
      <c r="AO35" s="17"/>
      <c r="AP35" s="17"/>
      <c r="AQ35" s="17"/>
      <c r="AR35" s="17"/>
      <c r="AS35" s="80">
        <f>(B35*AU35)/(BB35*SQRT(AV35))</f>
        <v>2.839427553391602</v>
      </c>
      <c r="AT35" s="80">
        <f>((AU35/37)/BB35)*100</f>
        <v>0.36922168069709055</v>
      </c>
      <c r="AU35" s="17">
        <v>25</v>
      </c>
      <c r="AV35" s="17">
        <v>12</v>
      </c>
      <c r="AW35" s="17">
        <v>0.9</v>
      </c>
      <c r="AX35" s="18">
        <v>44313</v>
      </c>
      <c r="AY35" s="17">
        <v>0.74</v>
      </c>
      <c r="AZ35" s="17">
        <v>139</v>
      </c>
      <c r="BA35" s="18">
        <v>44313</v>
      </c>
      <c r="BB35" s="17">
        <v>183</v>
      </c>
      <c r="BC35" s="18">
        <v>44313</v>
      </c>
      <c r="BD35" s="17"/>
      <c r="BE35" s="17"/>
      <c r="BF35" s="80"/>
      <c r="BG35" s="80"/>
      <c r="BH35" s="19">
        <v>20</v>
      </c>
      <c r="BI35" s="19">
        <v>12</v>
      </c>
      <c r="BJ35" s="17">
        <v>0.7</v>
      </c>
      <c r="BK35" s="18">
        <v>44518</v>
      </c>
      <c r="BL35" s="19">
        <v>0.81</v>
      </c>
      <c r="BM35" s="17">
        <v>141</v>
      </c>
      <c r="BN35" s="18">
        <v>44518</v>
      </c>
      <c r="BO35" s="17"/>
      <c r="BP35" s="17"/>
      <c r="BQ35" s="19"/>
      <c r="BR35" s="17"/>
      <c r="BS35" s="80">
        <f>(B35*BU35)/(CB35*SQRT(BV35))</f>
        <v>1.5908051810104684</v>
      </c>
      <c r="BT35" s="80">
        <f>((BU35/37)/CB35)*100</f>
        <v>0.18883512333293995</v>
      </c>
      <c r="BU35" s="17">
        <v>16</v>
      </c>
      <c r="BV35" s="17">
        <v>10</v>
      </c>
      <c r="BW35" s="17">
        <v>0.6</v>
      </c>
      <c r="BX35" s="18">
        <v>44876</v>
      </c>
      <c r="BY35" s="17">
        <v>0.73</v>
      </c>
      <c r="BZ35" s="17">
        <v>139</v>
      </c>
      <c r="CA35" s="18">
        <v>44876</v>
      </c>
      <c r="CB35" s="17">
        <v>229</v>
      </c>
      <c r="CC35" s="18">
        <v>44876</v>
      </c>
      <c r="CD35" s="17"/>
      <c r="CE35" s="17"/>
    </row>
    <row r="36" spans="1:83" x14ac:dyDescent="0.2">
      <c r="A36" s="1">
        <v>35</v>
      </c>
      <c r="B36" s="9">
        <v>40</v>
      </c>
      <c r="C36" s="10">
        <v>31066</v>
      </c>
      <c r="D36" s="10">
        <v>45754</v>
      </c>
      <c r="E36" s="9">
        <v>0</v>
      </c>
      <c r="F36" s="9" t="s">
        <v>79</v>
      </c>
      <c r="G36" s="68">
        <v>2480000</v>
      </c>
      <c r="H36" s="10">
        <v>43652</v>
      </c>
      <c r="I36" s="1">
        <v>28800000</v>
      </c>
      <c r="J36" s="10">
        <v>45156</v>
      </c>
      <c r="K36" s="11"/>
      <c r="L36" s="10"/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80">
        <f>(B36*U36)/(AB36*SQRT(V36))</f>
        <v>1.0798411063224365</v>
      </c>
      <c r="T36" s="80">
        <f>((U36/37)/AB36)*100</f>
        <v>0.3343549735302313</v>
      </c>
      <c r="U36" s="9">
        <v>24</v>
      </c>
      <c r="V36" s="9">
        <v>21</v>
      </c>
      <c r="W36" s="9">
        <v>0.4</v>
      </c>
      <c r="X36" s="10">
        <v>43652</v>
      </c>
      <c r="Y36" s="9">
        <v>0.9</v>
      </c>
      <c r="Z36" s="9">
        <v>134</v>
      </c>
      <c r="AA36" s="10">
        <v>43652</v>
      </c>
      <c r="AB36" s="9">
        <v>194</v>
      </c>
      <c r="AC36" s="10">
        <v>43652</v>
      </c>
      <c r="AD36" s="9">
        <v>0.9</v>
      </c>
      <c r="AE36" s="10">
        <v>43648</v>
      </c>
      <c r="AF36" s="80">
        <f>(B36*AH36)/(AO36*SQRT(AI36))</f>
        <v>4.3972888726974357</v>
      </c>
      <c r="AG36" s="80">
        <f>((AH36/37)/AO36)*100</f>
        <v>3.8966150616636055</v>
      </c>
      <c r="AH36" s="9">
        <v>297</v>
      </c>
      <c r="AI36" s="9">
        <v>172</v>
      </c>
      <c r="AJ36" s="9">
        <v>0.8</v>
      </c>
      <c r="AK36" s="10">
        <v>43880</v>
      </c>
      <c r="AL36" s="9">
        <v>0.8</v>
      </c>
      <c r="AM36" s="11">
        <v>140</v>
      </c>
      <c r="AN36" s="10">
        <v>43880</v>
      </c>
      <c r="AO36" s="9">
        <v>206</v>
      </c>
      <c r="AP36" s="10">
        <v>43880</v>
      </c>
      <c r="AQ36" s="9">
        <v>0.9</v>
      </c>
      <c r="AR36" s="10">
        <v>43880</v>
      </c>
      <c r="AS36" s="80">
        <f>(B36*AU36)/(BB36*SQRT(AV36))</f>
        <v>6.9852608765951709</v>
      </c>
      <c r="AT36" s="80">
        <f>((AU36/37)/BB36)*100</f>
        <v>6.5908013276434323</v>
      </c>
      <c r="AU36" s="9">
        <v>278</v>
      </c>
      <c r="AV36" s="9">
        <v>195</v>
      </c>
      <c r="AW36" s="9">
        <v>1.2</v>
      </c>
      <c r="AX36" s="10">
        <v>44114</v>
      </c>
      <c r="AY36" s="9">
        <v>0.9</v>
      </c>
      <c r="AZ36" s="9">
        <v>137</v>
      </c>
      <c r="BA36" s="10">
        <v>44114</v>
      </c>
      <c r="BB36" s="9">
        <v>114</v>
      </c>
      <c r="BC36" s="10">
        <v>44114</v>
      </c>
      <c r="BD36" s="9">
        <v>0.9</v>
      </c>
      <c r="BE36" s="10">
        <v>44114</v>
      </c>
      <c r="BF36" s="80">
        <f>(B36*BH36)/(BO36*SQRT(BI36))</f>
        <v>3.7207017347775881</v>
      </c>
      <c r="BG36" s="80">
        <f>((BH36/37)/BO36)*100</f>
        <v>1.7417417417417418</v>
      </c>
      <c r="BH36" s="11">
        <v>58</v>
      </c>
      <c r="BI36" s="11">
        <v>48</v>
      </c>
      <c r="BJ36" s="9">
        <v>0.7</v>
      </c>
      <c r="BK36" s="10">
        <v>44613</v>
      </c>
      <c r="BL36" s="11">
        <v>0.8</v>
      </c>
      <c r="BM36" s="9">
        <v>140</v>
      </c>
      <c r="BN36" s="10">
        <v>44613</v>
      </c>
      <c r="BO36" s="9">
        <v>90</v>
      </c>
      <c r="BP36" s="10">
        <v>44613</v>
      </c>
      <c r="BQ36" s="11"/>
      <c r="BR36" s="10">
        <v>44613</v>
      </c>
      <c r="BS36" s="80">
        <f>(B36*BU36)/(CB36*SQRT(BV36))</f>
        <v>1.6335739853507418</v>
      </c>
      <c r="BT36" s="80">
        <f>((BU36/37)/CB36)*100</f>
        <v>0.86206896551724133</v>
      </c>
      <c r="BU36" s="9">
        <v>74</v>
      </c>
      <c r="BV36" s="9">
        <v>61</v>
      </c>
      <c r="BW36" s="9">
        <v>0.4</v>
      </c>
      <c r="BX36" s="10">
        <v>45252</v>
      </c>
      <c r="BY36" s="9">
        <v>0.9</v>
      </c>
      <c r="BZ36" s="9">
        <v>142</v>
      </c>
      <c r="CA36" s="10">
        <v>45252</v>
      </c>
      <c r="CB36" s="9">
        <v>232</v>
      </c>
      <c r="CC36" s="10">
        <v>45251</v>
      </c>
      <c r="CD36" s="9">
        <v>0.9</v>
      </c>
      <c r="CE36" s="10">
        <v>45251</v>
      </c>
    </row>
    <row r="37" spans="1:83" x14ac:dyDescent="0.2">
      <c r="A37" s="1">
        <v>36</v>
      </c>
      <c r="B37" s="9">
        <v>35</v>
      </c>
      <c r="C37" s="10">
        <v>32759</v>
      </c>
      <c r="D37" s="10">
        <v>45541</v>
      </c>
      <c r="E37" s="9">
        <v>0</v>
      </c>
      <c r="F37" s="9" t="s">
        <v>78</v>
      </c>
      <c r="G37" s="68">
        <v>2400000</v>
      </c>
      <c r="H37" s="10">
        <v>44641</v>
      </c>
      <c r="I37" s="11">
        <v>0</v>
      </c>
      <c r="J37" s="10">
        <v>45091</v>
      </c>
      <c r="K37" s="11"/>
      <c r="L37" s="10"/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80">
        <f>(B37*U37)/(AB37*SQRT(V37))</f>
        <v>0.42202882347530141</v>
      </c>
      <c r="T37" s="80">
        <f>((U37/37)/AB37)*100</f>
        <v>0.15965332421028625</v>
      </c>
      <c r="U37" s="9">
        <v>14</v>
      </c>
      <c r="V37" s="9">
        <v>24</v>
      </c>
      <c r="W37" s="9">
        <v>0.2</v>
      </c>
      <c r="X37" s="10">
        <v>45061</v>
      </c>
      <c r="Y37" s="9"/>
      <c r="Z37" s="9"/>
      <c r="AA37" s="10"/>
      <c r="AB37" s="9">
        <v>237</v>
      </c>
      <c r="AC37" s="10">
        <v>45061</v>
      </c>
      <c r="AD37" s="9"/>
      <c r="AE37" s="10"/>
      <c r="AF37" s="80"/>
      <c r="AG37" s="80"/>
      <c r="AH37" s="9"/>
      <c r="AI37" s="9"/>
      <c r="AJ37" s="9"/>
      <c r="AK37" s="9"/>
      <c r="AL37" s="9"/>
      <c r="AM37" s="11"/>
      <c r="AN37" s="9"/>
      <c r="AO37" s="9"/>
      <c r="AP37" s="9"/>
      <c r="AQ37" s="9"/>
      <c r="AR37" s="9"/>
      <c r="AS37" s="11"/>
      <c r="AT37" s="11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80"/>
      <c r="BG37" s="80"/>
      <c r="BH37" s="11"/>
      <c r="BI37" s="11"/>
      <c r="BJ37" s="9"/>
      <c r="BK37" s="9"/>
      <c r="BL37" s="11"/>
      <c r="BM37" s="9"/>
      <c r="BN37" s="9"/>
      <c r="BO37" s="9"/>
      <c r="BP37" s="9"/>
      <c r="BQ37" s="11"/>
      <c r="BR37" s="9"/>
      <c r="BS37" s="80"/>
      <c r="BT37" s="80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</row>
    <row r="38" spans="1:83" s="16" customFormat="1" x14ac:dyDescent="0.2">
      <c r="A38" s="1">
        <v>37</v>
      </c>
      <c r="B38" s="35">
        <v>70</v>
      </c>
      <c r="C38" s="36">
        <v>19821</v>
      </c>
      <c r="D38" s="36">
        <v>45667</v>
      </c>
      <c r="E38" s="35">
        <v>1</v>
      </c>
      <c r="F38" s="35" t="s">
        <v>79</v>
      </c>
      <c r="G38" s="72">
        <v>2360000</v>
      </c>
      <c r="H38" s="36">
        <v>44491</v>
      </c>
      <c r="I38" s="37"/>
      <c r="J38" s="36"/>
      <c r="K38" s="37"/>
      <c r="L38" s="36"/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80">
        <f>(B38*U38)/(AB38*SQRT(V38))</f>
        <v>2.5554130244542401</v>
      </c>
      <c r="T38" s="80">
        <f>((U38/37)/AB38)*100</f>
        <v>0.61616020165242968</v>
      </c>
      <c r="U38" s="35">
        <v>44</v>
      </c>
      <c r="V38" s="35">
        <v>39</v>
      </c>
      <c r="W38" s="35">
        <v>0.5</v>
      </c>
      <c r="X38" s="36">
        <v>44491</v>
      </c>
      <c r="Y38" s="35">
        <v>0.66</v>
      </c>
      <c r="Z38" s="35">
        <v>141</v>
      </c>
      <c r="AA38" s="36">
        <v>44491</v>
      </c>
      <c r="AB38" s="35">
        <v>193</v>
      </c>
      <c r="AC38" s="36">
        <v>44491</v>
      </c>
      <c r="AD38" s="35">
        <v>1</v>
      </c>
      <c r="AE38" s="36">
        <v>44491</v>
      </c>
      <c r="AF38" s="80">
        <f>(B38*AH38)/(AO38*SQRT(AI38))</f>
        <v>5.3647542747585168</v>
      </c>
      <c r="AG38" s="80">
        <f>((AH38/37)/AO38)*100</f>
        <v>2.0188863562357535</v>
      </c>
      <c r="AH38" s="35">
        <v>124</v>
      </c>
      <c r="AI38" s="35">
        <v>95</v>
      </c>
      <c r="AJ38" s="35">
        <v>1.3</v>
      </c>
      <c r="AK38" s="36">
        <v>44550</v>
      </c>
      <c r="AL38" s="35">
        <v>3.2</v>
      </c>
      <c r="AM38" s="37">
        <v>139</v>
      </c>
      <c r="AN38" s="36">
        <v>44550</v>
      </c>
      <c r="AO38" s="35">
        <v>166</v>
      </c>
      <c r="AP38" s="36">
        <v>44550</v>
      </c>
      <c r="AQ38" s="35">
        <v>1</v>
      </c>
      <c r="AR38" s="36">
        <v>44550</v>
      </c>
      <c r="AS38" s="80">
        <f>(B38*AU38)/(BB38*SQRT(AV38))</f>
        <v>1.2572371141874243</v>
      </c>
      <c r="AT38" s="80">
        <f>((AU38/37)/BB38)*100</f>
        <v>0.27027027027027023</v>
      </c>
      <c r="AU38" s="35">
        <v>21</v>
      </c>
      <c r="AV38" s="35">
        <v>31</v>
      </c>
      <c r="AW38" s="35">
        <v>0.2</v>
      </c>
      <c r="AX38" s="36">
        <v>44725</v>
      </c>
      <c r="AY38" s="35">
        <v>0.8</v>
      </c>
      <c r="AZ38" s="35">
        <v>144</v>
      </c>
      <c r="BA38" s="36">
        <v>44725</v>
      </c>
      <c r="BB38" s="35">
        <v>210</v>
      </c>
      <c r="BC38" s="36">
        <v>44724</v>
      </c>
      <c r="BD38" s="35">
        <v>1</v>
      </c>
      <c r="BE38" s="36">
        <v>44724</v>
      </c>
      <c r="BF38" s="80">
        <f>(B38*BH38)/(BO38*SQRT(BI38))</f>
        <v>5.1568205111224801</v>
      </c>
      <c r="BG38" s="80">
        <f>((BH38/37)/BO38)*100</f>
        <v>1.4631172525909371</v>
      </c>
      <c r="BH38" s="37">
        <v>72</v>
      </c>
      <c r="BI38" s="37">
        <v>54</v>
      </c>
      <c r="BJ38" s="35">
        <v>0.8</v>
      </c>
      <c r="BK38" s="36">
        <v>44849</v>
      </c>
      <c r="BL38" s="37">
        <v>0.7</v>
      </c>
      <c r="BM38" s="35">
        <v>136</v>
      </c>
      <c r="BN38" s="36">
        <v>44849</v>
      </c>
      <c r="BO38" s="35">
        <v>133</v>
      </c>
      <c r="BP38" s="36">
        <v>44851</v>
      </c>
      <c r="BQ38" s="37">
        <v>1</v>
      </c>
      <c r="BR38" s="36">
        <v>44849</v>
      </c>
      <c r="BS38" s="80">
        <f>(B38*BU38)/(CB38*SQRT(BV38))</f>
        <v>4.5197162166267804</v>
      </c>
      <c r="BT38" s="80">
        <f>((BU38/37)/CB38)*100</f>
        <v>1.4807360552041402</v>
      </c>
      <c r="BU38" s="35">
        <v>103</v>
      </c>
      <c r="BV38" s="35">
        <v>72</v>
      </c>
      <c r="BW38" s="35">
        <v>0.4</v>
      </c>
      <c r="BX38" s="36">
        <v>45665</v>
      </c>
      <c r="BY38" s="35">
        <v>0.9</v>
      </c>
      <c r="BZ38" s="35">
        <v>140</v>
      </c>
      <c r="CA38" s="36">
        <v>45665</v>
      </c>
      <c r="CB38" s="35">
        <v>188</v>
      </c>
      <c r="CC38" s="36">
        <v>45665</v>
      </c>
      <c r="CD38" s="35"/>
      <c r="CE38" s="35"/>
    </row>
    <row r="39" spans="1:83" x14ac:dyDescent="0.2">
      <c r="A39" s="1">
        <v>38</v>
      </c>
      <c r="B39" s="1">
        <v>46</v>
      </c>
      <c r="C39" s="2">
        <v>28867</v>
      </c>
      <c r="D39" s="2">
        <v>45412</v>
      </c>
      <c r="E39" s="1">
        <v>0</v>
      </c>
      <c r="F39" s="1" t="s">
        <v>79</v>
      </c>
      <c r="G39" s="25">
        <v>2120000</v>
      </c>
      <c r="H39" s="2">
        <v>43715</v>
      </c>
      <c r="I39" s="1">
        <v>5190000</v>
      </c>
      <c r="J39" s="2">
        <v>44360</v>
      </c>
      <c r="K39" s="1">
        <v>790000</v>
      </c>
      <c r="L39" s="2">
        <v>45411</v>
      </c>
      <c r="M39" s="1">
        <v>1</v>
      </c>
      <c r="N39" s="1">
        <v>0</v>
      </c>
      <c r="O39" s="1">
        <v>1</v>
      </c>
      <c r="P39" s="1">
        <v>1</v>
      </c>
      <c r="Q39" s="1">
        <v>0</v>
      </c>
      <c r="R39" s="1">
        <v>0</v>
      </c>
      <c r="S39" s="80">
        <f>(B39*U39)/(AB39*SQRT(V39))</f>
        <v>3.8942969050389578</v>
      </c>
      <c r="T39" s="80">
        <f>((U39/37)/AB39)*100</f>
        <v>1.8447018447018446</v>
      </c>
      <c r="U39" s="1">
        <v>86</v>
      </c>
      <c r="V39" s="1">
        <v>65</v>
      </c>
      <c r="W39" s="1">
        <v>1.04</v>
      </c>
      <c r="X39" s="2">
        <v>43715</v>
      </c>
      <c r="Y39" s="1">
        <v>0.7</v>
      </c>
      <c r="Z39" s="1">
        <v>141</v>
      </c>
      <c r="AA39" s="2">
        <v>43715</v>
      </c>
      <c r="AB39" s="1">
        <v>126</v>
      </c>
      <c r="AC39" s="2">
        <v>43715</v>
      </c>
      <c r="AD39" s="1">
        <v>1.4</v>
      </c>
      <c r="AE39" s="2">
        <v>43715</v>
      </c>
      <c r="AF39" s="80">
        <f>(B39*AH39)/(AO39*SQRT(AI39))</f>
        <v>1.6131009461758841</v>
      </c>
      <c r="AG39" s="80">
        <f>((AH39/37)/AO39)*100</f>
        <v>0.76411490024055473</v>
      </c>
      <c r="AH39" s="1">
        <v>54</v>
      </c>
      <c r="AI39" s="1">
        <v>65</v>
      </c>
      <c r="AJ39" s="1">
        <v>0.56000000000000005</v>
      </c>
      <c r="AK39" s="2">
        <v>43922</v>
      </c>
      <c r="AL39" s="1">
        <v>0.5</v>
      </c>
      <c r="AM39" s="80">
        <v>137</v>
      </c>
      <c r="AN39" s="2">
        <v>43922</v>
      </c>
      <c r="AO39" s="1">
        <v>191</v>
      </c>
      <c r="AP39" s="2">
        <v>43922</v>
      </c>
      <c r="AQ39" s="1">
        <v>1.2</v>
      </c>
      <c r="AR39" s="2">
        <v>44359</v>
      </c>
      <c r="AS39" s="80">
        <f>(B39*AU39)/(BB39*SQRT(AV39))</f>
        <v>2.8530371421523193</v>
      </c>
      <c r="AT39" s="80">
        <f>((AU39/37)/BB39)*100</f>
        <v>3.909734977696143</v>
      </c>
      <c r="AU39" s="1">
        <v>298</v>
      </c>
      <c r="AV39" s="1">
        <v>544</v>
      </c>
      <c r="AW39" s="1">
        <v>0.61</v>
      </c>
      <c r="AX39" s="2">
        <v>44359</v>
      </c>
      <c r="AY39" s="1">
        <v>20.5</v>
      </c>
      <c r="AZ39" s="1">
        <v>129</v>
      </c>
      <c r="BA39" s="2">
        <v>44359</v>
      </c>
      <c r="BB39" s="1">
        <v>206</v>
      </c>
      <c r="BC39" s="2">
        <v>44359</v>
      </c>
      <c r="BD39" s="1">
        <v>1.1000000000000001</v>
      </c>
      <c r="BE39" s="2">
        <v>44365</v>
      </c>
      <c r="BF39" s="80">
        <f>(B39*BH39)/(BO39*SQRT(BI39))</f>
        <v>1.6145977685366881</v>
      </c>
      <c r="BG39" s="80">
        <f>((BH39/37)/BO39)*100</f>
        <v>0.72866984631690512</v>
      </c>
      <c r="BH39" s="80">
        <v>55</v>
      </c>
      <c r="BI39" s="80">
        <v>59</v>
      </c>
      <c r="BJ39" s="1">
        <v>1.1000000000000001</v>
      </c>
      <c r="BK39" s="2">
        <v>44710</v>
      </c>
      <c r="BL39" s="80">
        <v>0.7</v>
      </c>
      <c r="BM39" s="1">
        <v>140</v>
      </c>
      <c r="BN39" s="2">
        <v>44710</v>
      </c>
      <c r="BO39" s="1">
        <v>204</v>
      </c>
      <c r="BP39" s="2">
        <v>44710</v>
      </c>
      <c r="BQ39" s="80">
        <v>1</v>
      </c>
      <c r="BR39" s="2">
        <v>44710</v>
      </c>
      <c r="BS39" s="80">
        <f>(B39*BU39)/(CB39*SQRT(BV39))</f>
        <v>2.9100529569913625</v>
      </c>
      <c r="BT39" s="80">
        <f>((BU39/37)/CB39)*100</f>
        <v>2.0659402858355738</v>
      </c>
      <c r="BU39" s="1">
        <v>146</v>
      </c>
      <c r="BV39" s="1">
        <v>146</v>
      </c>
      <c r="BW39" s="1">
        <v>0.2</v>
      </c>
      <c r="BX39" s="2">
        <v>44725</v>
      </c>
      <c r="BY39" s="1">
        <v>0.8</v>
      </c>
      <c r="BZ39" s="1">
        <v>139</v>
      </c>
      <c r="CA39" s="2">
        <v>44725</v>
      </c>
      <c r="CB39" s="1">
        <v>191</v>
      </c>
      <c r="CC39" s="2">
        <v>44725</v>
      </c>
      <c r="CD39" s="1">
        <v>1.1000000000000001</v>
      </c>
      <c r="CE39" s="2">
        <v>44711</v>
      </c>
    </row>
    <row r="40" spans="1:83" s="43" customFormat="1" x14ac:dyDescent="0.2">
      <c r="A40" s="1">
        <v>39</v>
      </c>
      <c r="B40" s="44">
        <v>45</v>
      </c>
      <c r="C40" s="45">
        <v>28979</v>
      </c>
      <c r="D40" s="45">
        <v>43656</v>
      </c>
      <c r="E40" s="44">
        <v>0</v>
      </c>
      <c r="F40" s="44" t="s">
        <v>79</v>
      </c>
      <c r="G40" s="75">
        <v>2010000</v>
      </c>
      <c r="H40" s="45">
        <v>43622</v>
      </c>
      <c r="I40" s="46"/>
      <c r="J40" s="45"/>
      <c r="K40" s="46"/>
      <c r="L40" s="45"/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0</v>
      </c>
      <c r="S40" s="80">
        <f>(B40*U40)/(AB40*SQRT(V40))</f>
        <v>0.68693414699553368</v>
      </c>
      <c r="T40" s="80">
        <f>((U40/37)/AB40)*100</f>
        <v>0.44243531788015777</v>
      </c>
      <c r="U40" s="44">
        <v>46</v>
      </c>
      <c r="V40" s="44">
        <v>115</v>
      </c>
      <c r="W40" s="44">
        <v>0.8</v>
      </c>
      <c r="X40" s="45">
        <v>43622</v>
      </c>
      <c r="Y40" s="44">
        <v>1</v>
      </c>
      <c r="Z40" s="44">
        <v>141</v>
      </c>
      <c r="AA40" s="45">
        <v>43622</v>
      </c>
      <c r="AB40" s="44">
        <v>281</v>
      </c>
      <c r="AC40" s="45">
        <v>43622</v>
      </c>
      <c r="AD40" s="44"/>
      <c r="AE40" s="45"/>
      <c r="AF40" s="80">
        <f>(B40*AH40)/(AO40*SQRT(AI40))</f>
        <v>0.6339430814002619</v>
      </c>
      <c r="AG40" s="80">
        <f>((AH40/37)/AO40)*100</f>
        <v>0.27456027456027454</v>
      </c>
      <c r="AH40" s="44">
        <v>32</v>
      </c>
      <c r="AI40" s="44">
        <v>52</v>
      </c>
      <c r="AJ40" s="44">
        <v>0.4</v>
      </c>
      <c r="AK40" s="45">
        <v>43628</v>
      </c>
      <c r="AL40" s="44">
        <v>0.7</v>
      </c>
      <c r="AM40" s="46">
        <v>137</v>
      </c>
      <c r="AN40" s="45">
        <v>43628</v>
      </c>
      <c r="AO40" s="44">
        <v>315</v>
      </c>
      <c r="AP40" s="45">
        <v>43628</v>
      </c>
      <c r="AQ40" s="44">
        <v>1.2</v>
      </c>
      <c r="AR40" s="45">
        <v>43628</v>
      </c>
      <c r="AS40" s="80">
        <f>(B40*AU40)/(BB40*SQRT(AV40))</f>
        <v>0.44272805337337495</v>
      </c>
      <c r="AT40" s="80">
        <f>((AU40/37)/BB40)*100</f>
        <v>0.18229373068082744</v>
      </c>
      <c r="AU40" s="44">
        <v>23</v>
      </c>
      <c r="AV40" s="44">
        <v>47</v>
      </c>
      <c r="AW40" s="44">
        <v>0.4</v>
      </c>
      <c r="AX40" s="45">
        <v>43655</v>
      </c>
      <c r="AY40" s="44">
        <v>1</v>
      </c>
      <c r="AZ40" s="44">
        <v>139</v>
      </c>
      <c r="BA40" s="45">
        <v>43655</v>
      </c>
      <c r="BB40" s="44">
        <v>341</v>
      </c>
      <c r="BC40" s="45">
        <v>43655</v>
      </c>
      <c r="BD40" s="44">
        <v>1</v>
      </c>
      <c r="BE40" s="45">
        <v>43655</v>
      </c>
      <c r="BF40" s="80"/>
      <c r="BG40" s="80"/>
      <c r="BH40" s="46"/>
      <c r="BI40" s="46"/>
      <c r="BJ40" s="44"/>
      <c r="BK40" s="44"/>
      <c r="BL40" s="46"/>
      <c r="BM40" s="44"/>
      <c r="BN40" s="44"/>
      <c r="BO40" s="44"/>
      <c r="BP40" s="44"/>
      <c r="BQ40" s="46"/>
      <c r="BR40" s="44"/>
      <c r="BS40" s="80"/>
      <c r="BT40" s="80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</row>
    <row r="41" spans="1:83" x14ac:dyDescent="0.2">
      <c r="A41" s="1">
        <v>40</v>
      </c>
      <c r="B41" s="1">
        <v>35</v>
      </c>
      <c r="C41" s="2">
        <v>32820</v>
      </c>
      <c r="D41" s="2">
        <v>44075</v>
      </c>
      <c r="E41" s="1">
        <v>0</v>
      </c>
      <c r="F41" s="1" t="s">
        <v>79</v>
      </c>
      <c r="G41" s="25">
        <v>1930000</v>
      </c>
      <c r="H41" s="2">
        <v>44071</v>
      </c>
      <c r="I41" s="1"/>
      <c r="J41" s="2"/>
      <c r="K41" s="1"/>
      <c r="L41" s="2"/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80">
        <f>(B41*U41)/(AB41*SQRT(V41))</f>
        <v>0.79876206302836716</v>
      </c>
      <c r="T41" s="80">
        <f>((U41/37)/AB41)*100</f>
        <v>0.67567567567567566</v>
      </c>
      <c r="U41" s="1">
        <v>58</v>
      </c>
      <c r="V41" s="1">
        <v>120</v>
      </c>
      <c r="W41" s="1">
        <v>0.6</v>
      </c>
      <c r="X41" s="2">
        <v>44070</v>
      </c>
      <c r="Y41" s="1">
        <v>1.2</v>
      </c>
      <c r="Z41" s="1">
        <v>145</v>
      </c>
      <c r="AA41" s="2">
        <v>44070</v>
      </c>
      <c r="AB41" s="1">
        <v>232</v>
      </c>
      <c r="AC41" s="2">
        <v>44070</v>
      </c>
      <c r="AD41" s="1"/>
      <c r="AE41" s="2"/>
      <c r="AF41" s="80">
        <f>(B41*AH41)/(AO41*SQRT(AI41))</f>
        <v>0.87973020503155386</v>
      </c>
      <c r="AG41" s="80">
        <f>((AH41/37)/AO41)*100</f>
        <v>0.70270270270270274</v>
      </c>
      <c r="AH41" s="1">
        <v>52</v>
      </c>
      <c r="AI41" s="1">
        <v>107</v>
      </c>
      <c r="AJ41" s="1">
        <v>0.7</v>
      </c>
      <c r="AK41" s="2">
        <v>44071</v>
      </c>
      <c r="AL41" s="1">
        <v>1</v>
      </c>
      <c r="AM41" s="80">
        <v>143</v>
      </c>
      <c r="AN41" s="2">
        <v>44071</v>
      </c>
      <c r="AO41" s="1">
        <v>200</v>
      </c>
      <c r="AP41" s="2">
        <v>44071</v>
      </c>
      <c r="AQ41" s="1"/>
      <c r="AR41" s="1"/>
      <c r="AS41" s="80">
        <f>(B41*AU41)/(BB41*SQRT(AV41))</f>
        <v>0.56987966616307728</v>
      </c>
      <c r="AT41" s="80">
        <f>((AU41/37)/BB41)*100</f>
        <v>0.43117047008097598</v>
      </c>
      <c r="AU41" s="1">
        <v>41</v>
      </c>
      <c r="AV41" s="1">
        <v>96</v>
      </c>
      <c r="AW41" s="1">
        <v>0.3</v>
      </c>
      <c r="AX41" s="2">
        <v>44072</v>
      </c>
      <c r="AY41" s="1">
        <v>1.1000000000000001</v>
      </c>
      <c r="AZ41" s="1">
        <v>140</v>
      </c>
      <c r="BA41" s="2">
        <v>44072</v>
      </c>
      <c r="BB41" s="1">
        <v>257</v>
      </c>
      <c r="BC41" s="2">
        <v>44072</v>
      </c>
      <c r="BD41" s="1"/>
      <c r="BE41" s="2"/>
      <c r="BF41" s="80">
        <f>(B41*BH41)/(BO41*SQRT(BI41))</f>
        <v>0.67826505100456191</v>
      </c>
      <c r="BG41" s="80">
        <f>((BH41/37)/BO41)*100</f>
        <v>0.52636906569490838</v>
      </c>
      <c r="BH41" s="80">
        <v>52</v>
      </c>
      <c r="BI41" s="80">
        <v>101</v>
      </c>
      <c r="BJ41" s="1">
        <v>0.2</v>
      </c>
      <c r="BK41" s="2">
        <v>44073</v>
      </c>
      <c r="BL41" s="80">
        <v>1</v>
      </c>
      <c r="BM41" s="1">
        <v>140</v>
      </c>
      <c r="BN41" s="2">
        <v>44073</v>
      </c>
      <c r="BO41" s="1">
        <v>267</v>
      </c>
      <c r="BP41" s="2">
        <v>44073</v>
      </c>
      <c r="BQ41" s="80"/>
      <c r="BR41" s="2"/>
      <c r="BS41" s="80"/>
      <c r="BT41" s="80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</row>
    <row r="42" spans="1:83" s="16" customFormat="1" x14ac:dyDescent="0.2">
      <c r="A42" s="1">
        <v>41</v>
      </c>
      <c r="B42" s="17">
        <v>70</v>
      </c>
      <c r="C42" s="18">
        <v>19902</v>
      </c>
      <c r="D42" s="18">
        <v>45163</v>
      </c>
      <c r="E42" s="17">
        <v>0</v>
      </c>
      <c r="F42" s="17" t="s">
        <v>79</v>
      </c>
      <c r="G42" s="52">
        <v>1840000</v>
      </c>
      <c r="H42" s="18">
        <v>44424</v>
      </c>
      <c r="I42" s="19">
        <v>4490000</v>
      </c>
      <c r="J42" s="18">
        <v>44676</v>
      </c>
      <c r="K42" s="1">
        <v>0</v>
      </c>
      <c r="L42" s="18">
        <v>44869</v>
      </c>
      <c r="M42" s="17">
        <v>1</v>
      </c>
      <c r="N42" s="17">
        <v>1</v>
      </c>
      <c r="O42" s="17">
        <v>0</v>
      </c>
      <c r="P42" s="17">
        <v>0</v>
      </c>
      <c r="Q42" s="17">
        <v>1</v>
      </c>
      <c r="R42" s="17">
        <v>0</v>
      </c>
      <c r="S42" s="80">
        <f>(B42*U42)/(AB42*SQRT(V42))</f>
        <v>5.5821075218624427</v>
      </c>
      <c r="T42" s="80">
        <f>((U42/37)/AB42)*100</f>
        <v>1.36310223266745</v>
      </c>
      <c r="U42" s="17">
        <v>58</v>
      </c>
      <c r="V42" s="17">
        <v>40</v>
      </c>
      <c r="W42" s="19">
        <v>0.4</v>
      </c>
      <c r="X42" s="18">
        <v>44424</v>
      </c>
      <c r="Y42" s="17">
        <v>4.1100000000000003</v>
      </c>
      <c r="Z42" s="17">
        <v>133</v>
      </c>
      <c r="AA42" s="18">
        <v>44424</v>
      </c>
      <c r="AB42" s="17">
        <v>115</v>
      </c>
      <c r="AC42" s="18">
        <v>44500</v>
      </c>
      <c r="AD42" s="17"/>
      <c r="AE42" s="18"/>
      <c r="AF42" s="80">
        <f>(B42*AH42)/(AO42*SQRT(AI42))</f>
        <v>8.0419774106497375</v>
      </c>
      <c r="AG42" s="80">
        <f>((AH42/37)/AO42)*100</f>
        <v>2.5225225225225225</v>
      </c>
      <c r="AH42" s="17">
        <v>70</v>
      </c>
      <c r="AI42" s="17">
        <v>66</v>
      </c>
      <c r="AJ42" s="17">
        <v>0.3</v>
      </c>
      <c r="AK42" s="18">
        <v>44515</v>
      </c>
      <c r="AL42" s="17">
        <v>2.99</v>
      </c>
      <c r="AM42" s="19">
        <v>134</v>
      </c>
      <c r="AN42" s="18">
        <v>44515</v>
      </c>
      <c r="AO42" s="17">
        <v>75</v>
      </c>
      <c r="AP42" s="18">
        <v>44515</v>
      </c>
      <c r="AQ42" s="17">
        <v>1.1000000000000001</v>
      </c>
      <c r="AR42" s="18">
        <v>44676</v>
      </c>
      <c r="AS42" s="80">
        <f>(B42*AU42)/(BB42*SQRT(AV42))</f>
        <v>5.9089667839151074</v>
      </c>
      <c r="AT42" s="80">
        <f>((AU42/37)/BB42)*100</f>
        <v>1.5304461087593617</v>
      </c>
      <c r="AU42" s="17">
        <v>47</v>
      </c>
      <c r="AV42" s="17">
        <v>45</v>
      </c>
      <c r="AW42" s="17">
        <v>0.5</v>
      </c>
      <c r="AX42" s="18">
        <v>44601</v>
      </c>
      <c r="AY42" s="17">
        <v>3.69</v>
      </c>
      <c r="AZ42" s="17">
        <v>138</v>
      </c>
      <c r="BA42" s="18">
        <v>44601</v>
      </c>
      <c r="BB42" s="17">
        <v>83</v>
      </c>
      <c r="BC42" s="18">
        <v>44609</v>
      </c>
      <c r="BD42" s="17">
        <v>1.1000000000000001</v>
      </c>
      <c r="BE42" s="18">
        <v>44802</v>
      </c>
      <c r="BF42" s="80">
        <f>(B42*BH42)/(BO42*SQRT(BI42))</f>
        <v>7.031963470319635</v>
      </c>
      <c r="BG42" s="80">
        <f>((BH42/37)/BO42)*100</f>
        <v>1.6290262865605334</v>
      </c>
      <c r="BH42" s="19">
        <v>44</v>
      </c>
      <c r="BI42" s="19">
        <v>36</v>
      </c>
      <c r="BJ42" s="17">
        <v>0.8</v>
      </c>
      <c r="BK42" s="18">
        <v>44802</v>
      </c>
      <c r="BL42" s="19">
        <v>7.8</v>
      </c>
      <c r="BM42" s="17">
        <v>136</v>
      </c>
      <c r="BN42" s="18">
        <v>44802</v>
      </c>
      <c r="BO42" s="17">
        <v>73</v>
      </c>
      <c r="BP42" s="18">
        <v>44802</v>
      </c>
      <c r="BQ42" s="19">
        <v>1.2</v>
      </c>
      <c r="BR42" s="18">
        <v>44798</v>
      </c>
      <c r="BS42" s="80">
        <f>(B42*BU42)/(CB42*SQRT(BV42))</f>
        <v>5.1687659070473764</v>
      </c>
      <c r="BT42" s="80">
        <f>((BU42/37)/CB42)*100</f>
        <v>0.66188637617209056</v>
      </c>
      <c r="BU42" s="17">
        <v>24</v>
      </c>
      <c r="BV42" s="17">
        <v>11</v>
      </c>
      <c r="BW42" s="17">
        <v>1</v>
      </c>
      <c r="BX42" s="18">
        <v>45042</v>
      </c>
      <c r="BY42" s="17">
        <v>7.22</v>
      </c>
      <c r="BZ42" s="17">
        <v>136</v>
      </c>
      <c r="CA42" s="18">
        <v>45042</v>
      </c>
      <c r="CB42" s="17">
        <v>98</v>
      </c>
      <c r="CC42" s="18">
        <v>45163</v>
      </c>
      <c r="CD42" s="17">
        <v>1</v>
      </c>
      <c r="CE42" s="18">
        <v>45163</v>
      </c>
    </row>
    <row r="43" spans="1:83" x14ac:dyDescent="0.2">
      <c r="A43" s="1">
        <v>42</v>
      </c>
      <c r="B43" s="1">
        <v>78</v>
      </c>
      <c r="C43" s="2">
        <v>16914</v>
      </c>
      <c r="D43" s="2">
        <v>45587</v>
      </c>
      <c r="E43" s="1">
        <v>0</v>
      </c>
      <c r="F43" s="1" t="s">
        <v>72</v>
      </c>
      <c r="G43" s="25">
        <v>1840000</v>
      </c>
      <c r="H43" s="2">
        <v>44179</v>
      </c>
      <c r="I43" s="1">
        <v>0</v>
      </c>
      <c r="J43" s="2">
        <v>44279</v>
      </c>
      <c r="K43" s="1"/>
      <c r="L43" s="2"/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80">
        <f>(B43*U43)/(AB43*SQRT(V43))</f>
        <v>1.3222912838566738</v>
      </c>
      <c r="T43" s="80">
        <f>((U43/37)/AB43)*100</f>
        <v>0.53235053235053242</v>
      </c>
      <c r="U43" s="1">
        <v>52</v>
      </c>
      <c r="V43" s="1">
        <v>135</v>
      </c>
      <c r="W43" s="1">
        <v>0.8</v>
      </c>
      <c r="X43" s="2">
        <v>44179</v>
      </c>
      <c r="Y43" s="1">
        <v>1.8</v>
      </c>
      <c r="Z43" s="1">
        <v>125</v>
      </c>
      <c r="AA43" s="2">
        <v>44179</v>
      </c>
      <c r="AB43" s="1">
        <v>264</v>
      </c>
      <c r="AC43" s="2">
        <v>44179</v>
      </c>
      <c r="AD43" s="1">
        <v>1</v>
      </c>
      <c r="AE43" s="2">
        <v>44279</v>
      </c>
      <c r="AF43" s="80">
        <f>(B43*AH43)/(AO43*SQRT(AI43))</f>
        <v>1.3764944032233706</v>
      </c>
      <c r="AG43" s="80">
        <f>((AH43/37)/AO43)*100</f>
        <v>0.20790020790020791</v>
      </c>
      <c r="AH43" s="1">
        <v>15</v>
      </c>
      <c r="AI43" s="1">
        <v>19</v>
      </c>
      <c r="AJ43" s="1">
        <v>0.9</v>
      </c>
      <c r="AK43" s="2">
        <v>44279</v>
      </c>
      <c r="AL43" s="1">
        <v>1.96</v>
      </c>
      <c r="AM43" s="80">
        <v>130</v>
      </c>
      <c r="AN43" s="2">
        <v>44279</v>
      </c>
      <c r="AO43" s="1">
        <v>195</v>
      </c>
      <c r="AP43" s="2">
        <v>44279</v>
      </c>
      <c r="AQ43" s="1">
        <v>0.9</v>
      </c>
      <c r="AR43" s="2">
        <v>44443</v>
      </c>
      <c r="AS43" s="80">
        <f>(B43*AU43)/(BB43*SQRT(AV43))</f>
        <v>1.3978168872496419</v>
      </c>
      <c r="AT43" s="80">
        <f>((AU43/37)/BB43)*100</f>
        <v>0.25629077353215285</v>
      </c>
      <c r="AU43" s="1">
        <v>11</v>
      </c>
      <c r="AV43" s="1">
        <v>28</v>
      </c>
      <c r="AW43" s="1">
        <v>0.7</v>
      </c>
      <c r="AX43" s="2">
        <v>44420</v>
      </c>
      <c r="AY43" s="1">
        <v>2.1</v>
      </c>
      <c r="AZ43" s="1">
        <v>129</v>
      </c>
      <c r="BA43" s="2">
        <v>44420</v>
      </c>
      <c r="BB43" s="1">
        <v>116</v>
      </c>
      <c r="BC43" s="2">
        <v>44420</v>
      </c>
      <c r="BD43" s="1">
        <v>0.9</v>
      </c>
      <c r="BE43" s="2">
        <v>44780</v>
      </c>
      <c r="BF43" s="80">
        <f>(B43*BH43)/(BO43*SQRT(BI43))</f>
        <v>1.3948373760067951</v>
      </c>
      <c r="BG43" s="80">
        <f>((BH43/37)/BO43)*100</f>
        <v>0.16742406122937098</v>
      </c>
      <c r="BH43" s="11">
        <v>14</v>
      </c>
      <c r="BI43" s="11">
        <v>12</v>
      </c>
      <c r="BJ43" s="9">
        <v>0.6</v>
      </c>
      <c r="BK43" s="10">
        <v>44780</v>
      </c>
      <c r="BL43" s="11">
        <v>1.3</v>
      </c>
      <c r="BM43" s="9">
        <v>144</v>
      </c>
      <c r="BN43" s="10">
        <v>44780</v>
      </c>
      <c r="BO43" s="9">
        <v>226</v>
      </c>
      <c r="BP43" s="10">
        <v>44780</v>
      </c>
      <c r="BQ43" s="11">
        <v>0.9</v>
      </c>
      <c r="BR43" s="10">
        <v>45137</v>
      </c>
      <c r="BS43" s="80">
        <f>(B43*BU43)/(CB43*SQRT(BV43))</f>
        <v>0.99231581759770304</v>
      </c>
      <c r="BT43" s="80">
        <f>((BU43/37)/CB43)*100</f>
        <v>0.11403808872163303</v>
      </c>
      <c r="BU43" s="9">
        <v>10</v>
      </c>
      <c r="BV43" s="9">
        <v>11</v>
      </c>
      <c r="BW43" s="9">
        <v>0.7</v>
      </c>
      <c r="BX43" s="10">
        <v>45138</v>
      </c>
      <c r="BY43" s="9">
        <v>1.3</v>
      </c>
      <c r="BZ43" s="9">
        <v>144</v>
      </c>
      <c r="CA43" s="10">
        <v>45138</v>
      </c>
      <c r="CB43" s="1">
        <v>237</v>
      </c>
      <c r="CC43" s="2">
        <v>45138</v>
      </c>
      <c r="CD43" s="1"/>
      <c r="CE43" s="1"/>
    </row>
    <row r="44" spans="1:83" s="24" customFormat="1" x14ac:dyDescent="0.2">
      <c r="A44" s="1">
        <v>43</v>
      </c>
      <c r="B44" s="1">
        <v>32</v>
      </c>
      <c r="C44" s="2">
        <v>33871</v>
      </c>
      <c r="D44" s="2">
        <v>45619</v>
      </c>
      <c r="E44" s="1">
        <v>1</v>
      </c>
      <c r="F44" s="1" t="s">
        <v>79</v>
      </c>
      <c r="G44" s="25">
        <v>1780000</v>
      </c>
      <c r="H44" s="2">
        <v>44168</v>
      </c>
      <c r="I44" s="1"/>
      <c r="J44" s="2"/>
      <c r="K44" s="1"/>
      <c r="L44" s="2"/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80"/>
      <c r="T44" s="80"/>
      <c r="U44" s="1">
        <v>50</v>
      </c>
      <c r="V44" s="1">
        <v>49</v>
      </c>
      <c r="W44" s="1">
        <v>0.6</v>
      </c>
      <c r="X44" s="2">
        <v>44168</v>
      </c>
      <c r="Y44" s="1">
        <v>0.73</v>
      </c>
      <c r="Z44" s="1">
        <v>135</v>
      </c>
      <c r="AA44" s="2">
        <v>44168</v>
      </c>
      <c r="AB44" s="1"/>
      <c r="AC44" s="2"/>
      <c r="AD44" s="1"/>
      <c r="AE44" s="2"/>
      <c r="AF44" s="80">
        <f>(B44*AH44)/(AO44*SQRT(AI44))</f>
        <v>0.50303719451448725</v>
      </c>
      <c r="AG44" s="80">
        <f>((AH44/37)/AO44)*100</f>
        <v>0.27534236649518151</v>
      </c>
      <c r="AH44" s="1">
        <v>38</v>
      </c>
      <c r="AI44" s="1">
        <v>42</v>
      </c>
      <c r="AJ44" s="1">
        <v>0.6</v>
      </c>
      <c r="AK44" s="2">
        <v>44269</v>
      </c>
      <c r="AL44" s="1">
        <v>0.8</v>
      </c>
      <c r="AM44" s="80">
        <v>138</v>
      </c>
      <c r="AN44" s="2">
        <v>44269</v>
      </c>
      <c r="AO44" s="1">
        <v>373</v>
      </c>
      <c r="AP44" s="2">
        <v>44269</v>
      </c>
      <c r="AQ44" s="1">
        <v>0.9</v>
      </c>
      <c r="AR44" s="2">
        <v>44269</v>
      </c>
      <c r="AS44" s="80">
        <f>(B44*AU44)/(BB44*SQRT(AV44))</f>
        <v>0.3299094369555261</v>
      </c>
      <c r="AT44" s="80">
        <f>((AU44/37)/BB44)*100</f>
        <v>0.15514003429411283</v>
      </c>
      <c r="AU44" s="1">
        <v>19</v>
      </c>
      <c r="AV44" s="1">
        <v>31</v>
      </c>
      <c r="AW44" s="1">
        <v>0.4</v>
      </c>
      <c r="AX44" s="2">
        <v>44697</v>
      </c>
      <c r="AY44" s="1">
        <v>0.6</v>
      </c>
      <c r="AZ44" s="1">
        <v>140</v>
      </c>
      <c r="BA44" s="2">
        <v>44697</v>
      </c>
      <c r="BB44" s="1">
        <v>331</v>
      </c>
      <c r="BC44" s="2">
        <v>44697</v>
      </c>
      <c r="BD44" s="1"/>
      <c r="BE44" s="2"/>
      <c r="BF44" s="80">
        <f>(B44*BH44)/(BO44*SQRT(BI44))</f>
        <v>0.6887417218543046</v>
      </c>
      <c r="BG44" s="80">
        <f>((BH44/37)/BO44)*100</f>
        <v>0.34902452120995164</v>
      </c>
      <c r="BH44" s="80">
        <v>39</v>
      </c>
      <c r="BI44" s="80">
        <v>36</v>
      </c>
      <c r="BJ44" s="1">
        <v>0.6</v>
      </c>
      <c r="BK44" s="2">
        <v>44950</v>
      </c>
      <c r="BL44" s="80">
        <v>0.6</v>
      </c>
      <c r="BM44" s="1">
        <v>141</v>
      </c>
      <c r="BN44" s="2">
        <v>44950</v>
      </c>
      <c r="BO44" s="1">
        <v>302</v>
      </c>
      <c r="BP44" s="2">
        <v>44950</v>
      </c>
      <c r="BQ44" s="80">
        <v>0.9</v>
      </c>
      <c r="BR44" s="2">
        <v>44950</v>
      </c>
      <c r="BS44" s="80">
        <f>(B44*BU44)/(CB44*SQRT(BV44))</f>
        <v>0.9140554446146939</v>
      </c>
      <c r="BT44" s="80">
        <f>((BU44/37)/CB44)*100</f>
        <v>0.51209103840682779</v>
      </c>
      <c r="BU44" s="1">
        <v>54</v>
      </c>
      <c r="BV44" s="1">
        <v>44</v>
      </c>
      <c r="BW44" s="1">
        <v>0.2</v>
      </c>
      <c r="BX44" s="2">
        <v>45000</v>
      </c>
      <c r="BY44" s="1">
        <v>0.6</v>
      </c>
      <c r="BZ44" s="1">
        <v>141</v>
      </c>
      <c r="CA44" s="2">
        <v>45000</v>
      </c>
      <c r="CB44" s="1">
        <v>285</v>
      </c>
      <c r="CC44" s="2">
        <v>45000</v>
      </c>
      <c r="CD44" s="1">
        <v>0.9</v>
      </c>
      <c r="CE44" s="2">
        <v>45000</v>
      </c>
    </row>
    <row r="45" spans="1:83" x14ac:dyDescent="0.2">
      <c r="A45" s="1">
        <v>44</v>
      </c>
      <c r="B45" s="1">
        <v>74</v>
      </c>
      <c r="C45" s="2">
        <v>18506</v>
      </c>
      <c r="D45" s="2">
        <v>44229</v>
      </c>
      <c r="E45" s="1">
        <v>0</v>
      </c>
      <c r="F45" s="1" t="s">
        <v>79</v>
      </c>
      <c r="G45" s="25">
        <v>1740000</v>
      </c>
      <c r="H45" s="2">
        <v>43790</v>
      </c>
      <c r="I45" s="1">
        <v>0</v>
      </c>
      <c r="J45" s="2">
        <v>44022</v>
      </c>
      <c r="K45" s="1"/>
      <c r="L45" s="2"/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80">
        <f>(B45*U45)/(AB45*SQRT(V45))</f>
        <v>1.1529745042492918</v>
      </c>
      <c r="T45" s="80">
        <f>((U45/37)/AB45)*100</f>
        <v>0.16844039506929026</v>
      </c>
      <c r="U45" s="1">
        <v>22</v>
      </c>
      <c r="V45" s="1">
        <v>16</v>
      </c>
      <c r="W45" s="1">
        <v>0.7</v>
      </c>
      <c r="X45" s="2">
        <v>43790</v>
      </c>
      <c r="Y45" s="1">
        <v>0.65</v>
      </c>
      <c r="Z45" s="1">
        <v>138</v>
      </c>
      <c r="AA45" s="2">
        <v>43790</v>
      </c>
      <c r="AB45" s="1">
        <v>353</v>
      </c>
      <c r="AC45" s="2">
        <v>43790</v>
      </c>
      <c r="AD45" s="1">
        <v>1.2</v>
      </c>
      <c r="AE45" s="2">
        <v>43790</v>
      </c>
      <c r="AF45" s="80">
        <f>(B45*AH45)/(AO45*SQRT(AI45))</f>
        <v>3.3484458242648443</v>
      </c>
      <c r="AG45" s="80">
        <f>((AH45/37)/AO45)*100</f>
        <v>0.64712599923867531</v>
      </c>
      <c r="AH45" s="1">
        <v>85</v>
      </c>
      <c r="AI45" s="1">
        <v>28</v>
      </c>
      <c r="AJ45" s="1">
        <v>0.16</v>
      </c>
      <c r="AK45" s="2">
        <v>43908</v>
      </c>
      <c r="AL45" s="1">
        <v>0.7</v>
      </c>
      <c r="AM45" s="80">
        <v>136</v>
      </c>
      <c r="AN45" s="2">
        <v>43908</v>
      </c>
      <c r="AO45" s="1">
        <v>355</v>
      </c>
      <c r="AP45" s="2">
        <v>43908</v>
      </c>
      <c r="AQ45" s="1"/>
      <c r="AR45" s="1"/>
      <c r="AS45" s="80">
        <f>(B45*AU45)/(BB45*SQRT(AV45))</f>
        <v>1.2124355652982142</v>
      </c>
      <c r="AT45" s="80">
        <f>((AU45/37)/BB45)*100</f>
        <v>0.15339663988312638</v>
      </c>
      <c r="AU45" s="1">
        <v>21</v>
      </c>
      <c r="AV45" s="1">
        <v>12</v>
      </c>
      <c r="AW45" s="1">
        <v>0.7</v>
      </c>
      <c r="AX45" s="2">
        <v>44022</v>
      </c>
      <c r="AY45" s="1">
        <v>0.89</v>
      </c>
      <c r="AZ45" s="1">
        <v>134</v>
      </c>
      <c r="BA45" s="2">
        <v>44022</v>
      </c>
      <c r="BB45" s="1">
        <v>370</v>
      </c>
      <c r="BC45" s="2">
        <v>44022</v>
      </c>
      <c r="BD45" s="1">
        <v>1.2</v>
      </c>
      <c r="BE45" s="2">
        <v>44022</v>
      </c>
      <c r="BF45" s="80">
        <f>(B45*BH45)/(BO45*SQRT(BI45))</f>
        <v>0.76883116883116887</v>
      </c>
      <c r="BG45" s="80">
        <f>((BH45/37)/BO45)*100</f>
        <v>0.19656019656019655</v>
      </c>
      <c r="BH45" s="80">
        <v>24</v>
      </c>
      <c r="BI45" s="80">
        <v>49</v>
      </c>
      <c r="BJ45" s="1">
        <v>0.59</v>
      </c>
      <c r="BK45" s="2">
        <v>44224</v>
      </c>
      <c r="BL45" s="80">
        <v>0.9</v>
      </c>
      <c r="BM45" s="1">
        <v>135</v>
      </c>
      <c r="BN45" s="2">
        <v>44224</v>
      </c>
      <c r="BO45" s="1">
        <v>330</v>
      </c>
      <c r="BP45" s="2">
        <v>44224</v>
      </c>
      <c r="BQ45" s="80">
        <v>1.2</v>
      </c>
      <c r="BR45" s="2">
        <v>44224</v>
      </c>
      <c r="BS45" s="80"/>
      <c r="BT45" s="80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</row>
    <row r="46" spans="1:83" s="47" customFormat="1" x14ac:dyDescent="0.2">
      <c r="A46" s="1">
        <v>45</v>
      </c>
      <c r="B46" s="17">
        <v>41</v>
      </c>
      <c r="C46" s="18">
        <v>30602</v>
      </c>
      <c r="D46" s="18">
        <v>43710</v>
      </c>
      <c r="E46" s="17">
        <v>1</v>
      </c>
      <c r="F46" s="17" t="s">
        <v>79</v>
      </c>
      <c r="G46" s="52">
        <v>1700000</v>
      </c>
      <c r="H46" s="18">
        <v>43694</v>
      </c>
      <c r="I46" s="19"/>
      <c r="J46" s="18"/>
      <c r="K46" s="19"/>
      <c r="L46" s="18"/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80">
        <f>(B46*U46)/(AB46*SQRT(V46))</f>
        <v>0.17697231098259603</v>
      </c>
      <c r="T46" s="80">
        <f>((U46/37)/AB46)*100</f>
        <v>5.3460053460053461E-2</v>
      </c>
      <c r="U46" s="17">
        <v>18</v>
      </c>
      <c r="V46" s="17">
        <v>21</v>
      </c>
      <c r="W46" s="17">
        <v>0.1</v>
      </c>
      <c r="X46" s="18">
        <v>43693</v>
      </c>
      <c r="Y46" s="17">
        <v>0.5</v>
      </c>
      <c r="Z46" s="17">
        <v>136</v>
      </c>
      <c r="AA46" s="18">
        <v>43693</v>
      </c>
      <c r="AB46" s="17">
        <v>910</v>
      </c>
      <c r="AC46" s="18">
        <v>43693</v>
      </c>
      <c r="AD46" s="17"/>
      <c r="AE46" s="18">
        <v>43693</v>
      </c>
      <c r="AF46" s="80">
        <f>(B46*AH46)/(AO46*SQRT(AI46))</f>
        <v>0.48319011700116604</v>
      </c>
      <c r="AG46" s="80">
        <f>((AH46/37)/AO46)*100</f>
        <v>0.17734269702773639</v>
      </c>
      <c r="AH46" s="17">
        <v>25</v>
      </c>
      <c r="AI46" s="17">
        <v>31</v>
      </c>
      <c r="AJ46" s="17">
        <v>0.2</v>
      </c>
      <c r="AK46" s="18">
        <v>43710</v>
      </c>
      <c r="AL46" s="17">
        <v>0.5</v>
      </c>
      <c r="AM46" s="19">
        <v>140</v>
      </c>
      <c r="AN46" s="18">
        <v>43710</v>
      </c>
      <c r="AO46" s="17">
        <v>381</v>
      </c>
      <c r="AP46" s="18">
        <v>43710</v>
      </c>
      <c r="AQ46" s="17"/>
      <c r="AR46" s="17"/>
      <c r="AS46" s="80"/>
      <c r="AT46" s="80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80"/>
      <c r="BG46" s="80"/>
      <c r="BH46" s="19"/>
      <c r="BI46" s="19"/>
      <c r="BJ46" s="17"/>
      <c r="BK46" s="17"/>
      <c r="BL46" s="19"/>
      <c r="BM46" s="17"/>
      <c r="BN46" s="17"/>
      <c r="BO46" s="17"/>
      <c r="BP46" s="17"/>
      <c r="BQ46" s="19"/>
      <c r="BR46" s="17"/>
      <c r="BS46" s="80"/>
      <c r="BT46" s="80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</row>
    <row r="47" spans="1:83" x14ac:dyDescent="0.2">
      <c r="A47" s="1">
        <v>46</v>
      </c>
      <c r="B47" s="9">
        <v>39</v>
      </c>
      <c r="C47" s="10">
        <v>31242</v>
      </c>
      <c r="D47" s="10">
        <v>44578</v>
      </c>
      <c r="E47" s="9">
        <v>1</v>
      </c>
      <c r="F47" s="9" t="s">
        <v>79</v>
      </c>
      <c r="G47" s="68">
        <v>1680000</v>
      </c>
      <c r="H47" s="10">
        <v>43997</v>
      </c>
      <c r="I47" s="11"/>
      <c r="J47" s="10"/>
      <c r="K47" s="11"/>
      <c r="L47" s="10"/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80">
        <f>(B47*U47)/(AB47*SQRT(V47))</f>
        <v>1.3567481599049618</v>
      </c>
      <c r="T47" s="80">
        <f>((U47/37)/AB47)*100</f>
        <v>1.0469929388848307</v>
      </c>
      <c r="U47" s="9">
        <v>86</v>
      </c>
      <c r="V47" s="9">
        <v>124</v>
      </c>
      <c r="W47" s="9">
        <v>1.1000000000000001</v>
      </c>
      <c r="X47" s="10">
        <v>43997</v>
      </c>
      <c r="Y47" s="9">
        <v>0.7</v>
      </c>
      <c r="Z47" s="9">
        <v>133</v>
      </c>
      <c r="AA47" s="10">
        <v>43997</v>
      </c>
      <c r="AB47" s="9">
        <v>222</v>
      </c>
      <c r="AC47" s="10">
        <v>43994</v>
      </c>
      <c r="AD47" s="9"/>
      <c r="AE47" s="10"/>
      <c r="AF47" s="80">
        <f>(B47*AH47)/(AO47*SQRT(AI47))</f>
        <v>1.3786169864475186</v>
      </c>
      <c r="AG47" s="80">
        <f>((AH47/37)/AO47)*100</f>
        <v>1.5015015015015014</v>
      </c>
      <c r="AH47" s="9">
        <v>125</v>
      </c>
      <c r="AI47" s="9">
        <v>247</v>
      </c>
      <c r="AJ47" s="9">
        <v>0.6</v>
      </c>
      <c r="AK47" s="10">
        <v>44066</v>
      </c>
      <c r="AL47" s="9">
        <v>0.9</v>
      </c>
      <c r="AM47" s="11">
        <v>139</v>
      </c>
      <c r="AN47" s="10">
        <v>44066</v>
      </c>
      <c r="AO47" s="9">
        <v>225</v>
      </c>
      <c r="AP47" s="10">
        <v>44066</v>
      </c>
      <c r="AQ47" s="9">
        <v>1</v>
      </c>
      <c r="AR47" s="10">
        <v>44066</v>
      </c>
      <c r="AS47" s="80">
        <f>(B47*AU47)/(BB47*SQRT(AV47))</f>
        <v>2.3782235448448068</v>
      </c>
      <c r="AT47" s="80">
        <f>((AU47/37)/BB47)*100</f>
        <v>2.382645803698435</v>
      </c>
      <c r="AU47" s="9">
        <v>134</v>
      </c>
      <c r="AV47" s="9">
        <v>209</v>
      </c>
      <c r="AW47" s="9">
        <v>0.4</v>
      </c>
      <c r="AX47" s="10">
        <v>44225</v>
      </c>
      <c r="AY47" s="9">
        <v>0.5</v>
      </c>
      <c r="AZ47" s="9">
        <v>136</v>
      </c>
      <c r="BA47" s="10">
        <v>44225</v>
      </c>
      <c r="BB47" s="9">
        <v>152</v>
      </c>
      <c r="BC47" s="10">
        <v>44225</v>
      </c>
      <c r="BD47" s="9">
        <v>1.1000000000000001</v>
      </c>
      <c r="BE47" s="10">
        <v>44253</v>
      </c>
      <c r="BF47" s="80"/>
      <c r="BG47" s="80"/>
      <c r="BH47" s="11"/>
      <c r="BI47" s="11"/>
      <c r="BJ47" s="9"/>
      <c r="BK47" s="9"/>
      <c r="BL47" s="11"/>
      <c r="BM47" s="9"/>
      <c r="BN47" s="9"/>
      <c r="BO47" s="9"/>
      <c r="BP47" s="9"/>
      <c r="BQ47" s="11"/>
      <c r="BR47" s="9"/>
      <c r="BS47" s="80"/>
      <c r="BT47" s="80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</row>
    <row r="48" spans="1:83" s="51" customFormat="1" x14ac:dyDescent="0.2">
      <c r="A48" s="1">
        <v>47</v>
      </c>
      <c r="B48" s="1">
        <v>77</v>
      </c>
      <c r="C48" s="2">
        <v>17432</v>
      </c>
      <c r="D48" s="2">
        <v>45734</v>
      </c>
      <c r="E48" s="1">
        <v>1</v>
      </c>
      <c r="F48" s="1" t="s">
        <v>79</v>
      </c>
      <c r="G48" s="25">
        <v>1660000</v>
      </c>
      <c r="H48" s="2">
        <v>44145</v>
      </c>
      <c r="I48" s="1">
        <v>0</v>
      </c>
      <c r="J48" s="2">
        <v>44529</v>
      </c>
      <c r="K48" s="1">
        <v>0</v>
      </c>
      <c r="L48" s="2">
        <v>44865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80">
        <f>(B48*U48)/(AB48*SQRT(V48))</f>
        <v>1.0911579531724591</v>
      </c>
      <c r="T48" s="80">
        <f>((U48/37)/AB48)*100</f>
        <v>0.18367882445552347</v>
      </c>
      <c r="U48" s="1">
        <v>21</v>
      </c>
      <c r="V48" s="1">
        <v>23</v>
      </c>
      <c r="W48" s="1">
        <v>1.2</v>
      </c>
      <c r="X48" s="2">
        <v>44131</v>
      </c>
      <c r="Y48" s="1">
        <v>0.9</v>
      </c>
      <c r="Z48" s="1">
        <v>140</v>
      </c>
      <c r="AA48" s="2">
        <v>44131</v>
      </c>
      <c r="AB48" s="1">
        <v>309</v>
      </c>
      <c r="AC48" s="2">
        <v>44131</v>
      </c>
      <c r="AD48" s="1">
        <v>1</v>
      </c>
      <c r="AE48" s="2">
        <v>44630</v>
      </c>
      <c r="AF48" s="80">
        <f>(B48*AH48)/(AO48*SQRT(AI48))</f>
        <v>1.0976782895703996</v>
      </c>
      <c r="AG48" s="80">
        <f>((AH48/37)/AO48)*100</f>
        <v>0.13346680013346682</v>
      </c>
      <c r="AH48" s="1">
        <v>16</v>
      </c>
      <c r="AI48" s="1">
        <v>12</v>
      </c>
      <c r="AJ48" s="1">
        <v>0.5</v>
      </c>
      <c r="AK48" s="2">
        <v>44426</v>
      </c>
      <c r="AL48" s="1">
        <v>0.77</v>
      </c>
      <c r="AM48" s="80">
        <v>142</v>
      </c>
      <c r="AN48" s="2">
        <v>44426</v>
      </c>
      <c r="AO48" s="1">
        <v>324</v>
      </c>
      <c r="AP48" s="2">
        <v>44426</v>
      </c>
      <c r="AQ48" s="1"/>
      <c r="AR48" s="1"/>
      <c r="AS48" s="80">
        <f>(B48*AU48)/(BB48*SQRT(AV48))</f>
        <v>1.2295854349659245</v>
      </c>
      <c r="AT48" s="80">
        <f>((AU48/37)/BB48)*100</f>
        <v>0.15561015561015559</v>
      </c>
      <c r="AU48" s="1">
        <v>19</v>
      </c>
      <c r="AV48" s="1">
        <v>13</v>
      </c>
      <c r="AW48" s="1">
        <v>0.5</v>
      </c>
      <c r="AX48" s="2">
        <v>44630</v>
      </c>
      <c r="AY48" s="1">
        <v>0.91</v>
      </c>
      <c r="AZ48" s="1">
        <v>141</v>
      </c>
      <c r="BA48" s="2">
        <v>44630</v>
      </c>
      <c r="BB48" s="1">
        <v>330</v>
      </c>
      <c r="BC48" s="2">
        <v>44630</v>
      </c>
      <c r="BD48" s="1"/>
      <c r="BE48" s="1"/>
      <c r="BF48" s="80">
        <f>(B48*BH48)/(BO48*SQRT(BI48))</f>
        <v>1.0809962486954696</v>
      </c>
      <c r="BG48" s="80">
        <f>((BH48/37)/BO48)*100</f>
        <v>0.13143842931076974</v>
      </c>
      <c r="BH48" s="80">
        <v>16</v>
      </c>
      <c r="BI48" s="80">
        <v>12</v>
      </c>
      <c r="BJ48" s="1">
        <v>0.4</v>
      </c>
      <c r="BK48" s="2">
        <v>45278</v>
      </c>
      <c r="BL48" s="80">
        <v>0.94</v>
      </c>
      <c r="BM48" s="1">
        <v>142</v>
      </c>
      <c r="BN48" s="2">
        <v>45278</v>
      </c>
      <c r="BO48" s="1">
        <v>329</v>
      </c>
      <c r="BP48" s="2">
        <v>45278</v>
      </c>
      <c r="BQ48" s="80"/>
      <c r="BR48" s="1"/>
      <c r="BS48" s="80">
        <f>(B48*BU48)/(CB48*SQRT(BV48))</f>
        <v>1.2472191289246473</v>
      </c>
      <c r="BT48" s="80">
        <f>((BU48/37)/CB48)*100</f>
        <v>0.16380016380016382</v>
      </c>
      <c r="BU48" s="1">
        <v>20</v>
      </c>
      <c r="BV48" s="1">
        <v>14</v>
      </c>
      <c r="BW48" s="1">
        <v>0.5</v>
      </c>
      <c r="BX48" s="2">
        <v>45615</v>
      </c>
      <c r="BY48" s="1">
        <v>0.66</v>
      </c>
      <c r="BZ48" s="1">
        <v>139</v>
      </c>
      <c r="CA48" s="2">
        <v>45615</v>
      </c>
      <c r="CB48" s="1">
        <v>330</v>
      </c>
      <c r="CC48" s="2">
        <v>45615</v>
      </c>
      <c r="CD48" s="1"/>
      <c r="CE48" s="1"/>
    </row>
    <row r="49" spans="1:83" x14ac:dyDescent="0.2">
      <c r="A49" s="1">
        <v>48</v>
      </c>
      <c r="B49" s="1">
        <v>47</v>
      </c>
      <c r="C49" s="2">
        <v>28199</v>
      </c>
      <c r="D49" s="2">
        <v>44806</v>
      </c>
      <c r="E49" s="1">
        <v>0</v>
      </c>
      <c r="F49" s="1" t="s">
        <v>79</v>
      </c>
      <c r="G49" s="25">
        <v>1590000</v>
      </c>
      <c r="H49" s="2">
        <v>43739</v>
      </c>
      <c r="I49" s="1">
        <v>1960000</v>
      </c>
      <c r="J49" s="2">
        <v>44792</v>
      </c>
      <c r="K49" s="1"/>
      <c r="L49" s="2"/>
      <c r="M49" s="1">
        <v>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80">
        <f>(B49*U49)/(AB49*SQRT(V49))</f>
        <v>2.9709241964981077</v>
      </c>
      <c r="T49" s="80">
        <f>((U49/37)/AB49)*100</f>
        <v>3.4253504841740132</v>
      </c>
      <c r="U49" s="1">
        <v>237</v>
      </c>
      <c r="V49" s="1">
        <v>402</v>
      </c>
      <c r="W49" s="1">
        <v>0.8</v>
      </c>
      <c r="X49" s="2">
        <v>43739</v>
      </c>
      <c r="Y49" s="1">
        <v>0.94</v>
      </c>
      <c r="Z49" s="1">
        <v>140</v>
      </c>
      <c r="AA49" s="2">
        <v>43739</v>
      </c>
      <c r="AB49" s="1">
        <v>187</v>
      </c>
      <c r="AC49" s="2">
        <v>43655</v>
      </c>
      <c r="AD49" s="1">
        <v>1.1000000000000001</v>
      </c>
      <c r="AE49" s="2">
        <v>43739</v>
      </c>
      <c r="AF49" s="80"/>
      <c r="AG49" s="80"/>
      <c r="AH49" s="1">
        <v>44</v>
      </c>
      <c r="AI49" s="1">
        <v>84</v>
      </c>
      <c r="AJ49" s="1">
        <v>0.9</v>
      </c>
      <c r="AK49" s="2">
        <v>44792</v>
      </c>
      <c r="AL49" s="1">
        <v>0.9</v>
      </c>
      <c r="AM49" s="80">
        <v>143</v>
      </c>
      <c r="AN49" s="2">
        <v>44792</v>
      </c>
      <c r="AO49" s="1"/>
      <c r="AP49" s="1"/>
      <c r="AQ49" s="1">
        <v>1</v>
      </c>
      <c r="AR49" s="2">
        <v>44792</v>
      </c>
      <c r="AS49" s="80"/>
      <c r="AT49" s="80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80"/>
      <c r="BG49" s="80"/>
      <c r="BH49" s="80"/>
      <c r="BI49" s="80"/>
      <c r="BJ49" s="1"/>
      <c r="BK49" s="1"/>
      <c r="BL49" s="80"/>
      <c r="BM49" s="1"/>
      <c r="BN49" s="1"/>
      <c r="BO49" s="1"/>
      <c r="BP49" s="1"/>
      <c r="BQ49" s="80"/>
      <c r="BR49" s="1"/>
      <c r="BS49" s="80"/>
      <c r="BT49" s="80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</row>
    <row r="50" spans="1:83" s="20" customFormat="1" x14ac:dyDescent="0.2">
      <c r="A50" s="1">
        <v>49</v>
      </c>
      <c r="B50" s="1">
        <v>40</v>
      </c>
      <c r="C50" s="2">
        <v>30791</v>
      </c>
      <c r="D50" s="2">
        <v>44846</v>
      </c>
      <c r="E50" s="1">
        <v>0</v>
      </c>
      <c r="F50" s="1" t="s">
        <v>79</v>
      </c>
      <c r="G50" s="25">
        <v>1570000</v>
      </c>
      <c r="H50" s="2">
        <v>43643</v>
      </c>
      <c r="I50" s="1">
        <v>0</v>
      </c>
      <c r="J50" s="2">
        <v>43846</v>
      </c>
      <c r="K50" s="1">
        <v>0</v>
      </c>
      <c r="L50" s="2">
        <v>43902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80">
        <f>(B50*U50)/(AB50*SQRT(V50))</f>
        <v>1.1071652317025809</v>
      </c>
      <c r="T50" s="80">
        <f>((U50/37)/AB50)*100</f>
        <v>0.77020025206553699</v>
      </c>
      <c r="U50" s="1">
        <v>55</v>
      </c>
      <c r="V50" s="1">
        <v>106</v>
      </c>
      <c r="W50" s="1">
        <v>1.1000000000000001</v>
      </c>
      <c r="X50" s="2">
        <v>43643</v>
      </c>
      <c r="Y50" s="1">
        <v>1.1499999999999999</v>
      </c>
      <c r="Z50" s="1">
        <v>137</v>
      </c>
      <c r="AA50" s="2">
        <v>43643</v>
      </c>
      <c r="AB50" s="1">
        <v>193</v>
      </c>
      <c r="AC50" s="2">
        <v>43643</v>
      </c>
      <c r="AD50" s="1">
        <v>1</v>
      </c>
      <c r="AE50" s="2">
        <v>43643</v>
      </c>
      <c r="AF50" s="80">
        <f>(B50*AH50)/(AO50*SQRT(AI50))</f>
        <v>0.69418504392837499</v>
      </c>
      <c r="AG50" s="80">
        <f>((AH50/37)/AO50)*100</f>
        <v>0.17550017550017552</v>
      </c>
      <c r="AH50" s="1">
        <v>15</v>
      </c>
      <c r="AI50" s="1">
        <v>14</v>
      </c>
      <c r="AJ50" s="1">
        <v>1.3</v>
      </c>
      <c r="AK50" s="2">
        <v>43846</v>
      </c>
      <c r="AL50" s="1">
        <v>0.93</v>
      </c>
      <c r="AM50" s="80">
        <v>136</v>
      </c>
      <c r="AN50" s="2">
        <v>43846</v>
      </c>
      <c r="AO50" s="1">
        <v>231</v>
      </c>
      <c r="AP50" s="2">
        <v>43846</v>
      </c>
      <c r="AQ50" s="1">
        <v>1</v>
      </c>
      <c r="AR50" s="2">
        <v>43846</v>
      </c>
      <c r="AS50" s="80"/>
      <c r="AT50" s="80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80"/>
      <c r="BG50" s="80"/>
      <c r="BH50" s="80"/>
      <c r="BI50" s="80"/>
      <c r="BJ50" s="1"/>
      <c r="BK50" s="1"/>
      <c r="BL50" s="80"/>
      <c r="BM50" s="1"/>
      <c r="BN50" s="1"/>
      <c r="BO50" s="1"/>
      <c r="BP50" s="1"/>
      <c r="BQ50" s="80"/>
      <c r="BR50" s="1"/>
      <c r="BS50" s="80"/>
      <c r="BT50" s="80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</row>
    <row r="51" spans="1:83" x14ac:dyDescent="0.2">
      <c r="A51" s="1">
        <v>50</v>
      </c>
      <c r="B51" s="9">
        <v>79</v>
      </c>
      <c r="C51" s="2">
        <v>16640</v>
      </c>
      <c r="D51" s="10">
        <v>45366</v>
      </c>
      <c r="E51" s="9">
        <v>0</v>
      </c>
      <c r="F51" s="9" t="s">
        <v>79</v>
      </c>
      <c r="G51" s="68">
        <v>1540000</v>
      </c>
      <c r="H51" s="10">
        <v>44244</v>
      </c>
      <c r="I51" s="11"/>
      <c r="J51" s="10"/>
      <c r="K51" s="11"/>
      <c r="L51" s="10"/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80">
        <f>(B51*U51)/(AB51*SQRT(V51))</f>
        <v>6.0814228354640578</v>
      </c>
      <c r="T51" s="80">
        <f>((U51/37)/AB51)*100</f>
        <v>1.4414414414414414</v>
      </c>
      <c r="U51" s="9">
        <v>80</v>
      </c>
      <c r="V51" s="9">
        <v>48</v>
      </c>
      <c r="W51" s="9">
        <v>0.9</v>
      </c>
      <c r="X51" s="10">
        <v>44244</v>
      </c>
      <c r="Y51" s="9">
        <v>0.9</v>
      </c>
      <c r="Z51" s="9">
        <v>134</v>
      </c>
      <c r="AA51" s="10">
        <v>44244</v>
      </c>
      <c r="AB51" s="9">
        <v>150</v>
      </c>
      <c r="AC51" s="10">
        <v>44244</v>
      </c>
      <c r="AD51" s="9">
        <v>1.1000000000000001</v>
      </c>
      <c r="AE51" s="10">
        <v>44244</v>
      </c>
      <c r="AF51" s="80">
        <f>(B51*AH51)/(AO51*SQRT(AI51))</f>
        <v>1.8661995854830593</v>
      </c>
      <c r="AG51" s="80">
        <f>((AH51/37)/AO51)*100</f>
        <v>0.33783783783783783</v>
      </c>
      <c r="AH51" s="9">
        <v>24</v>
      </c>
      <c r="AI51" s="9">
        <v>28</v>
      </c>
      <c r="AJ51" s="9">
        <v>0.8</v>
      </c>
      <c r="AK51" s="10">
        <v>44901</v>
      </c>
      <c r="AL51" s="9">
        <v>0.83</v>
      </c>
      <c r="AM51" s="11">
        <v>136</v>
      </c>
      <c r="AN51" s="10">
        <v>44901</v>
      </c>
      <c r="AO51" s="9">
        <v>192</v>
      </c>
      <c r="AP51" s="10">
        <v>44901</v>
      </c>
      <c r="AQ51" s="9"/>
      <c r="AR51" s="9"/>
      <c r="AS51" s="80"/>
      <c r="AT51" s="80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80"/>
      <c r="BG51" s="80"/>
      <c r="BH51" s="11"/>
      <c r="BI51" s="11"/>
      <c r="BJ51" s="9"/>
      <c r="BK51" s="9"/>
      <c r="BL51" s="11"/>
      <c r="BM51" s="9"/>
      <c r="BN51" s="9"/>
      <c r="BO51" s="9"/>
      <c r="BP51" s="9"/>
      <c r="BQ51" s="11"/>
      <c r="BR51" s="9"/>
      <c r="BS51" s="80"/>
      <c r="BT51" s="80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</row>
    <row r="52" spans="1:83" s="24" customFormat="1" x14ac:dyDescent="0.2">
      <c r="A52" s="1">
        <v>51</v>
      </c>
      <c r="B52" s="1">
        <v>39</v>
      </c>
      <c r="C52" s="2">
        <v>31092</v>
      </c>
      <c r="D52" s="2">
        <v>44671</v>
      </c>
      <c r="E52" s="1">
        <v>0</v>
      </c>
      <c r="F52" s="1" t="s">
        <v>79</v>
      </c>
      <c r="G52" s="25">
        <v>1520000</v>
      </c>
      <c r="H52" s="2">
        <v>44354</v>
      </c>
      <c r="I52" s="1"/>
      <c r="J52" s="2"/>
      <c r="K52" s="1"/>
      <c r="L52" s="2"/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80">
        <f>(B52*U52)/(AB52*SQRT(V52))</f>
        <v>1.2704154023023744</v>
      </c>
      <c r="T52" s="80">
        <f>((U52/37)/AB52)*100</f>
        <v>0.68761340846146501</v>
      </c>
      <c r="U52" s="1">
        <v>72</v>
      </c>
      <c r="V52" s="1">
        <v>61</v>
      </c>
      <c r="W52" s="1">
        <v>0.5</v>
      </c>
      <c r="X52" s="2">
        <v>44441</v>
      </c>
      <c r="Y52" s="1">
        <v>1</v>
      </c>
      <c r="Z52" s="1">
        <v>141</v>
      </c>
      <c r="AA52" s="2">
        <v>44441</v>
      </c>
      <c r="AB52" s="1">
        <v>283</v>
      </c>
      <c r="AC52" s="2">
        <v>44441</v>
      </c>
      <c r="AD52" s="1">
        <v>1.1000000000000001</v>
      </c>
      <c r="AE52" s="2">
        <v>44441</v>
      </c>
      <c r="AF52" s="80">
        <f>(B52*AH52)/(AO52*SQRT(AI52))</f>
        <v>1.7213756216628839</v>
      </c>
      <c r="AG52" s="80">
        <f>((AH52/37)/AO52)*100</f>
        <v>1.1988642338836892</v>
      </c>
      <c r="AH52" s="1">
        <v>114</v>
      </c>
      <c r="AI52" s="1">
        <v>101</v>
      </c>
      <c r="AJ52" s="1">
        <v>1.4</v>
      </c>
      <c r="AK52" s="2">
        <v>44671</v>
      </c>
      <c r="AL52" s="1">
        <v>1.4</v>
      </c>
      <c r="AM52" s="80">
        <v>143</v>
      </c>
      <c r="AN52" s="2">
        <v>44671</v>
      </c>
      <c r="AO52" s="1">
        <v>257</v>
      </c>
      <c r="AP52" s="2">
        <v>44671</v>
      </c>
      <c r="AQ52" s="1">
        <v>1</v>
      </c>
      <c r="AR52" s="2">
        <v>44671</v>
      </c>
      <c r="AS52" s="80"/>
      <c r="AT52" s="80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80"/>
      <c r="BG52" s="80"/>
      <c r="BH52" s="80"/>
      <c r="BI52" s="80"/>
      <c r="BJ52" s="1"/>
      <c r="BK52" s="1"/>
      <c r="BL52" s="80"/>
      <c r="BM52" s="1"/>
      <c r="BN52" s="1"/>
      <c r="BO52" s="1"/>
      <c r="BP52" s="1"/>
      <c r="BQ52" s="80"/>
      <c r="BR52" s="1"/>
      <c r="BS52" s="80"/>
      <c r="BT52" s="80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</row>
    <row r="53" spans="1:83" x14ac:dyDescent="0.2">
      <c r="A53" s="1">
        <v>52</v>
      </c>
      <c r="B53" s="1">
        <v>87</v>
      </c>
      <c r="C53" s="2">
        <v>13639</v>
      </c>
      <c r="D53" s="2" t="s">
        <v>174</v>
      </c>
      <c r="E53" s="1">
        <v>1</v>
      </c>
      <c r="F53" s="1" t="s">
        <v>79</v>
      </c>
      <c r="G53" s="25">
        <v>1480000</v>
      </c>
      <c r="H53" s="2">
        <v>44457</v>
      </c>
      <c r="I53" s="1"/>
      <c r="J53" s="2"/>
      <c r="K53" s="1"/>
      <c r="L53" s="2"/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80">
        <f>(B53*U53)/(AB53*SQRT(V53))</f>
        <v>1.2025180136845299</v>
      </c>
      <c r="T53" s="80">
        <f>((U53/37)/AB53)*100</f>
        <v>0.15849182515849181</v>
      </c>
      <c r="U53" s="1">
        <v>19</v>
      </c>
      <c r="V53" s="1">
        <v>18</v>
      </c>
      <c r="W53" s="1">
        <v>0.44</v>
      </c>
      <c r="X53" s="2">
        <v>44453</v>
      </c>
      <c r="Y53" s="1">
        <v>1.5</v>
      </c>
      <c r="Z53" s="1">
        <v>141</v>
      </c>
      <c r="AA53" s="2">
        <v>44453</v>
      </c>
      <c r="AB53" s="1">
        <v>324</v>
      </c>
      <c r="AC53" s="2">
        <v>44451</v>
      </c>
      <c r="AD53" s="1">
        <v>1.4</v>
      </c>
      <c r="AE53" s="2">
        <v>44449</v>
      </c>
      <c r="AF53" s="80">
        <f>(B53*AH53)/(AO53*SQRT(AI53))</f>
        <v>1.2944954506306823</v>
      </c>
      <c r="AG53" s="80">
        <f>((AH53/37)/AO53)*100</f>
        <v>0.15574896930829135</v>
      </c>
      <c r="AH53" s="1">
        <v>17</v>
      </c>
      <c r="AI53" s="1">
        <v>15</v>
      </c>
      <c r="AJ53" s="1">
        <v>0.5</v>
      </c>
      <c r="AK53" s="2">
        <v>45487</v>
      </c>
      <c r="AL53" s="1">
        <v>1.9</v>
      </c>
      <c r="AM53" s="80">
        <v>134</v>
      </c>
      <c r="AN53" s="2">
        <v>45487</v>
      </c>
      <c r="AO53" s="1">
        <v>295</v>
      </c>
      <c r="AP53" s="2">
        <v>44454</v>
      </c>
      <c r="AQ53" s="1">
        <v>1.1000000000000001</v>
      </c>
      <c r="AR53" s="2">
        <v>45486</v>
      </c>
      <c r="AS53" s="80"/>
      <c r="AT53" s="80"/>
      <c r="AU53" s="1"/>
      <c r="AV53" s="1"/>
      <c r="AW53" s="1"/>
      <c r="AX53" s="1"/>
      <c r="AY53" s="1"/>
      <c r="AZ53" s="1"/>
      <c r="BA53" s="1"/>
      <c r="BB53" s="1">
        <v>226</v>
      </c>
      <c r="BC53" s="2">
        <v>45486</v>
      </c>
      <c r="BD53" s="1"/>
      <c r="BE53" s="1"/>
      <c r="BF53" s="80"/>
      <c r="BG53" s="80"/>
      <c r="BH53" s="80"/>
      <c r="BI53" s="80"/>
      <c r="BJ53" s="1"/>
      <c r="BK53" s="1"/>
      <c r="BL53" s="80"/>
      <c r="BM53" s="1"/>
      <c r="BN53" s="1"/>
      <c r="BO53" s="1"/>
      <c r="BP53" s="1"/>
      <c r="BQ53" s="80"/>
      <c r="BR53" s="1"/>
      <c r="BS53" s="80"/>
      <c r="BT53" s="80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</row>
    <row r="54" spans="1:83" s="34" customFormat="1" x14ac:dyDescent="0.2">
      <c r="A54" s="1">
        <v>53</v>
      </c>
      <c r="B54" s="1">
        <v>45</v>
      </c>
      <c r="C54" s="2">
        <v>29197</v>
      </c>
      <c r="D54" s="2">
        <v>45630</v>
      </c>
      <c r="E54" s="1">
        <v>0</v>
      </c>
      <c r="F54" s="1" t="s">
        <v>79</v>
      </c>
      <c r="G54" s="25">
        <v>1480000</v>
      </c>
      <c r="H54" s="2">
        <v>44095</v>
      </c>
      <c r="I54" s="1">
        <v>7160000</v>
      </c>
      <c r="J54" s="2">
        <v>44398</v>
      </c>
      <c r="K54" s="1">
        <v>0</v>
      </c>
      <c r="L54" s="2">
        <v>44761</v>
      </c>
      <c r="M54" s="1">
        <v>1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80">
        <f>(B54*U54)/(AB54*SQRT(V54))</f>
        <v>2.134255223703299</v>
      </c>
      <c r="T54" s="80">
        <f>((U54/37)/AB54)*100</f>
        <v>0.54383651944627553</v>
      </c>
      <c r="U54" s="1">
        <v>33</v>
      </c>
      <c r="V54" s="1">
        <v>18</v>
      </c>
      <c r="W54" s="1">
        <v>0.2</v>
      </c>
      <c r="X54" s="2">
        <v>44095</v>
      </c>
      <c r="Y54" s="1">
        <v>0.8</v>
      </c>
      <c r="Z54" s="1">
        <v>164</v>
      </c>
      <c r="AA54" s="2">
        <v>44095</v>
      </c>
      <c r="AB54" s="1">
        <v>164</v>
      </c>
      <c r="AC54" s="2">
        <v>44095</v>
      </c>
      <c r="AD54" s="1">
        <v>1.1000000000000001</v>
      </c>
      <c r="AE54" s="2">
        <v>44095</v>
      </c>
      <c r="AF54" s="80">
        <f>(B54*AH54)/(AO54*SQRT(AI54))</f>
        <v>0.84548050614183756</v>
      </c>
      <c r="AG54" s="80">
        <f>((AH54/37)/AO54)*100</f>
        <v>0.30888030888030887</v>
      </c>
      <c r="AH54" s="1">
        <v>32</v>
      </c>
      <c r="AI54" s="1">
        <v>37</v>
      </c>
      <c r="AJ54" s="1">
        <v>0.78</v>
      </c>
      <c r="AK54" s="2">
        <v>44307</v>
      </c>
      <c r="AL54" s="1">
        <v>1.1000000000000001</v>
      </c>
      <c r="AM54" s="80">
        <v>133</v>
      </c>
      <c r="AN54" s="2">
        <v>44307</v>
      </c>
      <c r="AO54" s="1">
        <v>280</v>
      </c>
      <c r="AP54" s="2">
        <v>44307</v>
      </c>
      <c r="AQ54" s="1">
        <v>1</v>
      </c>
      <c r="AR54" s="2">
        <v>44307</v>
      </c>
      <c r="AS54" s="80">
        <f>(B54*AU54)/(BB54*SQRT(AV54))</f>
        <v>1.5360576815488161</v>
      </c>
      <c r="AT54" s="80">
        <f>((AU54/37)/BB54)*100</f>
        <v>0.74948898478310244</v>
      </c>
      <c r="AU54" s="1">
        <v>66</v>
      </c>
      <c r="AV54" s="1">
        <v>66</v>
      </c>
      <c r="AW54" s="1">
        <v>0.5</v>
      </c>
      <c r="AX54" s="2">
        <v>44494</v>
      </c>
      <c r="AY54" s="1">
        <v>1</v>
      </c>
      <c r="AZ54" s="1">
        <v>138</v>
      </c>
      <c r="BA54" s="2">
        <v>44470</v>
      </c>
      <c r="BB54" s="1">
        <v>238</v>
      </c>
      <c r="BC54" s="2">
        <v>44494</v>
      </c>
      <c r="BD54" s="1"/>
      <c r="BE54" s="1"/>
      <c r="BF54" s="80">
        <f>(B54*BH54)/(BO54*SQRT(BI54))</f>
        <v>0.703125</v>
      </c>
      <c r="BG54" s="80">
        <f>((BH54/37)/BO54)*100</f>
        <v>0.2533783783783784</v>
      </c>
      <c r="BH54" s="80">
        <v>24</v>
      </c>
      <c r="BI54" s="80">
        <v>36</v>
      </c>
      <c r="BJ54" s="1">
        <v>0.6</v>
      </c>
      <c r="BK54" s="2">
        <v>45015</v>
      </c>
      <c r="BL54" s="1">
        <v>1</v>
      </c>
      <c r="BM54" s="80">
        <v>133</v>
      </c>
      <c r="BN54" s="2">
        <v>45015</v>
      </c>
      <c r="BO54" s="1">
        <v>256</v>
      </c>
      <c r="BP54" s="2">
        <v>45015</v>
      </c>
      <c r="BQ54" s="80">
        <v>1</v>
      </c>
      <c r="BR54" s="2">
        <v>45015</v>
      </c>
      <c r="BS54" s="80"/>
      <c r="BT54" s="80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</row>
    <row r="55" spans="1:83" x14ac:dyDescent="0.2">
      <c r="A55" s="1">
        <v>54</v>
      </c>
      <c r="B55" s="1">
        <v>35</v>
      </c>
      <c r="C55" s="2">
        <v>32769</v>
      </c>
      <c r="D55" s="2">
        <v>44302</v>
      </c>
      <c r="E55" s="1">
        <v>0</v>
      </c>
      <c r="F55" s="1" t="s">
        <v>79</v>
      </c>
      <c r="G55" s="25">
        <v>1480000</v>
      </c>
      <c r="H55" s="2">
        <v>43999</v>
      </c>
      <c r="I55" s="1"/>
      <c r="J55" s="2"/>
      <c r="K55" s="1"/>
      <c r="L55" s="2"/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80">
        <f>(B55*U55)/(AB55*SQRT(V55))</f>
        <v>3.0535669828953438</v>
      </c>
      <c r="T55" s="80">
        <f>((U55/37)/AB55)*100</f>
        <v>1.9010535959688504</v>
      </c>
      <c r="U55" s="1">
        <v>83</v>
      </c>
      <c r="V55" s="1">
        <v>65</v>
      </c>
      <c r="W55" s="1">
        <v>0.8</v>
      </c>
      <c r="X55" s="2">
        <v>43998</v>
      </c>
      <c r="Y55" s="1">
        <v>0.7</v>
      </c>
      <c r="Z55" s="1">
        <v>139</v>
      </c>
      <c r="AA55" s="2">
        <v>43998</v>
      </c>
      <c r="AB55" s="1">
        <v>118</v>
      </c>
      <c r="AC55" s="2">
        <v>43998</v>
      </c>
      <c r="AD55" s="1"/>
      <c r="AE55" s="2"/>
      <c r="AF55" s="80">
        <f>(B55*AH55)/(AO55*SQRT(AI55))</f>
        <v>0.90368894200906413</v>
      </c>
      <c r="AG55" s="80">
        <f>((AH55/37)/AO55)*100</f>
        <v>0.45224507375901796</v>
      </c>
      <c r="AH55" s="1">
        <v>42</v>
      </c>
      <c r="AI55" s="1">
        <v>42</v>
      </c>
      <c r="AJ55" s="1">
        <v>0.6</v>
      </c>
      <c r="AK55" s="2">
        <v>44159</v>
      </c>
      <c r="AL55" s="1">
        <v>1</v>
      </c>
      <c r="AM55" s="80">
        <v>137</v>
      </c>
      <c r="AN55" s="2">
        <v>44159</v>
      </c>
      <c r="AO55" s="1">
        <v>251</v>
      </c>
      <c r="AP55" s="2">
        <v>44159</v>
      </c>
      <c r="AQ55" s="1"/>
      <c r="AR55" s="2"/>
      <c r="AS55" s="80">
        <f>(B55*AU55)/(BB55*SQRT(AV55))</f>
        <v>0.36597655721209271</v>
      </c>
      <c r="AT55" s="80">
        <f>((AU55/37)/BB55)*100</f>
        <v>0.1573491299518697</v>
      </c>
      <c r="AU55" s="1">
        <v>17</v>
      </c>
      <c r="AV55" s="1">
        <v>31</v>
      </c>
      <c r="AW55" s="1">
        <v>0.2</v>
      </c>
      <c r="AX55" s="2">
        <v>44186</v>
      </c>
      <c r="AY55" s="1">
        <v>0.8</v>
      </c>
      <c r="AZ55" s="1">
        <v>142</v>
      </c>
      <c r="BA55" s="2">
        <v>44186</v>
      </c>
      <c r="BB55" s="1">
        <v>292</v>
      </c>
      <c r="BC55" s="2">
        <v>44186</v>
      </c>
      <c r="BD55" s="1">
        <v>1</v>
      </c>
      <c r="BE55" s="2">
        <v>44145</v>
      </c>
      <c r="BF55" s="80">
        <f>(B55*BH55)/(BO55*SQRT(BI55))</f>
        <v>0.53113518975576968</v>
      </c>
      <c r="BG55" s="80">
        <f>((BH55/37)/BO55)*100</f>
        <v>0.24948024948024949</v>
      </c>
      <c r="BH55" s="80">
        <v>24</v>
      </c>
      <c r="BI55" s="80">
        <v>37</v>
      </c>
      <c r="BJ55" s="1">
        <v>0.3</v>
      </c>
      <c r="BK55" s="2">
        <v>44204</v>
      </c>
      <c r="BL55" s="80">
        <v>1</v>
      </c>
      <c r="BM55" s="1">
        <v>143</v>
      </c>
      <c r="BN55" s="2">
        <v>44204</v>
      </c>
      <c r="BO55" s="1">
        <v>260</v>
      </c>
      <c r="BP55" s="2">
        <v>44204</v>
      </c>
      <c r="BQ55" s="80">
        <v>1</v>
      </c>
      <c r="BR55" s="2">
        <v>44283</v>
      </c>
      <c r="BS55" s="80">
        <f>(B55*BU55)/(CB55*SQRT(BV55))</f>
        <v>1.1004492546644316</v>
      </c>
      <c r="BT55" s="80">
        <f>((BU55/37)/CB55)*100</f>
        <v>0.49549549549549549</v>
      </c>
      <c r="BU55" s="1">
        <v>33</v>
      </c>
      <c r="BV55" s="1">
        <v>34</v>
      </c>
      <c r="BW55" s="1">
        <v>1</v>
      </c>
      <c r="BX55" s="2">
        <v>44303</v>
      </c>
      <c r="BY55" s="1">
        <v>0.7</v>
      </c>
      <c r="BZ55" s="1">
        <v>135</v>
      </c>
      <c r="CA55" s="2">
        <v>44303</v>
      </c>
      <c r="CB55" s="1">
        <v>180</v>
      </c>
      <c r="CC55" s="2">
        <v>44303</v>
      </c>
      <c r="CD55" s="1">
        <v>1.1000000000000001</v>
      </c>
      <c r="CE55" s="2">
        <v>44303</v>
      </c>
    </row>
    <row r="56" spans="1:83" s="38" customFormat="1" x14ac:dyDescent="0.2">
      <c r="A56" s="1">
        <v>55</v>
      </c>
      <c r="B56" s="1">
        <v>73</v>
      </c>
      <c r="C56" s="2">
        <v>18995</v>
      </c>
      <c r="D56" s="2">
        <v>43973</v>
      </c>
      <c r="E56" s="1">
        <v>0</v>
      </c>
      <c r="F56" s="1" t="s">
        <v>80</v>
      </c>
      <c r="G56" s="25">
        <v>1470000</v>
      </c>
      <c r="H56" s="2">
        <v>43716</v>
      </c>
      <c r="I56" s="1"/>
      <c r="J56" s="2"/>
      <c r="K56" s="1"/>
      <c r="L56" s="2"/>
      <c r="M56" s="1">
        <v>0</v>
      </c>
      <c r="N56" s="1">
        <v>0</v>
      </c>
      <c r="O56" s="1">
        <v>0</v>
      </c>
      <c r="P56" s="1">
        <v>0</v>
      </c>
      <c r="Q56" s="1">
        <v>1</v>
      </c>
      <c r="R56" s="1">
        <v>0</v>
      </c>
      <c r="S56" s="80">
        <f>(B56*U56)/(AB56*SQRT(V56))</f>
        <v>1.7258110557619522</v>
      </c>
      <c r="T56" s="80">
        <f>((U56/37)/AB56)*100</f>
        <v>0.28574830336944879</v>
      </c>
      <c r="U56" s="1">
        <v>24</v>
      </c>
      <c r="V56" s="1">
        <v>20</v>
      </c>
      <c r="W56" s="1">
        <v>0.6</v>
      </c>
      <c r="X56" s="2">
        <v>43713</v>
      </c>
      <c r="Y56" s="1">
        <v>7.4</v>
      </c>
      <c r="Z56" s="1">
        <v>134</v>
      </c>
      <c r="AA56" s="2">
        <v>43713</v>
      </c>
      <c r="AB56" s="1">
        <v>227</v>
      </c>
      <c r="AC56" s="2">
        <v>43713</v>
      </c>
      <c r="AD56" s="1">
        <v>1.2</v>
      </c>
      <c r="AE56" s="2">
        <v>43710</v>
      </c>
      <c r="AF56" s="80">
        <f>(B56*AH56)/(AO56*SQRT(AI56))</f>
        <v>4.4300456384119196</v>
      </c>
      <c r="AG56" s="80">
        <f>((AH56/37)/AO56)*100</f>
        <v>0.4017531044558072</v>
      </c>
      <c r="AH56" s="1">
        <v>22</v>
      </c>
      <c r="AI56" s="1">
        <v>6</v>
      </c>
      <c r="AJ56" s="1">
        <v>0.32</v>
      </c>
      <c r="AK56" s="2">
        <v>43960</v>
      </c>
      <c r="AL56" s="1">
        <v>7.8</v>
      </c>
      <c r="AM56" s="80">
        <v>129</v>
      </c>
      <c r="AN56" s="2">
        <v>43960</v>
      </c>
      <c r="AO56" s="1">
        <v>148</v>
      </c>
      <c r="AP56" s="2">
        <v>43960</v>
      </c>
      <c r="AQ56" s="1">
        <v>1.2</v>
      </c>
      <c r="AR56" s="2">
        <v>43955</v>
      </c>
      <c r="AS56" s="80">
        <f>(B56*AU56)/(BB56*SQRT(AV56))</f>
        <v>3.2493845790137206</v>
      </c>
      <c r="AT56" s="80">
        <f>((AU56/37)/BB56)*100</f>
        <v>0.34026832587983663</v>
      </c>
      <c r="AU56" s="1">
        <v>35</v>
      </c>
      <c r="AV56" s="1">
        <v>8</v>
      </c>
      <c r="AW56" s="1">
        <v>0.51</v>
      </c>
      <c r="AX56" s="2">
        <v>43969</v>
      </c>
      <c r="AY56" s="1">
        <v>8.5</v>
      </c>
      <c r="AZ56" s="1">
        <v>129</v>
      </c>
      <c r="BA56" s="2">
        <v>43969</v>
      </c>
      <c r="BB56" s="1">
        <v>278</v>
      </c>
      <c r="BC56" s="2">
        <v>43972</v>
      </c>
      <c r="BD56" s="1">
        <v>1.3</v>
      </c>
      <c r="BE56" s="2">
        <v>43956</v>
      </c>
      <c r="BF56" s="80"/>
      <c r="BG56" s="80"/>
      <c r="BH56" s="80"/>
      <c r="BI56" s="80"/>
      <c r="BJ56" s="1"/>
      <c r="BK56" s="1"/>
      <c r="BL56" s="80"/>
      <c r="BM56" s="1"/>
      <c r="BN56" s="1"/>
      <c r="BO56" s="1"/>
      <c r="BP56" s="1"/>
      <c r="BQ56" s="80"/>
      <c r="BR56" s="1"/>
      <c r="BS56" s="80"/>
      <c r="BT56" s="80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</row>
    <row r="57" spans="1:83" x14ac:dyDescent="0.2">
      <c r="A57" s="1">
        <v>56</v>
      </c>
      <c r="B57" s="1">
        <v>71</v>
      </c>
      <c r="C57" s="2">
        <v>19672</v>
      </c>
      <c r="D57" s="2">
        <v>45276</v>
      </c>
      <c r="E57" s="1">
        <v>0</v>
      </c>
      <c r="F57" s="1" t="s">
        <v>79</v>
      </c>
      <c r="G57" s="25">
        <v>1430000</v>
      </c>
      <c r="H57" s="2">
        <v>44218</v>
      </c>
      <c r="I57" s="1">
        <v>0</v>
      </c>
      <c r="J57" s="2">
        <v>44434</v>
      </c>
      <c r="K57" s="1">
        <v>0</v>
      </c>
      <c r="L57" s="2">
        <v>44760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80">
        <f>(B57*U57)/(AB57*SQRT(V57))</f>
        <v>2.9151047301819601</v>
      </c>
      <c r="T57" s="80">
        <f>((U57/37)/AB57)*100</f>
        <v>0.78465562336530081</v>
      </c>
      <c r="U57" s="1">
        <v>54</v>
      </c>
      <c r="V57" s="1">
        <v>50</v>
      </c>
      <c r="W57" s="1">
        <v>0.3</v>
      </c>
      <c r="X57" s="2">
        <v>44218</v>
      </c>
      <c r="Y57" s="1">
        <v>1.4</v>
      </c>
      <c r="Z57" s="1">
        <v>142</v>
      </c>
      <c r="AA57" s="2">
        <v>44218</v>
      </c>
      <c r="AB57" s="1">
        <v>186</v>
      </c>
      <c r="AC57" s="2">
        <v>44218</v>
      </c>
      <c r="AD57" s="1">
        <v>0.9</v>
      </c>
      <c r="AE57" s="2">
        <v>44264</v>
      </c>
      <c r="AF57" s="80"/>
      <c r="AG57" s="80"/>
      <c r="AH57" s="1">
        <v>14</v>
      </c>
      <c r="AI57" s="1">
        <v>20</v>
      </c>
      <c r="AJ57" s="1">
        <v>0.4</v>
      </c>
      <c r="AK57" s="2">
        <v>44453</v>
      </c>
      <c r="AL57" s="1">
        <v>1.2</v>
      </c>
      <c r="AM57" s="80">
        <v>138</v>
      </c>
      <c r="AN57" s="2">
        <v>44453</v>
      </c>
      <c r="AO57" s="1"/>
      <c r="AP57" s="1"/>
      <c r="AQ57" s="1"/>
      <c r="AR57" s="1"/>
      <c r="AS57" s="80"/>
      <c r="AT57" s="80"/>
      <c r="AU57" s="1">
        <v>83</v>
      </c>
      <c r="AV57" s="1">
        <v>33</v>
      </c>
      <c r="AW57" s="1">
        <v>0.6</v>
      </c>
      <c r="AX57" s="2">
        <v>44515</v>
      </c>
      <c r="AY57" s="1">
        <v>1.4</v>
      </c>
      <c r="AZ57" s="1">
        <v>133</v>
      </c>
      <c r="BA57" s="2">
        <v>44515</v>
      </c>
      <c r="BB57" s="1"/>
      <c r="BC57" s="1"/>
      <c r="BD57" s="1"/>
      <c r="BE57" s="1"/>
      <c r="BF57" s="80"/>
      <c r="BG57" s="80"/>
      <c r="BH57" s="80">
        <v>12</v>
      </c>
      <c r="BI57" s="80">
        <v>24</v>
      </c>
      <c r="BJ57" s="1">
        <v>0.4</v>
      </c>
      <c r="BK57" s="2">
        <v>44586</v>
      </c>
      <c r="BL57" s="80">
        <v>1.3</v>
      </c>
      <c r="BM57" s="1">
        <v>135</v>
      </c>
      <c r="BN57" s="2">
        <v>44586</v>
      </c>
      <c r="BO57" s="1"/>
      <c r="BP57" s="1"/>
      <c r="BQ57" s="80"/>
      <c r="BR57" s="1"/>
      <c r="BS57" s="80"/>
      <c r="BT57" s="80"/>
      <c r="BU57" s="1">
        <v>16</v>
      </c>
      <c r="BV57" s="1">
        <v>25</v>
      </c>
      <c r="BW57" s="1">
        <v>0.3</v>
      </c>
      <c r="BX57" s="2">
        <v>44760</v>
      </c>
      <c r="BY57" s="1">
        <v>1.5</v>
      </c>
      <c r="BZ57" s="1">
        <v>137</v>
      </c>
      <c r="CA57" s="2">
        <v>44760</v>
      </c>
      <c r="CB57" s="1"/>
      <c r="CC57" s="1"/>
      <c r="CD57" s="1"/>
      <c r="CE57" s="1"/>
    </row>
    <row r="58" spans="1:83" s="16" customFormat="1" x14ac:dyDescent="0.2">
      <c r="A58" s="1">
        <v>57</v>
      </c>
      <c r="B58" s="1">
        <v>70</v>
      </c>
      <c r="C58" s="2">
        <v>19794</v>
      </c>
      <c r="D58" s="2">
        <v>45706</v>
      </c>
      <c r="E58" s="1">
        <v>1</v>
      </c>
      <c r="F58" s="1" t="s">
        <v>79</v>
      </c>
      <c r="G58" s="25">
        <v>1410000</v>
      </c>
      <c r="H58" s="2">
        <v>44109</v>
      </c>
      <c r="I58" s="1">
        <v>0</v>
      </c>
      <c r="J58" s="2">
        <v>44277</v>
      </c>
      <c r="K58" s="1">
        <v>0</v>
      </c>
      <c r="L58" s="2">
        <v>44368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80"/>
      <c r="T58" s="80"/>
      <c r="U58" s="1">
        <v>49</v>
      </c>
      <c r="V58" s="1">
        <v>51</v>
      </c>
      <c r="W58" s="1">
        <v>0.1</v>
      </c>
      <c r="X58" s="2">
        <v>44088</v>
      </c>
      <c r="Y58" s="1"/>
      <c r="Z58" s="1"/>
      <c r="AA58" s="2"/>
      <c r="AB58" s="1"/>
      <c r="AC58" s="2"/>
      <c r="AD58" s="1"/>
      <c r="AE58" s="2"/>
      <c r="AF58" s="80">
        <f>(B58*AH58)/(AO58*SQRT(AI58))</f>
        <v>1.21846667071694</v>
      </c>
      <c r="AG58" s="80">
        <f>((AH58/37)/AO58)*100</f>
        <v>0.18220467658669906</v>
      </c>
      <c r="AH58" s="1">
        <v>18</v>
      </c>
      <c r="AI58" s="1">
        <v>15</v>
      </c>
      <c r="AJ58" s="1">
        <v>0.5</v>
      </c>
      <c r="AK58" s="2">
        <v>44249</v>
      </c>
      <c r="AL58" s="1">
        <v>0.76</v>
      </c>
      <c r="AM58" s="80">
        <v>137</v>
      </c>
      <c r="AN58" s="2">
        <v>44249</v>
      </c>
      <c r="AO58" s="1">
        <v>267</v>
      </c>
      <c r="AP58" s="2">
        <v>44249</v>
      </c>
      <c r="AQ58" s="1">
        <v>1</v>
      </c>
      <c r="AR58" s="2">
        <v>44249</v>
      </c>
      <c r="AS58" s="80">
        <f>(B58*AU58)/(BB58*SQRT(AV58))</f>
        <v>1.1923768172351537</v>
      </c>
      <c r="AT58" s="80">
        <f>((AU58/37)/BB58)*100</f>
        <v>0.1783033033033033</v>
      </c>
      <c r="AU58" s="1">
        <v>19</v>
      </c>
      <c r="AV58" s="1">
        <v>15</v>
      </c>
      <c r="AW58" s="1">
        <v>0.5</v>
      </c>
      <c r="AX58" s="2">
        <v>44277</v>
      </c>
      <c r="AY58" s="1">
        <v>0.88</v>
      </c>
      <c r="AZ58" s="1">
        <v>137</v>
      </c>
      <c r="BA58" s="2">
        <v>44277</v>
      </c>
      <c r="BB58" s="1">
        <v>288</v>
      </c>
      <c r="BC58" s="2">
        <v>44277</v>
      </c>
      <c r="BD58" s="1">
        <v>1</v>
      </c>
      <c r="BE58" s="2">
        <v>44277</v>
      </c>
      <c r="BF58" s="80">
        <f>(B58*BH58)/(BO58*SQRT(BI58))</f>
        <v>1.1422181367997088</v>
      </c>
      <c r="BG58" s="80">
        <f>((BH58/37)/BO58)*100</f>
        <v>0.17080277303325631</v>
      </c>
      <c r="BH58" s="80">
        <v>17</v>
      </c>
      <c r="BI58" s="80">
        <v>15</v>
      </c>
      <c r="BJ58" s="1">
        <v>0.5</v>
      </c>
      <c r="BK58" s="2">
        <v>44459</v>
      </c>
      <c r="BL58" s="80">
        <v>1.03</v>
      </c>
      <c r="BM58" s="1">
        <v>137</v>
      </c>
      <c r="BN58" s="2">
        <v>44459</v>
      </c>
      <c r="BO58" s="1">
        <v>269</v>
      </c>
      <c r="BP58" s="2">
        <v>44459</v>
      </c>
      <c r="BQ58" s="80"/>
      <c r="BR58" s="1"/>
      <c r="BS58" s="80"/>
      <c r="BT58" s="80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</row>
    <row r="59" spans="1:83" x14ac:dyDescent="0.2">
      <c r="A59" s="1">
        <v>58</v>
      </c>
      <c r="B59" s="9">
        <v>38</v>
      </c>
      <c r="C59" s="10">
        <v>31518</v>
      </c>
      <c r="D59" s="10">
        <v>44925</v>
      </c>
      <c r="E59" s="9">
        <v>0</v>
      </c>
      <c r="F59" s="9" t="s">
        <v>79</v>
      </c>
      <c r="G59" s="68">
        <v>1370000</v>
      </c>
      <c r="H59" s="10">
        <v>44077</v>
      </c>
      <c r="I59" s="11"/>
      <c r="J59" s="10"/>
      <c r="K59" s="11"/>
      <c r="L59" s="10"/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80">
        <f>(B59*U59)/(AB59*SQRT(V59))</f>
        <v>2.1406528232836242</v>
      </c>
      <c r="T59" s="80">
        <f>((U59/37)/AB59)*100</f>
        <v>0.9867009867009866</v>
      </c>
      <c r="U59" s="9">
        <v>92</v>
      </c>
      <c r="V59" s="9">
        <v>42</v>
      </c>
      <c r="W59" s="9">
        <v>1.6</v>
      </c>
      <c r="X59" s="10">
        <v>44077</v>
      </c>
      <c r="Y59" s="9">
        <v>0.8</v>
      </c>
      <c r="Z59" s="9">
        <v>140</v>
      </c>
      <c r="AA59" s="10">
        <v>44077</v>
      </c>
      <c r="AB59" s="9">
        <v>252</v>
      </c>
      <c r="AC59" s="10">
        <v>44077</v>
      </c>
      <c r="AD59" s="9">
        <v>1</v>
      </c>
      <c r="AE59" s="10">
        <v>44076</v>
      </c>
      <c r="AF59" s="80">
        <f>(B59*AH59)/(AO59*SQRT(AI59))</f>
        <v>0.64678880188146448</v>
      </c>
      <c r="AG59" s="80">
        <f>((AH59/37)/AO59)*100</f>
        <v>0.2909425005742286</v>
      </c>
      <c r="AH59" s="9">
        <v>38</v>
      </c>
      <c r="AI59" s="9">
        <v>40</v>
      </c>
      <c r="AJ59" s="9">
        <v>1.6</v>
      </c>
      <c r="AK59" s="10">
        <v>44093</v>
      </c>
      <c r="AL59" s="9">
        <v>1</v>
      </c>
      <c r="AM59" s="11">
        <v>142</v>
      </c>
      <c r="AN59" s="10">
        <v>44093</v>
      </c>
      <c r="AO59" s="9">
        <v>353</v>
      </c>
      <c r="AP59" s="10">
        <v>44092</v>
      </c>
      <c r="AQ59" s="9">
        <v>1</v>
      </c>
      <c r="AR59" s="10">
        <v>44092</v>
      </c>
      <c r="AS59" s="80">
        <f>(B59*AU59)/(BB59*SQRT(AV59))</f>
        <v>1.0533253347705851</v>
      </c>
      <c r="AT59" s="80">
        <f>((AU59/37)/BB59)*100</f>
        <v>0.50810810810810803</v>
      </c>
      <c r="AU59" s="9">
        <v>47</v>
      </c>
      <c r="AV59" s="9">
        <v>46</v>
      </c>
      <c r="AW59" s="9">
        <v>1</v>
      </c>
      <c r="AX59" s="10">
        <v>44630</v>
      </c>
      <c r="AY59" s="9">
        <v>0.8</v>
      </c>
      <c r="AZ59" s="9">
        <v>140</v>
      </c>
      <c r="BA59" s="10">
        <v>44630</v>
      </c>
      <c r="BB59" s="9">
        <v>250</v>
      </c>
      <c r="BC59" s="10">
        <v>44630</v>
      </c>
      <c r="BD59" s="9">
        <v>1.1000000000000001</v>
      </c>
      <c r="BE59" s="10">
        <v>44630</v>
      </c>
      <c r="BF59" s="80">
        <f>(B59*BH59)/(BO59*SQRT(BI59))</f>
        <v>1.1040313863402071</v>
      </c>
      <c r="BG59" s="80">
        <f>((BH59/37)/BO59)*100</f>
        <v>0.60314551839975561</v>
      </c>
      <c r="BH59" s="11">
        <v>79</v>
      </c>
      <c r="BI59" s="11">
        <v>59</v>
      </c>
      <c r="BJ59" s="9">
        <v>0.6</v>
      </c>
      <c r="BK59" s="10">
        <v>44925</v>
      </c>
      <c r="BL59" s="11">
        <v>1.2</v>
      </c>
      <c r="BM59" s="9">
        <v>141</v>
      </c>
      <c r="BN59" s="10">
        <v>44925</v>
      </c>
      <c r="BO59" s="9">
        <v>354</v>
      </c>
      <c r="BP59" s="10">
        <v>44925</v>
      </c>
      <c r="BQ59" s="11"/>
      <c r="BR59" s="9"/>
      <c r="BS59" s="80"/>
      <c r="BT59" s="80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</row>
    <row r="60" spans="1:83" s="30" customFormat="1" x14ac:dyDescent="0.2">
      <c r="A60" s="1">
        <v>59</v>
      </c>
      <c r="B60" s="21">
        <v>45</v>
      </c>
      <c r="C60" s="23">
        <v>28968</v>
      </c>
      <c r="D60" s="23">
        <v>43963</v>
      </c>
      <c r="E60" s="21">
        <v>0</v>
      </c>
      <c r="F60" s="21" t="s">
        <v>79</v>
      </c>
      <c r="G60" s="70">
        <v>1310000</v>
      </c>
      <c r="H60" s="23">
        <v>43964</v>
      </c>
      <c r="I60" s="22"/>
      <c r="J60" s="23"/>
      <c r="K60" s="22"/>
      <c r="L60" s="23"/>
      <c r="M60" s="21">
        <v>0</v>
      </c>
      <c r="N60" s="21">
        <v>0</v>
      </c>
      <c r="O60" s="21">
        <v>0</v>
      </c>
      <c r="P60" s="21">
        <v>0</v>
      </c>
      <c r="Q60" s="21">
        <v>0</v>
      </c>
      <c r="R60" s="21">
        <v>0</v>
      </c>
      <c r="S60" s="80">
        <f>(B60*U60)/(AB60*SQRT(V60))</f>
        <v>1.0173107889214281</v>
      </c>
      <c r="T60" s="80">
        <f>((U60/37)/AB60)*100</f>
        <v>0.5430664309168981</v>
      </c>
      <c r="U60" s="21">
        <v>43</v>
      </c>
      <c r="V60" s="21">
        <v>79</v>
      </c>
      <c r="W60" s="21">
        <v>0.9</v>
      </c>
      <c r="X60" s="23">
        <v>43963</v>
      </c>
      <c r="Y60" s="21">
        <v>1.2</v>
      </c>
      <c r="Z60" s="21">
        <v>137</v>
      </c>
      <c r="AA60" s="23">
        <v>43963</v>
      </c>
      <c r="AB60" s="21">
        <v>214</v>
      </c>
      <c r="AC60" s="23">
        <v>43963</v>
      </c>
      <c r="AD60" s="21"/>
      <c r="AE60" s="23"/>
      <c r="AF60" s="80"/>
      <c r="AG60" s="80"/>
      <c r="AH60" s="21">
        <v>44</v>
      </c>
      <c r="AI60" s="21">
        <v>70</v>
      </c>
      <c r="AJ60" s="21">
        <v>0.7</v>
      </c>
      <c r="AK60" s="23">
        <v>43964</v>
      </c>
      <c r="AL60" s="22">
        <v>1</v>
      </c>
      <c r="AM60" s="21">
        <v>136</v>
      </c>
      <c r="AN60" s="23">
        <v>43964</v>
      </c>
      <c r="AO60" s="21"/>
      <c r="AP60" s="21"/>
      <c r="AQ60" s="21"/>
      <c r="AR60" s="21"/>
      <c r="AS60" s="80"/>
      <c r="AT60" s="80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80"/>
      <c r="BG60" s="80"/>
      <c r="BH60" s="22"/>
      <c r="BI60" s="22"/>
      <c r="BJ60" s="21"/>
      <c r="BK60" s="21"/>
      <c r="BL60" s="22"/>
      <c r="BM60" s="21"/>
      <c r="BN60" s="21"/>
      <c r="BO60" s="21"/>
      <c r="BP60" s="21"/>
      <c r="BQ60" s="22"/>
      <c r="BR60" s="21"/>
      <c r="BS60" s="80"/>
      <c r="BT60" s="80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</row>
    <row r="61" spans="1:83" x14ac:dyDescent="0.2">
      <c r="A61" s="1">
        <v>60</v>
      </c>
      <c r="B61" s="17">
        <v>44</v>
      </c>
      <c r="C61" s="18">
        <v>29266</v>
      </c>
      <c r="D61" s="18">
        <v>45605</v>
      </c>
      <c r="E61" s="17">
        <v>1</v>
      </c>
      <c r="F61" s="17" t="s">
        <v>79</v>
      </c>
      <c r="G61" s="52">
        <v>1290000</v>
      </c>
      <c r="H61" s="18">
        <v>44495</v>
      </c>
      <c r="I61" s="19">
        <v>345000</v>
      </c>
      <c r="J61" s="18">
        <v>44803</v>
      </c>
      <c r="K61" s="19"/>
      <c r="L61" s="18"/>
      <c r="M61" s="17">
        <v>0</v>
      </c>
      <c r="N61" s="17">
        <v>0</v>
      </c>
      <c r="O61" s="17">
        <v>0</v>
      </c>
      <c r="P61" s="17">
        <v>0</v>
      </c>
      <c r="Q61" s="17">
        <v>0</v>
      </c>
      <c r="R61" s="17">
        <v>0</v>
      </c>
      <c r="S61" s="80">
        <f>(B61*U61)/(AB61*SQRT(V61))</f>
        <v>0.66936355296765726</v>
      </c>
      <c r="T61" s="80">
        <f>((U61/37)/AB61)*100</f>
        <v>0.3390487261455003</v>
      </c>
      <c r="U61" s="17">
        <v>35</v>
      </c>
      <c r="V61" s="17">
        <v>68</v>
      </c>
      <c r="W61" s="17">
        <v>0.6</v>
      </c>
      <c r="X61" s="18">
        <v>44495</v>
      </c>
      <c r="Y61" s="17">
        <v>0.8</v>
      </c>
      <c r="Z61" s="17">
        <v>143</v>
      </c>
      <c r="AA61" s="18">
        <v>44495</v>
      </c>
      <c r="AB61" s="17">
        <v>279</v>
      </c>
      <c r="AC61" s="18">
        <v>44495</v>
      </c>
      <c r="AD61" s="17">
        <v>0.9</v>
      </c>
      <c r="AE61" s="18">
        <v>44507</v>
      </c>
      <c r="AF61" s="80">
        <f>(B61*AH61)/(AO61*SQRT(AI61))</f>
        <v>1.9130630357235934</v>
      </c>
      <c r="AG61" s="80">
        <f>((AH61/37)/AO61)*100</f>
        <v>1.4817449027975345</v>
      </c>
      <c r="AH61" s="17">
        <v>125</v>
      </c>
      <c r="AI61" s="17">
        <v>159</v>
      </c>
      <c r="AJ61" s="17">
        <v>0.36</v>
      </c>
      <c r="AK61" s="18">
        <v>44599</v>
      </c>
      <c r="AL61" s="19">
        <v>0.5</v>
      </c>
      <c r="AM61" s="17">
        <v>141</v>
      </c>
      <c r="AN61" s="18">
        <v>44599</v>
      </c>
      <c r="AO61" s="17">
        <v>228</v>
      </c>
      <c r="AP61" s="18">
        <v>44599</v>
      </c>
      <c r="AQ61" s="17">
        <v>0.9</v>
      </c>
      <c r="AR61" s="18">
        <v>44599</v>
      </c>
      <c r="AS61" s="80">
        <f>(B61*AU61)/(BB61*SQRT(AV61))</f>
        <v>0.8875394128514017</v>
      </c>
      <c r="AT61" s="80">
        <f>((AU61/37)/BB61)*100</f>
        <v>0.36571224690036569</v>
      </c>
      <c r="AU61" s="17">
        <v>41</v>
      </c>
      <c r="AV61" s="17">
        <v>45</v>
      </c>
      <c r="AW61" s="17">
        <v>0.2</v>
      </c>
      <c r="AX61" s="18">
        <v>44695</v>
      </c>
      <c r="AY61" s="17">
        <v>0.6</v>
      </c>
      <c r="AZ61" s="17">
        <v>137</v>
      </c>
      <c r="BA61" s="18">
        <v>44695</v>
      </c>
      <c r="BB61" s="17">
        <v>303</v>
      </c>
      <c r="BC61" s="18">
        <v>44695</v>
      </c>
      <c r="BD61" s="17">
        <v>0.9</v>
      </c>
      <c r="BE61" s="18">
        <v>44690</v>
      </c>
      <c r="BF61" s="80">
        <f>(B61*BH61)/(BO61*SQRT(BI61))</f>
        <v>0.92905974305899153</v>
      </c>
      <c r="BG61" s="80">
        <f>((BH61/37)/BO61)*100</f>
        <v>0.40352852852852844</v>
      </c>
      <c r="BH61" s="19">
        <v>43</v>
      </c>
      <c r="BI61" s="19">
        <v>50</v>
      </c>
      <c r="BJ61" s="17">
        <v>0.7</v>
      </c>
      <c r="BK61" s="18">
        <v>44803</v>
      </c>
      <c r="BL61" s="19">
        <v>0.68</v>
      </c>
      <c r="BM61" s="17">
        <v>134</v>
      </c>
      <c r="BN61" s="18">
        <v>44803</v>
      </c>
      <c r="BO61" s="17">
        <v>288</v>
      </c>
      <c r="BP61" s="18">
        <v>44803</v>
      </c>
      <c r="BQ61" s="19">
        <v>0.8</v>
      </c>
      <c r="BR61" s="18">
        <v>44775</v>
      </c>
      <c r="BS61" s="80"/>
      <c r="BT61" s="80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</row>
    <row r="62" spans="1:83" s="43" customFormat="1" x14ac:dyDescent="0.2">
      <c r="A62" s="1">
        <v>61</v>
      </c>
      <c r="B62" s="9">
        <v>31</v>
      </c>
      <c r="C62" s="10">
        <v>34293</v>
      </c>
      <c r="D62" s="10">
        <v>44024</v>
      </c>
      <c r="E62" s="9">
        <v>1</v>
      </c>
      <c r="F62" s="9" t="s">
        <v>79</v>
      </c>
      <c r="G62" s="68">
        <v>1250000</v>
      </c>
      <c r="H62" s="10">
        <v>44021</v>
      </c>
      <c r="I62" s="11"/>
      <c r="J62" s="10"/>
      <c r="K62" s="11"/>
      <c r="L62" s="10"/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80">
        <f>(B62*U62)/(AB62*SQRT(V62))</f>
        <v>0.51208622399131798</v>
      </c>
      <c r="T62" s="80">
        <f>((U62/37)/AB62)*100</f>
        <v>0.24042447355330793</v>
      </c>
      <c r="U62" s="9">
        <v>29</v>
      </c>
      <c r="V62" s="9">
        <v>29</v>
      </c>
      <c r="W62" s="9">
        <v>0.34</v>
      </c>
      <c r="X62" s="10">
        <v>44021</v>
      </c>
      <c r="Y62" s="9">
        <v>0.7</v>
      </c>
      <c r="Z62" s="9">
        <v>137</v>
      </c>
      <c r="AA62" s="10">
        <v>44021</v>
      </c>
      <c r="AB62" s="9">
        <v>326</v>
      </c>
      <c r="AC62" s="10">
        <v>43967</v>
      </c>
      <c r="AD62" s="9"/>
      <c r="AE62" s="10"/>
      <c r="AF62" s="80"/>
      <c r="AG62" s="80"/>
      <c r="AH62" s="9"/>
      <c r="AI62" s="9"/>
      <c r="AJ62" s="9"/>
      <c r="AK62" s="9"/>
      <c r="AL62" s="9"/>
      <c r="AM62" s="11"/>
      <c r="AN62" s="9"/>
      <c r="AO62" s="9"/>
      <c r="AP62" s="9"/>
      <c r="AQ62" s="9"/>
      <c r="AR62" s="9"/>
      <c r="AS62" s="80"/>
      <c r="AT62" s="80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80"/>
      <c r="BG62" s="80"/>
      <c r="BH62" s="11"/>
      <c r="BI62" s="11"/>
      <c r="BJ62" s="9"/>
      <c r="BK62" s="9"/>
      <c r="BL62" s="11"/>
      <c r="BM62" s="9"/>
      <c r="BN62" s="9"/>
      <c r="BO62" s="9"/>
      <c r="BP62" s="9"/>
      <c r="BQ62" s="11"/>
      <c r="BR62" s="9"/>
      <c r="BS62" s="80"/>
      <c r="BT62" s="80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</row>
    <row r="63" spans="1:83" x14ac:dyDescent="0.2">
      <c r="A63" s="1">
        <v>62</v>
      </c>
      <c r="B63" s="1">
        <v>33</v>
      </c>
      <c r="C63" s="2">
        <v>33574</v>
      </c>
      <c r="D63" s="2">
        <v>45523</v>
      </c>
      <c r="E63" s="1">
        <v>1</v>
      </c>
      <c r="F63" s="1" t="s">
        <v>79</v>
      </c>
      <c r="G63" s="25">
        <v>1090000</v>
      </c>
      <c r="H63" s="2">
        <v>44008</v>
      </c>
      <c r="I63" s="1">
        <v>390</v>
      </c>
      <c r="J63" s="2">
        <v>44210</v>
      </c>
      <c r="K63" s="11">
        <v>0</v>
      </c>
      <c r="L63" s="2">
        <v>44237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80">
        <f>(B63*U63)/(AB63*SQRT(V63))</f>
        <v>0.37390857924464005</v>
      </c>
      <c r="T63" s="80">
        <f>((U63/37)/AB63)*100</f>
        <v>0.16491067338524965</v>
      </c>
      <c r="U63" s="1">
        <v>18</v>
      </c>
      <c r="V63" s="1">
        <v>29</v>
      </c>
      <c r="W63" s="1">
        <v>0.5</v>
      </c>
      <c r="X63" s="2">
        <v>44008</v>
      </c>
      <c r="Y63" s="1">
        <v>0.7</v>
      </c>
      <c r="Z63" s="1">
        <v>137</v>
      </c>
      <c r="AA63" s="2">
        <v>44008</v>
      </c>
      <c r="AB63" s="1">
        <v>295</v>
      </c>
      <c r="AC63" s="2">
        <v>44008</v>
      </c>
      <c r="AD63" s="1"/>
      <c r="AE63" s="2"/>
      <c r="AF63" s="80"/>
      <c r="AG63" s="80"/>
      <c r="AH63" s="1">
        <v>16</v>
      </c>
      <c r="AI63" s="1">
        <v>12</v>
      </c>
      <c r="AJ63" s="1">
        <v>0.5</v>
      </c>
      <c r="AK63" s="2">
        <v>44210</v>
      </c>
      <c r="AL63" s="17"/>
      <c r="AM63" s="80"/>
      <c r="AN63" s="2"/>
      <c r="AO63" s="1"/>
      <c r="AP63" s="2"/>
      <c r="AQ63" s="1"/>
      <c r="AR63" s="1"/>
      <c r="AS63" s="80">
        <f>(B63*AU63)/(BB63*SQRT(AV63))</f>
        <v>0.38043637301135463</v>
      </c>
      <c r="AT63" s="80">
        <f>((AU63/37)/BB63)*100</f>
        <v>0.10333863275039745</v>
      </c>
      <c r="AU63" s="1">
        <v>13</v>
      </c>
      <c r="AV63" s="1">
        <v>11</v>
      </c>
      <c r="AW63" s="1">
        <v>0.4</v>
      </c>
      <c r="AX63" s="2">
        <v>44862</v>
      </c>
      <c r="AY63" s="1">
        <v>0.84</v>
      </c>
      <c r="AZ63" s="1">
        <v>138</v>
      </c>
      <c r="BA63" s="2">
        <v>44862</v>
      </c>
      <c r="BB63" s="1">
        <v>340</v>
      </c>
      <c r="BC63" s="2">
        <v>44862</v>
      </c>
      <c r="BD63" s="1">
        <v>0.9</v>
      </c>
      <c r="BE63" s="2">
        <v>44855</v>
      </c>
      <c r="BF63" s="80">
        <f>(B63*BH63)/(BO63*SQRT(BI63))</f>
        <v>0.30247873271175801</v>
      </c>
      <c r="BG63" s="80">
        <f>((BH63/37)/BO63)*100</f>
        <v>7.8339208773991392E-2</v>
      </c>
      <c r="BH63" s="80">
        <v>10</v>
      </c>
      <c r="BI63" s="80">
        <v>10</v>
      </c>
      <c r="BJ63" s="1">
        <v>0.7</v>
      </c>
      <c r="BK63" s="2">
        <v>45457</v>
      </c>
      <c r="BL63" s="80">
        <v>0.82</v>
      </c>
      <c r="BM63" s="1">
        <v>140</v>
      </c>
      <c r="BN63" s="2">
        <v>45457</v>
      </c>
      <c r="BO63" s="1">
        <v>345</v>
      </c>
      <c r="BP63" s="2">
        <v>45457</v>
      </c>
      <c r="BQ63" s="80"/>
      <c r="BR63" s="1"/>
      <c r="BS63" s="80">
        <f>(B63*BU63)/(CB63*SQRT(BV63))</f>
        <v>0.23166470450925561</v>
      </c>
      <c r="BT63" s="80">
        <f>((BU63/37)/CB63)*100</f>
        <v>9.2950092950092961E-2</v>
      </c>
      <c r="BU63" s="1">
        <v>13</v>
      </c>
      <c r="BV63" s="1">
        <v>24</v>
      </c>
      <c r="BW63" s="1">
        <v>0.5</v>
      </c>
      <c r="BX63" s="2">
        <v>45512</v>
      </c>
      <c r="BY63" s="1">
        <v>0.9</v>
      </c>
      <c r="BZ63" s="1">
        <v>143</v>
      </c>
      <c r="CA63" s="2">
        <v>45512</v>
      </c>
      <c r="CB63" s="1">
        <v>378</v>
      </c>
      <c r="CC63" s="2">
        <v>45512</v>
      </c>
      <c r="CD63" s="1"/>
      <c r="CE63" s="2"/>
    </row>
    <row r="64" spans="1:83" x14ac:dyDescent="0.2">
      <c r="A64" s="1">
        <v>63</v>
      </c>
      <c r="B64" s="1">
        <v>30</v>
      </c>
      <c r="C64" s="2">
        <v>34567</v>
      </c>
      <c r="D64" s="2">
        <v>44266</v>
      </c>
      <c r="E64" s="1">
        <v>0</v>
      </c>
      <c r="F64" s="1" t="s">
        <v>79</v>
      </c>
      <c r="G64" s="25">
        <v>1080000</v>
      </c>
      <c r="H64" s="2">
        <v>44234</v>
      </c>
      <c r="I64" s="1"/>
      <c r="J64" s="2"/>
      <c r="K64" s="1"/>
      <c r="L64" s="2"/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80">
        <f>(B64*U64)/(AB64*SQRT(V64))</f>
        <v>0.90714376428707488</v>
      </c>
      <c r="T64" s="80">
        <f>((U64/37)/AB64)*100</f>
        <v>0.64350064350064351</v>
      </c>
      <c r="U64" s="1">
        <v>95</v>
      </c>
      <c r="V64" s="1">
        <v>62</v>
      </c>
      <c r="W64" s="1">
        <v>0.5</v>
      </c>
      <c r="X64" s="2">
        <v>44233</v>
      </c>
      <c r="Y64" s="1">
        <v>3.5</v>
      </c>
      <c r="Z64" s="1">
        <v>145</v>
      </c>
      <c r="AA64" s="2">
        <v>44233</v>
      </c>
      <c r="AB64" s="1">
        <v>399</v>
      </c>
      <c r="AC64" s="2">
        <v>44233</v>
      </c>
      <c r="AD64" s="1">
        <v>1.1000000000000001</v>
      </c>
      <c r="AE64" s="2">
        <v>44233</v>
      </c>
      <c r="AF64" s="80">
        <f>(B64*AH64)/(AO64*SQRT(AI64))</f>
        <v>0.31480657143579055</v>
      </c>
      <c r="AG64" s="80">
        <f>((AH64/37)/AO64)*100</f>
        <v>0.17251293847038526</v>
      </c>
      <c r="AH64" s="1">
        <v>27</v>
      </c>
      <c r="AI64" s="1">
        <v>37</v>
      </c>
      <c r="AJ64" s="1">
        <v>0.5</v>
      </c>
      <c r="AK64" s="2">
        <v>44244</v>
      </c>
      <c r="AL64" s="1">
        <v>1.6</v>
      </c>
      <c r="AM64" s="80">
        <v>138</v>
      </c>
      <c r="AN64" s="2">
        <v>44244</v>
      </c>
      <c r="AO64" s="1">
        <v>423</v>
      </c>
      <c r="AP64" s="2">
        <v>44244</v>
      </c>
      <c r="AQ64" s="1">
        <v>1.1000000000000001</v>
      </c>
      <c r="AR64" s="2">
        <v>44242</v>
      </c>
      <c r="AS64" s="80">
        <f>(B64*AU64)/(BB64*SQRT(AV64))</f>
        <v>0.3163563118847264</v>
      </c>
      <c r="AT64" s="80">
        <f>((AU64/37)/BB64)*100</f>
        <v>0.1480932987782303</v>
      </c>
      <c r="AU64" s="1">
        <v>20</v>
      </c>
      <c r="AV64" s="1">
        <v>27</v>
      </c>
      <c r="AW64" s="1">
        <v>0.5</v>
      </c>
      <c r="AX64" s="2">
        <v>44245</v>
      </c>
      <c r="AY64" s="1">
        <v>1.5</v>
      </c>
      <c r="AZ64" s="1">
        <v>142</v>
      </c>
      <c r="BA64" s="2">
        <v>44245</v>
      </c>
      <c r="BB64" s="1">
        <v>365</v>
      </c>
      <c r="BC64" s="2">
        <v>44245</v>
      </c>
      <c r="BD64" s="1">
        <v>1.1000000000000001</v>
      </c>
      <c r="BE64" s="2">
        <v>44246</v>
      </c>
      <c r="BF64" s="80"/>
      <c r="BG64" s="80"/>
      <c r="BH64" s="80"/>
      <c r="BI64" s="80"/>
      <c r="BJ64" s="1"/>
      <c r="BK64" s="1"/>
      <c r="BL64" s="80"/>
      <c r="BM64" s="1"/>
      <c r="BN64" s="1"/>
      <c r="BO64" s="1"/>
      <c r="BP64" s="1"/>
      <c r="BQ64" s="80"/>
      <c r="BR64" s="1"/>
      <c r="BS64" s="80"/>
      <c r="BT64" s="80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</row>
    <row r="65" spans="1:83" x14ac:dyDescent="0.2">
      <c r="A65" s="1">
        <v>64</v>
      </c>
      <c r="B65" s="1">
        <v>44</v>
      </c>
      <c r="C65" s="2">
        <v>29383</v>
      </c>
      <c r="D65" s="2">
        <v>45424</v>
      </c>
      <c r="E65" s="1">
        <v>1</v>
      </c>
      <c r="F65" s="17" t="s">
        <v>79</v>
      </c>
      <c r="G65" s="25">
        <v>920000</v>
      </c>
      <c r="H65" s="2">
        <v>44414</v>
      </c>
      <c r="J65" s="2"/>
      <c r="K65" s="1"/>
      <c r="L65" s="2"/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80">
        <f>(B65*U65)/(AB65*SQRT(V65))</f>
        <v>1.5849753650806384</v>
      </c>
      <c r="T65" s="80">
        <f>((U65/37)/AB65)*100</f>
        <v>0.72855464159811989</v>
      </c>
      <c r="U65" s="1">
        <v>62</v>
      </c>
      <c r="V65" s="1">
        <v>56</v>
      </c>
      <c r="W65" s="1">
        <v>0.3</v>
      </c>
      <c r="X65" s="2">
        <v>44414</v>
      </c>
      <c r="Y65" s="1">
        <v>0.46</v>
      </c>
      <c r="Z65" s="1">
        <v>141</v>
      </c>
      <c r="AA65" s="2">
        <v>44414</v>
      </c>
      <c r="AB65" s="1">
        <v>230</v>
      </c>
      <c r="AC65" s="2">
        <v>44414</v>
      </c>
      <c r="AD65" s="1"/>
      <c r="AE65" s="2"/>
      <c r="AF65" s="80">
        <f>(B65*AH65)/(AO65*SQRT(AI65))</f>
        <v>0.88495492080704929</v>
      </c>
      <c r="AG65" s="80">
        <f>((AH65/37)/AO65)*100</f>
        <v>0.56490917146654851</v>
      </c>
      <c r="AH65" s="1">
        <v>51</v>
      </c>
      <c r="AI65" s="1">
        <v>108</v>
      </c>
      <c r="AJ65" s="1">
        <v>0.7</v>
      </c>
      <c r="AK65" s="2">
        <v>44655</v>
      </c>
      <c r="AL65" s="1">
        <v>0.6</v>
      </c>
      <c r="AM65" s="80">
        <v>138</v>
      </c>
      <c r="AN65" s="2">
        <v>44655</v>
      </c>
      <c r="AO65" s="1">
        <v>244</v>
      </c>
      <c r="AP65" s="2">
        <v>44655</v>
      </c>
      <c r="AQ65" s="1">
        <v>1</v>
      </c>
      <c r="AR65" s="2">
        <v>44655</v>
      </c>
      <c r="AS65" s="80">
        <f>(B65*AU65)/(BB65*SQRT(AV65))</f>
        <v>1.0430181324841936</v>
      </c>
      <c r="AT65" s="80">
        <f>((AU65/37)/BB65)*100</f>
        <v>0.58368227382311888</v>
      </c>
      <c r="AU65" s="1">
        <v>46</v>
      </c>
      <c r="AV65" s="1">
        <v>83</v>
      </c>
      <c r="AW65" s="1">
        <v>0.5</v>
      </c>
      <c r="AX65" s="2">
        <v>44656</v>
      </c>
      <c r="AY65" s="1">
        <v>0.5</v>
      </c>
      <c r="AZ65" s="1">
        <v>139</v>
      </c>
      <c r="BA65" s="2">
        <v>44656</v>
      </c>
      <c r="BB65" s="1">
        <v>213</v>
      </c>
      <c r="BC65" s="2">
        <v>44656</v>
      </c>
      <c r="BD65" s="1"/>
      <c r="BE65" s="1"/>
      <c r="BF65" s="80"/>
      <c r="BG65" s="80"/>
      <c r="BH65" s="80"/>
      <c r="BI65" s="80"/>
      <c r="BJ65" s="1"/>
      <c r="BK65" s="1"/>
      <c r="BL65" s="80"/>
      <c r="BM65" s="1"/>
      <c r="BN65" s="1"/>
      <c r="BO65" s="1"/>
      <c r="BP65" s="1"/>
      <c r="BQ65" s="80"/>
      <c r="BR65" s="1"/>
      <c r="BS65" s="80"/>
      <c r="BT65" s="80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</row>
    <row r="66" spans="1:83" s="20" customFormat="1" x14ac:dyDescent="0.2">
      <c r="A66" s="1">
        <v>65</v>
      </c>
      <c r="B66" s="9">
        <v>30</v>
      </c>
      <c r="C66" s="10">
        <v>34697</v>
      </c>
      <c r="D66" s="10">
        <v>45589</v>
      </c>
      <c r="E66" s="9">
        <v>0</v>
      </c>
      <c r="F66" s="9" t="s">
        <v>79</v>
      </c>
      <c r="G66" s="68">
        <v>913000</v>
      </c>
      <c r="H66" s="10">
        <v>44053</v>
      </c>
      <c r="I66" s="11"/>
      <c r="J66" s="10"/>
      <c r="K66" s="11"/>
      <c r="L66" s="10"/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80">
        <f>(B66*U66)/(AB66*SQRT(V66))</f>
        <v>1.3850359243289014</v>
      </c>
      <c r="T66" s="80">
        <f>((U66/37)/AB66)*100</f>
        <v>1.7154140441811672</v>
      </c>
      <c r="U66" s="9">
        <v>139</v>
      </c>
      <c r="V66" s="9">
        <v>189</v>
      </c>
      <c r="W66" s="9">
        <v>0.3</v>
      </c>
      <c r="X66" s="10">
        <v>44053</v>
      </c>
      <c r="Y66" s="9">
        <v>0.7</v>
      </c>
      <c r="Z66" s="9">
        <v>136</v>
      </c>
      <c r="AA66" s="10">
        <v>44053</v>
      </c>
      <c r="AB66" s="9">
        <v>219</v>
      </c>
      <c r="AC66" s="10">
        <v>44053</v>
      </c>
      <c r="AD66" s="9">
        <v>1.1000000000000001</v>
      </c>
      <c r="AE66" s="10">
        <v>44052</v>
      </c>
      <c r="AF66" s="80">
        <f>(B66*AH66)/(AO66*SQRT(AI66))</f>
        <v>0.64175037023315262</v>
      </c>
      <c r="AG66" s="80">
        <f>((AH66/37)/AO66)*100</f>
        <v>0.58103706312175374</v>
      </c>
      <c r="AH66" s="9">
        <v>66</v>
      </c>
      <c r="AI66" s="9">
        <v>101</v>
      </c>
      <c r="AJ66" s="9">
        <v>0.4</v>
      </c>
      <c r="AK66" s="10">
        <v>44106</v>
      </c>
      <c r="AL66" s="9">
        <v>0.6</v>
      </c>
      <c r="AM66" s="11">
        <v>138</v>
      </c>
      <c r="AN66" s="10">
        <v>44106</v>
      </c>
      <c r="AO66" s="9">
        <v>307</v>
      </c>
      <c r="AP66" s="10">
        <v>44106</v>
      </c>
      <c r="AQ66" s="9"/>
      <c r="AR66" s="10"/>
      <c r="AS66" s="80">
        <f>(B66*AU66)/(BB66*SQRT(AV66))</f>
        <v>1.2760918789167923</v>
      </c>
      <c r="AT66" s="80">
        <f>((AU66/37)/BB66)*100</f>
        <v>1.6176760702308148</v>
      </c>
      <c r="AU66" s="9">
        <v>164</v>
      </c>
      <c r="AV66" s="9">
        <v>198</v>
      </c>
      <c r="AW66" s="9">
        <v>0.84</v>
      </c>
      <c r="AX66" s="10">
        <v>44370</v>
      </c>
      <c r="AY66" s="9">
        <v>0.6</v>
      </c>
      <c r="AZ66" s="9">
        <v>135</v>
      </c>
      <c r="BA66" s="10">
        <v>44370</v>
      </c>
      <c r="BB66" s="9">
        <v>274</v>
      </c>
      <c r="BC66" s="10">
        <v>44370</v>
      </c>
      <c r="BD66" s="9">
        <v>1.1000000000000001</v>
      </c>
      <c r="BE66" s="10">
        <v>44370</v>
      </c>
      <c r="BF66" s="80">
        <f>(B66*BH66)/(BO66*SQRT(BI66))</f>
        <v>0.38677444274929218</v>
      </c>
      <c r="BG66" s="80">
        <f>((BH66/37)/BO66)*100</f>
        <v>0.55204140310523298</v>
      </c>
      <c r="BH66" s="11">
        <v>48</v>
      </c>
      <c r="BI66" s="11">
        <v>251</v>
      </c>
      <c r="BJ66" s="9">
        <v>1</v>
      </c>
      <c r="BK66" s="10">
        <v>44433</v>
      </c>
      <c r="BL66" s="11">
        <v>0.5</v>
      </c>
      <c r="BM66" s="9">
        <v>137</v>
      </c>
      <c r="BN66" s="10">
        <v>44433</v>
      </c>
      <c r="BO66" s="9">
        <v>235</v>
      </c>
      <c r="BP66" s="10">
        <v>44433</v>
      </c>
      <c r="BQ66" s="11">
        <v>1</v>
      </c>
      <c r="BR66" s="10">
        <v>44433</v>
      </c>
      <c r="BS66" s="80">
        <f>(B66*BU66)/(CB66*SQRT(BV66))</f>
        <v>0.81584312217484545</v>
      </c>
      <c r="BT66" s="80">
        <f>((BU66/37)/CB66)*100</f>
        <v>1.1243243243243242</v>
      </c>
      <c r="BU66" s="9">
        <v>156</v>
      </c>
      <c r="BV66" s="9">
        <v>234</v>
      </c>
      <c r="BW66" s="9">
        <v>1</v>
      </c>
      <c r="BX66" s="10">
        <v>44791</v>
      </c>
      <c r="BY66" s="9">
        <v>1.5</v>
      </c>
      <c r="BZ66" s="9">
        <v>137</v>
      </c>
      <c r="CA66" s="10">
        <v>44791</v>
      </c>
      <c r="CB66" s="9">
        <v>375</v>
      </c>
      <c r="CC66" s="10">
        <v>44791</v>
      </c>
      <c r="CD66" s="9">
        <v>1.1000000000000001</v>
      </c>
      <c r="CE66" s="10">
        <v>44791</v>
      </c>
    </row>
    <row r="67" spans="1:83" x14ac:dyDescent="0.2">
      <c r="A67" s="1">
        <v>66</v>
      </c>
      <c r="B67" s="1">
        <v>43</v>
      </c>
      <c r="C67" s="2">
        <v>29842</v>
      </c>
      <c r="D67" s="2">
        <v>44036</v>
      </c>
      <c r="E67" s="1">
        <v>0</v>
      </c>
      <c r="F67" s="1" t="s">
        <v>79</v>
      </c>
      <c r="G67" s="25">
        <v>726000</v>
      </c>
      <c r="H67" s="2">
        <v>44035</v>
      </c>
      <c r="I67" s="1"/>
      <c r="J67" s="2"/>
      <c r="K67" s="1"/>
      <c r="L67" s="2"/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80">
        <f>(B67*U67)/(AB67*SQRT(V67))</f>
        <v>4.6932632899816769</v>
      </c>
      <c r="T67" s="80">
        <f>((U67/37)/AB67)*100</f>
        <v>11.854711854711855</v>
      </c>
      <c r="U67" s="1">
        <v>829</v>
      </c>
      <c r="V67" s="1">
        <v>1615</v>
      </c>
      <c r="W67" s="1">
        <v>6.9</v>
      </c>
      <c r="X67" s="2">
        <v>44035</v>
      </c>
      <c r="Y67" s="1">
        <v>0.9</v>
      </c>
      <c r="Z67" s="1">
        <v>138</v>
      </c>
      <c r="AA67" s="2">
        <v>44035</v>
      </c>
      <c r="AB67" s="1">
        <v>189</v>
      </c>
      <c r="AC67" s="2">
        <v>44035</v>
      </c>
      <c r="AD67" s="1">
        <v>1</v>
      </c>
      <c r="AE67" s="2">
        <v>44034</v>
      </c>
      <c r="AF67" s="80"/>
      <c r="AG67" s="80"/>
      <c r="AH67" s="1">
        <v>136</v>
      </c>
      <c r="AI67" s="1">
        <v>426</v>
      </c>
      <c r="AJ67" s="1">
        <v>3.1</v>
      </c>
      <c r="AK67" s="2">
        <v>44042</v>
      </c>
      <c r="AL67" s="1">
        <v>0.92</v>
      </c>
      <c r="AM67" s="80">
        <v>140</v>
      </c>
      <c r="AN67" s="2">
        <v>44042</v>
      </c>
      <c r="AO67" s="1"/>
      <c r="AP67" s="1"/>
      <c r="AQ67" s="1"/>
      <c r="AR67" s="1"/>
      <c r="AS67" s="80">
        <f>(B67*AU67)/(BB67*SQRT(AV67))</f>
        <v>0.80088193217540726</v>
      </c>
      <c r="AT67" s="80">
        <f>((AU67/37)/BB67)*100</f>
        <v>0.36646816307833263</v>
      </c>
      <c r="AU67" s="1">
        <v>24</v>
      </c>
      <c r="AV67" s="1">
        <v>53</v>
      </c>
      <c r="AW67" s="1">
        <v>1.5</v>
      </c>
      <c r="AX67" s="2">
        <v>44064</v>
      </c>
      <c r="AY67" s="1">
        <v>1</v>
      </c>
      <c r="AZ67" s="1">
        <v>142</v>
      </c>
      <c r="BA67" s="2">
        <v>44064</v>
      </c>
      <c r="BB67" s="1">
        <v>177</v>
      </c>
      <c r="BC67" s="2">
        <v>44064</v>
      </c>
      <c r="BD67" s="1">
        <v>1</v>
      </c>
      <c r="BE67" s="2">
        <v>44064</v>
      </c>
      <c r="BF67" s="80"/>
      <c r="BG67" s="80"/>
      <c r="BH67" s="80"/>
      <c r="BI67" s="80"/>
      <c r="BJ67" s="1"/>
      <c r="BK67" s="1"/>
      <c r="BL67" s="80"/>
      <c r="BM67" s="1"/>
      <c r="BN67" s="1"/>
      <c r="BO67" s="1"/>
      <c r="BP67" s="1"/>
      <c r="BQ67" s="80"/>
      <c r="BR67" s="1"/>
      <c r="BS67" s="80"/>
      <c r="BT67" s="80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</row>
    <row r="68" spans="1:83" s="12" customFormat="1" x14ac:dyDescent="0.2">
      <c r="A68" s="1">
        <v>67</v>
      </c>
      <c r="B68" s="26">
        <v>71</v>
      </c>
      <c r="C68" s="27">
        <v>19467</v>
      </c>
      <c r="D68" s="27">
        <v>44176</v>
      </c>
      <c r="E68" s="26">
        <v>1</v>
      </c>
      <c r="F68" s="26" t="s">
        <v>79</v>
      </c>
      <c r="G68" s="71">
        <v>722000</v>
      </c>
      <c r="H68" s="27">
        <v>44165</v>
      </c>
      <c r="I68" s="28">
        <v>1690000</v>
      </c>
      <c r="J68" s="27">
        <v>44195</v>
      </c>
      <c r="K68" s="28">
        <v>0</v>
      </c>
      <c r="L68" s="27">
        <v>44533</v>
      </c>
      <c r="M68" s="26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80">
        <f>(B68*U68)/(AB68*SQRT(V68))</f>
        <v>0.99568500539374327</v>
      </c>
      <c r="T68" s="80">
        <f>((U68/37)/AB68)*100</f>
        <v>0.22741187789731479</v>
      </c>
      <c r="U68" s="26">
        <v>26</v>
      </c>
      <c r="V68" s="26">
        <v>36</v>
      </c>
      <c r="W68" s="26">
        <v>0.6</v>
      </c>
      <c r="X68" s="27">
        <v>44165</v>
      </c>
      <c r="Y68" s="26">
        <v>0.7</v>
      </c>
      <c r="Z68" s="26">
        <v>137</v>
      </c>
      <c r="AA68" s="27">
        <v>44165</v>
      </c>
      <c r="AB68" s="26">
        <v>309</v>
      </c>
      <c r="AC68" s="27">
        <v>44165</v>
      </c>
      <c r="AD68" s="26">
        <v>0.9</v>
      </c>
      <c r="AE68" s="27">
        <v>44165</v>
      </c>
      <c r="AF68" s="80">
        <f>(B68*AH68)/(AO68*SQRT(AI68))</f>
        <v>1.199527788797192</v>
      </c>
      <c r="AG68" s="80">
        <f>((AH68/37)/AO68)*100</f>
        <v>0.27774810383506038</v>
      </c>
      <c r="AH68" s="29">
        <v>26</v>
      </c>
      <c r="AI68" s="26">
        <v>37</v>
      </c>
      <c r="AJ68" s="26">
        <v>0.7</v>
      </c>
      <c r="AK68" s="27">
        <v>44176</v>
      </c>
      <c r="AL68" s="26">
        <v>0.6</v>
      </c>
      <c r="AM68" s="28">
        <v>136</v>
      </c>
      <c r="AN68" s="27">
        <v>44176</v>
      </c>
      <c r="AO68" s="26">
        <v>253</v>
      </c>
      <c r="AP68" s="27">
        <v>44176</v>
      </c>
      <c r="AQ68" s="26">
        <v>0.9</v>
      </c>
      <c r="AR68" s="27">
        <v>44176</v>
      </c>
      <c r="AS68" s="80">
        <f>(B68*AU68)/(BB68*SQRT(AV68))</f>
        <v>1.0912331743391173</v>
      </c>
      <c r="AT68" s="80">
        <f>((AU68/37)/BB68)*100</f>
        <v>0.26598026598026597</v>
      </c>
      <c r="AU68" s="26">
        <v>31</v>
      </c>
      <c r="AV68" s="26">
        <v>41</v>
      </c>
      <c r="AW68" s="26">
        <v>0.9</v>
      </c>
      <c r="AX68" s="27">
        <v>44287</v>
      </c>
      <c r="AY68" s="26">
        <v>0.7</v>
      </c>
      <c r="AZ68" s="26">
        <v>140</v>
      </c>
      <c r="BA68" s="27">
        <v>44287</v>
      </c>
      <c r="BB68" s="26">
        <v>315</v>
      </c>
      <c r="BC68" s="27">
        <v>44287</v>
      </c>
      <c r="BD68" s="26">
        <v>1</v>
      </c>
      <c r="BE68" s="27">
        <v>44287</v>
      </c>
      <c r="BF68" s="80">
        <f>(B68*BH68)/(BO68*SQRT(BI68))</f>
        <v>0.97891030716330585</v>
      </c>
      <c r="BG68" s="80">
        <f>((BH68/37)/BO68)*100</f>
        <v>0.1936264622831787</v>
      </c>
      <c r="BH68" s="28">
        <v>24</v>
      </c>
      <c r="BI68" s="28">
        <v>27</v>
      </c>
      <c r="BJ68" s="26">
        <v>1.7</v>
      </c>
      <c r="BK68" s="27">
        <v>44533</v>
      </c>
      <c r="BL68" s="28"/>
      <c r="BM68" s="26"/>
      <c r="BN68" s="26"/>
      <c r="BO68" s="26">
        <v>335</v>
      </c>
      <c r="BP68" s="27">
        <v>44173</v>
      </c>
      <c r="BQ68" s="28"/>
      <c r="BR68" s="26"/>
      <c r="BS68" s="80">
        <f>(B68*BU68)/(CB68*SQRT(BV68))</f>
        <v>0.89475967759378039</v>
      </c>
      <c r="BT68" s="80">
        <f>((BU68/37)/CB68)*100</f>
        <v>0.15608313480653904</v>
      </c>
      <c r="BU68" s="26">
        <v>19</v>
      </c>
      <c r="BV68" s="26">
        <v>21</v>
      </c>
      <c r="BW68" s="26">
        <v>0.2</v>
      </c>
      <c r="BX68" s="27">
        <v>44543</v>
      </c>
      <c r="BY68" s="26">
        <v>0.9</v>
      </c>
      <c r="BZ68" s="26">
        <v>138</v>
      </c>
      <c r="CA68" s="27">
        <v>44533</v>
      </c>
      <c r="CB68" s="26">
        <v>329</v>
      </c>
      <c r="CC68" s="27">
        <v>44533</v>
      </c>
      <c r="CD68" s="26">
        <v>1</v>
      </c>
      <c r="CE68" s="27">
        <v>44543</v>
      </c>
    </row>
    <row r="69" spans="1:83" x14ac:dyDescent="0.2">
      <c r="A69" s="1">
        <v>68</v>
      </c>
      <c r="B69" s="1">
        <v>40</v>
      </c>
      <c r="C69" s="2">
        <v>30918</v>
      </c>
      <c r="D69" s="2">
        <v>43840</v>
      </c>
      <c r="E69" s="1">
        <v>1</v>
      </c>
      <c r="F69" s="1" t="s">
        <v>79</v>
      </c>
      <c r="G69" s="25">
        <v>688000</v>
      </c>
      <c r="H69" s="2">
        <v>43798</v>
      </c>
      <c r="I69" s="1"/>
      <c r="J69" s="2"/>
      <c r="K69" s="1"/>
      <c r="L69" s="2"/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80">
        <f>(B69*U69)/(AB69*SQRT(V69))</f>
        <v>1.2344267996967353</v>
      </c>
      <c r="T69" s="80">
        <f>((U69/37)/AB69)*100</f>
        <v>0.54054054054054057</v>
      </c>
      <c r="U69" s="1">
        <v>30</v>
      </c>
      <c r="V69" s="1">
        <v>42</v>
      </c>
      <c r="W69" s="1">
        <v>0.6</v>
      </c>
      <c r="X69" s="2">
        <v>43796</v>
      </c>
      <c r="Y69" s="1">
        <v>0.8</v>
      </c>
      <c r="Z69" s="1">
        <v>145</v>
      </c>
      <c r="AA69" s="2">
        <v>43798</v>
      </c>
      <c r="AB69" s="1">
        <v>150</v>
      </c>
      <c r="AC69" s="2">
        <v>43798</v>
      </c>
      <c r="AD69" s="1">
        <v>1.4</v>
      </c>
      <c r="AE69" s="2">
        <v>43796</v>
      </c>
      <c r="AF69" s="80"/>
      <c r="AG69" s="80"/>
      <c r="AH69" s="1"/>
      <c r="AI69" s="1"/>
      <c r="AJ69" s="1"/>
      <c r="AK69" s="1"/>
      <c r="AL69" s="1"/>
      <c r="AM69" s="80"/>
      <c r="AN69" s="1"/>
      <c r="AO69" s="1"/>
      <c r="AP69" s="1"/>
      <c r="AQ69" s="1"/>
      <c r="AR69" s="1"/>
      <c r="AS69" s="80"/>
      <c r="AT69" s="80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80"/>
      <c r="BG69" s="80"/>
      <c r="BH69" s="80"/>
      <c r="BI69" s="80"/>
      <c r="BJ69" s="1"/>
      <c r="BK69" s="1"/>
      <c r="BL69" s="80"/>
      <c r="BM69" s="1"/>
      <c r="BN69" s="1"/>
      <c r="BO69" s="1"/>
      <c r="BP69" s="1"/>
      <c r="BQ69" s="80"/>
      <c r="BR69" s="1"/>
      <c r="BS69" s="80"/>
      <c r="BT69" s="80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</row>
    <row r="70" spans="1:83" s="20" customFormat="1" x14ac:dyDescent="0.2">
      <c r="A70" s="1">
        <v>69</v>
      </c>
      <c r="B70" s="1">
        <v>40</v>
      </c>
      <c r="C70" s="2">
        <v>30933</v>
      </c>
      <c r="D70" s="2">
        <v>43954</v>
      </c>
      <c r="E70" s="1">
        <v>1</v>
      </c>
      <c r="F70" s="1" t="s">
        <v>79</v>
      </c>
      <c r="G70" s="25">
        <v>671000</v>
      </c>
      <c r="H70" s="2">
        <v>43791</v>
      </c>
      <c r="I70" s="3"/>
      <c r="J70" s="2"/>
      <c r="K70" s="1"/>
      <c r="L70" s="2"/>
      <c r="M70" s="1">
        <v>1</v>
      </c>
      <c r="N70" s="1">
        <v>1</v>
      </c>
      <c r="O70" s="1">
        <v>0</v>
      </c>
      <c r="P70" s="1">
        <v>0</v>
      </c>
      <c r="Q70" s="1">
        <v>0</v>
      </c>
      <c r="R70" s="1">
        <v>0</v>
      </c>
      <c r="S70" s="80">
        <f>(B70*U70)/(AB70*SQRT(V70))</f>
        <v>4.058782852255101</v>
      </c>
      <c r="T70" s="80">
        <f>((U70/37)/AB70)*100</f>
        <v>1.9584802193497846</v>
      </c>
      <c r="U70" s="1">
        <v>100</v>
      </c>
      <c r="V70" s="1">
        <v>51</v>
      </c>
      <c r="W70" s="1">
        <v>0.7</v>
      </c>
      <c r="X70" s="2">
        <v>43791</v>
      </c>
      <c r="Y70" s="1">
        <v>0.5</v>
      </c>
      <c r="Z70" s="1">
        <v>137</v>
      </c>
      <c r="AA70" s="2">
        <v>43791</v>
      </c>
      <c r="AB70" s="1">
        <v>138</v>
      </c>
      <c r="AC70" s="2">
        <v>43791</v>
      </c>
      <c r="AD70" s="1">
        <v>1.4</v>
      </c>
      <c r="AE70" s="2">
        <v>43791</v>
      </c>
      <c r="AF70" s="80">
        <f>(B70*AH70)/(AO70*SQRT(AI70))</f>
        <v>8.6818599667193084</v>
      </c>
      <c r="AG70" s="80">
        <f>((AH70/37)/AO70)*100</f>
        <v>3.1590031590031589</v>
      </c>
      <c r="AH70" s="1">
        <v>90</v>
      </c>
      <c r="AI70" s="1">
        <v>29</v>
      </c>
      <c r="AJ70" s="1">
        <v>0.5</v>
      </c>
      <c r="AK70" s="2">
        <v>43809</v>
      </c>
      <c r="AL70" s="1">
        <v>0.5</v>
      </c>
      <c r="AM70" s="80">
        <v>139</v>
      </c>
      <c r="AN70" s="2">
        <v>43809</v>
      </c>
      <c r="AO70" s="1">
        <v>77</v>
      </c>
      <c r="AP70" s="2">
        <v>43809</v>
      </c>
      <c r="AQ70" s="1">
        <v>1.4</v>
      </c>
      <c r="AR70" s="2">
        <v>43809</v>
      </c>
      <c r="AS70" s="80">
        <f>(B70*AU70)/(BB70*SQRT(AV70))</f>
        <v>8.349373123665357</v>
      </c>
      <c r="AT70" s="80">
        <f>((AU70/37)/BB70)*100</f>
        <v>4.885654885654886</v>
      </c>
      <c r="AU70" s="1">
        <v>141</v>
      </c>
      <c r="AV70" s="1">
        <v>75</v>
      </c>
      <c r="AW70" s="1">
        <v>1.2</v>
      </c>
      <c r="AX70" s="2">
        <v>43923</v>
      </c>
      <c r="AY70" s="1">
        <v>0.5</v>
      </c>
      <c r="AZ70" s="1">
        <v>139</v>
      </c>
      <c r="BA70" s="2">
        <v>43923</v>
      </c>
      <c r="BB70" s="1">
        <v>78</v>
      </c>
      <c r="BC70" s="2">
        <v>43923</v>
      </c>
      <c r="BD70" s="1">
        <v>1.3</v>
      </c>
      <c r="BE70" s="2">
        <v>43923</v>
      </c>
      <c r="BF70" s="80">
        <f>(B70*BH70)/(BO70*SQRT(BI70))</f>
        <v>4.469613817913606</v>
      </c>
      <c r="BG70" s="80">
        <f>((BH70/37)/BO70)*100</f>
        <v>2.4719841793012525</v>
      </c>
      <c r="BH70" s="80">
        <v>75</v>
      </c>
      <c r="BI70" s="80">
        <v>67</v>
      </c>
      <c r="BJ70" s="1">
        <v>0.4</v>
      </c>
      <c r="BK70" s="2">
        <v>43950</v>
      </c>
      <c r="BL70" s="80">
        <v>0.7</v>
      </c>
      <c r="BM70" s="1">
        <v>145</v>
      </c>
      <c r="BN70" s="2">
        <v>43950</v>
      </c>
      <c r="BO70" s="1">
        <v>82</v>
      </c>
      <c r="BP70" s="2">
        <v>43950</v>
      </c>
      <c r="BQ70" s="80"/>
      <c r="BR70" s="2"/>
      <c r="BS70" s="80"/>
      <c r="BT70" s="80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</row>
    <row r="71" spans="1:83" x14ac:dyDescent="0.2">
      <c r="A71" s="1">
        <v>70</v>
      </c>
      <c r="B71" s="13">
        <v>43</v>
      </c>
      <c r="C71" s="14">
        <v>29725</v>
      </c>
      <c r="D71" s="14">
        <v>43843</v>
      </c>
      <c r="E71" s="13">
        <v>0</v>
      </c>
      <c r="F71" s="13" t="s">
        <v>79</v>
      </c>
      <c r="G71" s="69">
        <v>603000</v>
      </c>
      <c r="H71" s="14">
        <v>43816</v>
      </c>
      <c r="I71" s="15"/>
      <c r="J71" s="14"/>
      <c r="K71" s="15"/>
      <c r="L71" s="14"/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80">
        <f>(B71*U71)/(AB71*SQRT(V71))</f>
        <v>0.91712591879316863</v>
      </c>
      <c r="T71" s="80">
        <f>((U71/37)/AB71)*100</f>
        <v>0.23767486079043867</v>
      </c>
      <c r="U71" s="13">
        <v>35</v>
      </c>
      <c r="V71" s="13">
        <v>17</v>
      </c>
      <c r="W71" s="13">
        <v>0.77</v>
      </c>
      <c r="X71" s="14">
        <v>43807</v>
      </c>
      <c r="Y71" s="13">
        <v>0.6</v>
      </c>
      <c r="Z71" s="13">
        <v>135</v>
      </c>
      <c r="AA71" s="14">
        <v>43816</v>
      </c>
      <c r="AB71" s="13">
        <v>398</v>
      </c>
      <c r="AC71" s="14">
        <v>43816</v>
      </c>
      <c r="AD71" s="13">
        <v>1</v>
      </c>
      <c r="AE71" s="14">
        <v>43803</v>
      </c>
      <c r="AF71" s="80"/>
      <c r="AG71" s="80"/>
      <c r="AH71" s="13"/>
      <c r="AI71" s="13"/>
      <c r="AJ71" s="13"/>
      <c r="AK71" s="13"/>
      <c r="AL71" s="13"/>
      <c r="AM71" s="15"/>
      <c r="AN71" s="13"/>
      <c r="AO71" s="13"/>
      <c r="AP71" s="13"/>
      <c r="AQ71" s="13"/>
      <c r="AR71" s="13"/>
      <c r="AS71" s="80"/>
      <c r="AT71" s="80"/>
      <c r="AU71" s="13"/>
      <c r="AV71" s="13"/>
      <c r="AW71" s="13"/>
      <c r="AX71" s="14"/>
      <c r="AY71" s="13">
        <v>0.8</v>
      </c>
      <c r="AZ71" s="13">
        <v>136</v>
      </c>
      <c r="BA71" s="14">
        <v>43837</v>
      </c>
      <c r="BB71" s="13">
        <v>311</v>
      </c>
      <c r="BC71" s="14">
        <v>43837</v>
      </c>
      <c r="BD71" s="13"/>
      <c r="BE71" s="13"/>
      <c r="BF71" s="80"/>
      <c r="BG71" s="80"/>
      <c r="BH71" s="15"/>
      <c r="BI71" s="15"/>
      <c r="BJ71" s="13"/>
      <c r="BK71" s="13"/>
      <c r="BL71" s="15"/>
      <c r="BM71" s="13"/>
      <c r="BN71" s="13"/>
      <c r="BO71" s="13"/>
      <c r="BP71" s="13"/>
      <c r="BQ71" s="15"/>
      <c r="BR71" s="13"/>
      <c r="BS71" s="80"/>
      <c r="BT71" s="80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</row>
    <row r="72" spans="1:83" s="12" customFormat="1" x14ac:dyDescent="0.2">
      <c r="A72" s="1">
        <v>71</v>
      </c>
      <c r="B72" s="9">
        <v>34</v>
      </c>
      <c r="C72" s="10">
        <v>33200</v>
      </c>
      <c r="D72" s="10">
        <v>45708</v>
      </c>
      <c r="E72" s="9">
        <v>1</v>
      </c>
      <c r="F72" s="9" t="s">
        <v>79</v>
      </c>
      <c r="G72" s="68">
        <v>572000</v>
      </c>
      <c r="H72" s="10">
        <v>44708</v>
      </c>
      <c r="I72" s="11"/>
      <c r="J72" s="10"/>
      <c r="K72" s="11"/>
      <c r="L72" s="10"/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80">
        <f>(B72*U72)/(AB72*SQRT(V72))</f>
        <v>0.58212948100588546</v>
      </c>
      <c r="T72" s="80">
        <f>((U72/37)/AB72)*100</f>
        <v>0.32391942504302057</v>
      </c>
      <c r="U72" s="9">
        <v>32</v>
      </c>
      <c r="V72" s="9">
        <v>49</v>
      </c>
      <c r="W72" s="9">
        <v>0.3</v>
      </c>
      <c r="X72" s="10">
        <v>45509</v>
      </c>
      <c r="Y72" s="9">
        <v>0.6</v>
      </c>
      <c r="Z72" s="9">
        <v>141</v>
      </c>
      <c r="AA72" s="10">
        <v>45509</v>
      </c>
      <c r="AB72" s="9">
        <v>267</v>
      </c>
      <c r="AC72" s="10">
        <v>45509</v>
      </c>
      <c r="AD72" s="9"/>
      <c r="AE72" s="10"/>
      <c r="AF72" s="80"/>
      <c r="AG72" s="80"/>
      <c r="AH72" s="9"/>
      <c r="AI72" s="9"/>
      <c r="AJ72" s="9"/>
      <c r="AK72" s="9"/>
      <c r="AL72" s="9"/>
      <c r="AM72" s="11"/>
      <c r="AN72" s="9"/>
      <c r="AO72" s="9"/>
      <c r="AP72" s="9"/>
      <c r="AQ72" s="9"/>
      <c r="AR72" s="9"/>
      <c r="AS72" s="80"/>
      <c r="AT72" s="80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80"/>
      <c r="BG72" s="80"/>
      <c r="BH72" s="11"/>
      <c r="BI72" s="11"/>
      <c r="BJ72" s="9"/>
      <c r="BK72" s="9"/>
      <c r="BL72" s="11"/>
      <c r="BM72" s="9"/>
      <c r="BN72" s="9"/>
      <c r="BO72" s="9"/>
      <c r="BP72" s="9"/>
      <c r="BQ72" s="11"/>
      <c r="BR72" s="9"/>
      <c r="BS72" s="80"/>
      <c r="BT72" s="80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</row>
    <row r="73" spans="1:83" x14ac:dyDescent="0.2">
      <c r="A73" s="1">
        <v>72</v>
      </c>
      <c r="B73" s="1">
        <v>44</v>
      </c>
      <c r="C73" s="2">
        <v>29274</v>
      </c>
      <c r="D73" s="2">
        <v>45348</v>
      </c>
      <c r="E73" s="1">
        <v>1</v>
      </c>
      <c r="F73" s="1" t="s">
        <v>79</v>
      </c>
      <c r="G73" s="25">
        <v>570000</v>
      </c>
      <c r="H73" s="2">
        <v>43747</v>
      </c>
      <c r="I73" s="1"/>
      <c r="J73" s="2"/>
      <c r="K73" s="1"/>
      <c r="L73" s="2"/>
      <c r="M73" s="1">
        <v>0</v>
      </c>
      <c r="N73" s="1">
        <v>0</v>
      </c>
      <c r="O73" s="1">
        <v>0</v>
      </c>
      <c r="P73" s="1">
        <v>0</v>
      </c>
      <c r="Q73" s="1">
        <v>1</v>
      </c>
      <c r="R73" s="1">
        <v>0</v>
      </c>
      <c r="S73" s="80">
        <f>(B73*U73)/(AB73*SQRT(V73))</f>
        <v>0.75354466589773572</v>
      </c>
      <c r="T73" s="80">
        <f>((U73/37)/AB73)*100</f>
        <v>0.28532931758738211</v>
      </c>
      <c r="U73" s="1">
        <v>36</v>
      </c>
      <c r="V73" s="1">
        <v>38</v>
      </c>
      <c r="W73" s="1">
        <v>0.4</v>
      </c>
      <c r="X73" s="2">
        <v>43735</v>
      </c>
      <c r="Y73" s="1">
        <v>0.7</v>
      </c>
      <c r="Z73" s="1">
        <v>145</v>
      </c>
      <c r="AA73" s="2">
        <v>43735</v>
      </c>
      <c r="AB73" s="1">
        <v>341</v>
      </c>
      <c r="AC73" s="2">
        <v>43735</v>
      </c>
      <c r="AD73" s="1">
        <v>1</v>
      </c>
      <c r="AE73" s="2">
        <v>43735</v>
      </c>
      <c r="AF73" s="80">
        <f>(B73*AH73)/(AO73*SQRT(AI73))</f>
        <v>0.44351726794204421</v>
      </c>
      <c r="AG73" s="80">
        <f>((AH73/37)/AO73)*100</f>
        <v>0.16571315841388834</v>
      </c>
      <c r="AH73" s="1">
        <v>42</v>
      </c>
      <c r="AI73" s="1">
        <v>37</v>
      </c>
      <c r="AJ73" s="1">
        <v>0.3</v>
      </c>
      <c r="AK73" s="2">
        <v>43858</v>
      </c>
      <c r="AL73" s="1">
        <v>0.8</v>
      </c>
      <c r="AM73" s="80">
        <v>140</v>
      </c>
      <c r="AN73" s="2">
        <v>43858</v>
      </c>
      <c r="AO73" s="1">
        <v>685</v>
      </c>
      <c r="AP73" s="2">
        <v>43858</v>
      </c>
      <c r="AQ73" s="1"/>
      <c r="AR73" s="1"/>
      <c r="AS73" s="80">
        <f>(B73*AU73)/(BB73*SQRT(AV73))</f>
        <v>0.70849548651784999</v>
      </c>
      <c r="AT73" s="80">
        <f>((AU73/37)/BB73)*100</f>
        <v>0.37182973527942725</v>
      </c>
      <c r="AU73" s="1">
        <v>67</v>
      </c>
      <c r="AV73" s="1">
        <v>73</v>
      </c>
      <c r="AW73" s="1">
        <v>0.5</v>
      </c>
      <c r="AX73" s="2">
        <v>44101</v>
      </c>
      <c r="AY73" s="1">
        <v>0.6</v>
      </c>
      <c r="AZ73" s="1">
        <v>139</v>
      </c>
      <c r="BA73" s="2">
        <v>44101</v>
      </c>
      <c r="BB73" s="1">
        <v>487</v>
      </c>
      <c r="BC73" s="2">
        <v>44103</v>
      </c>
      <c r="BD73" s="1">
        <v>1</v>
      </c>
      <c r="BE73" s="2">
        <v>44101</v>
      </c>
      <c r="BF73" s="80">
        <f>(B73*BH73)/(BO73*SQRT(BI73))</f>
        <v>0.34453805247450903</v>
      </c>
      <c r="BG73" s="80">
        <f>((BH73/37)/BO73)*100</f>
        <v>9.9264539999097595E-2</v>
      </c>
      <c r="BH73" s="80">
        <v>22</v>
      </c>
      <c r="BI73" s="80">
        <v>22</v>
      </c>
      <c r="BJ73" s="1">
        <v>0.5</v>
      </c>
      <c r="BK73" s="2">
        <v>44262</v>
      </c>
      <c r="BL73" s="80">
        <v>1</v>
      </c>
      <c r="BM73" s="1">
        <v>139</v>
      </c>
      <c r="BN73" s="2">
        <v>44262</v>
      </c>
      <c r="BO73" s="1">
        <v>599</v>
      </c>
      <c r="BP73" s="2">
        <v>44262</v>
      </c>
      <c r="BQ73" s="80">
        <v>1.2</v>
      </c>
      <c r="BR73" s="2">
        <v>44262</v>
      </c>
      <c r="BS73" s="80">
        <f>(B73*BU73)/(CB73*SQRT(BV73))</f>
        <v>0.52550915079520277</v>
      </c>
      <c r="BT73" s="80">
        <f>((BU73/37)/CB73)*100</f>
        <v>0.14435800785949154</v>
      </c>
      <c r="BU73" s="1">
        <v>18</v>
      </c>
      <c r="BV73" s="1">
        <v>20</v>
      </c>
      <c r="BW73" s="1">
        <v>0.4</v>
      </c>
      <c r="BX73" s="2">
        <v>45348</v>
      </c>
      <c r="BY73" s="1">
        <v>0.6</v>
      </c>
      <c r="BZ73" s="1">
        <v>139</v>
      </c>
      <c r="CA73" s="2">
        <v>45348</v>
      </c>
      <c r="CB73" s="1">
        <v>337</v>
      </c>
      <c r="CC73" s="2">
        <v>45346</v>
      </c>
      <c r="CD73" s="1">
        <v>1</v>
      </c>
      <c r="CE73" s="2">
        <v>45346</v>
      </c>
    </row>
    <row r="74" spans="1:83" x14ac:dyDescent="0.2">
      <c r="A74" s="1">
        <v>73</v>
      </c>
      <c r="B74" s="1">
        <v>49</v>
      </c>
      <c r="C74" s="2">
        <v>27548</v>
      </c>
      <c r="D74" s="2">
        <v>44022</v>
      </c>
      <c r="E74" s="1">
        <v>0</v>
      </c>
      <c r="F74" s="1" t="s">
        <v>79</v>
      </c>
      <c r="G74" s="25">
        <v>565000</v>
      </c>
      <c r="H74" s="2">
        <v>44006</v>
      </c>
      <c r="I74" s="1"/>
      <c r="J74" s="2"/>
      <c r="K74" s="1"/>
      <c r="L74" s="2"/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80">
        <f>(B74*U74)/(AB74*SQRT(V74))</f>
        <v>15.735074900022477</v>
      </c>
      <c r="T74" s="80">
        <f>((U74/37)/AB74)*100</f>
        <v>11.868390129259696</v>
      </c>
      <c r="U74" s="1">
        <v>202</v>
      </c>
      <c r="V74" s="1">
        <v>187</v>
      </c>
      <c r="W74" s="1">
        <v>0.9</v>
      </c>
      <c r="X74" s="2">
        <v>44006</v>
      </c>
      <c r="Y74" s="1">
        <v>1.3</v>
      </c>
      <c r="Z74" s="1">
        <v>140</v>
      </c>
      <c r="AA74" s="2">
        <v>44006</v>
      </c>
      <c r="AB74" s="1">
        <v>46</v>
      </c>
      <c r="AC74" s="2">
        <v>44006</v>
      </c>
      <c r="AD74" s="1">
        <v>1.2</v>
      </c>
      <c r="AE74" s="2">
        <v>44006</v>
      </c>
      <c r="AF74" s="80">
        <f>(B74*AH74)/(AO74*SQRT(AI74))</f>
        <v>8.2317558013229704</v>
      </c>
      <c r="AG74" s="80">
        <f>((AH74/37)/AO74)*100</f>
        <v>6.20891161431702</v>
      </c>
      <c r="AH74" s="1">
        <v>170</v>
      </c>
      <c r="AI74" s="1">
        <v>187</v>
      </c>
      <c r="AJ74" s="1">
        <v>0.9</v>
      </c>
      <c r="AK74" s="2">
        <v>44013</v>
      </c>
      <c r="AL74" s="1">
        <v>1.7</v>
      </c>
      <c r="AM74" s="80">
        <v>141</v>
      </c>
      <c r="AN74" s="2">
        <v>44013</v>
      </c>
      <c r="AO74" s="1">
        <v>74</v>
      </c>
      <c r="AP74" s="2">
        <v>44013</v>
      </c>
      <c r="AQ74" s="1">
        <v>1.2</v>
      </c>
      <c r="AR74" s="2">
        <v>44014</v>
      </c>
      <c r="AS74" s="80">
        <f>(B74*AU74)/(BB74*SQRT(AV74))</f>
        <v>5.4985795454545459</v>
      </c>
      <c r="AT74" s="80">
        <f>((AU74/37)/BB74)*100</f>
        <v>3.3361486486486487</v>
      </c>
      <c r="AU74" s="1">
        <v>79</v>
      </c>
      <c r="AV74" s="1">
        <v>121</v>
      </c>
      <c r="AW74" s="1">
        <v>1.2</v>
      </c>
      <c r="AX74" s="2">
        <v>44025</v>
      </c>
      <c r="AY74" s="1">
        <v>1.2</v>
      </c>
      <c r="AZ74" s="1">
        <v>137</v>
      </c>
      <c r="BA74" s="2">
        <v>44025</v>
      </c>
      <c r="BB74" s="1">
        <v>64</v>
      </c>
      <c r="BC74" s="2">
        <v>44025</v>
      </c>
      <c r="BD74" s="1">
        <v>1.2</v>
      </c>
      <c r="BE74" s="2">
        <v>44017</v>
      </c>
      <c r="BF74" s="80"/>
      <c r="BG74" s="80"/>
      <c r="BH74" s="80"/>
      <c r="BI74" s="80"/>
      <c r="BJ74" s="1"/>
      <c r="BK74" s="1"/>
      <c r="BL74" s="80"/>
      <c r="BM74" s="1"/>
      <c r="BN74" s="1"/>
      <c r="BO74" s="1"/>
      <c r="BP74" s="1"/>
      <c r="BQ74" s="80"/>
      <c r="BR74" s="1"/>
      <c r="BS74" s="80"/>
      <c r="BT74" s="80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</row>
    <row r="75" spans="1:83" s="43" customFormat="1" x14ac:dyDescent="0.2">
      <c r="A75" s="1">
        <v>74</v>
      </c>
      <c r="B75" s="31">
        <v>70</v>
      </c>
      <c r="C75" s="32">
        <v>20068</v>
      </c>
      <c r="D75" s="32">
        <v>43916</v>
      </c>
      <c r="E75" s="31">
        <v>1</v>
      </c>
      <c r="F75" s="31" t="s">
        <v>79</v>
      </c>
      <c r="G75" s="73">
        <v>552000</v>
      </c>
      <c r="H75" s="32">
        <v>43891</v>
      </c>
      <c r="I75" s="33">
        <v>622000</v>
      </c>
      <c r="J75" s="32">
        <v>43893</v>
      </c>
      <c r="K75" s="33"/>
      <c r="L75" s="32"/>
      <c r="M75" s="31">
        <v>1</v>
      </c>
      <c r="N75" s="31">
        <v>1</v>
      </c>
      <c r="O75" s="31">
        <v>1</v>
      </c>
      <c r="P75" s="31">
        <v>1</v>
      </c>
      <c r="Q75" s="31">
        <v>0</v>
      </c>
      <c r="R75" s="31">
        <v>0</v>
      </c>
      <c r="S75" s="80">
        <f>(B75*U75)/(AB75*SQRT(V75))</f>
        <v>3.3251417456706132</v>
      </c>
      <c r="T75" s="80">
        <f>((U75/37)/AB75)*100</f>
        <v>0.40598538452615701</v>
      </c>
      <c r="U75" s="31">
        <v>35</v>
      </c>
      <c r="V75" s="31">
        <v>10</v>
      </c>
      <c r="W75" s="31">
        <v>0.4</v>
      </c>
      <c r="X75" s="32">
        <v>43889</v>
      </c>
      <c r="Y75" s="31">
        <v>0.5</v>
      </c>
      <c r="Z75" s="31">
        <v>140</v>
      </c>
      <c r="AA75" s="32">
        <v>43889</v>
      </c>
      <c r="AB75" s="31">
        <v>233</v>
      </c>
      <c r="AC75" s="32">
        <v>43891</v>
      </c>
      <c r="AD75" s="31">
        <v>1.3</v>
      </c>
      <c r="AE75" s="32">
        <v>43889</v>
      </c>
      <c r="AF75" s="80">
        <f>(B75*AH75)/(AO75*SQRT(AI75))</f>
        <v>7.1842120810709957</v>
      </c>
      <c r="AG75" s="80">
        <f>((AH75/37)/AO75)*100</f>
        <v>1.5444015444015442</v>
      </c>
      <c r="AH75" s="31">
        <v>76</v>
      </c>
      <c r="AI75" s="31">
        <v>31</v>
      </c>
      <c r="AJ75" s="31">
        <v>0.8</v>
      </c>
      <c r="AK75" s="32">
        <v>43909</v>
      </c>
      <c r="AL75" s="31">
        <v>0.5</v>
      </c>
      <c r="AM75" s="33">
        <v>141</v>
      </c>
      <c r="AN75" s="32">
        <v>43909</v>
      </c>
      <c r="AO75" s="31">
        <v>133</v>
      </c>
      <c r="AP75" s="32">
        <v>43909</v>
      </c>
      <c r="AQ75" s="31"/>
      <c r="AR75" s="31"/>
      <c r="AS75" s="80"/>
      <c r="AT75" s="80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80"/>
      <c r="BG75" s="80"/>
      <c r="BH75" s="33"/>
      <c r="BI75" s="33"/>
      <c r="BJ75" s="31"/>
      <c r="BK75" s="31"/>
      <c r="BL75" s="33"/>
      <c r="BM75" s="31"/>
      <c r="BN75" s="31"/>
      <c r="BO75" s="31"/>
      <c r="BP75" s="31"/>
      <c r="BQ75" s="33"/>
      <c r="BR75" s="31"/>
      <c r="BS75" s="80"/>
      <c r="BT75" s="80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</row>
    <row r="76" spans="1:83" x14ac:dyDescent="0.2">
      <c r="A76" s="1">
        <v>75</v>
      </c>
      <c r="B76" s="13">
        <v>76</v>
      </c>
      <c r="C76" s="14">
        <v>17582</v>
      </c>
      <c r="D76" s="14">
        <v>43691</v>
      </c>
      <c r="E76" s="13">
        <v>0</v>
      </c>
      <c r="F76" s="13" t="s">
        <v>79</v>
      </c>
      <c r="G76" s="69">
        <v>546000</v>
      </c>
      <c r="H76" s="14">
        <v>43672</v>
      </c>
      <c r="I76" s="15"/>
      <c r="J76" s="14"/>
      <c r="K76" s="15"/>
      <c r="L76" s="14"/>
      <c r="M76" s="13">
        <v>1</v>
      </c>
      <c r="N76" s="13">
        <v>1</v>
      </c>
      <c r="O76" s="13">
        <v>1</v>
      </c>
      <c r="P76" s="13">
        <v>0</v>
      </c>
      <c r="Q76" s="13">
        <v>0</v>
      </c>
      <c r="R76" s="13">
        <v>0</v>
      </c>
      <c r="S76" s="80">
        <f>(B76*U76)/(AB76*SQRT(V76))</f>
        <v>12.694908990840158</v>
      </c>
      <c r="T76" s="80">
        <f>((U76/37)/AB76)*100</f>
        <v>1.6891891891891893</v>
      </c>
      <c r="U76" s="13">
        <v>40</v>
      </c>
      <c r="V76" s="13">
        <v>14</v>
      </c>
      <c r="W76" s="13">
        <v>2.9</v>
      </c>
      <c r="X76" s="14">
        <v>43672</v>
      </c>
      <c r="Y76" s="13">
        <v>1.2</v>
      </c>
      <c r="Z76" s="13">
        <v>142</v>
      </c>
      <c r="AA76" s="14">
        <v>43672</v>
      </c>
      <c r="AB76" s="13">
        <v>64</v>
      </c>
      <c r="AC76" s="14">
        <v>43672</v>
      </c>
      <c r="AD76" s="13">
        <v>2.4</v>
      </c>
      <c r="AE76" s="14">
        <v>43672</v>
      </c>
      <c r="AF76" s="80">
        <f>(B76*AH76)/(AO76*SQRT(AI76))</f>
        <v>24.825599804309643</v>
      </c>
      <c r="AG76" s="80">
        <f>((AH76/37)/AO76)*100</f>
        <v>3.303303303303303</v>
      </c>
      <c r="AH76" s="13">
        <v>55</v>
      </c>
      <c r="AI76" s="13">
        <v>14</v>
      </c>
      <c r="AJ76" s="13">
        <v>3.7</v>
      </c>
      <c r="AK76" s="14">
        <v>43676</v>
      </c>
      <c r="AL76" s="13">
        <v>0.8</v>
      </c>
      <c r="AM76" s="15">
        <v>139</v>
      </c>
      <c r="AN76" s="14">
        <v>43676</v>
      </c>
      <c r="AO76" s="13">
        <v>45</v>
      </c>
      <c r="AP76" s="14">
        <v>43676</v>
      </c>
      <c r="AQ76" s="13">
        <v>2.4</v>
      </c>
      <c r="AR76" s="14">
        <v>43675</v>
      </c>
      <c r="AS76" s="80">
        <f>(B76*AU76)/(BB76*SQRT(AV76))</f>
        <v>31.261922121278243</v>
      </c>
      <c r="AT76" s="80">
        <f>((AU76/37)/BB76)*100</f>
        <v>5.4463554463554464</v>
      </c>
      <c r="AU76" s="13">
        <v>133</v>
      </c>
      <c r="AV76" s="13">
        <v>24</v>
      </c>
      <c r="AW76" s="13">
        <v>8</v>
      </c>
      <c r="AX76" s="14">
        <v>43687</v>
      </c>
      <c r="AY76" s="13">
        <v>1.7</v>
      </c>
      <c r="AZ76" s="13">
        <v>136</v>
      </c>
      <c r="BA76" s="14">
        <v>43687</v>
      </c>
      <c r="BB76" s="13">
        <v>66</v>
      </c>
      <c r="BC76" s="14">
        <v>43687</v>
      </c>
      <c r="BD76" s="13">
        <v>3</v>
      </c>
      <c r="BE76" s="14">
        <v>43687</v>
      </c>
      <c r="BF76" s="80">
        <f>(B76*BH76)/(BO76*SQRT(BI76))</f>
        <v>25.66401488312821</v>
      </c>
      <c r="BG76" s="80">
        <f>((BH76/37)/BO76)*100</f>
        <v>5.5514974433893354</v>
      </c>
      <c r="BH76" s="15">
        <v>228</v>
      </c>
      <c r="BI76" s="15">
        <v>37</v>
      </c>
      <c r="BJ76" s="13">
        <v>4.5</v>
      </c>
      <c r="BK76" s="14">
        <v>43692</v>
      </c>
      <c r="BL76" s="15">
        <v>2.8</v>
      </c>
      <c r="BM76" s="13">
        <v>126</v>
      </c>
      <c r="BN76" s="14">
        <v>43692</v>
      </c>
      <c r="BO76" s="13">
        <v>111</v>
      </c>
      <c r="BP76" s="14">
        <v>43692</v>
      </c>
      <c r="BQ76" s="15">
        <v>2.5</v>
      </c>
      <c r="BR76" s="14">
        <v>43692</v>
      </c>
      <c r="BS76" s="80"/>
      <c r="BT76" s="80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</row>
    <row r="77" spans="1:83" s="20" customFormat="1" x14ac:dyDescent="0.2">
      <c r="A77" s="1">
        <v>76</v>
      </c>
      <c r="B77" s="1">
        <v>70</v>
      </c>
      <c r="C77" s="2">
        <v>19802</v>
      </c>
      <c r="D77" s="2">
        <v>44909</v>
      </c>
      <c r="E77" s="1">
        <v>1</v>
      </c>
      <c r="F77" s="1" t="s">
        <v>79</v>
      </c>
      <c r="G77" s="1">
        <v>722000</v>
      </c>
      <c r="H77" s="2">
        <v>44517</v>
      </c>
      <c r="I77" s="25">
        <v>544000</v>
      </c>
      <c r="J77" s="2">
        <v>44665</v>
      </c>
      <c r="K77" s="25"/>
      <c r="L77" s="2"/>
      <c r="M77" s="1">
        <v>0</v>
      </c>
      <c r="N77" s="1">
        <v>0</v>
      </c>
      <c r="O77" s="1">
        <v>0</v>
      </c>
      <c r="P77" s="1">
        <v>0</v>
      </c>
      <c r="Q77" s="1">
        <v>1</v>
      </c>
      <c r="R77" s="1">
        <v>0</v>
      </c>
      <c r="S77" s="80">
        <f>(B77*U77)/(AB77*SQRT(V77))</f>
        <v>1.8472147845965046</v>
      </c>
      <c r="T77" s="80">
        <f>((U77/37)/AB77)*100</f>
        <v>0.42194092827004215</v>
      </c>
      <c r="U77" s="1">
        <v>37</v>
      </c>
      <c r="V77" s="1">
        <v>35</v>
      </c>
      <c r="W77" s="1">
        <v>0.3</v>
      </c>
      <c r="X77" s="2">
        <v>44665</v>
      </c>
      <c r="Y77" s="1">
        <v>0.7</v>
      </c>
      <c r="Z77" s="1">
        <v>139</v>
      </c>
      <c r="AA77" s="2">
        <v>43654</v>
      </c>
      <c r="AB77" s="1">
        <v>237</v>
      </c>
      <c r="AC77" s="2">
        <v>43654</v>
      </c>
      <c r="AD77" s="1"/>
      <c r="AE77" s="2"/>
      <c r="AF77" s="80"/>
      <c r="AG77" s="80"/>
      <c r="AH77" s="1"/>
      <c r="AI77" s="1"/>
      <c r="AJ77" s="1"/>
      <c r="AK77" s="1"/>
      <c r="AL77" s="1"/>
      <c r="AM77" s="80"/>
      <c r="AN77" s="1"/>
      <c r="AO77" s="1"/>
      <c r="AP77" s="1"/>
      <c r="AQ77" s="1"/>
      <c r="AR77" s="1"/>
      <c r="AS77" s="80"/>
      <c r="AT77" s="80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80"/>
      <c r="BG77" s="80"/>
      <c r="BH77" s="80"/>
      <c r="BI77" s="80"/>
      <c r="BJ77" s="1"/>
      <c r="BK77" s="1"/>
      <c r="BL77" s="80"/>
      <c r="BM77" s="1"/>
      <c r="BN77" s="1"/>
      <c r="BO77" s="1"/>
      <c r="BP77" s="1"/>
      <c r="BQ77" s="80"/>
      <c r="BR77" s="1"/>
      <c r="BS77" s="80"/>
      <c r="BT77" s="80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</row>
    <row r="78" spans="1:83" x14ac:dyDescent="0.2">
      <c r="A78" s="1">
        <v>77</v>
      </c>
      <c r="B78" s="1">
        <v>73</v>
      </c>
      <c r="C78" s="2">
        <v>18662</v>
      </c>
      <c r="D78" s="2">
        <v>43790</v>
      </c>
      <c r="E78" s="1">
        <v>0</v>
      </c>
      <c r="F78" s="1" t="s">
        <v>79</v>
      </c>
      <c r="G78" s="25">
        <v>535000</v>
      </c>
      <c r="H78" s="2">
        <v>43790</v>
      </c>
      <c r="I78" s="1"/>
      <c r="J78" s="2"/>
      <c r="K78" s="1"/>
      <c r="L78" s="2"/>
      <c r="M78" s="1">
        <v>1</v>
      </c>
      <c r="N78" s="1">
        <v>1</v>
      </c>
      <c r="O78" s="1">
        <v>1</v>
      </c>
      <c r="P78" s="1">
        <v>0</v>
      </c>
      <c r="Q78" s="1"/>
      <c r="R78" s="1"/>
      <c r="S78" s="80">
        <f>(B78*U78)/(AB78*SQRT(V78))</f>
        <v>8.9059165074241129</v>
      </c>
      <c r="T78" s="80">
        <f>((U78/37)/AB78)*100</f>
        <v>2.1621621621621623</v>
      </c>
      <c r="U78" s="1">
        <v>68</v>
      </c>
      <c r="V78" s="1">
        <v>43</v>
      </c>
      <c r="W78" s="1">
        <v>1.2</v>
      </c>
      <c r="X78" s="2">
        <v>43789</v>
      </c>
      <c r="Y78" s="1">
        <v>2.2999999999999998</v>
      </c>
      <c r="Z78" s="1">
        <v>140</v>
      </c>
      <c r="AA78" s="2">
        <v>43789</v>
      </c>
      <c r="AB78" s="1">
        <v>85</v>
      </c>
      <c r="AC78" s="2">
        <v>43789</v>
      </c>
      <c r="AD78" s="1">
        <v>1.5</v>
      </c>
      <c r="AE78" s="2">
        <v>43789</v>
      </c>
      <c r="AF78" s="80">
        <f>(B78*AH78)/(AO78*SQRT(AI78))</f>
        <v>10.248201843525576</v>
      </c>
      <c r="AG78" s="80">
        <f>((AH78/37)/AO78)*100</f>
        <v>2.3694927804516848</v>
      </c>
      <c r="AH78" s="1">
        <v>64</v>
      </c>
      <c r="AI78" s="1">
        <v>39</v>
      </c>
      <c r="AJ78" s="1">
        <v>4</v>
      </c>
      <c r="AK78" s="2">
        <v>43790</v>
      </c>
      <c r="AL78" s="1">
        <v>2.2000000000000002</v>
      </c>
      <c r="AM78" s="80">
        <v>138</v>
      </c>
      <c r="AN78" s="2">
        <v>43790</v>
      </c>
      <c r="AO78" s="1">
        <v>73</v>
      </c>
      <c r="AP78" s="2">
        <v>43790</v>
      </c>
      <c r="AQ78" s="1"/>
      <c r="AR78" s="2"/>
      <c r="AS78" s="80"/>
      <c r="AT78" s="80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80"/>
      <c r="BG78" s="80"/>
      <c r="BH78" s="80"/>
      <c r="BI78" s="80"/>
      <c r="BJ78" s="1"/>
      <c r="BK78" s="1"/>
      <c r="BL78" s="80"/>
      <c r="BM78" s="1"/>
      <c r="BN78" s="1"/>
      <c r="BO78" s="1"/>
      <c r="BP78" s="1"/>
      <c r="BQ78" s="80"/>
      <c r="BR78" s="1"/>
      <c r="BS78" s="80"/>
      <c r="BT78" s="80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</row>
    <row r="79" spans="1:83" s="12" customFormat="1" x14ac:dyDescent="0.2">
      <c r="A79" s="1">
        <v>78</v>
      </c>
      <c r="B79" s="9">
        <v>84</v>
      </c>
      <c r="C79" s="2">
        <v>14794</v>
      </c>
      <c r="D79" s="10">
        <v>44259</v>
      </c>
      <c r="E79" s="9">
        <v>0</v>
      </c>
      <c r="F79" s="9" t="s">
        <v>79</v>
      </c>
      <c r="G79" s="68">
        <v>530000</v>
      </c>
      <c r="H79" s="10">
        <v>44253</v>
      </c>
      <c r="I79" s="11"/>
      <c r="J79" s="8"/>
      <c r="K79" s="11"/>
      <c r="L79" s="10"/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80">
        <f>(B79*U79)/(AB79*SQRT(V79))</f>
        <v>27.465231323342689</v>
      </c>
      <c r="T79" s="80">
        <f>((U79/37)/AB79)*100</f>
        <v>15.126416739319968</v>
      </c>
      <c r="U79" s="9">
        <v>694</v>
      </c>
      <c r="V79" s="9">
        <v>293</v>
      </c>
      <c r="W79" s="9">
        <v>2.98</v>
      </c>
      <c r="X79" s="10">
        <v>44250</v>
      </c>
      <c r="Y79" s="9">
        <v>1.4</v>
      </c>
      <c r="Z79" s="9">
        <v>139</v>
      </c>
      <c r="AA79" s="10">
        <v>44250</v>
      </c>
      <c r="AB79" s="9">
        <v>124</v>
      </c>
      <c r="AC79" s="10">
        <v>44250</v>
      </c>
      <c r="AD79" s="9"/>
      <c r="AE79" s="10"/>
      <c r="AF79" s="80">
        <f>(B79*AH79)/(AO79*SQRT(AI79))</f>
        <v>12.289503781289097</v>
      </c>
      <c r="AG79" s="80">
        <f>((AH79/37)/AO79)*100</f>
        <v>5.6199056199056203</v>
      </c>
      <c r="AH79" s="9">
        <v>262</v>
      </c>
      <c r="AI79" s="9">
        <v>202</v>
      </c>
      <c r="AJ79" s="9">
        <v>2.04</v>
      </c>
      <c r="AK79" s="10">
        <v>44251</v>
      </c>
      <c r="AL79" s="9">
        <v>1</v>
      </c>
      <c r="AM79" s="11">
        <v>141</v>
      </c>
      <c r="AN79" s="10">
        <v>44251</v>
      </c>
      <c r="AO79" s="9">
        <v>126</v>
      </c>
      <c r="AP79" s="10">
        <v>44251</v>
      </c>
      <c r="AQ79" s="9">
        <v>1.7</v>
      </c>
      <c r="AR79" s="10">
        <v>44250</v>
      </c>
      <c r="AS79" s="80">
        <f>(B79*AU79)/(BB79*SQRT(AV79))</f>
        <v>6.8270417544994642</v>
      </c>
      <c r="AT79" s="80">
        <f>((AU79/37)/BB79)*100</f>
        <v>2.2721836881128916</v>
      </c>
      <c r="AU79" s="9">
        <v>95</v>
      </c>
      <c r="AV79" s="9">
        <v>107</v>
      </c>
      <c r="AW79" s="9">
        <v>1.93</v>
      </c>
      <c r="AX79" s="10">
        <v>44252</v>
      </c>
      <c r="AY79" s="9">
        <v>1.3</v>
      </c>
      <c r="AZ79" s="9">
        <v>139</v>
      </c>
      <c r="BA79" s="10">
        <v>44252</v>
      </c>
      <c r="BB79" s="9">
        <v>113</v>
      </c>
      <c r="BC79" s="10">
        <v>44252</v>
      </c>
      <c r="BD79" s="9">
        <v>1.4</v>
      </c>
      <c r="BE79" s="10">
        <v>44252</v>
      </c>
      <c r="BF79" s="80">
        <f>(B79*BH79)/(BO79*SQRT(BI79))</f>
        <v>3.3472147508232908</v>
      </c>
      <c r="BG79" s="80">
        <f>((BH79/37)/BO79)*100</f>
        <v>0.74614491792405901</v>
      </c>
      <c r="BH79" s="11">
        <v>45</v>
      </c>
      <c r="BI79" s="11">
        <v>48</v>
      </c>
      <c r="BJ79" s="9">
        <v>2.6</v>
      </c>
      <c r="BK79" s="10">
        <v>44257</v>
      </c>
      <c r="BL79" s="11">
        <v>1.1000000000000001</v>
      </c>
      <c r="BM79" s="9">
        <v>141</v>
      </c>
      <c r="BN79" s="10">
        <v>44257</v>
      </c>
      <c r="BO79" s="9">
        <v>163</v>
      </c>
      <c r="BP79" s="10">
        <v>44257</v>
      </c>
      <c r="BQ79" s="11"/>
      <c r="BR79" s="9"/>
      <c r="BS79" s="80"/>
      <c r="BT79" s="80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</row>
    <row r="80" spans="1:83" x14ac:dyDescent="0.2">
      <c r="A80" s="1">
        <v>79</v>
      </c>
      <c r="B80" s="9">
        <v>36</v>
      </c>
      <c r="C80" s="10">
        <v>32434</v>
      </c>
      <c r="D80" s="10">
        <v>44588</v>
      </c>
      <c r="E80" s="9">
        <v>0</v>
      </c>
      <c r="F80" s="9" t="s">
        <v>79</v>
      </c>
      <c r="G80" s="68">
        <v>521000</v>
      </c>
      <c r="H80" s="10">
        <v>43767</v>
      </c>
      <c r="I80" s="11">
        <v>1750000</v>
      </c>
      <c r="J80" s="10">
        <v>44157</v>
      </c>
      <c r="K80" s="11"/>
      <c r="L80" s="10"/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80">
        <f>(B80*U80)/(AB80*SQRT(V80))</f>
        <v>1.78482295961062</v>
      </c>
      <c r="T80" s="80">
        <f>((U80/37)/AB80)*100</f>
        <v>3.4398034398034398</v>
      </c>
      <c r="U80" s="9">
        <v>308</v>
      </c>
      <c r="V80" s="9">
        <v>659</v>
      </c>
      <c r="W80" s="9">
        <v>0.7</v>
      </c>
      <c r="X80" s="10">
        <v>43767</v>
      </c>
      <c r="Y80" s="9">
        <v>0.9</v>
      </c>
      <c r="Z80" s="9">
        <v>143</v>
      </c>
      <c r="AA80" s="10">
        <v>43767</v>
      </c>
      <c r="AB80" s="9">
        <v>242</v>
      </c>
      <c r="AC80" s="10">
        <v>43767</v>
      </c>
      <c r="AD80" s="9">
        <v>1</v>
      </c>
      <c r="AE80" s="10">
        <v>43767</v>
      </c>
      <c r="AF80" s="80">
        <f>(B80*AH80)/(AO80*SQRT(AI80))</f>
        <v>1.2905823921958299</v>
      </c>
      <c r="AG80" s="80">
        <f>((AH80/37)/AO80)*100</f>
        <v>1.0832695043221361</v>
      </c>
      <c r="AH80" s="9">
        <v>99</v>
      </c>
      <c r="AI80" s="9">
        <v>125</v>
      </c>
      <c r="AJ80" s="9">
        <v>0.7</v>
      </c>
      <c r="AK80" s="10">
        <v>44151</v>
      </c>
      <c r="AL80" s="9">
        <v>0.8</v>
      </c>
      <c r="AM80" s="11">
        <v>138</v>
      </c>
      <c r="AN80" s="10">
        <v>44151</v>
      </c>
      <c r="AO80" s="9">
        <v>247</v>
      </c>
      <c r="AP80" s="10">
        <v>44151</v>
      </c>
      <c r="AQ80" s="9">
        <v>1</v>
      </c>
      <c r="AR80" s="10">
        <v>44154</v>
      </c>
      <c r="AS80" s="80">
        <f>(B80*AU80)/(BB80*SQRT(AV80))</f>
        <v>0.96931809140594793</v>
      </c>
      <c r="AT80" s="80">
        <f>((AU80/37)/BB80)*100</f>
        <v>0.59566145092460876</v>
      </c>
      <c r="AU80" s="9">
        <v>67</v>
      </c>
      <c r="AV80" s="9">
        <v>67</v>
      </c>
      <c r="AW80" s="9">
        <v>0.8</v>
      </c>
      <c r="AX80" s="10">
        <v>44156</v>
      </c>
      <c r="AY80" s="9">
        <v>0.8</v>
      </c>
      <c r="AZ80" s="9">
        <v>144</v>
      </c>
      <c r="BA80" s="10">
        <v>44156</v>
      </c>
      <c r="BB80" s="9">
        <v>304</v>
      </c>
      <c r="BC80" s="10">
        <v>44156</v>
      </c>
      <c r="BD80" s="9"/>
      <c r="BE80" s="9"/>
      <c r="BF80" s="80"/>
      <c r="BG80" s="80"/>
      <c r="BH80" s="11"/>
      <c r="BI80" s="11"/>
      <c r="BJ80" s="9"/>
      <c r="BK80" s="9"/>
      <c r="BL80" s="11"/>
      <c r="BM80" s="9"/>
      <c r="BN80" s="9"/>
      <c r="BO80" s="9"/>
      <c r="BP80" s="9"/>
      <c r="BQ80" s="11"/>
      <c r="BR80" s="9"/>
      <c r="BS80" s="80"/>
      <c r="BT80" s="80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</row>
    <row r="81" spans="1:83" s="12" customFormat="1" x14ac:dyDescent="0.2">
      <c r="A81" s="1">
        <v>80</v>
      </c>
      <c r="B81" s="1">
        <v>42</v>
      </c>
      <c r="C81" s="2">
        <v>30191</v>
      </c>
      <c r="D81" s="2">
        <v>44133</v>
      </c>
      <c r="E81" s="1">
        <v>0</v>
      </c>
      <c r="F81" s="1" t="s">
        <v>79</v>
      </c>
      <c r="G81" s="25">
        <v>496000</v>
      </c>
      <c r="H81" s="2">
        <v>43832</v>
      </c>
      <c r="I81" s="1">
        <v>0</v>
      </c>
      <c r="J81" s="2">
        <v>43914</v>
      </c>
      <c r="K81" s="1">
        <v>0</v>
      </c>
      <c r="L81" s="2">
        <v>44133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80">
        <f>(B81*U81)/(AB81*SQRT(V81))</f>
        <v>0.9665246137324337</v>
      </c>
      <c r="T81" s="80">
        <f>((U81/37)/AB81)*100</f>
        <v>0.63731854124867227</v>
      </c>
      <c r="U81" s="1">
        <v>54</v>
      </c>
      <c r="V81" s="1">
        <v>105</v>
      </c>
      <c r="W81" s="1">
        <v>0.6</v>
      </c>
      <c r="X81" s="2">
        <v>43832</v>
      </c>
      <c r="Y81" s="1">
        <v>1.1000000000000001</v>
      </c>
      <c r="Z81" s="1">
        <v>135</v>
      </c>
      <c r="AA81" s="2">
        <v>43832</v>
      </c>
      <c r="AB81" s="1">
        <v>229</v>
      </c>
      <c r="AC81" s="2">
        <v>43741</v>
      </c>
      <c r="AD81" s="1">
        <v>1</v>
      </c>
      <c r="AE81" s="2">
        <v>43741</v>
      </c>
      <c r="AF81" s="80"/>
      <c r="AG81" s="80"/>
      <c r="AH81" s="1"/>
      <c r="AI81" s="1"/>
      <c r="AJ81" s="1"/>
      <c r="AK81" s="1"/>
      <c r="AL81" s="1"/>
      <c r="AM81" s="80"/>
      <c r="AN81" s="1"/>
      <c r="AO81" s="1"/>
      <c r="AP81" s="1"/>
      <c r="AQ81" s="1"/>
      <c r="AR81" s="1"/>
      <c r="AS81" s="80"/>
      <c r="AT81" s="80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80"/>
      <c r="BG81" s="80"/>
      <c r="BH81" s="80"/>
      <c r="BI81" s="80"/>
      <c r="BJ81" s="1"/>
      <c r="BK81" s="1"/>
      <c r="BL81" s="80"/>
      <c r="BM81" s="1"/>
      <c r="BN81" s="1"/>
      <c r="BO81" s="1"/>
      <c r="BP81" s="1"/>
      <c r="BQ81" s="80"/>
      <c r="BR81" s="1"/>
      <c r="BS81" s="80"/>
      <c r="BT81" s="80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</row>
    <row r="82" spans="1:83" x14ac:dyDescent="0.2">
      <c r="A82" s="1">
        <v>81</v>
      </c>
      <c r="B82" s="9">
        <v>38</v>
      </c>
      <c r="C82" s="10">
        <v>31588</v>
      </c>
      <c r="D82" s="10">
        <v>44471</v>
      </c>
      <c r="E82" s="9">
        <v>0</v>
      </c>
      <c r="F82" s="9" t="s">
        <v>79</v>
      </c>
      <c r="G82" s="68">
        <v>490000</v>
      </c>
      <c r="H82" s="10">
        <v>43962</v>
      </c>
      <c r="I82" s="11"/>
      <c r="J82" s="10"/>
      <c r="K82" s="11"/>
      <c r="L82" s="10"/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80"/>
      <c r="T82" s="80"/>
      <c r="U82" s="9"/>
      <c r="V82" s="9"/>
      <c r="W82" s="9"/>
      <c r="X82" s="10"/>
      <c r="Y82" s="9">
        <v>0.9</v>
      </c>
      <c r="Z82" s="9">
        <v>143</v>
      </c>
      <c r="AA82" s="10">
        <v>43962</v>
      </c>
      <c r="AB82" s="9">
        <v>442</v>
      </c>
      <c r="AC82" s="10">
        <v>43962</v>
      </c>
      <c r="AD82" s="9">
        <v>1</v>
      </c>
      <c r="AE82" s="10">
        <v>43959</v>
      </c>
      <c r="AF82" s="80">
        <f>(B82*AH82)/(AO82*SQRT(AI82))</f>
        <v>1.0051836201668383</v>
      </c>
      <c r="AG82" s="80">
        <f>((AH82/37)/AO82)*100</f>
        <v>0.49012743313261453</v>
      </c>
      <c r="AH82" s="9">
        <v>35</v>
      </c>
      <c r="AI82" s="9">
        <v>47</v>
      </c>
      <c r="AJ82" s="9">
        <v>0.5</v>
      </c>
      <c r="AK82" s="10">
        <v>44394</v>
      </c>
      <c r="AL82" s="9">
        <v>0.8</v>
      </c>
      <c r="AM82" s="11">
        <v>139</v>
      </c>
      <c r="AN82" s="10">
        <v>44394</v>
      </c>
      <c r="AO82" s="9">
        <v>193</v>
      </c>
      <c r="AP82" s="10">
        <v>44394</v>
      </c>
      <c r="AQ82" s="9"/>
      <c r="AR82" s="9"/>
      <c r="AS82" s="80"/>
      <c r="AT82" s="80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80"/>
      <c r="BG82" s="80"/>
      <c r="BH82" s="11"/>
      <c r="BI82" s="11"/>
      <c r="BJ82" s="9"/>
      <c r="BK82" s="9"/>
      <c r="BL82" s="11"/>
      <c r="BM82" s="9"/>
      <c r="BN82" s="9"/>
      <c r="BO82" s="9"/>
      <c r="BP82" s="9"/>
      <c r="BQ82" s="11"/>
      <c r="BR82" s="9"/>
      <c r="BS82" s="80"/>
      <c r="BT82" s="80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</row>
    <row r="83" spans="1:83" s="12" customFormat="1" x14ac:dyDescent="0.2">
      <c r="A83" s="1">
        <v>82</v>
      </c>
      <c r="B83" s="1">
        <v>36</v>
      </c>
      <c r="C83" s="2">
        <v>32370</v>
      </c>
      <c r="D83" s="2">
        <v>45534</v>
      </c>
      <c r="E83" s="1">
        <v>0</v>
      </c>
      <c r="F83" s="1" t="s">
        <v>79</v>
      </c>
      <c r="G83" s="25">
        <v>484000</v>
      </c>
      <c r="H83" s="2">
        <v>43833</v>
      </c>
      <c r="I83" s="1">
        <v>0</v>
      </c>
      <c r="J83" s="2">
        <v>44566</v>
      </c>
      <c r="K83" s="1">
        <v>0</v>
      </c>
      <c r="L83" s="2">
        <v>45493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80">
        <f>(B83*U83)/(AB83*SQRT(V83))</f>
        <v>11.407504001357333</v>
      </c>
      <c r="T83" s="80">
        <f>((U83/37)/AB83)*100</f>
        <v>9.4594594594594579</v>
      </c>
      <c r="U83" s="1">
        <v>189</v>
      </c>
      <c r="V83" s="1">
        <v>122</v>
      </c>
      <c r="W83" s="1">
        <v>1.2</v>
      </c>
      <c r="X83" s="2">
        <v>43833</v>
      </c>
      <c r="Y83" s="1">
        <v>0.8</v>
      </c>
      <c r="Z83" s="1">
        <v>142</v>
      </c>
      <c r="AA83" s="2">
        <v>43833</v>
      </c>
      <c r="AB83" s="1">
        <v>54</v>
      </c>
      <c r="AC83" s="2">
        <v>43833</v>
      </c>
      <c r="AD83" s="1">
        <v>1.3</v>
      </c>
      <c r="AE83" s="2">
        <v>43833</v>
      </c>
      <c r="AF83" s="80">
        <f>(B83*AH83)/(AO83*SQRT(AI83))</f>
        <v>18.890251766110211</v>
      </c>
      <c r="AG83" s="80">
        <f>((AH83/37)/AO83)*100</f>
        <v>7.8961314255431905</v>
      </c>
      <c r="AH83" s="1">
        <v>149</v>
      </c>
      <c r="AI83" s="1">
        <v>31</v>
      </c>
      <c r="AJ83" s="1">
        <v>2.17</v>
      </c>
      <c r="AK83" s="2">
        <v>44047</v>
      </c>
      <c r="AL83" s="1">
        <v>0.7</v>
      </c>
      <c r="AM83" s="80">
        <v>137</v>
      </c>
      <c r="AN83" s="2">
        <v>44047</v>
      </c>
      <c r="AO83" s="1">
        <v>51</v>
      </c>
      <c r="AP83" s="2">
        <v>44047</v>
      </c>
      <c r="AQ83" s="1">
        <v>1.6</v>
      </c>
      <c r="AR83" s="2">
        <v>44049</v>
      </c>
      <c r="AS83" s="80">
        <f>(B83*AU83)/(BB83*SQRT(AV83))</f>
        <v>8.8525333627598091</v>
      </c>
      <c r="AT83" s="80">
        <f>((AU83/37)/BB83)*100</f>
        <v>2.574002574002574</v>
      </c>
      <c r="AU83" s="1">
        <v>40</v>
      </c>
      <c r="AV83" s="1">
        <v>15</v>
      </c>
      <c r="AW83" s="1">
        <v>3.1</v>
      </c>
      <c r="AX83" s="2">
        <v>45092</v>
      </c>
      <c r="AY83" s="1">
        <v>0.7</v>
      </c>
      <c r="AZ83" s="1">
        <v>137</v>
      </c>
      <c r="BA83" s="2">
        <v>45092</v>
      </c>
      <c r="BB83" s="1">
        <v>42</v>
      </c>
      <c r="BC83" s="2">
        <v>45092</v>
      </c>
      <c r="BD83" s="1">
        <v>1.8</v>
      </c>
      <c r="BE83" s="2">
        <v>45090</v>
      </c>
      <c r="BF83" s="80">
        <f>(B83*BH83)/(BO83*SQRT(BI83))</f>
        <v>15.297518181064534</v>
      </c>
      <c r="BG83" s="80">
        <f>((BH83/37)/BO83)*100</f>
        <v>7.2635135135135132</v>
      </c>
      <c r="BH83" s="80">
        <v>86</v>
      </c>
      <c r="BI83" s="80">
        <v>40</v>
      </c>
      <c r="BJ83" s="1">
        <v>1.8</v>
      </c>
      <c r="BK83" s="2">
        <v>45373</v>
      </c>
      <c r="BL83" s="80">
        <v>0.7</v>
      </c>
      <c r="BM83" s="1">
        <v>136</v>
      </c>
      <c r="BN83" s="2">
        <v>45373</v>
      </c>
      <c r="BO83" s="1">
        <v>32</v>
      </c>
      <c r="BP83" s="2">
        <v>45374</v>
      </c>
      <c r="BQ83" s="80">
        <v>2</v>
      </c>
      <c r="BR83" s="2">
        <v>45372</v>
      </c>
      <c r="BS83" s="80">
        <f>(B83*BU83)/(CB83*SQRT(BV83))</f>
        <v>3.1845539547689312</v>
      </c>
      <c r="BT83" s="80">
        <f>((BU83/37)/CB83)*100</f>
        <v>1.0692010692010692</v>
      </c>
      <c r="BU83" s="1">
        <v>36</v>
      </c>
      <c r="BV83" s="1">
        <v>20</v>
      </c>
      <c r="BW83" s="1">
        <v>1.3</v>
      </c>
      <c r="BX83" s="2">
        <v>45519</v>
      </c>
      <c r="BY83" s="1">
        <v>0.9</v>
      </c>
      <c r="BZ83" s="1">
        <v>142</v>
      </c>
      <c r="CA83" s="2">
        <v>45519</v>
      </c>
      <c r="CB83" s="1">
        <v>91</v>
      </c>
      <c r="CC83" s="2">
        <v>45519</v>
      </c>
      <c r="CD83" s="1">
        <v>1.7</v>
      </c>
      <c r="CE83" s="2">
        <v>45519</v>
      </c>
    </row>
    <row r="84" spans="1:83" x14ac:dyDescent="0.2">
      <c r="A84" s="1">
        <v>83</v>
      </c>
      <c r="B84" s="1">
        <v>42</v>
      </c>
      <c r="C84" s="2">
        <v>30330</v>
      </c>
      <c r="D84" s="2">
        <v>45203</v>
      </c>
      <c r="E84" s="1">
        <v>1</v>
      </c>
      <c r="F84" s="1" t="s">
        <v>79</v>
      </c>
      <c r="G84" s="25">
        <v>449000</v>
      </c>
      <c r="H84" s="2">
        <v>43671</v>
      </c>
      <c r="I84" s="1">
        <v>0</v>
      </c>
      <c r="J84" s="2">
        <v>43788</v>
      </c>
      <c r="K84" s="1"/>
      <c r="L84" s="2"/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80">
        <f>(B84*U84)/(AB84*SQRT(V84))</f>
        <v>0.93126951114426015</v>
      </c>
      <c r="T84" s="80">
        <f>((U84/37)/AB84)*100</f>
        <v>0.71662571662571661</v>
      </c>
      <c r="U84" s="1">
        <v>70</v>
      </c>
      <c r="V84" s="1">
        <v>143</v>
      </c>
      <c r="W84" s="1">
        <v>0.7</v>
      </c>
      <c r="X84" s="2">
        <v>43670</v>
      </c>
      <c r="Y84" s="1">
        <v>0.69</v>
      </c>
      <c r="Z84" s="1">
        <v>140</v>
      </c>
      <c r="AA84" s="2">
        <v>43670</v>
      </c>
      <c r="AB84" s="1">
        <v>264</v>
      </c>
      <c r="AC84" s="2">
        <v>43670</v>
      </c>
      <c r="AD84" s="1"/>
      <c r="AE84" s="2"/>
      <c r="AF84" s="80">
        <f>(B84*AH84)/(AO84*SQRT(AI84))</f>
        <v>0.67446184654294228</v>
      </c>
      <c r="AG84" s="80">
        <f>((AH84/37)/AO84)*100</f>
        <v>0.16239415381046285</v>
      </c>
      <c r="AH84" s="1">
        <v>14</v>
      </c>
      <c r="AI84" s="1">
        <v>14</v>
      </c>
      <c r="AJ84" s="1">
        <v>0.5</v>
      </c>
      <c r="AK84" s="2">
        <v>43788</v>
      </c>
      <c r="AL84" s="1"/>
      <c r="AM84" s="80"/>
      <c r="AN84" s="2"/>
      <c r="AO84" s="1">
        <v>233</v>
      </c>
      <c r="AP84" s="2">
        <v>43788</v>
      </c>
      <c r="AQ84" s="1"/>
      <c r="AR84" s="1"/>
      <c r="AS84" s="80"/>
      <c r="AT84" s="80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80"/>
      <c r="BG84" s="80"/>
      <c r="BH84" s="80"/>
      <c r="BI84" s="80"/>
      <c r="BJ84" s="1"/>
      <c r="BK84" s="1"/>
      <c r="BL84" s="80"/>
      <c r="BM84" s="1"/>
      <c r="BN84" s="1"/>
      <c r="BO84" s="1"/>
      <c r="BP84" s="1"/>
      <c r="BQ84" s="80"/>
      <c r="BR84" s="1"/>
      <c r="BS84" s="80"/>
      <c r="BT84" s="80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</row>
    <row r="85" spans="1:83" s="12" customFormat="1" x14ac:dyDescent="0.2">
      <c r="A85" s="1">
        <v>84</v>
      </c>
      <c r="B85" s="1">
        <v>42</v>
      </c>
      <c r="C85" s="2">
        <v>30130</v>
      </c>
      <c r="D85" s="2">
        <v>45118</v>
      </c>
      <c r="E85" s="1">
        <v>0</v>
      </c>
      <c r="F85" s="1" t="s">
        <v>79</v>
      </c>
      <c r="G85" s="25">
        <v>390000</v>
      </c>
      <c r="H85" s="2">
        <v>44223</v>
      </c>
      <c r="I85" s="15"/>
      <c r="J85" s="2"/>
      <c r="K85" s="1"/>
      <c r="L85" s="2"/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80">
        <f>(B85*U85)/(AB85*SQRT(V85))</f>
        <v>2.477344277946643</v>
      </c>
      <c r="T85" s="80">
        <f>((U85/37)/AB85)*100</f>
        <v>2.8113540676354747</v>
      </c>
      <c r="U85" s="1">
        <v>207</v>
      </c>
      <c r="V85" s="1">
        <v>311</v>
      </c>
      <c r="W85" s="1">
        <v>0.4</v>
      </c>
      <c r="X85" s="2">
        <v>44223</v>
      </c>
      <c r="Y85" s="1">
        <v>0.7</v>
      </c>
      <c r="Z85" s="1">
        <v>141</v>
      </c>
      <c r="AA85" s="2">
        <v>44223</v>
      </c>
      <c r="AB85" s="1">
        <v>199</v>
      </c>
      <c r="AC85" s="2">
        <v>44223</v>
      </c>
      <c r="AD85" s="1"/>
      <c r="AE85" s="2"/>
      <c r="AF85" s="80">
        <f>(B85*AH85)/(AO85*SQRT(AI85))</f>
        <v>1.3382369431567354</v>
      </c>
      <c r="AG85" s="80">
        <f>((AH85/37)/AO85)*100</f>
        <v>1.0790257938546912</v>
      </c>
      <c r="AH85" s="1">
        <v>105</v>
      </c>
      <c r="AI85" s="1">
        <v>157</v>
      </c>
      <c r="AJ85" s="1">
        <v>0.5</v>
      </c>
      <c r="AK85" s="2">
        <v>44403</v>
      </c>
      <c r="AL85" s="1">
        <v>0.7</v>
      </c>
      <c r="AM85" s="80">
        <v>140</v>
      </c>
      <c r="AN85" s="2">
        <v>44403</v>
      </c>
      <c r="AO85" s="1">
        <v>263</v>
      </c>
      <c r="AP85" s="2">
        <v>44403</v>
      </c>
      <c r="AQ85" s="1">
        <v>1</v>
      </c>
      <c r="AR85" s="2">
        <v>44403</v>
      </c>
      <c r="AS85" s="80">
        <f>(B85*AU85)/(BB85*SQRT(AV85))</f>
        <v>0.81088330743779025</v>
      </c>
      <c r="AT85" s="80">
        <f>((AU85/37)/BB85)*100</f>
        <v>0.60177364864864868</v>
      </c>
      <c r="AU85" s="1">
        <v>57</v>
      </c>
      <c r="AV85" s="1">
        <v>133</v>
      </c>
      <c r="AW85" s="1">
        <v>0.3</v>
      </c>
      <c r="AX85" s="2">
        <v>44573</v>
      </c>
      <c r="AY85" s="1">
        <v>1</v>
      </c>
      <c r="AZ85" s="1">
        <v>138</v>
      </c>
      <c r="BA85" s="2">
        <v>44573</v>
      </c>
      <c r="BB85" s="1">
        <v>256</v>
      </c>
      <c r="BC85" s="2">
        <v>44573</v>
      </c>
      <c r="BD85" s="1">
        <v>1</v>
      </c>
      <c r="BE85" s="2">
        <v>44573</v>
      </c>
      <c r="BF85" s="80"/>
      <c r="BG85" s="80"/>
      <c r="BH85" s="80"/>
      <c r="BI85" s="80"/>
      <c r="BJ85" s="1"/>
      <c r="BK85" s="1"/>
      <c r="BL85" s="80"/>
      <c r="BM85" s="1"/>
      <c r="BN85" s="1"/>
      <c r="BO85" s="1"/>
      <c r="BP85" s="1"/>
      <c r="BQ85" s="80"/>
      <c r="BR85" s="1"/>
      <c r="BS85" s="80"/>
      <c r="BT85" s="80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</row>
    <row r="86" spans="1:83" x14ac:dyDescent="0.2">
      <c r="A86" s="1">
        <v>85</v>
      </c>
      <c r="B86" s="26">
        <v>42</v>
      </c>
      <c r="C86" s="2">
        <v>30053</v>
      </c>
      <c r="D86" s="27">
        <v>43821</v>
      </c>
      <c r="E86" s="26">
        <v>0</v>
      </c>
      <c r="F86" s="26" t="s">
        <v>79</v>
      </c>
      <c r="G86" s="71">
        <v>381000</v>
      </c>
      <c r="H86" s="27">
        <v>43820</v>
      </c>
      <c r="I86" s="28"/>
      <c r="J86" s="27"/>
      <c r="K86" s="28"/>
      <c r="L86" s="27"/>
      <c r="M86" s="26">
        <v>0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80">
        <f>(B86*U86)/(AB86*SQRT(V86))</f>
        <v>6.280524748821283</v>
      </c>
      <c r="T86" s="80">
        <f>((U86/37)/AB86)*100</f>
        <v>10.70049641478213</v>
      </c>
      <c r="U86" s="26">
        <v>582</v>
      </c>
      <c r="V86" s="26">
        <v>701</v>
      </c>
      <c r="W86" s="26">
        <v>5.9</v>
      </c>
      <c r="X86" s="27">
        <v>43821</v>
      </c>
      <c r="Y86" s="26">
        <v>1</v>
      </c>
      <c r="Z86" s="26">
        <v>139</v>
      </c>
      <c r="AA86" s="27">
        <v>43821</v>
      </c>
      <c r="AB86" s="26">
        <v>147</v>
      </c>
      <c r="AC86" s="27">
        <v>43821</v>
      </c>
      <c r="AD86" s="26">
        <v>1</v>
      </c>
      <c r="AE86" s="27">
        <v>43821</v>
      </c>
      <c r="AF86" s="80"/>
      <c r="AG86" s="80"/>
      <c r="AH86" s="26"/>
      <c r="AI86" s="26"/>
      <c r="AJ86" s="26"/>
      <c r="AK86" s="26"/>
      <c r="AL86" s="26"/>
      <c r="AM86" s="28"/>
      <c r="AN86" s="26"/>
      <c r="AO86" s="26"/>
      <c r="AP86" s="26"/>
      <c r="AQ86" s="26"/>
      <c r="AR86" s="26"/>
      <c r="AS86" s="80"/>
      <c r="AT86" s="80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80"/>
      <c r="BG86" s="80"/>
      <c r="BH86" s="28"/>
      <c r="BI86" s="28"/>
      <c r="BJ86" s="26"/>
      <c r="BK86" s="26"/>
      <c r="BL86" s="28"/>
      <c r="BM86" s="26"/>
      <c r="BN86" s="26"/>
      <c r="BO86" s="26"/>
      <c r="BP86" s="26"/>
      <c r="BQ86" s="28"/>
      <c r="BR86" s="26"/>
      <c r="BS86" s="80"/>
      <c r="BT86" s="80"/>
      <c r="BU86" s="26"/>
      <c r="BV86" s="26"/>
      <c r="BW86" s="26"/>
      <c r="BX86" s="26"/>
      <c r="BY86" s="26"/>
      <c r="BZ86" s="26"/>
      <c r="CA86" s="26"/>
      <c r="CB86" s="26"/>
      <c r="CC86" s="26"/>
      <c r="CD86" s="26"/>
      <c r="CE86" s="26"/>
    </row>
    <row r="87" spans="1:83" s="12" customFormat="1" x14ac:dyDescent="0.2">
      <c r="A87" s="1">
        <v>86</v>
      </c>
      <c r="B87" s="9">
        <v>33</v>
      </c>
      <c r="C87" s="10">
        <v>33560</v>
      </c>
      <c r="D87" s="10">
        <v>43973</v>
      </c>
      <c r="E87" s="9">
        <v>0</v>
      </c>
      <c r="F87" s="9" t="s">
        <v>79</v>
      </c>
      <c r="G87" s="68">
        <v>379000</v>
      </c>
      <c r="H87" s="10">
        <v>43972</v>
      </c>
      <c r="I87" s="11"/>
      <c r="J87" s="10"/>
      <c r="K87" s="11"/>
      <c r="L87" s="10"/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80">
        <f>(B87*U87)/(AB87*SQRT(V87))</f>
        <v>0.46291004988627577</v>
      </c>
      <c r="T87" s="80">
        <f>((U87/37)/AB87)*100</f>
        <v>0.24570024570024571</v>
      </c>
      <c r="U87" s="9">
        <v>29</v>
      </c>
      <c r="V87" s="9">
        <v>42</v>
      </c>
      <c r="W87" s="9">
        <v>0.2</v>
      </c>
      <c r="X87" s="10">
        <v>43970</v>
      </c>
      <c r="Y87" s="9">
        <v>0.9</v>
      </c>
      <c r="Z87" s="9">
        <v>143</v>
      </c>
      <c r="AA87" s="10">
        <v>43971</v>
      </c>
      <c r="AB87" s="9">
        <v>319</v>
      </c>
      <c r="AC87" s="10">
        <v>43971</v>
      </c>
      <c r="AD87" s="9">
        <v>1</v>
      </c>
      <c r="AE87" s="10">
        <v>43970</v>
      </c>
      <c r="AF87" s="80"/>
      <c r="AG87" s="80"/>
      <c r="AH87" s="9"/>
      <c r="AI87" s="9"/>
      <c r="AJ87" s="9"/>
      <c r="AK87" s="10"/>
      <c r="AL87" s="9"/>
      <c r="AM87" s="11"/>
      <c r="AN87" s="10"/>
      <c r="AO87" s="9"/>
      <c r="AP87" s="9"/>
      <c r="AQ87" s="9"/>
      <c r="AR87" s="9"/>
      <c r="AS87" s="80"/>
      <c r="AT87" s="80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80"/>
      <c r="BG87" s="80"/>
      <c r="BH87" s="11"/>
      <c r="BI87" s="11"/>
      <c r="BJ87" s="9"/>
      <c r="BK87" s="9"/>
      <c r="BL87" s="11"/>
      <c r="BM87" s="9"/>
      <c r="BN87" s="9"/>
      <c r="BO87" s="9"/>
      <c r="BP87" s="9"/>
      <c r="BQ87" s="11"/>
      <c r="BR87" s="9"/>
      <c r="BS87" s="80"/>
      <c r="BT87" s="80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</row>
    <row r="88" spans="1:83" x14ac:dyDescent="0.2">
      <c r="A88" s="1">
        <v>87</v>
      </c>
      <c r="B88" s="21">
        <v>72</v>
      </c>
      <c r="C88" s="2">
        <v>19150</v>
      </c>
      <c r="D88" s="2">
        <v>45162</v>
      </c>
      <c r="E88" s="21">
        <v>0</v>
      </c>
      <c r="F88" s="21" t="s">
        <v>79</v>
      </c>
      <c r="G88" s="70">
        <v>369000</v>
      </c>
      <c r="H88" s="23">
        <v>44385</v>
      </c>
      <c r="I88" s="22">
        <v>0</v>
      </c>
      <c r="J88" s="23">
        <v>44446</v>
      </c>
      <c r="K88" s="22">
        <v>0</v>
      </c>
      <c r="L88" s="23">
        <v>44776</v>
      </c>
      <c r="M88" s="21">
        <v>1</v>
      </c>
      <c r="N88" s="21">
        <v>0</v>
      </c>
      <c r="O88" s="21">
        <v>0</v>
      </c>
      <c r="P88" s="21">
        <v>0</v>
      </c>
      <c r="Q88" s="21">
        <v>0</v>
      </c>
      <c r="R88" s="21">
        <v>0</v>
      </c>
      <c r="S88" s="80">
        <f>(B88*U88)/(AB88*SQRT(V88))</f>
        <v>2.8567113959936519</v>
      </c>
      <c r="T88" s="80">
        <f>((U88/37)/AB88)*100</f>
        <v>1.3648648648648649</v>
      </c>
      <c r="U88" s="21">
        <v>101</v>
      </c>
      <c r="V88" s="21">
        <v>162</v>
      </c>
      <c r="W88" s="21">
        <v>0.8</v>
      </c>
      <c r="X88" s="23">
        <v>44326</v>
      </c>
      <c r="Y88" s="21">
        <v>0.8</v>
      </c>
      <c r="Z88" s="21">
        <v>139</v>
      </c>
      <c r="AA88" s="23">
        <v>44326</v>
      </c>
      <c r="AB88" s="21">
        <v>200</v>
      </c>
      <c r="AC88" s="23">
        <v>44326</v>
      </c>
      <c r="AD88" s="21"/>
      <c r="AE88" s="23"/>
      <c r="AF88" s="80">
        <f>(B88*AH88)/(AO88*SQRT(AI88))</f>
        <v>1.7948717948717949</v>
      </c>
      <c r="AG88" s="80">
        <f>((AH88/37)/AO88)*100</f>
        <v>0.80850080850080852</v>
      </c>
      <c r="AH88" s="21">
        <v>70</v>
      </c>
      <c r="AI88" s="21">
        <v>144</v>
      </c>
      <c r="AJ88" s="21">
        <v>0.9</v>
      </c>
      <c r="AK88" s="23">
        <v>44385</v>
      </c>
      <c r="AL88" s="21">
        <v>0.8</v>
      </c>
      <c r="AM88" s="22">
        <v>139</v>
      </c>
      <c r="AN88" s="23">
        <v>44385</v>
      </c>
      <c r="AO88" s="21">
        <v>234</v>
      </c>
      <c r="AP88" s="23">
        <v>44385</v>
      </c>
      <c r="AQ88" s="21">
        <v>1</v>
      </c>
      <c r="AR88" s="23">
        <v>44385</v>
      </c>
      <c r="AS88" s="80">
        <f>(B88*AU88)/(BB88*SQRT(AV88))</f>
        <v>1.4438543563092825</v>
      </c>
      <c r="AT88" s="80">
        <f>((AU88/37)/BB88)*100</f>
        <v>0.25421461065025419</v>
      </c>
      <c r="AU88" s="21">
        <v>19</v>
      </c>
      <c r="AV88" s="21">
        <v>22</v>
      </c>
      <c r="AW88" s="21">
        <v>0.6</v>
      </c>
      <c r="AX88" s="23">
        <v>44565</v>
      </c>
      <c r="AY88" s="21">
        <v>0.9</v>
      </c>
      <c r="AZ88" s="21">
        <v>139</v>
      </c>
      <c r="BA88" s="23">
        <v>44565</v>
      </c>
      <c r="BB88" s="21">
        <v>202</v>
      </c>
      <c r="BC88" s="23">
        <v>44565</v>
      </c>
      <c r="BD88" s="21">
        <v>1</v>
      </c>
      <c r="BE88" s="23">
        <v>44565</v>
      </c>
      <c r="BF88" s="80">
        <f>(B88*BH88)/(BO88*SQRT(BI88))</f>
        <v>1.2847547752073303</v>
      </c>
      <c r="BG88" s="80">
        <f>((BH88/37)/BO88)*100</f>
        <v>0.25519081313072733</v>
      </c>
      <c r="BH88" s="22">
        <v>22</v>
      </c>
      <c r="BI88" s="22">
        <v>28</v>
      </c>
      <c r="BJ88" s="21">
        <v>0.5</v>
      </c>
      <c r="BK88" s="23">
        <v>44739</v>
      </c>
      <c r="BL88" s="22">
        <v>1.1000000000000001</v>
      </c>
      <c r="BM88" s="21">
        <v>137</v>
      </c>
      <c r="BN88" s="23">
        <v>44739</v>
      </c>
      <c r="BO88" s="21">
        <v>233</v>
      </c>
      <c r="BP88" s="23">
        <v>44739</v>
      </c>
      <c r="BQ88" s="22">
        <v>1</v>
      </c>
      <c r="BR88" s="23">
        <v>44565</v>
      </c>
      <c r="BS88" s="80">
        <f>(B88*BU88)/(CB88*SQRT(BV88))</f>
        <v>1.1535745502632004</v>
      </c>
      <c r="BT88" s="80">
        <f>((BU88/37)/CB88)*100</f>
        <v>0.26693360026693363</v>
      </c>
      <c r="BU88" s="21">
        <v>24</v>
      </c>
      <c r="BV88" s="21">
        <v>38</v>
      </c>
      <c r="BW88" s="21">
        <v>0.5</v>
      </c>
      <c r="BX88" s="23">
        <v>45152</v>
      </c>
      <c r="BY88" s="21">
        <v>1.1000000000000001</v>
      </c>
      <c r="BZ88" s="21">
        <v>141</v>
      </c>
      <c r="CA88" s="23">
        <v>45152</v>
      </c>
      <c r="CB88" s="21">
        <v>243</v>
      </c>
      <c r="CC88" s="23">
        <v>45152</v>
      </c>
      <c r="CD88" s="21">
        <v>1</v>
      </c>
      <c r="CE88" s="23">
        <v>45152</v>
      </c>
    </row>
    <row r="89" spans="1:83" s="56" customFormat="1" x14ac:dyDescent="0.2">
      <c r="A89" s="1">
        <v>88</v>
      </c>
      <c r="B89" s="48">
        <v>44</v>
      </c>
      <c r="C89" s="49">
        <v>29284</v>
      </c>
      <c r="D89" s="49">
        <v>44287</v>
      </c>
      <c r="E89" s="48">
        <v>0</v>
      </c>
      <c r="F89" s="48" t="s">
        <v>79</v>
      </c>
      <c r="G89" s="76">
        <v>348000</v>
      </c>
      <c r="H89" s="49">
        <v>44411</v>
      </c>
      <c r="I89" s="50"/>
      <c r="J89" s="49"/>
      <c r="K89" s="50"/>
      <c r="L89" s="49"/>
      <c r="M89" s="48">
        <v>0</v>
      </c>
      <c r="N89" s="48">
        <v>0</v>
      </c>
      <c r="O89" s="48">
        <v>0</v>
      </c>
      <c r="P89" s="48">
        <v>0</v>
      </c>
      <c r="Q89" s="48">
        <v>0</v>
      </c>
      <c r="R89" s="48">
        <v>0</v>
      </c>
      <c r="S89" s="80">
        <f>(B89*U89)/(AB89*SQRT(V89))</f>
        <v>1.2933568489124045</v>
      </c>
      <c r="T89" s="80">
        <f>((U89/37)/AB89)*100</f>
        <v>0.55611166722277838</v>
      </c>
      <c r="U89" s="48">
        <v>50</v>
      </c>
      <c r="V89" s="48">
        <v>49</v>
      </c>
      <c r="W89" s="48">
        <v>0.4</v>
      </c>
      <c r="X89" s="49">
        <v>44411</v>
      </c>
      <c r="Y89" s="48">
        <v>1</v>
      </c>
      <c r="Z89" s="48">
        <v>140</v>
      </c>
      <c r="AA89" s="49">
        <v>44411</v>
      </c>
      <c r="AB89" s="48">
        <v>243</v>
      </c>
      <c r="AC89" s="49">
        <v>44411</v>
      </c>
      <c r="AD89" s="48"/>
      <c r="AE89" s="49"/>
      <c r="AF89" s="80"/>
      <c r="AG89" s="80"/>
      <c r="AH89" s="48"/>
      <c r="AI89" s="48"/>
      <c r="AJ89" s="48"/>
      <c r="AK89" s="48"/>
      <c r="AL89" s="48"/>
      <c r="AM89" s="50"/>
      <c r="AN89" s="48"/>
      <c r="AO89" s="48"/>
      <c r="AP89" s="48"/>
      <c r="AQ89" s="48"/>
      <c r="AR89" s="48"/>
      <c r="AS89" s="80"/>
      <c r="AT89" s="80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80"/>
      <c r="BG89" s="80"/>
      <c r="BH89" s="50"/>
      <c r="BI89" s="50"/>
      <c r="BJ89" s="48"/>
      <c r="BK89" s="48"/>
      <c r="BL89" s="50"/>
      <c r="BM89" s="48"/>
      <c r="BN89" s="48"/>
      <c r="BO89" s="48"/>
      <c r="BP89" s="48"/>
      <c r="BQ89" s="50"/>
      <c r="BR89" s="48"/>
      <c r="BS89" s="80"/>
      <c r="BT89" s="80"/>
      <c r="BU89" s="48"/>
      <c r="BV89" s="48"/>
      <c r="BW89" s="48"/>
      <c r="BX89" s="48"/>
      <c r="BY89" s="48"/>
      <c r="BZ89" s="48"/>
      <c r="CA89" s="48"/>
      <c r="CB89" s="48"/>
      <c r="CC89" s="48"/>
      <c r="CD89" s="48"/>
      <c r="CE89" s="48"/>
    </row>
    <row r="90" spans="1:83" x14ac:dyDescent="0.2">
      <c r="A90" s="1">
        <v>89</v>
      </c>
      <c r="B90" s="1">
        <v>34</v>
      </c>
      <c r="C90" s="2">
        <v>33223</v>
      </c>
      <c r="D90" s="2">
        <v>43963</v>
      </c>
      <c r="E90" s="1">
        <v>0</v>
      </c>
      <c r="F90" s="1" t="s">
        <v>79</v>
      </c>
      <c r="G90" s="25">
        <v>339000</v>
      </c>
      <c r="H90" s="2">
        <v>43961</v>
      </c>
      <c r="I90" s="1"/>
      <c r="J90" s="2"/>
      <c r="K90" s="1"/>
      <c r="L90" s="2"/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80">
        <f>(B90*U90)/(AB90*SQRT(V90))</f>
        <v>1.4466328981101144</v>
      </c>
      <c r="T90" s="80">
        <f>((U90/37)/AB90)*100</f>
        <v>1.2438574938574938</v>
      </c>
      <c r="U90" s="1">
        <v>81</v>
      </c>
      <c r="V90" s="1">
        <v>117</v>
      </c>
      <c r="W90" s="1">
        <v>0.8</v>
      </c>
      <c r="X90" s="2">
        <v>43960</v>
      </c>
      <c r="Y90" s="1">
        <v>1.1000000000000001</v>
      </c>
      <c r="Z90" s="1">
        <v>141</v>
      </c>
      <c r="AA90" s="2">
        <v>43960</v>
      </c>
      <c r="AB90" s="1">
        <v>176</v>
      </c>
      <c r="AC90" s="2">
        <v>43960</v>
      </c>
      <c r="AD90" s="1"/>
      <c r="AE90" s="2"/>
      <c r="AF90" s="80">
        <f>(B90*AH90)/(AO90*SQRT(AI90))</f>
        <v>1.4233885659955088</v>
      </c>
      <c r="AG90" s="80">
        <f>((AH90/37)/AO90)*100</f>
        <v>1.1371127224785762</v>
      </c>
      <c r="AH90" s="1">
        <v>69</v>
      </c>
      <c r="AI90" s="1">
        <v>101</v>
      </c>
      <c r="AJ90" s="1">
        <v>1.1000000000000001</v>
      </c>
      <c r="AK90" s="2">
        <v>43961</v>
      </c>
      <c r="AL90" s="1">
        <v>1</v>
      </c>
      <c r="AM90" s="80">
        <v>141</v>
      </c>
      <c r="AN90" s="2">
        <v>43961</v>
      </c>
      <c r="AO90" s="1">
        <v>164</v>
      </c>
      <c r="AP90" s="2">
        <v>43961</v>
      </c>
      <c r="AQ90" s="1"/>
      <c r="AR90" s="1"/>
      <c r="AS90" s="80"/>
      <c r="AT90" s="80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80"/>
      <c r="BG90" s="80"/>
      <c r="BH90" s="80"/>
      <c r="BI90" s="80"/>
      <c r="BJ90" s="1"/>
      <c r="BK90" s="1"/>
      <c r="BL90" s="80"/>
      <c r="BM90" s="1"/>
      <c r="BN90" s="1"/>
      <c r="BO90" s="1"/>
      <c r="BP90" s="1"/>
      <c r="BQ90" s="80"/>
      <c r="BR90" s="1"/>
      <c r="BS90" s="80"/>
      <c r="BT90" s="80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</row>
    <row r="91" spans="1:83" s="12" customFormat="1" x14ac:dyDescent="0.2">
      <c r="A91" s="1">
        <v>90</v>
      </c>
      <c r="B91" s="1">
        <v>45</v>
      </c>
      <c r="C91" s="2">
        <v>29058</v>
      </c>
      <c r="D91" s="2">
        <v>44454</v>
      </c>
      <c r="E91" s="1">
        <v>0</v>
      </c>
      <c r="F91" s="1" t="s">
        <v>79</v>
      </c>
      <c r="G91" s="25">
        <v>317000</v>
      </c>
      <c r="H91" s="2">
        <v>44451</v>
      </c>
      <c r="I91" s="1"/>
      <c r="J91" s="2"/>
      <c r="K91" s="1"/>
      <c r="L91" s="2"/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80">
        <f>(B91*U91)/(AB91*SQRT(V91))</f>
        <v>1.1406193673256741</v>
      </c>
      <c r="T91" s="80">
        <f>((U91/37)/AB91)*100</f>
        <v>0.84459459459459463</v>
      </c>
      <c r="U91" s="1">
        <v>75</v>
      </c>
      <c r="V91" s="1">
        <v>152</v>
      </c>
      <c r="W91" s="1">
        <v>1.1000000000000001</v>
      </c>
      <c r="X91" s="2">
        <v>44446</v>
      </c>
      <c r="Y91" s="1">
        <v>0.8</v>
      </c>
      <c r="Z91" s="1">
        <v>140</v>
      </c>
      <c r="AA91" s="2">
        <v>44446</v>
      </c>
      <c r="AB91" s="1">
        <v>240</v>
      </c>
      <c r="AC91" s="2">
        <v>44446</v>
      </c>
      <c r="AD91" s="1">
        <v>1.1000000000000001</v>
      </c>
      <c r="AE91" s="2">
        <v>44252</v>
      </c>
      <c r="AF91" s="80">
        <f>(B91*AH91)/(AO91*SQRT(AI91))</f>
        <v>1.0694815798662467</v>
      </c>
      <c r="AG91" s="80">
        <f>((AH91/37)/AO91)*100</f>
        <v>0.70070070070070067</v>
      </c>
      <c r="AH91" s="1">
        <v>49</v>
      </c>
      <c r="AI91" s="1">
        <v>119</v>
      </c>
      <c r="AJ91" s="1">
        <v>0.4</v>
      </c>
      <c r="AK91" s="2">
        <v>44447</v>
      </c>
      <c r="AL91" s="1">
        <v>0.7</v>
      </c>
      <c r="AM91" s="80">
        <v>138</v>
      </c>
      <c r="AN91" s="2">
        <v>44447</v>
      </c>
      <c r="AO91" s="1">
        <v>189</v>
      </c>
      <c r="AP91" s="2">
        <v>44447</v>
      </c>
      <c r="AQ91" s="1">
        <v>1</v>
      </c>
      <c r="AR91" s="2">
        <v>44435</v>
      </c>
      <c r="AS91" s="80"/>
      <c r="AT91" s="80"/>
      <c r="AU91" s="1">
        <v>45</v>
      </c>
      <c r="AV91" s="1">
        <v>100</v>
      </c>
      <c r="AW91" s="1">
        <v>0.2</v>
      </c>
      <c r="AX91" s="2">
        <v>44449</v>
      </c>
      <c r="AY91" s="1">
        <v>0.7</v>
      </c>
      <c r="AZ91" s="1">
        <v>142</v>
      </c>
      <c r="BA91" s="2">
        <v>44449</v>
      </c>
      <c r="BB91" s="1"/>
      <c r="BC91" s="1"/>
      <c r="BD91" s="1"/>
      <c r="BE91" s="1"/>
      <c r="BF91" s="80"/>
      <c r="BG91" s="80"/>
      <c r="BH91" s="80"/>
      <c r="BI91" s="80"/>
      <c r="BJ91" s="1"/>
      <c r="BK91" s="1"/>
      <c r="BL91" s="80"/>
      <c r="BM91" s="1"/>
      <c r="BN91" s="1"/>
      <c r="BO91" s="1"/>
      <c r="BP91" s="1"/>
      <c r="BQ91" s="80"/>
      <c r="BR91" s="1"/>
      <c r="BS91" s="80"/>
      <c r="BT91" s="80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</row>
    <row r="92" spans="1:83" x14ac:dyDescent="0.2">
      <c r="A92" s="1">
        <v>91</v>
      </c>
      <c r="B92" s="1">
        <v>42</v>
      </c>
      <c r="C92" s="2">
        <v>30101</v>
      </c>
      <c r="D92" s="2">
        <v>43795</v>
      </c>
      <c r="E92" s="1">
        <v>1</v>
      </c>
      <c r="F92" s="1" t="s">
        <v>79</v>
      </c>
      <c r="G92" s="25">
        <v>308000</v>
      </c>
      <c r="H92" s="2">
        <v>43724</v>
      </c>
      <c r="I92" s="1"/>
      <c r="J92" s="2"/>
      <c r="K92" s="1"/>
      <c r="L92" s="2"/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80">
        <f>(B92*U92)/(AB92*SQRT(V92))</f>
        <v>2.1589621851722107</v>
      </c>
      <c r="T92" s="80">
        <f>((U92/37)/AB92)*100</f>
        <v>1.8639328984156571</v>
      </c>
      <c r="U92" s="1">
        <v>120</v>
      </c>
      <c r="V92" s="1">
        <v>180</v>
      </c>
      <c r="W92" s="1">
        <v>0.4</v>
      </c>
      <c r="X92" s="2">
        <v>43724</v>
      </c>
      <c r="Y92" s="1">
        <v>0.79</v>
      </c>
      <c r="Z92" s="1">
        <v>138</v>
      </c>
      <c r="AA92" s="2">
        <v>43724</v>
      </c>
      <c r="AB92" s="1">
        <v>174</v>
      </c>
      <c r="AC92" s="2">
        <v>43724</v>
      </c>
      <c r="AD92" s="1"/>
      <c r="AE92" s="2"/>
      <c r="AF92" s="80"/>
      <c r="AG92" s="80"/>
      <c r="AH92" s="1">
        <v>151</v>
      </c>
      <c r="AI92" s="1">
        <v>186</v>
      </c>
      <c r="AJ92" s="1">
        <v>0.4</v>
      </c>
      <c r="AK92" s="2">
        <v>43795</v>
      </c>
      <c r="AL92" s="1">
        <v>0.82</v>
      </c>
      <c r="AM92" s="80">
        <v>137</v>
      </c>
      <c r="AN92" s="2">
        <v>43795</v>
      </c>
      <c r="AO92" s="1"/>
      <c r="AP92" s="1"/>
      <c r="AQ92" s="1"/>
      <c r="AR92" s="1"/>
      <c r="AS92" s="80"/>
      <c r="AT92" s="80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80"/>
      <c r="BG92" s="80"/>
      <c r="BH92" s="80"/>
      <c r="BI92" s="80"/>
      <c r="BJ92" s="1"/>
      <c r="BK92" s="1"/>
      <c r="BL92" s="80"/>
      <c r="BM92" s="1"/>
      <c r="BN92" s="1"/>
      <c r="BO92" s="1"/>
      <c r="BP92" s="1"/>
      <c r="BQ92" s="80"/>
      <c r="BR92" s="1"/>
      <c r="BS92" s="80"/>
      <c r="BT92" s="80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</row>
    <row r="93" spans="1:83" s="12" customFormat="1" x14ac:dyDescent="0.2">
      <c r="A93" s="1">
        <v>92</v>
      </c>
      <c r="B93" s="1">
        <v>71</v>
      </c>
      <c r="C93" s="2">
        <v>19673</v>
      </c>
      <c r="D93" s="2">
        <v>45403</v>
      </c>
      <c r="E93" s="1">
        <v>1</v>
      </c>
      <c r="F93" s="1" t="s">
        <v>79</v>
      </c>
      <c r="G93" s="25">
        <v>295000</v>
      </c>
      <c r="H93" s="2">
        <v>44208</v>
      </c>
      <c r="I93" s="1"/>
      <c r="J93" s="2"/>
      <c r="K93" s="1"/>
      <c r="L93" s="2"/>
      <c r="M93" s="1">
        <v>1</v>
      </c>
      <c r="N93" s="1">
        <v>1</v>
      </c>
      <c r="O93" s="1">
        <v>1</v>
      </c>
      <c r="P93" s="1">
        <v>1</v>
      </c>
      <c r="Q93" s="1">
        <v>0</v>
      </c>
      <c r="R93" s="1">
        <v>0</v>
      </c>
      <c r="S93" s="80">
        <f>(B93*U93)/(AB93*SQRT(V93))</f>
        <v>7.441497405718998</v>
      </c>
      <c r="T93" s="80">
        <f>((U93/37)/AB93)*100</f>
        <v>1.8357980622131569</v>
      </c>
      <c r="U93" s="1">
        <v>72</v>
      </c>
      <c r="V93" s="1">
        <v>42</v>
      </c>
      <c r="W93" s="1">
        <v>0.82</v>
      </c>
      <c r="X93" s="2">
        <v>44207</v>
      </c>
      <c r="Y93" s="1">
        <v>0.7</v>
      </c>
      <c r="Z93" s="1">
        <v>144</v>
      </c>
      <c r="AA93" s="2">
        <v>44207</v>
      </c>
      <c r="AB93" s="1">
        <v>106</v>
      </c>
      <c r="AC93" s="2">
        <v>44207</v>
      </c>
      <c r="AD93" s="1">
        <v>1.3</v>
      </c>
      <c r="AE93" s="2">
        <v>44207</v>
      </c>
      <c r="AF93" s="80">
        <f>(B93*AH93)/(AO93*SQRT(AI93))</f>
        <v>10.105865706809944</v>
      </c>
      <c r="AG93" s="80">
        <f>((AH93/37)/AO93)*100</f>
        <v>2.4024024024024024</v>
      </c>
      <c r="AH93" s="1">
        <v>72</v>
      </c>
      <c r="AI93" s="1">
        <v>39</v>
      </c>
      <c r="AJ93" s="1">
        <v>1.08</v>
      </c>
      <c r="AK93" s="2">
        <v>44208</v>
      </c>
      <c r="AL93" s="1">
        <v>0.6</v>
      </c>
      <c r="AM93" s="80">
        <v>140</v>
      </c>
      <c r="AN93" s="2">
        <v>44208</v>
      </c>
      <c r="AO93" s="1">
        <v>81</v>
      </c>
      <c r="AP93" s="2">
        <v>44208</v>
      </c>
      <c r="AQ93" s="1"/>
      <c r="AR93" s="1"/>
      <c r="AS93" s="80">
        <f>(B93*AU93)/(BB93*SQRT(AV93))</f>
        <v>8.604724639329115</v>
      </c>
      <c r="AT93" s="80">
        <f>((AU93/37)/BB93)*100</f>
        <v>1.8816284639069449</v>
      </c>
      <c r="AU93" s="1">
        <v>55</v>
      </c>
      <c r="AV93" s="1">
        <v>33</v>
      </c>
      <c r="AW93" s="1">
        <v>0.93</v>
      </c>
      <c r="AX93" s="2">
        <v>44209</v>
      </c>
      <c r="AY93" s="1">
        <v>0.7</v>
      </c>
      <c r="AZ93" s="1">
        <v>142</v>
      </c>
      <c r="BA93" s="2">
        <v>44209</v>
      </c>
      <c r="BB93" s="1">
        <v>79</v>
      </c>
      <c r="BC93" s="2">
        <v>44209</v>
      </c>
      <c r="BD93" s="1">
        <v>1.3</v>
      </c>
      <c r="BE93" s="2">
        <v>44209</v>
      </c>
      <c r="BF93" s="80"/>
      <c r="BG93" s="80"/>
      <c r="BH93" s="80"/>
      <c r="BI93" s="80"/>
      <c r="BJ93" s="1"/>
      <c r="BK93" s="1"/>
      <c r="BL93" s="80"/>
      <c r="BM93" s="1"/>
      <c r="BN93" s="1"/>
      <c r="BO93" s="1"/>
      <c r="BP93" s="1"/>
      <c r="BQ93" s="80"/>
      <c r="BR93" s="1"/>
      <c r="BS93" s="80"/>
      <c r="BT93" s="80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</row>
    <row r="94" spans="1:83" x14ac:dyDescent="0.2">
      <c r="A94" s="1">
        <v>93</v>
      </c>
      <c r="B94" s="1">
        <v>36</v>
      </c>
      <c r="C94" s="2">
        <v>32288</v>
      </c>
      <c r="D94" s="2">
        <v>44747</v>
      </c>
      <c r="E94" s="1">
        <v>1</v>
      </c>
      <c r="F94" s="1" t="s">
        <v>79</v>
      </c>
      <c r="G94" s="25">
        <v>288000</v>
      </c>
      <c r="H94" s="2">
        <v>44448</v>
      </c>
      <c r="I94" s="1"/>
      <c r="J94" s="2"/>
      <c r="K94" s="1"/>
      <c r="L94" s="2"/>
      <c r="M94" s="1">
        <v>1</v>
      </c>
      <c r="N94" s="1">
        <v>1</v>
      </c>
      <c r="O94" s="1">
        <v>1</v>
      </c>
      <c r="P94" s="1">
        <v>1</v>
      </c>
      <c r="Q94" s="1">
        <v>0</v>
      </c>
      <c r="R94" s="1">
        <v>0</v>
      </c>
      <c r="S94" s="80">
        <f>(B94*U94)/(AB94*SQRT(V94))</f>
        <v>1.9246637401616111</v>
      </c>
      <c r="T94" s="80">
        <f>((U94/37)/AB94)*100</f>
        <v>1.3084513084513085</v>
      </c>
      <c r="U94" s="1">
        <v>122</v>
      </c>
      <c r="V94" s="1">
        <v>82</v>
      </c>
      <c r="W94" s="1">
        <v>1</v>
      </c>
      <c r="X94" s="2">
        <v>44448</v>
      </c>
      <c r="Y94" s="1">
        <v>0.7</v>
      </c>
      <c r="Z94" s="1">
        <v>142</v>
      </c>
      <c r="AA94" s="2">
        <v>44448</v>
      </c>
      <c r="AB94" s="1">
        <v>252</v>
      </c>
      <c r="AC94" s="2">
        <v>44448</v>
      </c>
      <c r="AD94" s="1">
        <v>1.4</v>
      </c>
      <c r="AE94" s="2">
        <v>44448</v>
      </c>
      <c r="AF94" s="80">
        <f>(B94*AH94)/(AO94*SQRT(AI94))</f>
        <v>1.8401585847970263</v>
      </c>
      <c r="AG94" s="80">
        <f>((AH94/37)/AO94)*100</f>
        <v>1.0701056386335572</v>
      </c>
      <c r="AH94" s="1">
        <v>78</v>
      </c>
      <c r="AI94" s="1">
        <v>60</v>
      </c>
      <c r="AJ94" s="1">
        <v>0.8</v>
      </c>
      <c r="AK94" s="2">
        <v>44450</v>
      </c>
      <c r="AL94" s="1">
        <v>0.5</v>
      </c>
      <c r="AM94" s="80">
        <v>145</v>
      </c>
      <c r="AN94" s="2">
        <v>44450</v>
      </c>
      <c r="AO94" s="1">
        <v>197</v>
      </c>
      <c r="AP94" s="2">
        <v>44450</v>
      </c>
      <c r="AQ94" s="1">
        <v>1.5</v>
      </c>
      <c r="AR94" s="2">
        <v>44450</v>
      </c>
      <c r="AS94" s="80">
        <f>(B94*AU94)/(BB94*SQRT(AV94))</f>
        <v>1.6991906312194032</v>
      </c>
      <c r="AT94" s="80">
        <f>((AU94/37)/BB94)*100</f>
        <v>1.0596499583283725</v>
      </c>
      <c r="AU94" s="1">
        <v>89</v>
      </c>
      <c r="AV94" s="1">
        <v>69</v>
      </c>
      <c r="AW94" s="1">
        <v>0.8</v>
      </c>
      <c r="AX94" s="2">
        <v>44451</v>
      </c>
      <c r="AY94" s="1">
        <v>0.6</v>
      </c>
      <c r="AZ94" s="1">
        <v>138</v>
      </c>
      <c r="BA94" s="2">
        <v>44451</v>
      </c>
      <c r="BB94" s="1">
        <v>227</v>
      </c>
      <c r="BC94" s="2">
        <v>44451</v>
      </c>
      <c r="BD94" s="1">
        <v>1.4</v>
      </c>
      <c r="BE94" s="2">
        <v>44451</v>
      </c>
      <c r="BF94" s="80"/>
      <c r="BG94" s="80"/>
      <c r="BH94" s="80"/>
      <c r="BI94" s="80"/>
      <c r="BJ94" s="1"/>
      <c r="BK94" s="1"/>
      <c r="BL94" s="80"/>
      <c r="BM94" s="1"/>
      <c r="BN94" s="1"/>
      <c r="BO94" s="1"/>
      <c r="BP94" s="1"/>
      <c r="BQ94" s="80"/>
      <c r="BR94" s="1"/>
      <c r="BS94" s="80"/>
      <c r="BT94" s="80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</row>
    <row r="95" spans="1:83" s="12" customFormat="1" x14ac:dyDescent="0.2">
      <c r="A95" s="1">
        <v>94</v>
      </c>
      <c r="B95" s="1">
        <v>80</v>
      </c>
      <c r="C95" s="2">
        <v>16226</v>
      </c>
      <c r="D95" s="2" t="s">
        <v>175</v>
      </c>
      <c r="E95" s="1">
        <v>0</v>
      </c>
      <c r="F95" s="1" t="s">
        <v>80</v>
      </c>
      <c r="G95" s="25">
        <v>246000</v>
      </c>
      <c r="H95" s="2">
        <v>44253</v>
      </c>
      <c r="I95" s="1"/>
      <c r="J95" s="2"/>
      <c r="K95" s="1"/>
      <c r="L95" s="2"/>
      <c r="M95" s="1">
        <v>1</v>
      </c>
      <c r="N95" s="1">
        <v>1</v>
      </c>
      <c r="O95" s="1">
        <v>0</v>
      </c>
      <c r="P95" s="1">
        <v>0</v>
      </c>
      <c r="Q95" s="1">
        <v>0</v>
      </c>
      <c r="R95" s="1">
        <v>0</v>
      </c>
      <c r="S95" s="80">
        <f>(B95*U95)/(AB95*SQRT(V95))</f>
        <v>17.118644067796609</v>
      </c>
      <c r="T95" s="80">
        <f>((U95/37)/AB95)*100</f>
        <v>4.6266605588639482</v>
      </c>
      <c r="U95" s="1">
        <v>101</v>
      </c>
      <c r="V95" s="1">
        <v>64</v>
      </c>
      <c r="W95" s="1">
        <v>1.04</v>
      </c>
      <c r="X95" s="2">
        <v>44020</v>
      </c>
      <c r="Y95" s="1">
        <v>0.8</v>
      </c>
      <c r="Z95" s="1">
        <v>138</v>
      </c>
      <c r="AA95" s="2">
        <v>44020</v>
      </c>
      <c r="AB95" s="1">
        <v>59</v>
      </c>
      <c r="AC95" s="2">
        <v>44020</v>
      </c>
      <c r="AD95" s="1">
        <v>1.2</v>
      </c>
      <c r="AE95" s="2">
        <v>44020</v>
      </c>
      <c r="AF95" s="80">
        <f>(B95*AH95)/(AO95*SQRT(AI95))</f>
        <v>18.874684715535409</v>
      </c>
      <c r="AG95" s="80">
        <f>((AH95/37)/AO95)*100</f>
        <v>6.718146718146718</v>
      </c>
      <c r="AH95" s="1">
        <v>174</v>
      </c>
      <c r="AI95" s="1">
        <v>111</v>
      </c>
      <c r="AJ95" s="1">
        <v>1.32</v>
      </c>
      <c r="AK95" s="2">
        <v>44026</v>
      </c>
      <c r="AL95" s="1">
        <v>0.6</v>
      </c>
      <c r="AM95" s="80">
        <v>143</v>
      </c>
      <c r="AN95" s="2">
        <v>44026</v>
      </c>
      <c r="AO95" s="1">
        <v>70</v>
      </c>
      <c r="AP95" s="2">
        <v>44026</v>
      </c>
      <c r="AQ95" s="1">
        <v>1.3</v>
      </c>
      <c r="AR95" s="2">
        <v>44026</v>
      </c>
      <c r="AS95" s="80">
        <f>(B95*AU95)/(BB95*SQRT(AV95))</f>
        <v>19.711253552460658</v>
      </c>
      <c r="AT95" s="80">
        <f>((AU95/37)/BB95)*100</f>
        <v>6.55855855855856</v>
      </c>
      <c r="AU95" s="1">
        <v>182</v>
      </c>
      <c r="AV95" s="1">
        <v>97</v>
      </c>
      <c r="AW95" s="1">
        <v>1.87</v>
      </c>
      <c r="AX95" s="2">
        <v>44251</v>
      </c>
      <c r="AY95" s="1">
        <v>0.7</v>
      </c>
      <c r="AZ95" s="1">
        <v>138</v>
      </c>
      <c r="BA95" s="2">
        <v>44251</v>
      </c>
      <c r="BB95" s="1">
        <v>75</v>
      </c>
      <c r="BC95" s="2">
        <v>44251</v>
      </c>
      <c r="BD95" s="1">
        <v>1.3</v>
      </c>
      <c r="BE95" s="2">
        <v>44251</v>
      </c>
      <c r="BF95" s="80">
        <f>(B95*BH95)/(BO95*SQRT(BI95))</f>
        <v>12.302220601775099</v>
      </c>
      <c r="BG95" s="80">
        <f>((BH95/37)/BO95)*100</f>
        <v>3.8766038766038764</v>
      </c>
      <c r="BH95" s="80">
        <v>142</v>
      </c>
      <c r="BI95" s="80">
        <v>87</v>
      </c>
      <c r="BJ95" s="1">
        <v>1.41</v>
      </c>
      <c r="BK95" s="2">
        <v>44255</v>
      </c>
      <c r="BL95" s="80">
        <v>0.5</v>
      </c>
      <c r="BM95" s="1">
        <v>143</v>
      </c>
      <c r="BN95" s="2">
        <v>44255</v>
      </c>
      <c r="BO95" s="1">
        <v>99</v>
      </c>
      <c r="BP95" s="2">
        <v>44255</v>
      </c>
      <c r="BQ95" s="80"/>
      <c r="BR95" s="1"/>
      <c r="BS95" s="80"/>
      <c r="BT95" s="80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</row>
    <row r="96" spans="1:83" s="56" customFormat="1" x14ac:dyDescent="0.2">
      <c r="A96" s="1">
        <v>95</v>
      </c>
      <c r="B96" s="1">
        <v>45</v>
      </c>
      <c r="C96" s="2">
        <v>29063</v>
      </c>
      <c r="D96" s="2">
        <v>44590</v>
      </c>
      <c r="E96" s="1">
        <v>1</v>
      </c>
      <c r="F96" s="1" t="s">
        <v>79</v>
      </c>
      <c r="G96" s="25">
        <v>224000</v>
      </c>
      <c r="H96" s="2">
        <v>44422</v>
      </c>
      <c r="I96" s="1"/>
      <c r="J96" s="2"/>
      <c r="K96" s="1"/>
      <c r="L96" s="2"/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80">
        <f>(B96*U96)/(AB96*SQRT(V96))</f>
        <v>2.3111789069500199</v>
      </c>
      <c r="T96" s="80">
        <f>((U96/37)/AB96)*100</f>
        <v>1.7503217503217503</v>
      </c>
      <c r="U96" s="1">
        <v>136</v>
      </c>
      <c r="V96" s="1">
        <v>159</v>
      </c>
      <c r="W96" s="1">
        <v>0.3</v>
      </c>
      <c r="X96" s="2">
        <v>44422</v>
      </c>
      <c r="Y96" s="1">
        <v>0.5</v>
      </c>
      <c r="Z96" s="1">
        <v>139</v>
      </c>
      <c r="AA96" s="2">
        <v>44422</v>
      </c>
      <c r="AB96" s="1">
        <v>210</v>
      </c>
      <c r="AC96" s="2">
        <v>44422</v>
      </c>
      <c r="AD96" s="1">
        <v>1</v>
      </c>
      <c r="AE96" s="2">
        <v>44428</v>
      </c>
      <c r="AF96" s="80">
        <f>(B96*AH96)/(AO96*SQRT(AI96))</f>
        <v>2.8876994047976616</v>
      </c>
      <c r="AG96" s="80">
        <f>((AH96/37)/AO96)*100</f>
        <v>2.7422544495715231</v>
      </c>
      <c r="AH96" s="1">
        <v>208</v>
      </c>
      <c r="AI96" s="1">
        <v>250</v>
      </c>
      <c r="AJ96" s="1">
        <v>0.7</v>
      </c>
      <c r="AK96" s="2">
        <v>44567</v>
      </c>
      <c r="AL96" s="1">
        <v>0.5</v>
      </c>
      <c r="AM96" s="80">
        <v>141</v>
      </c>
      <c r="AN96" s="2">
        <v>44567</v>
      </c>
      <c r="AO96" s="1">
        <v>205</v>
      </c>
      <c r="AP96" s="2">
        <v>44567</v>
      </c>
      <c r="AQ96" s="1">
        <v>1</v>
      </c>
      <c r="AR96" s="2">
        <v>44571</v>
      </c>
      <c r="AS96" s="80">
        <f>(B96*AU96)/(BB96*SQRT(AV96))</f>
        <v>1.0294956918391576</v>
      </c>
      <c r="AT96" s="80">
        <f>((AU96/37)/BB96)*100</f>
        <v>0.56669572798605061</v>
      </c>
      <c r="AU96" s="1">
        <v>52</v>
      </c>
      <c r="AV96" s="1">
        <v>84</v>
      </c>
      <c r="AW96" s="1">
        <v>0.2</v>
      </c>
      <c r="AX96" s="2">
        <v>44594</v>
      </c>
      <c r="AY96" s="1">
        <v>0.6</v>
      </c>
      <c r="AZ96" s="1">
        <v>140</v>
      </c>
      <c r="BA96" s="2">
        <v>44594</v>
      </c>
      <c r="BB96" s="1">
        <v>248</v>
      </c>
      <c r="BC96" s="2">
        <v>44594</v>
      </c>
      <c r="BD96" s="1">
        <v>1</v>
      </c>
      <c r="BE96" s="2">
        <v>44589</v>
      </c>
      <c r="BF96" s="80"/>
      <c r="BG96" s="80"/>
      <c r="BH96" s="80"/>
      <c r="BI96" s="80"/>
      <c r="BJ96" s="1"/>
      <c r="BK96" s="1"/>
      <c r="BL96" s="80"/>
      <c r="BM96" s="1"/>
      <c r="BN96" s="1"/>
      <c r="BO96" s="1"/>
      <c r="BP96" s="1"/>
      <c r="BQ96" s="80"/>
      <c r="BR96" s="1"/>
      <c r="BS96" s="80"/>
      <c r="BT96" s="80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</row>
    <row r="97" spans="1:83" x14ac:dyDescent="0.2">
      <c r="A97" s="1">
        <v>96</v>
      </c>
      <c r="B97" s="1">
        <v>48</v>
      </c>
      <c r="C97" s="2">
        <v>28011</v>
      </c>
      <c r="D97" s="2">
        <v>44001</v>
      </c>
      <c r="E97" s="1">
        <v>1</v>
      </c>
      <c r="F97" s="1" t="s">
        <v>79</v>
      </c>
      <c r="G97" s="25">
        <v>202000</v>
      </c>
      <c r="H97" s="2">
        <v>43948</v>
      </c>
      <c r="I97" s="1"/>
      <c r="J97" s="2"/>
      <c r="K97" s="1"/>
      <c r="L97" s="2"/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80">
        <f>(B97*U97)/(AB97*SQRT(V97))</f>
        <v>1.9814093771584331</v>
      </c>
      <c r="T97" s="80">
        <f>((U97/37)/AB97)*100</f>
        <v>0.9400705052878966</v>
      </c>
      <c r="U97" s="1">
        <v>56</v>
      </c>
      <c r="V97" s="1">
        <v>71</v>
      </c>
      <c r="W97" s="1">
        <v>0.4</v>
      </c>
      <c r="X97" s="2">
        <v>43916</v>
      </c>
      <c r="Y97" s="1">
        <v>0.8</v>
      </c>
      <c r="Z97" s="1">
        <v>139</v>
      </c>
      <c r="AA97" s="2">
        <v>43916</v>
      </c>
      <c r="AB97" s="1">
        <v>161</v>
      </c>
      <c r="AC97" s="2">
        <v>43916</v>
      </c>
      <c r="AD97" s="1">
        <v>1</v>
      </c>
      <c r="AE97" s="2">
        <v>43916</v>
      </c>
      <c r="AF97" s="80">
        <f>(B97*AH97)/(AO97*SQRT(AI97))</f>
        <v>1.2525565162080017</v>
      </c>
      <c r="AG97" s="80">
        <f>((AH97/37)/AO97)*100</f>
        <v>0.48862421743777684</v>
      </c>
      <c r="AH97" s="1">
        <v>32</v>
      </c>
      <c r="AI97" s="1">
        <v>48</v>
      </c>
      <c r="AJ97" s="1">
        <v>0.5</v>
      </c>
      <c r="AK97" s="2">
        <v>43944</v>
      </c>
      <c r="AL97" s="1">
        <v>0.7</v>
      </c>
      <c r="AM97" s="80">
        <v>139</v>
      </c>
      <c r="AN97" s="2">
        <v>43944</v>
      </c>
      <c r="AO97" s="1">
        <v>177</v>
      </c>
      <c r="AP97" s="2">
        <v>43944</v>
      </c>
      <c r="AQ97" s="1"/>
      <c r="AR97" s="1"/>
      <c r="AS97" s="80">
        <f>(B97*AU97)/(BB97*SQRT(AV97))</f>
        <v>1.2251091077926206</v>
      </c>
      <c r="AT97" s="80">
        <f>((AU97/37)/BB97)*100</f>
        <v>0.47791694133157547</v>
      </c>
      <c r="AU97" s="1">
        <v>29</v>
      </c>
      <c r="AV97" s="1">
        <v>48</v>
      </c>
      <c r="AW97" s="1">
        <v>0.4</v>
      </c>
      <c r="AX97" s="2">
        <v>44001</v>
      </c>
      <c r="AY97" s="1">
        <v>0.7</v>
      </c>
      <c r="AZ97" s="1">
        <v>139</v>
      </c>
      <c r="BA97" s="2">
        <v>44001</v>
      </c>
      <c r="BB97" s="1">
        <v>164</v>
      </c>
      <c r="BC97" s="2">
        <v>44001</v>
      </c>
      <c r="BD97" s="1">
        <v>0.9</v>
      </c>
      <c r="BE97" s="2">
        <v>44001</v>
      </c>
      <c r="BF97" s="80"/>
      <c r="BG97" s="80"/>
      <c r="BH97" s="80"/>
      <c r="BI97" s="80"/>
      <c r="BJ97" s="1"/>
      <c r="BK97" s="1"/>
      <c r="BL97" s="80"/>
      <c r="BM97" s="1"/>
      <c r="BN97" s="1"/>
      <c r="BO97" s="1"/>
      <c r="BP97" s="1"/>
      <c r="BQ97" s="80"/>
      <c r="BR97" s="1"/>
      <c r="BS97" s="80"/>
      <c r="BT97" s="80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</row>
    <row r="98" spans="1:83" s="20" customFormat="1" x14ac:dyDescent="0.2">
      <c r="A98" s="1">
        <v>97</v>
      </c>
      <c r="B98" s="26">
        <v>36</v>
      </c>
      <c r="C98" s="27">
        <v>32226</v>
      </c>
      <c r="D98" s="27">
        <v>43860</v>
      </c>
      <c r="E98" s="26">
        <v>1</v>
      </c>
      <c r="F98" s="26" t="s">
        <v>79</v>
      </c>
      <c r="G98" s="71">
        <v>180000</v>
      </c>
      <c r="H98" s="27">
        <v>43860</v>
      </c>
      <c r="I98" s="28"/>
      <c r="J98" s="27"/>
      <c r="K98" s="28"/>
      <c r="L98" s="27"/>
      <c r="M98" s="26"/>
      <c r="N98" s="26"/>
      <c r="O98" s="26"/>
      <c r="P98" s="26"/>
      <c r="Q98" s="26"/>
      <c r="R98" s="26"/>
      <c r="S98" s="80">
        <f>(B98*U98)/(AB98*SQRT(V98))</f>
        <v>0.92306298973519019</v>
      </c>
      <c r="T98" s="80">
        <f>((U98/37)/AB98)*100</f>
        <v>0.50450450450450446</v>
      </c>
      <c r="U98" s="26">
        <v>42</v>
      </c>
      <c r="V98" s="26">
        <v>53</v>
      </c>
      <c r="W98" s="26">
        <v>0.4</v>
      </c>
      <c r="X98" s="27">
        <v>43860</v>
      </c>
      <c r="Y98" s="26">
        <v>0.69</v>
      </c>
      <c r="Z98" s="26">
        <v>137</v>
      </c>
      <c r="AA98" s="27">
        <v>43860</v>
      </c>
      <c r="AB98" s="26">
        <v>225</v>
      </c>
      <c r="AC98" s="27">
        <v>43860</v>
      </c>
      <c r="AD98" s="26">
        <v>1</v>
      </c>
      <c r="AE98" s="27">
        <v>43860</v>
      </c>
      <c r="AF98" s="80"/>
      <c r="AG98" s="80"/>
      <c r="AH98" s="26"/>
      <c r="AI98" s="26"/>
      <c r="AJ98" s="26"/>
      <c r="AK98" s="26"/>
      <c r="AL98" s="26"/>
      <c r="AM98" s="28"/>
      <c r="AN98" s="26"/>
      <c r="AO98" s="26"/>
      <c r="AP98" s="26"/>
      <c r="AQ98" s="26"/>
      <c r="AR98" s="26"/>
      <c r="AS98" s="80"/>
      <c r="AT98" s="80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80"/>
      <c r="BG98" s="80"/>
      <c r="BH98" s="28"/>
      <c r="BI98" s="28"/>
      <c r="BJ98" s="26"/>
      <c r="BK98" s="26"/>
      <c r="BL98" s="28"/>
      <c r="BM98" s="26"/>
      <c r="BN98" s="26"/>
      <c r="BO98" s="26"/>
      <c r="BP98" s="26"/>
      <c r="BQ98" s="28"/>
      <c r="BR98" s="26"/>
      <c r="BS98" s="80"/>
      <c r="BT98" s="80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</row>
    <row r="99" spans="1:83" x14ac:dyDescent="0.2">
      <c r="A99" s="1">
        <v>98</v>
      </c>
      <c r="B99" s="13">
        <v>46</v>
      </c>
      <c r="C99" s="14">
        <v>28858</v>
      </c>
      <c r="D99" s="14">
        <v>44979</v>
      </c>
      <c r="E99" s="13">
        <v>0</v>
      </c>
      <c r="F99" s="13" t="s">
        <v>79</v>
      </c>
      <c r="G99" s="69">
        <v>175000</v>
      </c>
      <c r="H99" s="14">
        <v>44378</v>
      </c>
      <c r="I99" s="15"/>
      <c r="J99" s="14"/>
      <c r="K99" s="15"/>
      <c r="L99" s="14"/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80">
        <f>(B99*U99)/(AB99*SQRT(V99))</f>
        <v>1.4287602400550365</v>
      </c>
      <c r="T99" s="80">
        <f>((U99/37)/AB99)*100</f>
        <v>1.3819249113366758</v>
      </c>
      <c r="U99" s="13">
        <v>113</v>
      </c>
      <c r="V99" s="13">
        <v>271</v>
      </c>
      <c r="W99" s="13">
        <v>1.1000000000000001</v>
      </c>
      <c r="X99" s="14">
        <v>44378</v>
      </c>
      <c r="Y99" s="13">
        <v>0.8</v>
      </c>
      <c r="Z99" s="13">
        <v>136</v>
      </c>
      <c r="AA99" s="14">
        <v>44378</v>
      </c>
      <c r="AB99" s="13">
        <v>221</v>
      </c>
      <c r="AC99" s="14">
        <v>44378</v>
      </c>
      <c r="AD99" s="13">
        <v>1</v>
      </c>
      <c r="AE99" s="14">
        <v>44378</v>
      </c>
      <c r="AF99" s="80">
        <f>(B99*AH99)/(AO99*SQRT(AI99))</f>
        <v>0.72551134820351992</v>
      </c>
      <c r="AG99" s="80">
        <f>((AH99/37)/AO99)*100</f>
        <v>0.29532844102380529</v>
      </c>
      <c r="AH99" s="13">
        <v>33</v>
      </c>
      <c r="AI99" s="13">
        <v>48</v>
      </c>
      <c r="AJ99" s="13">
        <v>0.09</v>
      </c>
      <c r="AK99" s="14">
        <v>44467</v>
      </c>
      <c r="AL99" s="13">
        <v>0.8</v>
      </c>
      <c r="AM99" s="15">
        <v>137</v>
      </c>
      <c r="AN99" s="14">
        <v>44467</v>
      </c>
      <c r="AO99" s="13">
        <v>302</v>
      </c>
      <c r="AP99" s="14">
        <v>44467</v>
      </c>
      <c r="AQ99" s="13"/>
      <c r="AR99" s="13"/>
      <c r="AS99" s="80">
        <f>(B99*AU99)/(BB99*SQRT(AV99))</f>
        <v>0.8490675027159027</v>
      </c>
      <c r="AT99" s="80">
        <f>((AU99/37)/BB99)*100</f>
        <v>0.25437201907790141</v>
      </c>
      <c r="AU99" s="13">
        <v>24</v>
      </c>
      <c r="AV99" s="13">
        <v>26</v>
      </c>
      <c r="AW99" s="13">
        <v>0.6</v>
      </c>
      <c r="AX99" s="14">
        <v>44547</v>
      </c>
      <c r="AY99" s="13">
        <v>0.8</v>
      </c>
      <c r="AZ99" s="13">
        <v>135</v>
      </c>
      <c r="BA99" s="14">
        <v>44547</v>
      </c>
      <c r="BB99" s="13">
        <v>255</v>
      </c>
      <c r="BC99" s="14">
        <v>44547</v>
      </c>
      <c r="BD99" s="13">
        <v>1</v>
      </c>
      <c r="BE99" s="14">
        <v>44547</v>
      </c>
      <c r="BF99" s="80">
        <f>(B99*BH99)/(BO99*SQRT(BI99))</f>
        <v>0.5756202712497458</v>
      </c>
      <c r="BG99" s="80">
        <f>((BH99/37)/BO99)*100</f>
        <v>0.18830305715551618</v>
      </c>
      <c r="BH99" s="15">
        <v>17</v>
      </c>
      <c r="BI99" s="15">
        <v>31</v>
      </c>
      <c r="BJ99" s="13">
        <v>0.7</v>
      </c>
      <c r="BK99" s="14">
        <v>44979</v>
      </c>
      <c r="BL99" s="15">
        <v>0.8</v>
      </c>
      <c r="BM99" s="13">
        <v>135</v>
      </c>
      <c r="BN99" s="14">
        <v>44979</v>
      </c>
      <c r="BO99" s="13">
        <v>244</v>
      </c>
      <c r="BP99" s="14">
        <v>44979</v>
      </c>
      <c r="BQ99" s="15"/>
      <c r="BR99" s="13"/>
      <c r="BS99" s="80"/>
      <c r="BT99" s="80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</row>
    <row r="100" spans="1:83" s="12" customFormat="1" x14ac:dyDescent="0.2">
      <c r="A100" s="1">
        <v>99</v>
      </c>
      <c r="B100" s="9">
        <v>34</v>
      </c>
      <c r="C100" s="10">
        <v>33214</v>
      </c>
      <c r="D100" s="10">
        <v>44323</v>
      </c>
      <c r="E100" s="9">
        <v>0</v>
      </c>
      <c r="F100" s="9" t="s">
        <v>79</v>
      </c>
      <c r="G100" s="68">
        <v>169000</v>
      </c>
      <c r="H100" s="10">
        <v>44330</v>
      </c>
      <c r="I100" s="11"/>
      <c r="J100" s="10"/>
      <c r="K100" s="11"/>
      <c r="L100" s="10"/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80">
        <f>(B100*U100)/(AB100*SQRT(V100))</f>
        <v>0.85480930976428482</v>
      </c>
      <c r="T100" s="80">
        <f>((U100/37)/AB100)*100</f>
        <v>0.2961865975564606</v>
      </c>
      <c r="U100" s="9">
        <v>16</v>
      </c>
      <c r="V100" s="9">
        <v>19</v>
      </c>
      <c r="W100" s="9">
        <v>0.9</v>
      </c>
      <c r="X100" s="10">
        <v>44330</v>
      </c>
      <c r="Y100" s="9">
        <v>0.82</v>
      </c>
      <c r="Z100" s="9">
        <v>139</v>
      </c>
      <c r="AA100" s="10">
        <v>44330</v>
      </c>
      <c r="AB100" s="9">
        <v>146</v>
      </c>
      <c r="AC100" s="10">
        <v>44330</v>
      </c>
      <c r="AD100" s="9"/>
      <c r="AE100" s="10"/>
      <c r="AF100" s="80"/>
      <c r="AG100" s="80"/>
      <c r="AH100" s="9"/>
      <c r="AI100" s="9"/>
      <c r="AJ100" s="9"/>
      <c r="AK100" s="9"/>
      <c r="AL100" s="9"/>
      <c r="AM100" s="11"/>
      <c r="AN100" s="9"/>
      <c r="AO100" s="9"/>
      <c r="AP100" s="9"/>
      <c r="AQ100" s="9"/>
      <c r="AR100" s="9"/>
      <c r="AS100" s="80"/>
      <c r="AT100" s="80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80"/>
      <c r="BG100" s="80"/>
      <c r="BH100" s="11"/>
      <c r="BI100" s="11"/>
      <c r="BJ100" s="9"/>
      <c r="BK100" s="9"/>
      <c r="BL100" s="11"/>
      <c r="BM100" s="9"/>
      <c r="BN100" s="9"/>
      <c r="BO100" s="9"/>
      <c r="BP100" s="9"/>
      <c r="BQ100" s="11"/>
      <c r="BR100" s="9"/>
      <c r="BS100" s="80"/>
      <c r="BT100" s="80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</row>
    <row r="101" spans="1:83" x14ac:dyDescent="0.2">
      <c r="A101" s="1">
        <v>100</v>
      </c>
      <c r="B101" s="1">
        <v>40</v>
      </c>
      <c r="C101" s="2">
        <v>30823</v>
      </c>
      <c r="D101" s="2">
        <v>44591</v>
      </c>
      <c r="E101" s="1">
        <v>0</v>
      </c>
      <c r="F101" s="1" t="s">
        <v>79</v>
      </c>
      <c r="G101" s="25">
        <v>153000</v>
      </c>
      <c r="H101" s="2">
        <v>44246</v>
      </c>
      <c r="I101" s="1"/>
      <c r="J101" s="2"/>
      <c r="K101" s="1"/>
      <c r="L101" s="2"/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80">
        <f>(B101*U101)/(AB101*SQRT(V101))</f>
        <v>1.2833554283290849</v>
      </c>
      <c r="T101" s="80">
        <f>((U101/37)/AB101)*100</f>
        <v>0.67167759475451783</v>
      </c>
      <c r="U101" s="1">
        <v>42</v>
      </c>
      <c r="V101" s="1">
        <v>60</v>
      </c>
      <c r="W101" s="1">
        <v>0.3</v>
      </c>
      <c r="X101" s="2">
        <v>44246</v>
      </c>
      <c r="Y101" s="1">
        <v>0.42</v>
      </c>
      <c r="Z101" s="1">
        <v>141</v>
      </c>
      <c r="AA101" s="2">
        <v>44246</v>
      </c>
      <c r="AB101" s="1">
        <v>169</v>
      </c>
      <c r="AC101" s="2">
        <v>44240</v>
      </c>
      <c r="AD101" s="1"/>
      <c r="AE101" s="2">
        <v>44246</v>
      </c>
      <c r="AF101" s="80">
        <f>(B101*AH101)/(AO101*SQRT(AI101))</f>
        <v>0.61131204973019204</v>
      </c>
      <c r="AG101" s="80">
        <f>((AH101/37)/AO101)*100</f>
        <v>0.2861685214626391</v>
      </c>
      <c r="AH101" s="1">
        <v>27</v>
      </c>
      <c r="AI101" s="1">
        <v>48</v>
      </c>
      <c r="AJ101" s="1">
        <v>0.7</v>
      </c>
      <c r="AK101" s="2">
        <v>44370</v>
      </c>
      <c r="AL101" s="1">
        <v>0.8</v>
      </c>
      <c r="AM101" s="80">
        <v>132</v>
      </c>
      <c r="AN101" s="2">
        <v>44370</v>
      </c>
      <c r="AO101" s="1">
        <v>255</v>
      </c>
      <c r="AP101" s="2">
        <v>44370</v>
      </c>
      <c r="AQ101" s="1">
        <v>1</v>
      </c>
      <c r="AR101" s="2">
        <v>44370</v>
      </c>
      <c r="AS101" s="80">
        <f>(B101*AU101)/(BB101*SQRT(AV101))</f>
        <v>0.60607921587228497</v>
      </c>
      <c r="AT101" s="80">
        <f>((AU101/37)/BB101)*100</f>
        <v>0.24909702329057168</v>
      </c>
      <c r="AU101" s="1">
        <v>20</v>
      </c>
      <c r="AV101" s="1">
        <v>37</v>
      </c>
      <c r="AW101" s="1">
        <v>0.5</v>
      </c>
      <c r="AX101" s="2">
        <v>44591</v>
      </c>
      <c r="AY101" s="1">
        <v>0.8</v>
      </c>
      <c r="AZ101" s="1">
        <v>141</v>
      </c>
      <c r="BA101" s="2">
        <v>44591</v>
      </c>
      <c r="BB101" s="1">
        <v>217</v>
      </c>
      <c r="BC101" s="2">
        <v>44591</v>
      </c>
      <c r="BD101" s="1"/>
      <c r="BE101" s="2"/>
      <c r="BF101" s="80"/>
      <c r="BG101" s="80"/>
      <c r="BH101" s="80"/>
      <c r="BI101" s="80"/>
      <c r="BJ101" s="1"/>
      <c r="BK101" s="1"/>
      <c r="BL101" s="80"/>
      <c r="BM101" s="1"/>
      <c r="BN101" s="1"/>
      <c r="BO101" s="1"/>
      <c r="BP101" s="1"/>
      <c r="BQ101" s="80"/>
      <c r="BR101" s="1"/>
      <c r="BS101" s="80"/>
      <c r="BT101" s="80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</row>
    <row r="102" spans="1:83" x14ac:dyDescent="0.2">
      <c r="A102" s="1">
        <v>101</v>
      </c>
      <c r="B102" s="1">
        <v>86</v>
      </c>
      <c r="C102" s="2">
        <v>14156</v>
      </c>
      <c r="D102" s="2">
        <v>44410</v>
      </c>
      <c r="E102" s="1">
        <v>0</v>
      </c>
      <c r="F102" s="1" t="s">
        <v>79</v>
      </c>
      <c r="G102" s="25">
        <v>138000</v>
      </c>
      <c r="H102" s="2">
        <v>43775</v>
      </c>
      <c r="I102" s="1">
        <v>1220</v>
      </c>
      <c r="J102" s="2">
        <v>43983</v>
      </c>
      <c r="K102" s="1"/>
      <c r="L102" s="2"/>
      <c r="M102" s="1">
        <v>1</v>
      </c>
      <c r="N102" s="1">
        <v>1</v>
      </c>
      <c r="O102" s="1">
        <v>0</v>
      </c>
      <c r="P102" s="1">
        <v>0</v>
      </c>
      <c r="Q102" s="1">
        <v>0</v>
      </c>
      <c r="R102" s="1">
        <v>0</v>
      </c>
      <c r="S102" s="80">
        <f>(B102*U102)/(AB102*SQRT(V102))</f>
        <v>2.9617172169086396</v>
      </c>
      <c r="T102" s="80">
        <f>((U102/37)/AB102)*100</f>
        <v>1.4389389389389389</v>
      </c>
      <c r="U102" s="1">
        <v>115</v>
      </c>
      <c r="V102" s="1">
        <v>239</v>
      </c>
      <c r="W102" s="1">
        <v>0.7</v>
      </c>
      <c r="X102" s="2">
        <v>43773</v>
      </c>
      <c r="Y102" s="1">
        <v>0.5</v>
      </c>
      <c r="Z102" s="1">
        <v>132</v>
      </c>
      <c r="AA102" s="2">
        <v>43773</v>
      </c>
      <c r="AB102" s="1">
        <v>216</v>
      </c>
      <c r="AC102" s="2">
        <v>43773</v>
      </c>
      <c r="AD102" s="1">
        <v>1.1000000000000001</v>
      </c>
      <c r="AE102" s="2">
        <v>43808</v>
      </c>
      <c r="AF102" s="80">
        <f>(B102*AH102)/(AO102*SQRT(AI102))</f>
        <v>2.4071318636444223</v>
      </c>
      <c r="AG102" s="80">
        <f>((AH102/37)/AO102)*100</f>
        <v>1.0725010725010726</v>
      </c>
      <c r="AH102" s="1">
        <v>100</v>
      </c>
      <c r="AI102" s="1">
        <v>201</v>
      </c>
      <c r="AJ102" s="1">
        <v>0.7</v>
      </c>
      <c r="AK102" s="2">
        <v>43857</v>
      </c>
      <c r="AL102" s="1">
        <v>0.6</v>
      </c>
      <c r="AM102" s="80">
        <v>133</v>
      </c>
      <c r="AN102" s="2">
        <v>43846</v>
      </c>
      <c r="AO102" s="1">
        <v>252</v>
      </c>
      <c r="AP102" s="2">
        <v>43846</v>
      </c>
      <c r="AQ102" s="1">
        <v>1.1000000000000001</v>
      </c>
      <c r="AR102" s="2">
        <v>43846</v>
      </c>
      <c r="AS102" s="80">
        <f>(B102*AU102)/(BB102*SQRT(AV102))</f>
        <v>1.8198420488078901</v>
      </c>
      <c r="AT102" s="80">
        <f>((AU102/37)/BB102)*100</f>
        <v>0.43555952646861734</v>
      </c>
      <c r="AU102" s="1">
        <v>39</v>
      </c>
      <c r="AV102" s="1">
        <v>58</v>
      </c>
      <c r="AW102" s="1">
        <v>0.9</v>
      </c>
      <c r="AX102" s="2">
        <v>44138</v>
      </c>
      <c r="AY102" s="1">
        <v>0.5</v>
      </c>
      <c r="AZ102" s="1">
        <v>130</v>
      </c>
      <c r="BA102" s="2">
        <v>44138</v>
      </c>
      <c r="BB102" s="1">
        <v>242</v>
      </c>
      <c r="BC102" s="2">
        <v>44138</v>
      </c>
      <c r="BD102" s="1">
        <v>1.1000000000000001</v>
      </c>
      <c r="BE102" s="2">
        <v>44138</v>
      </c>
      <c r="BF102" s="80">
        <f>(B102*BH102)/(BO102*SQRT(BI102))</f>
        <v>2.4452295924966574</v>
      </c>
      <c r="BG102" s="80">
        <f>((BH102/37)/BO102)*100</f>
        <v>0.86600685192234494</v>
      </c>
      <c r="BH102" s="80">
        <v>91</v>
      </c>
      <c r="BI102" s="80">
        <v>127</v>
      </c>
      <c r="BJ102" s="1">
        <v>0.8</v>
      </c>
      <c r="BK102" s="2">
        <v>44263</v>
      </c>
      <c r="BL102" s="80">
        <v>0.6</v>
      </c>
      <c r="BM102" s="1">
        <v>126</v>
      </c>
      <c r="BN102" s="2">
        <v>44263</v>
      </c>
      <c r="BO102" s="1">
        <v>284</v>
      </c>
      <c r="BP102" s="2">
        <v>44263</v>
      </c>
      <c r="BQ102" s="80">
        <v>1.2</v>
      </c>
      <c r="BR102" s="2">
        <v>44263</v>
      </c>
      <c r="BS102" s="80">
        <f>(B102*BU102)/(CB102*SQRT(BV102))</f>
        <v>2.7204081632653061</v>
      </c>
      <c r="BT102" s="80">
        <f>((BU102/37)/CB102)*100</f>
        <v>0.42746828461114172</v>
      </c>
      <c r="BU102" s="1">
        <v>31</v>
      </c>
      <c r="BV102" s="1">
        <v>25</v>
      </c>
      <c r="BW102" s="1">
        <v>0.61</v>
      </c>
      <c r="BX102" s="2">
        <v>44409</v>
      </c>
      <c r="BY102" s="1">
        <v>0.6</v>
      </c>
      <c r="BZ102" s="1">
        <v>145</v>
      </c>
      <c r="CA102" s="2">
        <v>44409</v>
      </c>
      <c r="CB102" s="1">
        <v>196</v>
      </c>
      <c r="CC102" s="2">
        <v>44409</v>
      </c>
      <c r="CD102" s="1">
        <v>1.7</v>
      </c>
      <c r="CE102" s="2">
        <v>44405</v>
      </c>
    </row>
    <row r="103" spans="1:83" s="12" customFormat="1" x14ac:dyDescent="0.2">
      <c r="A103" s="1">
        <v>102</v>
      </c>
      <c r="B103" s="1">
        <v>45</v>
      </c>
      <c r="C103" s="2">
        <v>28968</v>
      </c>
      <c r="D103" s="2">
        <v>44430</v>
      </c>
      <c r="E103" s="1">
        <v>0</v>
      </c>
      <c r="F103" s="1" t="s">
        <v>79</v>
      </c>
      <c r="G103" s="25">
        <v>125000</v>
      </c>
      <c r="H103" s="2">
        <v>44506</v>
      </c>
      <c r="I103" s="1"/>
      <c r="J103" s="2"/>
      <c r="K103" s="1"/>
      <c r="L103" s="2"/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80">
        <f>(B103*U103)/(AB103*SQRT(V103))</f>
        <v>0.29826933034493319</v>
      </c>
      <c r="T103" s="80">
        <f>((U103/37)/AB103)*100</f>
        <v>0.10290851974218707</v>
      </c>
      <c r="U103" s="1">
        <v>19</v>
      </c>
      <c r="V103" s="1">
        <v>33</v>
      </c>
      <c r="W103" s="1">
        <v>0.1</v>
      </c>
      <c r="X103" s="2">
        <v>44505</v>
      </c>
      <c r="Y103" s="1">
        <v>0.7</v>
      </c>
      <c r="Z103" s="1">
        <v>142</v>
      </c>
      <c r="AA103" s="2">
        <v>44505</v>
      </c>
      <c r="AB103" s="1">
        <v>499</v>
      </c>
      <c r="AC103" s="2">
        <v>44505</v>
      </c>
      <c r="AD103" s="1"/>
      <c r="AE103" s="2"/>
      <c r="AF103" s="80">
        <f>(B103*AH103)/(AO103*SQRT(AI103))</f>
        <v>0.37182556005006873</v>
      </c>
      <c r="AG103" s="80">
        <f>((AH103/37)/AO103)*100</f>
        <v>0.12026077599848091</v>
      </c>
      <c r="AH103" s="1">
        <v>19</v>
      </c>
      <c r="AI103" s="1">
        <v>29</v>
      </c>
      <c r="AJ103" s="1">
        <v>0.7</v>
      </c>
      <c r="AK103" s="2">
        <v>44506</v>
      </c>
      <c r="AL103" s="1">
        <v>0.7</v>
      </c>
      <c r="AM103" s="80">
        <v>142</v>
      </c>
      <c r="AN103" s="2">
        <v>44506</v>
      </c>
      <c r="AO103" s="1">
        <v>427</v>
      </c>
      <c r="AP103" s="2">
        <v>44506</v>
      </c>
      <c r="AQ103" s="1">
        <v>1</v>
      </c>
      <c r="AR103" s="2">
        <v>44507</v>
      </c>
      <c r="AS103" s="80"/>
      <c r="AT103" s="80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80"/>
      <c r="BG103" s="80"/>
      <c r="BH103" s="80"/>
      <c r="BI103" s="80"/>
      <c r="BJ103" s="1"/>
      <c r="BK103" s="1"/>
      <c r="BL103" s="80"/>
      <c r="BM103" s="1"/>
      <c r="BN103" s="1"/>
      <c r="BO103" s="1"/>
      <c r="BP103" s="1"/>
      <c r="BQ103" s="80"/>
      <c r="BR103" s="1"/>
      <c r="BS103" s="80"/>
      <c r="BT103" s="80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</row>
    <row r="104" spans="1:83" x14ac:dyDescent="0.2">
      <c r="A104" s="1">
        <v>103</v>
      </c>
      <c r="B104" s="1">
        <v>35</v>
      </c>
      <c r="C104" s="2">
        <v>32555</v>
      </c>
      <c r="D104" s="2">
        <v>44484</v>
      </c>
      <c r="E104" s="1">
        <v>1</v>
      </c>
      <c r="F104" s="1" t="s">
        <v>79</v>
      </c>
      <c r="G104" s="25">
        <v>119000</v>
      </c>
      <c r="H104" s="2">
        <v>44399</v>
      </c>
      <c r="I104" s="1">
        <v>0</v>
      </c>
      <c r="J104" s="2">
        <v>44484</v>
      </c>
      <c r="K104" s="1"/>
      <c r="L104" s="2"/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/>
      <c r="T104" s="1"/>
      <c r="U104" s="1"/>
      <c r="V104" s="1"/>
      <c r="W104" s="1"/>
      <c r="X104" s="2"/>
      <c r="Y104" s="1"/>
      <c r="Z104" s="1"/>
      <c r="AA104" s="2"/>
      <c r="AB104" s="1"/>
      <c r="AC104" s="2"/>
      <c r="AD104" s="1"/>
      <c r="AE104" s="2"/>
      <c r="AF104" s="80"/>
      <c r="AG104" s="80"/>
      <c r="AH104" s="1"/>
      <c r="AI104" s="1"/>
      <c r="AJ104" s="1"/>
      <c r="AK104" s="1"/>
      <c r="AL104" s="1"/>
      <c r="AM104" s="80"/>
      <c r="AN104" s="1"/>
      <c r="AO104" s="1"/>
      <c r="AP104" s="1"/>
      <c r="AQ104" s="1"/>
      <c r="AR104" s="1"/>
      <c r="AS104" s="80"/>
      <c r="AT104" s="80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80"/>
      <c r="BG104" s="80"/>
      <c r="BH104" s="80"/>
      <c r="BI104" s="80"/>
      <c r="BJ104" s="1"/>
      <c r="BK104" s="1"/>
      <c r="BL104" s="80"/>
      <c r="BM104" s="1"/>
      <c r="BN104" s="1"/>
      <c r="BO104" s="1"/>
      <c r="BP104" s="1"/>
      <c r="BQ104" s="80"/>
      <c r="BR104" s="1"/>
      <c r="BS104" s="80"/>
      <c r="BT104" s="80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</row>
    <row r="105" spans="1:83" s="30" customFormat="1" x14ac:dyDescent="0.2">
      <c r="A105" s="1">
        <v>104</v>
      </c>
      <c r="B105" s="17">
        <v>41</v>
      </c>
      <c r="C105" s="18">
        <v>30709</v>
      </c>
      <c r="D105" s="18">
        <v>44059</v>
      </c>
      <c r="E105" s="17">
        <v>0</v>
      </c>
      <c r="F105" s="17" t="s">
        <v>79</v>
      </c>
      <c r="G105" s="52">
        <v>82500</v>
      </c>
      <c r="H105" s="18">
        <v>44026</v>
      </c>
      <c r="I105" s="19"/>
      <c r="J105" s="18"/>
      <c r="K105" s="19"/>
      <c r="L105" s="18"/>
      <c r="M105" s="17">
        <v>0</v>
      </c>
      <c r="N105" s="17">
        <v>0</v>
      </c>
      <c r="O105" s="17">
        <v>0</v>
      </c>
      <c r="P105" s="17">
        <v>0</v>
      </c>
      <c r="Q105" s="17">
        <v>0</v>
      </c>
      <c r="R105" s="17">
        <v>0</v>
      </c>
      <c r="S105" s="80">
        <f>(B105*U105)/(AB105*SQRT(V105))</f>
        <v>1.0313138429163482</v>
      </c>
      <c r="T105" s="80">
        <f>((U105/37)/AB105)*100</f>
        <v>0.28843072321333191</v>
      </c>
      <c r="U105" s="17">
        <v>27</v>
      </c>
      <c r="V105" s="17">
        <v>18</v>
      </c>
      <c r="W105" s="17">
        <v>0.6</v>
      </c>
      <c r="X105" s="18">
        <v>44026</v>
      </c>
      <c r="Y105" s="17">
        <v>0.8</v>
      </c>
      <c r="Z105" s="17">
        <v>131</v>
      </c>
      <c r="AA105" s="18">
        <v>44026</v>
      </c>
      <c r="AB105" s="17">
        <v>253</v>
      </c>
      <c r="AC105" s="18">
        <v>44026</v>
      </c>
      <c r="AD105" s="17"/>
      <c r="AE105" s="18"/>
      <c r="AF105" s="80">
        <f>(B105*AH105)/(AO105*SQRT(AI105))</f>
        <v>1.281158517883852</v>
      </c>
      <c r="AG105" s="80">
        <f>((AH105/37)/AO105)*100</f>
        <v>0.95174180952961973</v>
      </c>
      <c r="AH105" s="17">
        <v>156</v>
      </c>
      <c r="AI105" s="17">
        <v>127</v>
      </c>
      <c r="AJ105" s="17">
        <v>0.1</v>
      </c>
      <c r="AK105" s="18">
        <v>44055</v>
      </c>
      <c r="AL105" s="17">
        <v>0.6</v>
      </c>
      <c r="AM105" s="19">
        <v>136</v>
      </c>
      <c r="AN105" s="18">
        <v>44055</v>
      </c>
      <c r="AO105" s="17">
        <v>443</v>
      </c>
      <c r="AP105" s="18">
        <v>44055</v>
      </c>
      <c r="AQ105" s="17">
        <v>1.8</v>
      </c>
      <c r="AR105" s="18">
        <v>44058</v>
      </c>
      <c r="AS105" s="80">
        <f>(B105*AU105)/(BB105*SQRT(AV105))</f>
        <v>1.7635028885662043</v>
      </c>
      <c r="AT105" s="80">
        <f>((AU105/37)/BB105)*100</f>
        <v>1.7858566531132904</v>
      </c>
      <c r="AU105" s="17">
        <v>224</v>
      </c>
      <c r="AV105" s="17">
        <v>236</v>
      </c>
      <c r="AW105" s="52">
        <v>0.2</v>
      </c>
      <c r="AX105" s="18">
        <v>44059</v>
      </c>
      <c r="AY105" s="17">
        <v>0.5</v>
      </c>
      <c r="AZ105" s="17">
        <v>136</v>
      </c>
      <c r="BA105" s="18">
        <v>44059</v>
      </c>
      <c r="BB105" s="17">
        <v>339</v>
      </c>
      <c r="BC105" s="18">
        <v>44059</v>
      </c>
      <c r="BD105" s="17">
        <v>1.7</v>
      </c>
      <c r="BE105" s="18">
        <v>44059</v>
      </c>
      <c r="BF105" s="80"/>
      <c r="BG105" s="80"/>
      <c r="BH105" s="19"/>
      <c r="BI105" s="19"/>
      <c r="BJ105" s="17"/>
      <c r="BK105" s="17"/>
      <c r="BL105" s="19"/>
      <c r="BM105" s="17"/>
      <c r="BN105" s="17"/>
      <c r="BO105" s="17"/>
      <c r="BP105" s="17"/>
      <c r="BQ105" s="19"/>
      <c r="BR105" s="17"/>
      <c r="BS105" s="80"/>
      <c r="BT105" s="80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</row>
    <row r="106" spans="1:83" x14ac:dyDescent="0.2">
      <c r="A106" s="1">
        <v>105</v>
      </c>
      <c r="B106" s="40">
        <v>42</v>
      </c>
      <c r="C106" s="41">
        <v>30042</v>
      </c>
      <c r="D106" s="41">
        <v>45761</v>
      </c>
      <c r="E106" s="40">
        <v>0</v>
      </c>
      <c r="F106" s="40" t="s">
        <v>79</v>
      </c>
      <c r="G106" s="74">
        <v>81900</v>
      </c>
      <c r="H106" s="41">
        <v>44065</v>
      </c>
      <c r="I106" s="42">
        <v>201000</v>
      </c>
      <c r="J106" s="41">
        <v>45617</v>
      </c>
      <c r="K106" s="42"/>
      <c r="L106" s="41"/>
      <c r="M106" s="40">
        <v>0</v>
      </c>
      <c r="N106" s="40">
        <v>0</v>
      </c>
      <c r="O106" s="40">
        <v>0</v>
      </c>
      <c r="P106" s="40">
        <v>0</v>
      </c>
      <c r="Q106" s="40">
        <v>0</v>
      </c>
      <c r="R106" s="40">
        <v>0</v>
      </c>
      <c r="S106" s="80">
        <f>(B106*U106)/(AB106*SQRT(V106))</f>
        <v>4.5831276573993165</v>
      </c>
      <c r="T106" s="80">
        <f>((U106/37)/AB106)*100</f>
        <v>4.1499564080209241</v>
      </c>
      <c r="U106" s="40">
        <v>238</v>
      </c>
      <c r="V106" s="40">
        <v>198</v>
      </c>
      <c r="W106" s="40">
        <v>0.37</v>
      </c>
      <c r="X106" s="41">
        <v>44065</v>
      </c>
      <c r="Y106" s="40">
        <v>0.7</v>
      </c>
      <c r="Z106" s="40">
        <v>141</v>
      </c>
      <c r="AA106" s="41">
        <v>44065</v>
      </c>
      <c r="AB106" s="40">
        <v>155</v>
      </c>
      <c r="AC106" s="41">
        <v>44065</v>
      </c>
      <c r="AD106" s="40">
        <v>0.9</v>
      </c>
      <c r="AE106" s="41">
        <v>44065</v>
      </c>
      <c r="AF106" s="80">
        <f>(B106*AH106)/(AO106*SQRT(AI106))</f>
        <v>3.7534860922868156</v>
      </c>
      <c r="AG106" s="80">
        <f>((AH106/37)/AO106)*100</f>
        <v>3.0552291421856643</v>
      </c>
      <c r="AH106" s="40">
        <v>182</v>
      </c>
      <c r="AI106" s="40">
        <v>160</v>
      </c>
      <c r="AJ106" s="40">
        <v>0.87</v>
      </c>
      <c r="AK106" s="41">
        <v>44187</v>
      </c>
      <c r="AL106" s="40">
        <v>0.8</v>
      </c>
      <c r="AM106" s="42">
        <v>139</v>
      </c>
      <c r="AN106" s="41">
        <v>44187</v>
      </c>
      <c r="AO106" s="40">
        <v>161</v>
      </c>
      <c r="AP106" s="41">
        <v>44187</v>
      </c>
      <c r="AQ106" s="40">
        <v>0.9</v>
      </c>
      <c r="AR106" s="41">
        <v>44187</v>
      </c>
      <c r="AS106" s="80">
        <f>(B106*AU106)/(BB106*SQRT(AV106))</f>
        <v>3.3818261837199577</v>
      </c>
      <c r="AT106" s="80">
        <f>((AU106/37)/BB106)*100</f>
        <v>3.1158547082113963</v>
      </c>
      <c r="AU106" s="40">
        <v>181</v>
      </c>
      <c r="AV106" s="40">
        <v>205</v>
      </c>
      <c r="AW106" s="40">
        <v>8.4</v>
      </c>
      <c r="AX106" s="41">
        <v>44402</v>
      </c>
      <c r="AY106" s="40">
        <v>0.9</v>
      </c>
      <c r="AZ106" s="40">
        <v>135</v>
      </c>
      <c r="BA106" s="41">
        <v>44402</v>
      </c>
      <c r="BB106" s="40">
        <v>157</v>
      </c>
      <c r="BC106" s="41">
        <v>44402</v>
      </c>
      <c r="BD106" s="40">
        <v>0.9</v>
      </c>
      <c r="BE106" s="41">
        <v>44402</v>
      </c>
      <c r="BF106" s="80">
        <f>(B106*BH106)/(BO106*SQRT(BI106))</f>
        <v>3.178336402767433</v>
      </c>
      <c r="BG106" s="80">
        <f>((BH106/37)/BO106)*100</f>
        <v>2.6351351351351351</v>
      </c>
      <c r="BH106" s="42">
        <v>156</v>
      </c>
      <c r="BI106" s="42">
        <v>166</v>
      </c>
      <c r="BJ106" s="40"/>
      <c r="BK106" s="41">
        <v>44868</v>
      </c>
      <c r="BL106" s="40">
        <v>0.7</v>
      </c>
      <c r="BM106" s="42">
        <v>143</v>
      </c>
      <c r="BN106" s="2">
        <v>44868</v>
      </c>
      <c r="BO106" s="40">
        <v>160</v>
      </c>
      <c r="BP106" s="41">
        <v>44868</v>
      </c>
      <c r="BQ106" s="42">
        <v>0.9</v>
      </c>
      <c r="BR106" s="41">
        <v>44868</v>
      </c>
      <c r="BS106" s="80">
        <f>(B106*BU106)/(CB106*SQRT(BV106))</f>
        <v>0.72008229982309557</v>
      </c>
      <c r="BT106" s="80">
        <f>((BU106/37)/CB106)*100</f>
        <v>0.3003003003003003</v>
      </c>
      <c r="BU106" s="40">
        <v>27</v>
      </c>
      <c r="BV106" s="40">
        <v>42</v>
      </c>
      <c r="BW106" s="40">
        <v>0.5</v>
      </c>
      <c r="BX106" s="41">
        <v>45617</v>
      </c>
      <c r="BY106" s="40">
        <v>0.8</v>
      </c>
      <c r="BZ106" s="40">
        <v>139</v>
      </c>
      <c r="CA106" s="41">
        <v>45617</v>
      </c>
      <c r="CB106" s="40">
        <v>243</v>
      </c>
      <c r="CC106" s="41">
        <v>45617</v>
      </c>
      <c r="CD106" s="40"/>
      <c r="CE106" s="41"/>
    </row>
    <row r="107" spans="1:83" s="12" customFormat="1" x14ac:dyDescent="0.2">
      <c r="A107" s="1">
        <v>106</v>
      </c>
      <c r="B107" s="1">
        <v>36</v>
      </c>
      <c r="C107" s="2">
        <v>32323</v>
      </c>
      <c r="D107" s="2">
        <v>44455</v>
      </c>
      <c r="E107" s="1">
        <v>1</v>
      </c>
      <c r="F107" s="1" t="s">
        <v>79</v>
      </c>
      <c r="G107" s="25">
        <v>77100</v>
      </c>
      <c r="H107" s="2">
        <v>44387</v>
      </c>
      <c r="I107" s="1"/>
      <c r="J107" s="2"/>
      <c r="K107" s="1"/>
      <c r="L107" s="2"/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80">
        <f>(B107*U107)/(AB107*SQRT(V107))</f>
        <v>0.49575940293678722</v>
      </c>
      <c r="T107" s="80">
        <f>((U107/37)/AB107)*100</f>
        <v>0.27852279760676707</v>
      </c>
      <c r="U107" s="1">
        <v>27</v>
      </c>
      <c r="V107" s="1">
        <v>56</v>
      </c>
      <c r="W107" s="1">
        <v>1.1000000000000001</v>
      </c>
      <c r="X107" s="2">
        <v>44383</v>
      </c>
      <c r="Y107" s="1">
        <v>0.8</v>
      </c>
      <c r="Z107" s="1">
        <v>139</v>
      </c>
      <c r="AA107" s="2">
        <v>44383</v>
      </c>
      <c r="AB107" s="1">
        <v>262</v>
      </c>
      <c r="AC107" s="2">
        <v>44383</v>
      </c>
      <c r="AD107" s="1">
        <v>1</v>
      </c>
      <c r="AE107" s="2">
        <v>44383</v>
      </c>
      <c r="AF107" s="80"/>
      <c r="AG107" s="80"/>
      <c r="AH107" s="1"/>
      <c r="AI107" s="1"/>
      <c r="AJ107" s="1"/>
      <c r="AK107" s="1"/>
      <c r="AL107" s="1"/>
      <c r="AM107" s="80"/>
      <c r="AN107" s="1"/>
      <c r="AO107" s="1"/>
      <c r="AP107" s="1"/>
      <c r="AQ107" s="1"/>
      <c r="AR107" s="1"/>
      <c r="AS107" s="80"/>
      <c r="AT107" s="80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80"/>
      <c r="BG107" s="80"/>
      <c r="BH107" s="80"/>
      <c r="BI107" s="80"/>
      <c r="BJ107" s="1"/>
      <c r="BK107" s="1"/>
      <c r="BL107" s="80"/>
      <c r="BM107" s="1"/>
      <c r="BN107" s="1"/>
      <c r="BO107" s="1"/>
      <c r="BP107" s="1"/>
      <c r="BQ107" s="80"/>
      <c r="BR107" s="1"/>
      <c r="BS107" s="80"/>
      <c r="BT107" s="80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</row>
    <row r="108" spans="1:83" x14ac:dyDescent="0.2">
      <c r="A108" s="1">
        <v>107</v>
      </c>
      <c r="B108" s="1">
        <v>39</v>
      </c>
      <c r="C108" s="2">
        <v>31221</v>
      </c>
      <c r="D108" s="2">
        <v>45729</v>
      </c>
      <c r="E108" s="1">
        <v>1</v>
      </c>
      <c r="F108" s="1" t="s">
        <v>79</v>
      </c>
      <c r="G108" s="25">
        <v>44201</v>
      </c>
      <c r="H108" s="2">
        <v>43481</v>
      </c>
      <c r="I108" s="1">
        <v>0</v>
      </c>
      <c r="J108" s="2">
        <v>44441</v>
      </c>
      <c r="K108" s="1">
        <v>0</v>
      </c>
      <c r="L108" s="2">
        <v>44602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80">
        <f>(B108*U108)/(AB108*SQRT(V108))</f>
        <v>0.5556500253283545</v>
      </c>
      <c r="T108" s="80">
        <f>((U108/37)/AB108)*100</f>
        <v>0.1388374676045909</v>
      </c>
      <c r="U108" s="1">
        <v>15</v>
      </c>
      <c r="V108" s="1">
        <v>13</v>
      </c>
      <c r="W108" s="1">
        <v>0.6</v>
      </c>
      <c r="X108" s="2">
        <v>44070</v>
      </c>
      <c r="Y108" s="1">
        <v>1.02</v>
      </c>
      <c r="Z108" s="1">
        <v>140</v>
      </c>
      <c r="AA108" s="2">
        <v>44070</v>
      </c>
      <c r="AB108" s="1">
        <v>292</v>
      </c>
      <c r="AC108" s="2">
        <v>44070</v>
      </c>
      <c r="AD108" s="1"/>
      <c r="AE108" s="2"/>
      <c r="AF108" s="80">
        <f>(B108*AH108)/(AO108*SQRT(AI108))</f>
        <v>0.76884499815366181</v>
      </c>
      <c r="AG108" s="80">
        <f>((AH108/37)/AO108)*100</f>
        <v>0.28193661287186467</v>
      </c>
      <c r="AH108" s="1">
        <v>29</v>
      </c>
      <c r="AI108" s="1">
        <v>28</v>
      </c>
      <c r="AJ108" s="1">
        <v>0.5</v>
      </c>
      <c r="AK108" s="2">
        <v>44441</v>
      </c>
      <c r="AL108" s="1">
        <v>0.98</v>
      </c>
      <c r="AM108" s="80">
        <v>138</v>
      </c>
      <c r="AN108" s="2">
        <v>44441</v>
      </c>
      <c r="AO108" s="1">
        <v>278</v>
      </c>
      <c r="AP108" s="2">
        <v>44441</v>
      </c>
      <c r="AQ108" s="1"/>
      <c r="AR108" s="2"/>
      <c r="AS108" s="80">
        <f>(B108*AU108)/(BB108*SQRT(AV108))</f>
        <v>0.5850859408092981</v>
      </c>
      <c r="AT108" s="80">
        <f>((AU108/37)/BB108)*100</f>
        <v>0.16717748676511565</v>
      </c>
      <c r="AU108" s="1">
        <v>18</v>
      </c>
      <c r="AV108" s="1">
        <v>17</v>
      </c>
      <c r="AW108" s="1">
        <v>0.3</v>
      </c>
      <c r="AX108" s="2">
        <v>44900</v>
      </c>
      <c r="AY108" s="1">
        <v>0.99</v>
      </c>
      <c r="AZ108" s="1">
        <v>140</v>
      </c>
      <c r="BA108" s="2">
        <v>44900</v>
      </c>
      <c r="BB108" s="1">
        <v>291</v>
      </c>
      <c r="BC108" s="2">
        <v>44900</v>
      </c>
      <c r="BD108" s="1"/>
      <c r="BE108" s="1"/>
      <c r="BF108" s="80"/>
      <c r="BG108" s="80"/>
      <c r="BH108" s="80"/>
      <c r="BI108" s="80"/>
      <c r="BJ108" s="1"/>
      <c r="BK108" s="1"/>
      <c r="BL108" s="80"/>
      <c r="BM108" s="1"/>
      <c r="BN108" s="1"/>
      <c r="BO108" s="1"/>
      <c r="BP108" s="1"/>
      <c r="BQ108" s="80"/>
      <c r="BR108" s="1"/>
      <c r="BS108" s="80"/>
      <c r="BT108" s="80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</row>
    <row r="109" spans="1:83" s="12" customFormat="1" x14ac:dyDescent="0.2">
      <c r="A109" s="1">
        <v>108</v>
      </c>
      <c r="B109" s="40">
        <v>46</v>
      </c>
      <c r="C109" s="41">
        <v>28578</v>
      </c>
      <c r="D109" s="41">
        <v>45145</v>
      </c>
      <c r="E109" s="40">
        <v>1</v>
      </c>
      <c r="F109" s="40" t="s">
        <v>79</v>
      </c>
      <c r="G109" s="74">
        <v>40500</v>
      </c>
      <c r="H109" s="41">
        <v>43774</v>
      </c>
      <c r="I109" s="42"/>
      <c r="J109" s="41"/>
      <c r="K109" s="42"/>
      <c r="L109" s="41"/>
      <c r="M109" s="40">
        <v>0</v>
      </c>
      <c r="N109" s="40">
        <v>0</v>
      </c>
      <c r="O109" s="40">
        <v>0</v>
      </c>
      <c r="P109" s="40">
        <v>0</v>
      </c>
      <c r="Q109" s="40">
        <v>0</v>
      </c>
      <c r="R109" s="40">
        <v>0</v>
      </c>
      <c r="S109" s="80">
        <f>(B109*U109)/(AB109*SQRT(V109))</f>
        <v>8.4722538061759725</v>
      </c>
      <c r="T109" s="80">
        <f>((U109/37)/AB109)*100</f>
        <v>9.7671929355097671</v>
      </c>
      <c r="U109" s="40">
        <v>365</v>
      </c>
      <c r="V109" s="40">
        <v>385</v>
      </c>
      <c r="W109" s="40">
        <v>1.1000000000000001</v>
      </c>
      <c r="X109" s="41">
        <v>43774</v>
      </c>
      <c r="Y109" s="40">
        <v>0.7</v>
      </c>
      <c r="Z109" s="40">
        <v>136</v>
      </c>
      <c r="AA109" s="41">
        <v>43774</v>
      </c>
      <c r="AB109" s="40">
        <v>101</v>
      </c>
      <c r="AC109" s="41">
        <v>43774</v>
      </c>
      <c r="AD109" s="40">
        <v>1.1000000000000001</v>
      </c>
      <c r="AE109" s="41">
        <v>43774</v>
      </c>
      <c r="AF109" s="80">
        <f>(B109*AH109)/(AO109*SQRT(AI109))</f>
        <v>4.2112885169491099</v>
      </c>
      <c r="AG109" s="80">
        <f>((AH109/37)/AO109)*100</f>
        <v>4.1477120685041484</v>
      </c>
      <c r="AH109" s="40">
        <v>155</v>
      </c>
      <c r="AI109" s="40">
        <v>281</v>
      </c>
      <c r="AJ109" s="40">
        <v>0.7</v>
      </c>
      <c r="AK109" s="41">
        <v>43775</v>
      </c>
      <c r="AL109" s="40">
        <v>0.8</v>
      </c>
      <c r="AM109" s="42">
        <v>139</v>
      </c>
      <c r="AN109" s="41">
        <v>43775</v>
      </c>
      <c r="AO109" s="40">
        <v>101</v>
      </c>
      <c r="AP109" s="41">
        <v>43775</v>
      </c>
      <c r="AQ109" s="40"/>
      <c r="AR109" s="40"/>
      <c r="AS109" s="80">
        <f>(B109*AU109)/(BB109*SQRT(AV109))</f>
        <v>0.96842105263157896</v>
      </c>
      <c r="AT109" s="80">
        <f>((AU109/37)/BB109)*100</f>
        <v>0.22759601706970131</v>
      </c>
      <c r="AU109" s="40">
        <v>24</v>
      </c>
      <c r="AV109" s="40">
        <v>16</v>
      </c>
      <c r="AW109" s="40">
        <v>0.42</v>
      </c>
      <c r="AX109" s="41">
        <v>43923</v>
      </c>
      <c r="AY109" s="40">
        <v>1</v>
      </c>
      <c r="AZ109" s="40">
        <v>140</v>
      </c>
      <c r="BA109" s="41">
        <v>43923</v>
      </c>
      <c r="BB109" s="40">
        <v>285</v>
      </c>
      <c r="BC109" s="41">
        <v>43923</v>
      </c>
      <c r="BD109" s="40">
        <v>1</v>
      </c>
      <c r="BE109" s="41">
        <v>43923</v>
      </c>
      <c r="BF109" s="80"/>
      <c r="BG109" s="80"/>
      <c r="BH109" s="42"/>
      <c r="BI109" s="42"/>
      <c r="BJ109" s="40"/>
      <c r="BK109" s="40"/>
      <c r="BL109" s="42"/>
      <c r="BM109" s="40"/>
      <c r="BN109" s="40"/>
      <c r="BO109" s="40"/>
      <c r="BP109" s="40"/>
      <c r="BQ109" s="42"/>
      <c r="BR109" s="40"/>
      <c r="BS109" s="80"/>
      <c r="BT109" s="8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</row>
    <row r="110" spans="1:83" x14ac:dyDescent="0.2">
      <c r="A110" s="1">
        <v>109</v>
      </c>
      <c r="B110" s="17">
        <v>37</v>
      </c>
      <c r="C110" s="18">
        <v>32140</v>
      </c>
      <c r="D110" s="18">
        <v>44196</v>
      </c>
      <c r="E110" s="17">
        <v>1</v>
      </c>
      <c r="F110" s="17" t="s">
        <v>79</v>
      </c>
      <c r="G110" s="52">
        <v>27000</v>
      </c>
      <c r="H110" s="18">
        <v>44529</v>
      </c>
      <c r="I110" s="19"/>
      <c r="J110" s="18"/>
      <c r="K110" s="19"/>
      <c r="L110" s="18"/>
      <c r="M110" s="17">
        <v>0</v>
      </c>
      <c r="N110" s="17">
        <v>0</v>
      </c>
      <c r="O110" s="17">
        <v>0</v>
      </c>
      <c r="P110" s="17">
        <v>0</v>
      </c>
      <c r="Q110" s="17">
        <v>0</v>
      </c>
      <c r="R110" s="17">
        <v>0</v>
      </c>
      <c r="S110" s="80">
        <f>(B110*U110)/(AB110*SQRT(V110))</f>
        <v>0.63385907666916219</v>
      </c>
      <c r="T110" s="80">
        <f>((U110/37)/AB110)*100</f>
        <v>0.30712530712530711</v>
      </c>
      <c r="U110" s="17">
        <v>25</v>
      </c>
      <c r="V110" s="17">
        <v>44</v>
      </c>
      <c r="W110" s="17">
        <v>0.4</v>
      </c>
      <c r="X110" s="18">
        <v>44529</v>
      </c>
      <c r="Y110" s="17">
        <v>0.86</v>
      </c>
      <c r="Z110" s="17">
        <v>137</v>
      </c>
      <c r="AA110" s="18">
        <v>44529</v>
      </c>
      <c r="AB110" s="17">
        <v>220</v>
      </c>
      <c r="AC110" s="18">
        <v>44529</v>
      </c>
      <c r="AD110" s="17">
        <v>1.1000000000000001</v>
      </c>
      <c r="AE110" s="18">
        <v>44529</v>
      </c>
      <c r="AF110" s="80"/>
      <c r="AG110" s="80"/>
      <c r="AH110" s="17"/>
      <c r="AI110" s="17"/>
      <c r="AJ110" s="17"/>
      <c r="AK110" s="17"/>
      <c r="AL110" s="17"/>
      <c r="AM110" s="19"/>
      <c r="AN110" s="17"/>
      <c r="AO110" s="17"/>
      <c r="AP110" s="17"/>
      <c r="AQ110" s="17"/>
      <c r="AR110" s="17"/>
      <c r="AS110" s="80"/>
      <c r="AT110" s="80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80"/>
      <c r="BG110" s="80"/>
      <c r="BH110" s="19"/>
      <c r="BI110" s="19"/>
      <c r="BJ110" s="17"/>
      <c r="BK110" s="17"/>
      <c r="BL110" s="19"/>
      <c r="BM110" s="17"/>
      <c r="BN110" s="17"/>
      <c r="BO110" s="17"/>
      <c r="BP110" s="17"/>
      <c r="BQ110" s="19"/>
      <c r="BR110" s="17"/>
      <c r="BS110" s="80"/>
      <c r="BT110" s="80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</row>
    <row r="111" spans="1:83" s="12" customFormat="1" x14ac:dyDescent="0.2">
      <c r="A111" s="1">
        <v>110</v>
      </c>
      <c r="B111" s="9">
        <v>32</v>
      </c>
      <c r="C111" s="10">
        <v>33678</v>
      </c>
      <c r="D111" s="10">
        <v>44516</v>
      </c>
      <c r="E111" s="9">
        <v>0</v>
      </c>
      <c r="F111" s="9" t="s">
        <v>79</v>
      </c>
      <c r="G111" s="68">
        <v>23100</v>
      </c>
      <c r="H111" s="10">
        <v>44508</v>
      </c>
      <c r="I111" s="11"/>
      <c r="J111" s="10"/>
      <c r="K111" s="11"/>
      <c r="L111" s="10"/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80"/>
      <c r="T111" s="80"/>
      <c r="U111" s="9"/>
      <c r="V111" s="9">
        <v>11</v>
      </c>
      <c r="W111" s="9">
        <v>0.2</v>
      </c>
      <c r="X111" s="10">
        <v>44508</v>
      </c>
      <c r="Y111" s="9">
        <v>0.6</v>
      </c>
      <c r="Z111" s="9">
        <v>138</v>
      </c>
      <c r="AA111" s="10">
        <v>44508</v>
      </c>
      <c r="AB111" s="9">
        <v>478</v>
      </c>
      <c r="AC111" s="10">
        <v>44508</v>
      </c>
      <c r="AD111" s="9">
        <v>1</v>
      </c>
      <c r="AE111" s="10">
        <v>44504</v>
      </c>
      <c r="AF111" s="80">
        <f>(B111*AH111)/(AO111*SQRT(AI111))</f>
        <v>0.31593995225922561</v>
      </c>
      <c r="AG111" s="80">
        <f>((AH111/37)/AO111)*100</f>
        <v>0.13606283629166926</v>
      </c>
      <c r="AH111" s="9">
        <v>22</v>
      </c>
      <c r="AI111" s="9">
        <v>26</v>
      </c>
      <c r="AJ111" s="9">
        <v>0.3</v>
      </c>
      <c r="AK111" s="10">
        <v>44511</v>
      </c>
      <c r="AL111" s="9">
        <v>0.6</v>
      </c>
      <c r="AM111" s="11">
        <v>137</v>
      </c>
      <c r="AN111" s="10">
        <v>44511</v>
      </c>
      <c r="AO111" s="9">
        <v>437</v>
      </c>
      <c r="AP111" s="10">
        <v>44511</v>
      </c>
      <c r="AQ111" s="9"/>
      <c r="AR111" s="10"/>
      <c r="AS111" s="80">
        <f>(B111*AU111)/(BB111*SQRT(AV111))</f>
        <v>0.7735505796048151</v>
      </c>
      <c r="AT111" s="80">
        <f>((AU111/37)/BB111)*100</f>
        <v>0.57330057330057327</v>
      </c>
      <c r="AU111" s="9">
        <v>84</v>
      </c>
      <c r="AV111" s="9">
        <v>77</v>
      </c>
      <c r="AW111" s="9">
        <v>0.4</v>
      </c>
      <c r="AX111" s="10">
        <v>44515</v>
      </c>
      <c r="AY111" s="9">
        <v>0.6</v>
      </c>
      <c r="AZ111" s="9">
        <v>136</v>
      </c>
      <c r="BA111" s="10">
        <v>44515</v>
      </c>
      <c r="BB111" s="9">
        <v>396</v>
      </c>
      <c r="BC111" s="10">
        <v>44515</v>
      </c>
      <c r="BD111" s="9"/>
      <c r="BE111" s="10"/>
      <c r="BF111" s="80"/>
      <c r="BG111" s="80"/>
      <c r="BH111" s="11">
        <v>50</v>
      </c>
      <c r="BI111" s="11">
        <v>77</v>
      </c>
      <c r="BJ111" s="9">
        <v>0.3</v>
      </c>
      <c r="BK111" s="10">
        <v>44516</v>
      </c>
      <c r="BL111" s="11">
        <v>0.6</v>
      </c>
      <c r="BM111" s="9">
        <v>137</v>
      </c>
      <c r="BN111" s="10">
        <v>44516</v>
      </c>
      <c r="BO111" s="9"/>
      <c r="BP111" s="10"/>
      <c r="BQ111" s="11"/>
      <c r="BR111" s="9"/>
      <c r="BS111" s="80"/>
      <c r="BT111" s="80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</row>
    <row r="112" spans="1:83" x14ac:dyDescent="0.2">
      <c r="A112" s="1">
        <v>111</v>
      </c>
      <c r="B112" s="9">
        <v>39</v>
      </c>
      <c r="C112" s="10">
        <v>31334</v>
      </c>
      <c r="D112" s="10">
        <v>45546</v>
      </c>
      <c r="E112" s="9">
        <v>1</v>
      </c>
      <c r="F112" s="9" t="s">
        <v>79</v>
      </c>
      <c r="G112" s="68">
        <v>22600</v>
      </c>
      <c r="H112" s="10">
        <v>43937</v>
      </c>
      <c r="I112" s="1">
        <v>0</v>
      </c>
      <c r="J112" s="10">
        <v>44146</v>
      </c>
      <c r="K112" s="11"/>
      <c r="L112" s="10"/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80">
        <f>(B112*U112)/(AB112*SQRT(V112))</f>
        <v>0.98345222890480011</v>
      </c>
      <c r="T112" s="80">
        <f>((U112/37)/AB112)*100</f>
        <v>0.79771401357304428</v>
      </c>
      <c r="U112" s="9">
        <v>67</v>
      </c>
      <c r="V112" s="9">
        <v>137</v>
      </c>
      <c r="W112" s="9">
        <v>0.3</v>
      </c>
      <c r="X112" s="10">
        <v>43937</v>
      </c>
      <c r="Y112" s="9">
        <v>0.65</v>
      </c>
      <c r="Z112" s="9">
        <v>142</v>
      </c>
      <c r="AA112" s="10">
        <v>43937</v>
      </c>
      <c r="AB112" s="9">
        <v>227</v>
      </c>
      <c r="AC112" s="10">
        <v>43937</v>
      </c>
      <c r="AD112" s="9"/>
      <c r="AE112" s="10"/>
      <c r="AF112" s="80"/>
      <c r="AG112" s="80"/>
      <c r="AH112" s="9">
        <v>25</v>
      </c>
      <c r="AI112" s="9">
        <v>24</v>
      </c>
      <c r="AJ112" s="9">
        <v>0.4</v>
      </c>
      <c r="AK112" s="10">
        <v>44146</v>
      </c>
      <c r="AL112" s="21"/>
      <c r="AM112" s="11"/>
      <c r="AN112" s="10"/>
      <c r="AO112" s="9"/>
      <c r="AP112" s="10"/>
      <c r="AQ112" s="9">
        <v>0.9</v>
      </c>
      <c r="AR112" s="10">
        <v>44146</v>
      </c>
      <c r="AS112" s="80">
        <f>(B112*AU112)/(BB112*SQRT(AV112))</f>
        <v>1.1317898134114093</v>
      </c>
      <c r="AT112" s="80">
        <f>((AU112/37)/BB112)*100</f>
        <v>0.27170027170027167</v>
      </c>
      <c r="AU112" s="9">
        <v>19</v>
      </c>
      <c r="AV112" s="9">
        <v>12</v>
      </c>
      <c r="AW112" s="9">
        <v>0.5</v>
      </c>
      <c r="AX112" s="10">
        <v>44405</v>
      </c>
      <c r="AY112" s="9">
        <v>0.68</v>
      </c>
      <c r="AZ112" s="9">
        <v>137</v>
      </c>
      <c r="BA112" s="10">
        <v>44405</v>
      </c>
      <c r="BB112" s="9">
        <v>189</v>
      </c>
      <c r="BC112" s="10">
        <v>44405</v>
      </c>
      <c r="BD112" s="9">
        <v>1</v>
      </c>
      <c r="BE112" s="10">
        <v>44405</v>
      </c>
      <c r="BF112" s="80"/>
      <c r="BG112" s="80"/>
      <c r="BH112" s="11"/>
      <c r="BI112" s="11"/>
      <c r="BJ112" s="9"/>
      <c r="BK112" s="9"/>
      <c r="BL112" s="11"/>
      <c r="BM112" s="9"/>
      <c r="BN112" s="9"/>
      <c r="BO112" s="9"/>
      <c r="BP112" s="9"/>
      <c r="BQ112" s="11"/>
      <c r="BR112" s="9"/>
      <c r="BS112" s="80"/>
      <c r="BT112" s="80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</row>
    <row r="113" spans="1:94" s="12" customFormat="1" x14ac:dyDescent="0.2">
      <c r="A113" s="1">
        <v>112</v>
      </c>
      <c r="B113" s="53">
        <v>38</v>
      </c>
      <c r="C113" s="54">
        <v>31803</v>
      </c>
      <c r="D113" s="54">
        <v>45287</v>
      </c>
      <c r="E113" s="53">
        <v>0</v>
      </c>
      <c r="F113" s="53" t="s">
        <v>72</v>
      </c>
      <c r="G113" s="77">
        <v>19700</v>
      </c>
      <c r="H113" s="54">
        <v>44443</v>
      </c>
      <c r="I113" s="55"/>
      <c r="J113" s="54"/>
      <c r="K113" s="55"/>
      <c r="L113" s="54"/>
      <c r="M113" s="53">
        <v>1</v>
      </c>
      <c r="N113" s="53">
        <v>1</v>
      </c>
      <c r="O113" s="53">
        <v>1</v>
      </c>
      <c r="P113" s="53">
        <v>1</v>
      </c>
      <c r="Q113" s="53">
        <v>0</v>
      </c>
      <c r="R113" s="53">
        <v>0</v>
      </c>
      <c r="S113" s="80">
        <f>(B113*U113)/(AB113*SQRT(V113))</f>
        <v>3.4474010557573314</v>
      </c>
      <c r="T113" s="80">
        <f>((U113/37)/AB113)*100</f>
        <v>1.5507310589277801</v>
      </c>
      <c r="U113" s="53">
        <v>35</v>
      </c>
      <c r="V113" s="53">
        <v>40</v>
      </c>
      <c r="W113" s="53">
        <v>2.7</v>
      </c>
      <c r="X113" s="54">
        <v>44443</v>
      </c>
      <c r="Y113" s="53">
        <v>0.7</v>
      </c>
      <c r="Z113" s="53">
        <v>136</v>
      </c>
      <c r="AA113" s="54">
        <v>44443</v>
      </c>
      <c r="AB113" s="53">
        <v>61</v>
      </c>
      <c r="AC113" s="54">
        <v>44443</v>
      </c>
      <c r="AD113" s="53">
        <v>1.8</v>
      </c>
      <c r="AE113" s="54">
        <v>44443</v>
      </c>
      <c r="AF113" s="80">
        <f>(B113*AH113)/(AO113*SQRT(AI113))</f>
        <v>9.2390667975002785</v>
      </c>
      <c r="AG113" s="80">
        <f>((AH113/37)/AO113)*100</f>
        <v>4.9611255090707145</v>
      </c>
      <c r="AH113" s="53">
        <v>134</v>
      </c>
      <c r="AI113" s="53">
        <v>57</v>
      </c>
      <c r="AJ113" s="53">
        <v>8.3000000000000007</v>
      </c>
      <c r="AK113" s="54">
        <v>44512</v>
      </c>
      <c r="AL113" s="53">
        <v>1</v>
      </c>
      <c r="AM113" s="55">
        <v>137</v>
      </c>
      <c r="AN113" s="54">
        <v>44512</v>
      </c>
      <c r="AO113" s="53">
        <v>73</v>
      </c>
      <c r="AP113" s="54">
        <v>44512</v>
      </c>
      <c r="AQ113" s="53">
        <v>1.6</v>
      </c>
      <c r="AR113" s="54">
        <v>44512</v>
      </c>
      <c r="AS113" s="80">
        <f>(B113*AU113)/(BB113*SQRT(AV113))</f>
        <v>5.0517572681347973</v>
      </c>
      <c r="AT113" s="80">
        <f>((AU113/37)/BB113)*100</f>
        <v>1.934889434889435</v>
      </c>
      <c r="AU113" s="53">
        <v>63</v>
      </c>
      <c r="AV113" s="53">
        <v>29</v>
      </c>
      <c r="AW113" s="53">
        <v>16.5</v>
      </c>
      <c r="AX113" s="54">
        <v>44574</v>
      </c>
      <c r="AY113" s="53">
        <v>1</v>
      </c>
      <c r="AZ113" s="53">
        <v>124</v>
      </c>
      <c r="BA113" s="54">
        <v>44574</v>
      </c>
      <c r="BB113" s="53">
        <v>88</v>
      </c>
      <c r="BC113" s="54">
        <v>44574</v>
      </c>
      <c r="BD113" s="53">
        <v>2.2000000000000002</v>
      </c>
      <c r="BE113" s="54">
        <v>44574</v>
      </c>
      <c r="BF113" s="80">
        <f>(B113*BH113)/(BO113*SQRT(BI113))</f>
        <v>2.6771037181996085</v>
      </c>
      <c r="BG113" s="80">
        <f>((BH113/37)/BO113)*100</f>
        <v>1.3328396890040726</v>
      </c>
      <c r="BH113" s="55">
        <v>36</v>
      </c>
      <c r="BI113" s="55">
        <v>49</v>
      </c>
      <c r="BJ113" s="53">
        <v>1.86</v>
      </c>
      <c r="BK113" s="54">
        <v>44625</v>
      </c>
      <c r="BL113" s="55">
        <v>1</v>
      </c>
      <c r="BM113" s="53">
        <v>136</v>
      </c>
      <c r="BN113" s="54">
        <v>44625</v>
      </c>
      <c r="BO113" s="53">
        <v>73</v>
      </c>
      <c r="BP113" s="54">
        <v>44625</v>
      </c>
      <c r="BQ113" s="55">
        <v>1.1000000000000001</v>
      </c>
      <c r="BR113" s="54">
        <v>44625</v>
      </c>
      <c r="BS113" s="80">
        <f>(B113*BU113)/(CB113*SQRT(BV113))</f>
        <v>1.1689074929998899</v>
      </c>
      <c r="BT113" s="80">
        <f>((BU113/37)/CB113)*100</f>
        <v>0.55770055770055771</v>
      </c>
      <c r="BU113" s="53">
        <v>26</v>
      </c>
      <c r="BV113" s="53">
        <v>45</v>
      </c>
      <c r="BW113" s="53">
        <v>1.4</v>
      </c>
      <c r="BX113" s="54">
        <v>45287</v>
      </c>
      <c r="BY113" s="53">
        <v>1.9</v>
      </c>
      <c r="BZ113" s="53">
        <v>135</v>
      </c>
      <c r="CA113" s="54">
        <v>45287</v>
      </c>
      <c r="CB113" s="53">
        <v>126</v>
      </c>
      <c r="CC113" s="54">
        <v>45287</v>
      </c>
      <c r="CD113" s="53">
        <v>1</v>
      </c>
      <c r="CE113" s="54">
        <v>45287</v>
      </c>
    </row>
    <row r="114" spans="1:94" x14ac:dyDescent="0.2">
      <c r="A114" s="1">
        <v>113</v>
      </c>
      <c r="B114" s="40">
        <v>48</v>
      </c>
      <c r="C114" s="41">
        <v>28153</v>
      </c>
      <c r="D114" s="41">
        <v>45107</v>
      </c>
      <c r="E114" s="40">
        <v>0</v>
      </c>
      <c r="F114" s="1" t="s">
        <v>79</v>
      </c>
      <c r="G114" s="74">
        <v>11000</v>
      </c>
      <c r="H114" s="41">
        <v>44278</v>
      </c>
      <c r="I114" s="42"/>
      <c r="J114" s="41"/>
      <c r="K114" s="42"/>
      <c r="L114" s="41"/>
      <c r="M114" s="40">
        <v>0</v>
      </c>
      <c r="N114" s="40">
        <v>0</v>
      </c>
      <c r="O114" s="40">
        <v>0</v>
      </c>
      <c r="P114" s="40">
        <v>0</v>
      </c>
      <c r="Q114" s="40">
        <v>0</v>
      </c>
      <c r="R114" s="40">
        <v>0</v>
      </c>
      <c r="S114" s="80">
        <f>(B114*U114)/(AB114*SQRT(V114))</f>
        <v>0.85591118755972806</v>
      </c>
      <c r="T114" s="80">
        <f>((U114/37)/AB114)*100</f>
        <v>0.3232897969740075</v>
      </c>
      <c r="U114" s="40">
        <v>25</v>
      </c>
      <c r="V114" s="40">
        <v>45</v>
      </c>
      <c r="W114" s="40">
        <v>0.92</v>
      </c>
      <c r="X114" s="41">
        <v>44275</v>
      </c>
      <c r="Y114" s="40">
        <v>1.3</v>
      </c>
      <c r="Z114" s="40">
        <v>142</v>
      </c>
      <c r="AA114" s="41">
        <v>44275</v>
      </c>
      <c r="AB114" s="40">
        <v>209</v>
      </c>
      <c r="AC114" s="41">
        <v>44275</v>
      </c>
      <c r="AD114" s="40">
        <v>1</v>
      </c>
      <c r="AE114" s="41">
        <v>44275</v>
      </c>
      <c r="AF114" s="80">
        <f>(B114*AH114)/(AO114*SQRT(AI114))</f>
        <v>2.1644978475744732</v>
      </c>
      <c r="AG114" s="80">
        <f>((AH114/37)/AO114)*100</f>
        <v>1.1302211302211302</v>
      </c>
      <c r="AH114" s="40">
        <v>92</v>
      </c>
      <c r="AI114" s="40">
        <v>86</v>
      </c>
      <c r="AJ114" s="40">
        <v>0.6</v>
      </c>
      <c r="AK114" s="41">
        <v>44279</v>
      </c>
      <c r="AL114" s="40">
        <v>1</v>
      </c>
      <c r="AM114" s="42">
        <v>140</v>
      </c>
      <c r="AN114" s="41">
        <v>44279</v>
      </c>
      <c r="AO114" s="40">
        <v>220</v>
      </c>
      <c r="AP114" s="41">
        <v>44279</v>
      </c>
      <c r="AQ114" s="40"/>
      <c r="AR114" s="40"/>
      <c r="AS114" s="80"/>
      <c r="AT114" s="8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80"/>
      <c r="BG114" s="80"/>
      <c r="BH114" s="42"/>
      <c r="BI114" s="42"/>
      <c r="BJ114" s="40"/>
      <c r="BK114" s="40"/>
      <c r="BL114" s="42"/>
      <c r="BM114" s="40"/>
      <c r="BN114" s="40"/>
      <c r="BO114" s="40"/>
      <c r="BP114" s="40"/>
      <c r="BQ114" s="42"/>
      <c r="BR114" s="40"/>
      <c r="BS114" s="80"/>
      <c r="BT114" s="8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</row>
    <row r="115" spans="1:94" s="12" customFormat="1" x14ac:dyDescent="0.2">
      <c r="A115" s="1">
        <v>114</v>
      </c>
      <c r="B115" s="21">
        <v>44</v>
      </c>
      <c r="C115" s="23">
        <v>29543</v>
      </c>
      <c r="D115" s="23">
        <v>44743</v>
      </c>
      <c r="E115" s="21">
        <v>1</v>
      </c>
      <c r="F115" s="21" t="s">
        <v>79</v>
      </c>
      <c r="G115" s="70">
        <v>8410</v>
      </c>
      <c r="H115" s="23">
        <v>44336</v>
      </c>
      <c r="I115" s="22"/>
      <c r="J115" s="23"/>
      <c r="K115" s="22"/>
      <c r="L115" s="23"/>
      <c r="M115" s="21">
        <v>0</v>
      </c>
      <c r="N115" s="21">
        <v>0</v>
      </c>
      <c r="O115" s="21">
        <v>0</v>
      </c>
      <c r="P115" s="21">
        <v>0</v>
      </c>
      <c r="Q115" s="21">
        <v>0</v>
      </c>
      <c r="R115" s="21">
        <v>0</v>
      </c>
      <c r="S115" s="80">
        <f>(B115*U115)/(AB115*SQRT(V115))</f>
        <v>0.76360354832121258</v>
      </c>
      <c r="T115" s="80">
        <f>((U115/37)/AB115)*100</f>
        <v>0.17550017550017552</v>
      </c>
      <c r="U115" s="21">
        <v>15</v>
      </c>
      <c r="V115" s="21">
        <v>14</v>
      </c>
      <c r="W115" s="21">
        <v>0.3</v>
      </c>
      <c r="X115" s="23">
        <v>44329</v>
      </c>
      <c r="Y115" s="21">
        <v>0.64</v>
      </c>
      <c r="Z115" s="21">
        <v>136</v>
      </c>
      <c r="AA115" s="23">
        <v>44329</v>
      </c>
      <c r="AB115" s="21">
        <v>231</v>
      </c>
      <c r="AC115" s="23">
        <v>44229</v>
      </c>
      <c r="AD115" s="21"/>
      <c r="AE115" s="23"/>
      <c r="AF115" s="80"/>
      <c r="AG115" s="80"/>
      <c r="AH115" s="21">
        <v>15</v>
      </c>
      <c r="AI115" s="21">
        <v>13</v>
      </c>
      <c r="AJ115" s="21">
        <v>0.5</v>
      </c>
      <c r="AK115" s="23">
        <v>44743</v>
      </c>
      <c r="AL115" s="21">
        <v>0.59</v>
      </c>
      <c r="AM115" s="22">
        <v>137</v>
      </c>
      <c r="AN115" s="23">
        <v>44743</v>
      </c>
      <c r="AO115" s="21"/>
      <c r="AP115" s="21"/>
      <c r="AQ115" s="21"/>
      <c r="AR115" s="21"/>
      <c r="AS115" s="80"/>
      <c r="AT115" s="80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80"/>
      <c r="BG115" s="80"/>
      <c r="BH115" s="22"/>
      <c r="BI115" s="22"/>
      <c r="BJ115" s="21"/>
      <c r="BK115" s="21"/>
      <c r="BL115" s="22"/>
      <c r="BM115" s="21"/>
      <c r="BN115" s="21"/>
      <c r="BO115" s="21"/>
      <c r="BP115" s="21"/>
      <c r="BQ115" s="22"/>
      <c r="BR115" s="21"/>
      <c r="BS115" s="80"/>
      <c r="BT115" s="80"/>
      <c r="BU115" s="21"/>
      <c r="BV115" s="21"/>
      <c r="BW115" s="21"/>
      <c r="BX115" s="21"/>
      <c r="BY115" s="21"/>
      <c r="BZ115" s="21"/>
      <c r="CA115" s="21"/>
      <c r="CB115" s="21"/>
      <c r="CC115" s="21"/>
      <c r="CD115" s="21"/>
      <c r="CE115" s="21"/>
    </row>
    <row r="116" spans="1:94" x14ac:dyDescent="0.2">
      <c r="A116" s="1">
        <v>115</v>
      </c>
      <c r="B116" s="1">
        <v>34</v>
      </c>
      <c r="C116" s="2">
        <v>32981</v>
      </c>
      <c r="D116" s="2">
        <v>43669</v>
      </c>
      <c r="E116" s="1">
        <v>0</v>
      </c>
      <c r="F116" s="1" t="s">
        <v>79</v>
      </c>
      <c r="G116" s="25">
        <v>7510</v>
      </c>
      <c r="H116" s="2">
        <v>43728</v>
      </c>
      <c r="I116" s="1"/>
      <c r="J116" s="2"/>
      <c r="K116" s="1"/>
      <c r="L116" s="2"/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80">
        <f>(B116*U116)/(AB116*SQRT(V116))</f>
        <v>0.49661774714559231</v>
      </c>
      <c r="T116" s="80">
        <f>((U116/37)/AB116)*100</f>
        <v>0.35087719298245612</v>
      </c>
      <c r="U116" s="1">
        <v>37</v>
      </c>
      <c r="V116" s="1">
        <v>79</v>
      </c>
      <c r="W116" s="1">
        <v>0.4</v>
      </c>
      <c r="X116" s="2">
        <v>43724</v>
      </c>
      <c r="Y116" s="1">
        <v>0.9</v>
      </c>
      <c r="Z116" s="1">
        <v>140</v>
      </c>
      <c r="AA116" s="2">
        <v>43724</v>
      </c>
      <c r="AB116" s="1">
        <v>285</v>
      </c>
      <c r="AC116" s="2">
        <v>43724</v>
      </c>
      <c r="AD116" s="1">
        <v>0.9</v>
      </c>
      <c r="AE116" s="2">
        <v>43661</v>
      </c>
      <c r="AF116" s="80"/>
      <c r="AG116" s="80"/>
      <c r="AH116" s="1"/>
      <c r="AI116" s="1"/>
      <c r="AJ116" s="1"/>
      <c r="AK116" s="1"/>
      <c r="AL116" s="1"/>
      <c r="AM116" s="80"/>
      <c r="AN116" s="1"/>
      <c r="AO116" s="1"/>
      <c r="AP116" s="1"/>
      <c r="AQ116" s="1"/>
      <c r="AR116" s="1"/>
      <c r="AS116" s="80"/>
      <c r="AT116" s="80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80"/>
      <c r="BG116" s="80"/>
      <c r="BH116" s="80"/>
      <c r="BI116" s="80"/>
      <c r="BJ116" s="1"/>
      <c r="BK116" s="1"/>
      <c r="BL116" s="80"/>
      <c r="BM116" s="1"/>
      <c r="BN116" s="1"/>
      <c r="BO116" s="1"/>
      <c r="BP116" s="1"/>
      <c r="BQ116" s="80"/>
      <c r="BR116" s="1"/>
      <c r="BS116" s="80"/>
      <c r="BT116" s="80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</row>
    <row r="117" spans="1:94" s="12" customFormat="1" x14ac:dyDescent="0.2">
      <c r="A117" s="1">
        <v>116</v>
      </c>
      <c r="B117" s="1">
        <v>74</v>
      </c>
      <c r="C117" s="2">
        <v>18554</v>
      </c>
      <c r="D117" s="2">
        <v>44818</v>
      </c>
      <c r="E117" s="1">
        <v>0</v>
      </c>
      <c r="F117" s="1" t="s">
        <v>79</v>
      </c>
      <c r="G117" s="25">
        <v>2350</v>
      </c>
      <c r="H117" s="2">
        <v>43796</v>
      </c>
      <c r="I117" s="1">
        <v>0</v>
      </c>
      <c r="J117" s="2">
        <v>43875</v>
      </c>
      <c r="K117" s="1">
        <v>0</v>
      </c>
      <c r="L117" s="2">
        <v>44090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80">
        <f>(B117*U117)/(AB117*SQRT(V117))</f>
        <v>1.7148584754028822</v>
      </c>
      <c r="T117" s="80">
        <f>((U117/37)/AB117)*100</f>
        <v>0.40590040590040594</v>
      </c>
      <c r="U117" s="1">
        <v>41</v>
      </c>
      <c r="V117" s="1">
        <v>42</v>
      </c>
      <c r="W117" s="1">
        <v>0.7</v>
      </c>
      <c r="X117" s="2">
        <v>43769</v>
      </c>
      <c r="Y117" s="1">
        <v>0.81</v>
      </c>
      <c r="Z117" s="1">
        <v>136</v>
      </c>
      <c r="AA117" s="2">
        <v>43769</v>
      </c>
      <c r="AB117" s="1">
        <v>273</v>
      </c>
      <c r="AC117" s="2">
        <v>43769</v>
      </c>
      <c r="AD117" s="1"/>
      <c r="AE117" s="2"/>
      <c r="AF117" s="80">
        <f>(B117*AH117)/(AO117*SQRT(AI117))</f>
        <v>1.5409949451935747</v>
      </c>
      <c r="AG117" s="80">
        <f>((AH117/37)/AO117)*100</f>
        <v>0.26398491514770583</v>
      </c>
      <c r="AH117" s="1">
        <v>21</v>
      </c>
      <c r="AI117" s="1">
        <v>22</v>
      </c>
      <c r="AJ117" s="1">
        <v>1.2</v>
      </c>
      <c r="AK117" s="2">
        <v>43875</v>
      </c>
      <c r="AL117" s="1">
        <v>0.8</v>
      </c>
      <c r="AM117" s="80">
        <v>139</v>
      </c>
      <c r="AN117" s="2">
        <v>43875</v>
      </c>
      <c r="AO117" s="1">
        <v>215</v>
      </c>
      <c r="AP117" s="2">
        <v>43875</v>
      </c>
      <c r="AQ117" s="1">
        <v>1.2</v>
      </c>
      <c r="AR117" s="2">
        <v>43875</v>
      </c>
      <c r="AS117" s="80">
        <f>(B117*AU117)/(BB117*SQRT(AV117))</f>
        <v>1.4474661634247445</v>
      </c>
      <c r="AT117" s="80">
        <f>((AU117/37)/BB117)*100</f>
        <v>0.224290680722216</v>
      </c>
      <c r="AU117" s="1">
        <v>20</v>
      </c>
      <c r="AV117" s="1">
        <v>18</v>
      </c>
      <c r="AW117" s="1">
        <v>0.6</v>
      </c>
      <c r="AX117" s="2">
        <v>44090</v>
      </c>
      <c r="AY117" s="1">
        <v>1.18</v>
      </c>
      <c r="AZ117" s="1">
        <v>141</v>
      </c>
      <c r="BA117" s="2">
        <v>44090</v>
      </c>
      <c r="BB117" s="1">
        <v>241</v>
      </c>
      <c r="BC117" s="2">
        <v>44090</v>
      </c>
      <c r="BD117" s="1">
        <v>1.2</v>
      </c>
      <c r="BE117" s="2">
        <v>44400</v>
      </c>
      <c r="BF117" s="80">
        <f>(B117*BH117)/(BO117*SQRT(BI117))</f>
        <v>1.1737288962326056</v>
      </c>
      <c r="BG117" s="80">
        <f>((BH117/37)/BO117)*100</f>
        <v>0.16039778651054615</v>
      </c>
      <c r="BH117" s="80">
        <v>20</v>
      </c>
      <c r="BI117" s="80">
        <v>14</v>
      </c>
      <c r="BJ117" s="1">
        <v>0.4</v>
      </c>
      <c r="BK117" s="2">
        <v>44503</v>
      </c>
      <c r="BL117" s="80">
        <v>1.35</v>
      </c>
      <c r="BM117" s="1">
        <v>137</v>
      </c>
      <c r="BN117" s="2">
        <v>44503</v>
      </c>
      <c r="BO117" s="1">
        <v>337</v>
      </c>
      <c r="BP117" s="2">
        <v>44503</v>
      </c>
      <c r="BQ117" s="80">
        <v>2.7</v>
      </c>
      <c r="BR117" s="2">
        <v>44794</v>
      </c>
      <c r="BS117" s="80">
        <f>(B117*BU117)/(CB117*SQRT(BV117))</f>
        <v>6.5655214612742689</v>
      </c>
      <c r="BT117" s="80">
        <f>((BU117/37)/CB117)*100</f>
        <v>1.4586014586014586</v>
      </c>
      <c r="BU117" s="1">
        <v>34</v>
      </c>
      <c r="BV117" s="1">
        <v>37</v>
      </c>
      <c r="BW117" s="1">
        <v>0.6</v>
      </c>
      <c r="BX117" s="2">
        <v>44818</v>
      </c>
      <c r="BY117" s="1">
        <v>0.6</v>
      </c>
      <c r="BZ117" s="1">
        <v>134</v>
      </c>
      <c r="CA117" s="2">
        <v>44818</v>
      </c>
      <c r="CB117" s="1">
        <v>63</v>
      </c>
      <c r="CC117" s="2">
        <v>44818</v>
      </c>
      <c r="CD117" s="1">
        <v>2.2999999999999998</v>
      </c>
      <c r="CE117" s="2">
        <v>44818</v>
      </c>
    </row>
    <row r="118" spans="1:94" x14ac:dyDescent="0.2">
      <c r="A118" s="1">
        <v>117</v>
      </c>
      <c r="B118" s="9">
        <v>33</v>
      </c>
      <c r="C118" s="10">
        <v>33586</v>
      </c>
      <c r="D118" s="10">
        <v>44010</v>
      </c>
      <c r="E118" s="9">
        <v>1</v>
      </c>
      <c r="F118" s="9" t="s">
        <v>79</v>
      </c>
      <c r="G118" s="68">
        <v>2160</v>
      </c>
      <c r="H118" s="10">
        <v>43750</v>
      </c>
      <c r="I118" s="11"/>
      <c r="J118" s="10"/>
      <c r="K118" s="11"/>
      <c r="L118" s="10"/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80">
        <f>(B118*U118)/(AB118*SQRT(V118))</f>
        <v>1.1957813763799725</v>
      </c>
      <c r="T118" s="80">
        <f>((U118/37)/AB118)*100</f>
        <v>1.956241956241956</v>
      </c>
      <c r="U118" s="9">
        <v>152</v>
      </c>
      <c r="V118" s="9">
        <v>399</v>
      </c>
      <c r="W118" s="9">
        <v>0.24</v>
      </c>
      <c r="X118" s="10">
        <v>43750</v>
      </c>
      <c r="Y118" s="9">
        <v>0.7</v>
      </c>
      <c r="Z118" s="9">
        <v>144</v>
      </c>
      <c r="AA118" s="10">
        <v>43750</v>
      </c>
      <c r="AB118" s="9">
        <v>210</v>
      </c>
      <c r="AC118" s="10">
        <v>43750</v>
      </c>
      <c r="AD118" s="9">
        <v>0.9</v>
      </c>
      <c r="AE118" s="10">
        <v>43749</v>
      </c>
      <c r="AF118" s="80">
        <f>(B118*AH118)/(AO118*SQRT(AI118))</f>
        <v>0.52614899092073764</v>
      </c>
      <c r="AG118" s="80">
        <f>((AH118/37)/AO118)*100</f>
        <v>0.85317105184654851</v>
      </c>
      <c r="AH118" s="9">
        <v>143</v>
      </c>
      <c r="AI118" s="9">
        <v>392</v>
      </c>
      <c r="AJ118" s="9">
        <v>0.3</v>
      </c>
      <c r="AK118" s="10">
        <v>43817</v>
      </c>
      <c r="AL118" s="9">
        <v>0.6</v>
      </c>
      <c r="AM118" s="11">
        <v>139</v>
      </c>
      <c r="AN118" s="10">
        <v>43817</v>
      </c>
      <c r="AO118" s="9">
        <v>453</v>
      </c>
      <c r="AP118" s="10">
        <v>43817</v>
      </c>
      <c r="AQ118" s="9">
        <v>0.9</v>
      </c>
      <c r="AR118" s="10">
        <v>43774</v>
      </c>
      <c r="AS118" s="80">
        <f>(B118*AU118)/(BB118*SQRT(AV118))</f>
        <v>0.33359079536039943</v>
      </c>
      <c r="AT118" s="80">
        <f>((AU118/37)/BB118)*100</f>
        <v>0.3197854342892511</v>
      </c>
      <c r="AU118" s="9">
        <v>62</v>
      </c>
      <c r="AV118" s="9">
        <v>137</v>
      </c>
      <c r="AW118" s="9">
        <v>0.4</v>
      </c>
      <c r="AX118" s="10">
        <v>43859</v>
      </c>
      <c r="AY118" s="9">
        <v>0.9</v>
      </c>
      <c r="AZ118" s="9">
        <v>141</v>
      </c>
      <c r="BA118" s="10">
        <v>43859</v>
      </c>
      <c r="BB118" s="9">
        <v>524</v>
      </c>
      <c r="BC118" s="10">
        <v>43859</v>
      </c>
      <c r="BD118" s="9">
        <v>0.9</v>
      </c>
      <c r="BE118" s="10">
        <v>43859</v>
      </c>
      <c r="BF118" s="80">
        <f>(B118*BH118)/(BO118*SQRT(BI118))</f>
        <v>0.35447046331901322</v>
      </c>
      <c r="BG118" s="80">
        <f>((BH118/37)/BO118)*100</f>
        <v>0.32065964269354097</v>
      </c>
      <c r="BH118" s="11">
        <v>63</v>
      </c>
      <c r="BI118" s="11">
        <v>122</v>
      </c>
      <c r="BJ118" s="9">
        <v>0.4</v>
      </c>
      <c r="BK118" s="10">
        <v>43967</v>
      </c>
      <c r="BL118" s="11">
        <v>0.6</v>
      </c>
      <c r="BM118" s="9">
        <v>140</v>
      </c>
      <c r="BN118" s="10">
        <v>43967</v>
      </c>
      <c r="BO118" s="9">
        <v>531</v>
      </c>
      <c r="BP118" s="10">
        <v>43966</v>
      </c>
      <c r="BQ118" s="11"/>
      <c r="BR118" s="10"/>
      <c r="BS118" s="80">
        <f>(B118*BU118)/(CB118*SQRT(BV118))</f>
        <v>0.71613075772229218</v>
      </c>
      <c r="BT118" s="80">
        <f>((BU118/37)/CB118)*100</f>
        <v>1.0893970893970892</v>
      </c>
      <c r="BU118" s="9">
        <v>131</v>
      </c>
      <c r="BV118" s="9">
        <v>345</v>
      </c>
      <c r="BW118" s="9">
        <v>0.7</v>
      </c>
      <c r="BX118" s="10">
        <v>44010</v>
      </c>
      <c r="BY118" s="9">
        <v>0.5</v>
      </c>
      <c r="BZ118" s="9">
        <v>140</v>
      </c>
      <c r="CA118" s="10">
        <v>44010</v>
      </c>
      <c r="CB118" s="9">
        <v>325</v>
      </c>
      <c r="CC118" s="10">
        <v>44007</v>
      </c>
      <c r="CD118" s="9">
        <v>0.9</v>
      </c>
      <c r="CE118" s="10">
        <v>44007</v>
      </c>
    </row>
    <row r="119" spans="1:94" s="12" customFormat="1" x14ac:dyDescent="0.2">
      <c r="A119" s="1">
        <v>118</v>
      </c>
      <c r="B119" s="9">
        <v>37</v>
      </c>
      <c r="C119" s="10">
        <v>32115</v>
      </c>
      <c r="D119" s="10">
        <v>44993</v>
      </c>
      <c r="E119" s="9">
        <v>1</v>
      </c>
      <c r="F119" s="9" t="s">
        <v>79</v>
      </c>
      <c r="G119" s="25">
        <v>1300</v>
      </c>
      <c r="H119" s="2">
        <v>44214</v>
      </c>
      <c r="I119" s="1" t="s">
        <v>76</v>
      </c>
      <c r="J119" s="2">
        <v>44987</v>
      </c>
      <c r="K119" s="1"/>
      <c r="L119" s="2"/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80">
        <f>(B119*U119)/(AB119*SQRT(V119))</f>
        <v>0.74293135502225649</v>
      </c>
      <c r="T119" s="80">
        <f>((U119/37)/AB119)*100</f>
        <v>0.54538843776511947</v>
      </c>
      <c r="U119" s="9">
        <v>45</v>
      </c>
      <c r="V119" s="9">
        <v>101</v>
      </c>
      <c r="W119" s="9">
        <v>0.6</v>
      </c>
      <c r="X119" s="10">
        <v>44214</v>
      </c>
      <c r="Y119" s="9">
        <v>0.63</v>
      </c>
      <c r="Z119" s="9">
        <v>138</v>
      </c>
      <c r="AA119" s="10">
        <v>44214</v>
      </c>
      <c r="AB119" s="9">
        <v>223</v>
      </c>
      <c r="AC119" s="10">
        <v>44214</v>
      </c>
      <c r="AD119" s="9"/>
      <c r="AE119" s="10">
        <v>44214</v>
      </c>
      <c r="AF119" s="80">
        <f>(B119*AH119)/(AO119*SQRT(AI119))</f>
        <v>0.82045700028137269</v>
      </c>
      <c r="AG119" s="80">
        <f>((AH119/37)/AO119)*100</f>
        <v>0.44848341791573226</v>
      </c>
      <c r="AH119" s="9">
        <v>38</v>
      </c>
      <c r="AI119" s="9">
        <v>56</v>
      </c>
      <c r="AJ119" s="9">
        <v>1.5</v>
      </c>
      <c r="AK119" s="10">
        <v>44987</v>
      </c>
      <c r="AL119" s="9">
        <v>0.62</v>
      </c>
      <c r="AM119" s="11">
        <v>133</v>
      </c>
      <c r="AN119" s="10">
        <v>44987</v>
      </c>
      <c r="AO119" s="9">
        <v>229</v>
      </c>
      <c r="AP119" s="10">
        <v>44987</v>
      </c>
      <c r="AQ119" s="9"/>
      <c r="AR119" s="10"/>
      <c r="AS119" s="80"/>
      <c r="AT119" s="80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80"/>
      <c r="BG119" s="80"/>
      <c r="BH119" s="11"/>
      <c r="BI119" s="11"/>
      <c r="BJ119" s="9"/>
      <c r="BK119" s="9"/>
      <c r="BL119" s="11"/>
      <c r="BM119" s="9"/>
      <c r="BN119" s="9"/>
      <c r="BO119" s="9"/>
      <c r="BP119" s="9"/>
      <c r="BQ119" s="11"/>
      <c r="BR119" s="9"/>
      <c r="BS119" s="80"/>
      <c r="BT119" s="80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</row>
    <row r="120" spans="1:94" x14ac:dyDescent="0.2">
      <c r="A120" s="1">
        <v>119</v>
      </c>
      <c r="B120" s="1">
        <v>41</v>
      </c>
      <c r="C120" s="2">
        <v>30494</v>
      </c>
      <c r="D120" s="2">
        <v>44412</v>
      </c>
      <c r="E120" s="1">
        <v>0</v>
      </c>
      <c r="F120" s="1" t="s">
        <v>79</v>
      </c>
      <c r="G120" s="25">
        <v>587</v>
      </c>
      <c r="H120" s="2">
        <v>43818</v>
      </c>
      <c r="I120" s="1"/>
      <c r="J120" s="2"/>
      <c r="K120" s="1"/>
      <c r="L120" s="2"/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80">
        <f>(B120*U120)/(AB120*SQRT(V120))</f>
        <v>0.52720311237048068</v>
      </c>
      <c r="T120" s="80">
        <f>((U120/37)/AB120)*100</f>
        <v>0.22522522522522523</v>
      </c>
      <c r="U120" s="1">
        <v>20</v>
      </c>
      <c r="V120" s="1">
        <v>42</v>
      </c>
      <c r="W120" s="1">
        <v>0.3</v>
      </c>
      <c r="X120" s="2">
        <v>43857</v>
      </c>
      <c r="Y120" s="1">
        <v>0.8</v>
      </c>
      <c r="Z120" s="1">
        <v>140</v>
      </c>
      <c r="AA120" s="2">
        <v>43857</v>
      </c>
      <c r="AB120" s="1">
        <v>240</v>
      </c>
      <c r="AC120" s="2">
        <v>43857</v>
      </c>
      <c r="AD120" s="1"/>
      <c r="AE120" s="2"/>
      <c r="AF120" s="80">
        <f>(B120*AH120)/(AO120*SQRT(AI120))</f>
        <v>0.79258675968394632</v>
      </c>
      <c r="AG120" s="80">
        <f>((AH120/37)/AO120)*100</f>
        <v>0.2861685214626391</v>
      </c>
      <c r="AH120" s="1">
        <v>27</v>
      </c>
      <c r="AI120" s="1">
        <v>30</v>
      </c>
      <c r="AJ120" s="1">
        <v>0.4</v>
      </c>
      <c r="AK120" s="2">
        <v>44412</v>
      </c>
      <c r="AL120" s="1">
        <v>0.7</v>
      </c>
      <c r="AM120" s="80">
        <v>136</v>
      </c>
      <c r="AN120" s="2">
        <v>44412</v>
      </c>
      <c r="AO120" s="1">
        <v>255</v>
      </c>
      <c r="AP120" s="2">
        <v>44412</v>
      </c>
      <c r="AQ120" s="1"/>
      <c r="AR120" s="2"/>
      <c r="AS120" s="80">
        <f>(B120*AU120)/(BB120*SQRT(AV120))</f>
        <v>0.68553055229396354</v>
      </c>
      <c r="AT120" s="80">
        <f>((AU120/37)/BB120)*100</f>
        <v>0.37537537537537541</v>
      </c>
      <c r="AU120" s="1">
        <v>40</v>
      </c>
      <c r="AV120" s="1">
        <v>69</v>
      </c>
      <c r="AW120" s="1">
        <v>0.5</v>
      </c>
      <c r="AX120" s="2">
        <v>44529</v>
      </c>
      <c r="AY120" s="1">
        <v>0.9</v>
      </c>
      <c r="AZ120" s="1">
        <v>140</v>
      </c>
      <c r="BA120" s="2">
        <v>44529</v>
      </c>
      <c r="BB120" s="1">
        <v>288</v>
      </c>
      <c r="BC120" s="2">
        <v>44529</v>
      </c>
      <c r="BD120" s="1"/>
      <c r="BE120" s="2"/>
      <c r="BF120" s="80"/>
      <c r="BG120" s="80"/>
      <c r="BH120" s="80"/>
      <c r="BI120" s="80"/>
      <c r="BJ120" s="1"/>
      <c r="BK120" s="1"/>
      <c r="BL120" s="80"/>
      <c r="BM120" s="1"/>
      <c r="BN120" s="1"/>
      <c r="BO120" s="1"/>
      <c r="BP120" s="1"/>
      <c r="BQ120" s="80"/>
      <c r="BR120" s="1"/>
      <c r="BS120" s="80"/>
      <c r="BT120" s="80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</row>
    <row r="121" spans="1:94" s="12" customFormat="1" x14ac:dyDescent="0.2">
      <c r="A121" s="1">
        <v>120</v>
      </c>
      <c r="B121" s="35">
        <v>43</v>
      </c>
      <c r="C121" s="36">
        <v>29950</v>
      </c>
      <c r="D121" s="36">
        <v>45415</v>
      </c>
      <c r="E121" s="35">
        <v>0</v>
      </c>
      <c r="F121" s="1" t="s">
        <v>79</v>
      </c>
      <c r="G121" s="72">
        <v>314</v>
      </c>
      <c r="H121" s="36">
        <v>44062</v>
      </c>
      <c r="I121" s="15">
        <v>0</v>
      </c>
      <c r="J121" s="36">
        <v>45031</v>
      </c>
      <c r="K121" s="37"/>
      <c r="L121" s="36"/>
      <c r="M121" s="35">
        <v>1</v>
      </c>
      <c r="N121" s="35">
        <v>1</v>
      </c>
      <c r="O121" s="35">
        <v>1</v>
      </c>
      <c r="P121" s="35">
        <v>1</v>
      </c>
      <c r="Q121" s="35">
        <v>1</v>
      </c>
      <c r="R121" s="35">
        <v>0</v>
      </c>
      <c r="S121" s="80">
        <f>(B121*U121)/(AB121*SQRT(V121))</f>
        <v>7.6845498037827609</v>
      </c>
      <c r="T121" s="80">
        <f>((U121/37)/AB121)*100</f>
        <v>1.9914651493598861</v>
      </c>
      <c r="U121" s="35">
        <v>28</v>
      </c>
      <c r="V121" s="35">
        <v>17</v>
      </c>
      <c r="W121" s="35">
        <v>0.7</v>
      </c>
      <c r="X121" s="36">
        <v>44063</v>
      </c>
      <c r="Y121" s="35">
        <v>0.7</v>
      </c>
      <c r="Z121" s="35">
        <v>141</v>
      </c>
      <c r="AA121" s="36">
        <v>44063</v>
      </c>
      <c r="AB121" s="35">
        <v>38</v>
      </c>
      <c r="AC121" s="36">
        <v>44063</v>
      </c>
      <c r="AD121" s="35">
        <v>1.5</v>
      </c>
      <c r="AE121" s="36">
        <v>44063</v>
      </c>
      <c r="AF121" s="80">
        <f>(B121*AH121)/(AO121*SQRT(AI121))</f>
        <v>12.96709053146507</v>
      </c>
      <c r="AG121" s="80">
        <f>((AH121/37)/AO121)*100</f>
        <v>6.9157392686804444</v>
      </c>
      <c r="AH121" s="35">
        <v>87</v>
      </c>
      <c r="AI121" s="35">
        <v>72</v>
      </c>
      <c r="AJ121" s="35">
        <v>0.5</v>
      </c>
      <c r="AK121" s="36">
        <v>44318</v>
      </c>
      <c r="AL121" s="35">
        <v>0.9</v>
      </c>
      <c r="AM121" s="35">
        <v>143</v>
      </c>
      <c r="AN121" s="36">
        <v>44318</v>
      </c>
      <c r="AO121" s="35">
        <v>34</v>
      </c>
      <c r="AP121" s="36">
        <v>44318</v>
      </c>
      <c r="AQ121" s="35">
        <v>1.7</v>
      </c>
      <c r="AR121" s="36">
        <v>44318</v>
      </c>
      <c r="AS121" s="80">
        <f>(B121*AU121)/(BB121*SQRT(AV121))</f>
        <v>7.6646391065712045</v>
      </c>
      <c r="AT121" s="80">
        <f>((AU121/37)/BB121)*100</f>
        <v>3.7625861155272915</v>
      </c>
      <c r="AU121" s="35">
        <v>71</v>
      </c>
      <c r="AV121" s="35">
        <v>61</v>
      </c>
      <c r="AW121" s="35">
        <v>1.7</v>
      </c>
      <c r="AX121" s="36">
        <v>44432</v>
      </c>
      <c r="AY121" s="35">
        <v>0.8</v>
      </c>
      <c r="AZ121" s="37">
        <v>141</v>
      </c>
      <c r="BA121" s="36">
        <v>44432</v>
      </c>
      <c r="BB121" s="35">
        <v>51</v>
      </c>
      <c r="BC121" s="36">
        <v>44432</v>
      </c>
      <c r="BD121" s="35">
        <v>1.6</v>
      </c>
      <c r="BE121" s="36">
        <v>44440</v>
      </c>
      <c r="BF121" s="80">
        <f>(B121*BH121)/(BO121*SQRT(BI121))</f>
        <v>5.4209337358374663</v>
      </c>
      <c r="BG121" s="80">
        <f>((BH121/37)/BO121)*100</f>
        <v>2.4570024570024569</v>
      </c>
      <c r="BH121" s="37">
        <v>50</v>
      </c>
      <c r="BI121" s="37">
        <v>52</v>
      </c>
      <c r="BJ121" s="35">
        <v>0.3</v>
      </c>
      <c r="BK121" s="36">
        <v>44867</v>
      </c>
      <c r="BL121" s="35">
        <v>0.8</v>
      </c>
      <c r="BM121" s="35">
        <v>141</v>
      </c>
      <c r="BN121" s="36">
        <v>44867</v>
      </c>
      <c r="BO121" s="35">
        <v>55</v>
      </c>
      <c r="BP121" s="36">
        <v>44867</v>
      </c>
      <c r="BQ121" s="37">
        <v>1.6</v>
      </c>
      <c r="BR121" s="36">
        <v>44867</v>
      </c>
      <c r="BS121" s="80">
        <f>(B121*BU121)/(CB121*SQRT(BV121))</f>
        <v>3.6995699602190135</v>
      </c>
      <c r="BT121" s="80">
        <f>((BU121/37)/CB121)*100</f>
        <v>1.2082670906200319</v>
      </c>
      <c r="BU121" s="35">
        <v>38</v>
      </c>
      <c r="BV121" s="35">
        <v>27</v>
      </c>
      <c r="BW121" s="35">
        <v>0.8</v>
      </c>
      <c r="BX121" s="36">
        <v>45032</v>
      </c>
      <c r="BY121" s="35">
        <v>0.4</v>
      </c>
      <c r="BZ121" s="37">
        <v>134</v>
      </c>
      <c r="CA121" s="36">
        <v>45032</v>
      </c>
      <c r="CB121" s="35">
        <v>85</v>
      </c>
      <c r="CC121" s="36">
        <v>45032</v>
      </c>
      <c r="CD121" s="35"/>
      <c r="CE121" s="35"/>
      <c r="CF121" s="35"/>
      <c r="CG121" s="35"/>
      <c r="CH121" s="35"/>
      <c r="CI121" s="36"/>
      <c r="CJ121" s="35"/>
      <c r="CK121" s="35"/>
      <c r="CL121" s="36"/>
      <c r="CM121" s="35"/>
      <c r="CN121" s="36"/>
      <c r="CO121" s="35"/>
      <c r="CP121" s="36"/>
    </row>
    <row r="122" spans="1:94" x14ac:dyDescent="0.2">
      <c r="A122" s="1">
        <v>121</v>
      </c>
      <c r="B122" s="1">
        <v>32</v>
      </c>
      <c r="C122" s="2">
        <v>33876</v>
      </c>
      <c r="D122" s="2">
        <v>45449</v>
      </c>
      <c r="E122" s="1">
        <v>1</v>
      </c>
      <c r="F122" s="1" t="s">
        <v>79</v>
      </c>
      <c r="G122" s="25">
        <v>246</v>
      </c>
      <c r="H122" s="2">
        <v>44032</v>
      </c>
      <c r="I122" s="1">
        <v>0</v>
      </c>
      <c r="J122" s="2">
        <v>44068</v>
      </c>
      <c r="K122" s="1">
        <v>44309</v>
      </c>
      <c r="L122" s="2">
        <v>44309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80">
        <f>(B122*U122)/(AB122*SQRT(V122))</f>
        <v>1.3432098765432099</v>
      </c>
      <c r="T122" s="80">
        <f>((U122/37)/AB122)*100</f>
        <v>0.34034034034034039</v>
      </c>
      <c r="U122" s="1">
        <v>17</v>
      </c>
      <c r="V122" s="1">
        <v>9</v>
      </c>
      <c r="W122" s="1">
        <v>0.5</v>
      </c>
      <c r="X122" s="2">
        <v>44032</v>
      </c>
      <c r="Y122" s="1">
        <v>2.2999999999999998</v>
      </c>
      <c r="Z122" s="1">
        <v>139</v>
      </c>
      <c r="AA122" s="2">
        <v>44032</v>
      </c>
      <c r="AB122" s="1">
        <v>135</v>
      </c>
      <c r="AC122" s="2">
        <v>44032</v>
      </c>
      <c r="AD122" s="1">
        <v>1.1000000000000001</v>
      </c>
      <c r="AE122" s="2">
        <v>44032</v>
      </c>
      <c r="AF122" s="80">
        <f>(B122*AH122)/(AO122*SQRT(AI122))</f>
        <v>1.1377777777777778</v>
      </c>
      <c r="AG122" s="80">
        <f>((AH122/37)/AO122)*100</f>
        <v>0.48048048048048053</v>
      </c>
      <c r="AH122" s="1">
        <v>24</v>
      </c>
      <c r="AI122" s="1">
        <v>25</v>
      </c>
      <c r="AJ122" s="1">
        <v>0.4</v>
      </c>
      <c r="AK122" s="2">
        <v>44147</v>
      </c>
      <c r="AL122" s="1">
        <v>2.4</v>
      </c>
      <c r="AM122" s="80">
        <v>143</v>
      </c>
      <c r="AN122" s="2">
        <v>44147</v>
      </c>
      <c r="AO122" s="1">
        <v>135</v>
      </c>
      <c r="AP122" s="2">
        <v>44147</v>
      </c>
      <c r="AQ122" s="1">
        <v>2.4</v>
      </c>
      <c r="AR122" s="2">
        <v>44147</v>
      </c>
      <c r="AS122" s="80">
        <f>(B122*AU122)/(BB122*SQRT(AV122))</f>
        <v>1.4193186735458754</v>
      </c>
      <c r="AT122" s="80">
        <f>((AU122/37)/BB122)*100</f>
        <v>0.52252252252252251</v>
      </c>
      <c r="AU122" s="1">
        <v>29</v>
      </c>
      <c r="AV122" s="1">
        <v>19</v>
      </c>
      <c r="AW122" s="1">
        <v>0.4</v>
      </c>
      <c r="AX122" s="2">
        <v>44363</v>
      </c>
      <c r="AY122" s="1">
        <v>0.85</v>
      </c>
      <c r="AZ122" s="1">
        <v>139</v>
      </c>
      <c r="BA122" s="2">
        <v>44363</v>
      </c>
      <c r="BB122" s="1">
        <v>150</v>
      </c>
      <c r="BC122" s="2">
        <v>44363</v>
      </c>
      <c r="BD122" s="1"/>
      <c r="BE122" s="2"/>
      <c r="BF122" s="80">
        <f>(B122*BH122)/(BO122*SQRT(BI122))</f>
        <v>1.1079148337112061</v>
      </c>
      <c r="BG122" s="80">
        <f>((BH122/37)/BO122)*100</f>
        <v>0.43890043890043889</v>
      </c>
      <c r="BH122" s="80">
        <v>19</v>
      </c>
      <c r="BI122" s="80">
        <v>22</v>
      </c>
      <c r="BJ122" s="1">
        <v>0.5</v>
      </c>
      <c r="BK122" s="2">
        <v>44613</v>
      </c>
      <c r="BL122" s="80">
        <v>0.7</v>
      </c>
      <c r="BM122" s="1">
        <v>140</v>
      </c>
      <c r="BN122" s="2">
        <v>44613</v>
      </c>
      <c r="BO122" s="1">
        <v>117</v>
      </c>
      <c r="BP122" s="2">
        <v>44613</v>
      </c>
      <c r="BQ122" s="80">
        <v>6.5</v>
      </c>
      <c r="BR122" s="2">
        <v>44613</v>
      </c>
      <c r="BS122" s="80">
        <f>(B122*BU122)/(CB122*SQRT(BV122))</f>
        <v>0.96745859864795025</v>
      </c>
      <c r="BT122" s="80">
        <f>((BU122/37)/CB122)*100</f>
        <v>0.35617012361198414</v>
      </c>
      <c r="BU122" s="1">
        <v>17</v>
      </c>
      <c r="BV122" s="1">
        <v>19</v>
      </c>
      <c r="BW122" s="1">
        <v>0.5</v>
      </c>
      <c r="BX122" s="2">
        <v>44772</v>
      </c>
      <c r="BY122" s="1">
        <v>0.8</v>
      </c>
      <c r="BZ122" s="1">
        <v>139</v>
      </c>
      <c r="CA122" s="2">
        <v>44772</v>
      </c>
      <c r="CB122" s="1">
        <v>129</v>
      </c>
      <c r="CC122" s="2">
        <v>44772</v>
      </c>
      <c r="CD122" s="1">
        <v>1.8</v>
      </c>
      <c r="CE122" s="2">
        <v>44772</v>
      </c>
    </row>
    <row r="123" spans="1:94" s="12" customFormat="1" x14ac:dyDescent="0.2">
      <c r="A123" s="1">
        <v>122</v>
      </c>
      <c r="B123" s="17">
        <v>74</v>
      </c>
      <c r="C123" s="18">
        <v>18487</v>
      </c>
      <c r="D123" s="18">
        <v>45280</v>
      </c>
      <c r="E123" s="17">
        <v>0</v>
      </c>
      <c r="F123" s="17" t="s">
        <v>79</v>
      </c>
      <c r="G123" s="52">
        <v>0</v>
      </c>
      <c r="H123" s="18">
        <v>44678</v>
      </c>
      <c r="I123" s="19">
        <v>0</v>
      </c>
      <c r="J123" s="18">
        <v>44685</v>
      </c>
      <c r="K123" s="19"/>
      <c r="L123" s="18"/>
      <c r="M123" s="17">
        <v>1</v>
      </c>
      <c r="N123" s="17">
        <v>0</v>
      </c>
      <c r="O123" s="17">
        <v>0</v>
      </c>
      <c r="P123" s="17">
        <v>0</v>
      </c>
      <c r="Q123" s="17">
        <v>0</v>
      </c>
      <c r="R123" s="17">
        <v>0</v>
      </c>
      <c r="S123" s="80">
        <f>(B123*U123)/(AB123*SQRT(V123))</f>
        <v>4.101180718032805</v>
      </c>
      <c r="T123" s="80">
        <f>((U123/37)/AB123)*100</f>
        <v>0.94733909166898866</v>
      </c>
      <c r="U123" s="17">
        <v>34</v>
      </c>
      <c r="V123" s="17">
        <v>40</v>
      </c>
      <c r="W123" s="17">
        <v>0.7</v>
      </c>
      <c r="X123" s="18">
        <v>44676</v>
      </c>
      <c r="Y123" s="17">
        <v>0.88</v>
      </c>
      <c r="Z123" s="17">
        <v>139</v>
      </c>
      <c r="AA123" s="18">
        <v>44676</v>
      </c>
      <c r="AB123" s="17">
        <v>97</v>
      </c>
      <c r="AC123" s="18">
        <v>44676</v>
      </c>
      <c r="AD123" s="17">
        <v>1.1000000000000001</v>
      </c>
      <c r="AE123" s="18">
        <v>44676</v>
      </c>
      <c r="AF123" s="80">
        <f>(B123*AH123)/(AO123*SQRT(AI123))</f>
        <v>3.8368640295683334</v>
      </c>
      <c r="AG123" s="80">
        <f>((AH123/37)/AO123)*100</f>
        <v>0.91891891891891886</v>
      </c>
      <c r="AH123" s="17">
        <v>34</v>
      </c>
      <c r="AI123" s="17">
        <v>43</v>
      </c>
      <c r="AJ123" s="17">
        <v>0.7</v>
      </c>
      <c r="AK123" s="18">
        <v>44957</v>
      </c>
      <c r="AL123" s="17">
        <v>0.96</v>
      </c>
      <c r="AM123" s="19">
        <v>141</v>
      </c>
      <c r="AN123" s="18">
        <v>44957</v>
      </c>
      <c r="AO123" s="17">
        <v>100</v>
      </c>
      <c r="AP123" s="18">
        <v>44957</v>
      </c>
      <c r="AQ123" s="17">
        <v>1.2</v>
      </c>
      <c r="AR123" s="18">
        <v>44957</v>
      </c>
      <c r="AS123" s="80">
        <f>(B123*AU123)/(BB123*SQRT(AV123))</f>
        <v>3.5301147867463749</v>
      </c>
      <c r="AT123" s="80">
        <f>((AU123/37)/BB123)*100</f>
        <v>0.6822356336919444</v>
      </c>
      <c r="AU123" s="17">
        <v>26</v>
      </c>
      <c r="AV123" s="17">
        <v>28</v>
      </c>
      <c r="AW123" s="17">
        <v>0.5</v>
      </c>
      <c r="AX123" s="18">
        <v>45236</v>
      </c>
      <c r="AY123" s="17">
        <v>1.04</v>
      </c>
      <c r="AZ123" s="17">
        <v>139</v>
      </c>
      <c r="BA123" s="18">
        <v>45236</v>
      </c>
      <c r="BB123" s="17">
        <v>103</v>
      </c>
      <c r="BC123" s="18">
        <v>45236</v>
      </c>
      <c r="BD123" s="17">
        <v>1.1000000000000001</v>
      </c>
      <c r="BE123" s="18">
        <v>45236</v>
      </c>
      <c r="BF123" s="80"/>
      <c r="BG123" s="80"/>
      <c r="BH123" s="19"/>
      <c r="BI123" s="19"/>
      <c r="BJ123" s="17"/>
      <c r="BK123" s="17"/>
      <c r="BL123" s="19"/>
      <c r="BM123" s="17"/>
      <c r="BN123" s="17"/>
      <c r="BO123" s="17"/>
      <c r="BP123" s="17"/>
      <c r="BQ123" s="19"/>
      <c r="BR123" s="17"/>
      <c r="BS123" s="80"/>
      <c r="BT123" s="80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</row>
    <row r="124" spans="1:94" x14ac:dyDescent="0.2">
      <c r="A124" s="1">
        <v>123</v>
      </c>
      <c r="B124" s="9">
        <v>41</v>
      </c>
      <c r="C124" s="10">
        <v>30529</v>
      </c>
      <c r="D124" s="10">
        <v>44429</v>
      </c>
      <c r="E124" s="9">
        <v>0</v>
      </c>
      <c r="F124" s="9" t="s">
        <v>79</v>
      </c>
      <c r="G124" s="68">
        <v>0</v>
      </c>
      <c r="H124" s="10">
        <v>44399</v>
      </c>
      <c r="I124" s="11"/>
      <c r="J124" s="10"/>
      <c r="K124" s="11"/>
      <c r="L124" s="10"/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80">
        <f>(B124*U124)/(AB124*SQRT(V124))</f>
        <v>0.32508833851366281</v>
      </c>
      <c r="T124" s="80">
        <f>((U124/37)/AB124)*100</f>
        <v>0.21214306928592644</v>
      </c>
      <c r="U124" s="9">
        <v>50</v>
      </c>
      <c r="V124" s="9">
        <v>98</v>
      </c>
      <c r="W124" s="9">
        <v>0.7</v>
      </c>
      <c r="X124" s="10">
        <v>44399</v>
      </c>
      <c r="Y124" s="9">
        <v>0.6</v>
      </c>
      <c r="Z124" s="9">
        <v>140</v>
      </c>
      <c r="AA124" s="10">
        <v>44399</v>
      </c>
      <c r="AB124" s="9">
        <v>637</v>
      </c>
      <c r="AC124" s="10">
        <v>44399</v>
      </c>
      <c r="AD124" s="9">
        <v>1</v>
      </c>
      <c r="AE124" s="10">
        <v>44398</v>
      </c>
      <c r="AF124" s="80">
        <f>(B124*AH124)/(AO124*SQRT(AI124))</f>
        <v>0.30496062229518961</v>
      </c>
      <c r="AG124" s="80">
        <f>((AH124/37)/AO124)*100</f>
        <v>8.9902792605495316E-2</v>
      </c>
      <c r="AH124" s="9">
        <v>16</v>
      </c>
      <c r="AI124" s="9">
        <v>20</v>
      </c>
      <c r="AJ124" s="9">
        <v>0.3</v>
      </c>
      <c r="AK124" s="10">
        <v>44456</v>
      </c>
      <c r="AL124" s="9">
        <v>0.7</v>
      </c>
      <c r="AM124" s="11">
        <v>141</v>
      </c>
      <c r="AN124" s="10">
        <v>44456</v>
      </c>
      <c r="AO124" s="9">
        <v>481</v>
      </c>
      <c r="AP124" s="10">
        <v>44456</v>
      </c>
      <c r="AQ124" s="9">
        <v>0.9</v>
      </c>
      <c r="AR124" s="10">
        <v>44456</v>
      </c>
      <c r="AS124" s="80"/>
      <c r="AT124" s="80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80"/>
      <c r="BG124" s="80"/>
      <c r="BH124" s="11"/>
      <c r="BI124" s="11"/>
      <c r="BJ124" s="9"/>
      <c r="BK124" s="9"/>
      <c r="BL124" s="11"/>
      <c r="BM124" s="9"/>
      <c r="BN124" s="9"/>
      <c r="BO124" s="9"/>
      <c r="BP124" s="9"/>
      <c r="BQ124" s="11"/>
      <c r="BR124" s="9"/>
      <c r="BS124" s="80"/>
      <c r="BT124" s="80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</row>
    <row r="125" spans="1:94" s="12" customFormat="1" x14ac:dyDescent="0.2">
      <c r="A125" s="1">
        <v>124</v>
      </c>
      <c r="B125" s="9">
        <v>30</v>
      </c>
      <c r="C125" s="10">
        <v>34419</v>
      </c>
      <c r="D125" s="10">
        <v>44922</v>
      </c>
      <c r="E125" s="9">
        <v>1</v>
      </c>
      <c r="F125" s="9" t="s">
        <v>79</v>
      </c>
      <c r="G125" s="68">
        <v>0</v>
      </c>
      <c r="H125" s="10">
        <v>44558</v>
      </c>
      <c r="I125" s="11">
        <v>0</v>
      </c>
      <c r="J125" s="10">
        <v>44574</v>
      </c>
      <c r="K125" s="11"/>
      <c r="L125" s="10"/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80">
        <f>(B125*U125)/(AB125*SQRT(V125))</f>
        <v>0.75663510215534968</v>
      </c>
      <c r="T125" s="80">
        <f>((U125/37)/AB125)*100</f>
        <v>0.37952846463484757</v>
      </c>
      <c r="U125" s="9">
        <v>33</v>
      </c>
      <c r="V125" s="9">
        <v>31</v>
      </c>
      <c r="W125" s="9">
        <v>0.8</v>
      </c>
      <c r="X125" s="10">
        <v>44558</v>
      </c>
      <c r="Y125" s="9">
        <v>0.94</v>
      </c>
      <c r="Z125" s="9">
        <v>141</v>
      </c>
      <c r="AA125" s="10">
        <v>44558</v>
      </c>
      <c r="AB125" s="9">
        <v>235</v>
      </c>
      <c r="AC125" s="10">
        <v>44558</v>
      </c>
      <c r="AD125" s="9"/>
      <c r="AE125" s="10"/>
      <c r="AF125" s="80"/>
      <c r="AG125" s="80"/>
      <c r="AH125" s="9">
        <v>17</v>
      </c>
      <c r="AI125" s="9">
        <v>19</v>
      </c>
      <c r="AJ125" s="9">
        <v>0.7</v>
      </c>
      <c r="AK125" s="10">
        <v>44574</v>
      </c>
      <c r="AL125" s="9">
        <v>0.97</v>
      </c>
      <c r="AM125" s="11">
        <v>140</v>
      </c>
      <c r="AN125" s="10">
        <v>44574</v>
      </c>
      <c r="AO125" s="9"/>
      <c r="AP125" s="10"/>
      <c r="AQ125" s="9"/>
      <c r="AR125" s="9"/>
      <c r="AS125" s="80">
        <f>(B125*AU125)/(BB125*SQRT(AV125))</f>
        <v>0.41739935579996074</v>
      </c>
      <c r="AT125" s="80">
        <f>((AU125/37)/BB125)*100</f>
        <v>0.16816816816816818</v>
      </c>
      <c r="AU125" s="9">
        <v>14</v>
      </c>
      <c r="AV125" s="9">
        <v>20</v>
      </c>
      <c r="AW125" s="9">
        <v>0.3</v>
      </c>
      <c r="AX125" s="10">
        <v>44919</v>
      </c>
      <c r="AY125" s="9">
        <v>0.8</v>
      </c>
      <c r="AZ125" s="9">
        <v>138</v>
      </c>
      <c r="BA125" s="10">
        <v>44919</v>
      </c>
      <c r="BB125" s="9">
        <v>225</v>
      </c>
      <c r="BC125" s="10">
        <v>44919</v>
      </c>
      <c r="BD125" s="9"/>
      <c r="BE125" s="9"/>
      <c r="BF125" s="80"/>
      <c r="BG125" s="80"/>
      <c r="BH125" s="11"/>
      <c r="BI125" s="11"/>
      <c r="BJ125" s="9"/>
      <c r="BK125" s="9"/>
      <c r="BL125" s="11"/>
      <c r="BM125" s="9"/>
      <c r="BN125" s="9"/>
      <c r="BO125" s="9"/>
      <c r="BP125" s="9"/>
      <c r="BQ125" s="11"/>
      <c r="BR125" s="9"/>
      <c r="BS125" s="80"/>
      <c r="BT125" s="80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</row>
    <row r="126" spans="1:94" x14ac:dyDescent="0.2">
      <c r="BS126" s="80"/>
      <c r="BT126" s="80"/>
    </row>
    <row r="127" spans="1:94" x14ac:dyDescent="0.2">
      <c r="BT127" s="80"/>
    </row>
    <row r="129" spans="34:49" x14ac:dyDescent="0.2">
      <c r="AH129" s="35"/>
      <c r="AI129" s="35"/>
      <c r="AJ129" s="35"/>
      <c r="AK129" s="36"/>
      <c r="AL129" s="35"/>
      <c r="AM129" s="35"/>
      <c r="AN129" s="36"/>
      <c r="AO129" s="35"/>
      <c r="AP129" s="36"/>
      <c r="AQ129" s="35"/>
      <c r="AR129" s="36"/>
      <c r="AS129" s="37"/>
      <c r="AT129" s="37"/>
      <c r="AU129" s="36"/>
      <c r="AV129" s="35"/>
      <c r="AW129" s="36"/>
    </row>
  </sheetData>
  <sortState xmlns:xlrd2="http://schemas.microsoft.com/office/spreadsheetml/2017/richdata2" ref="A2:CP141">
    <sortCondition ref="A2:A141"/>
  </sortState>
  <pageMargins left="0.7" right="0.7" top="0.75" bottom="0.75" header="0.3" footer="0.3"/>
  <pageSetup orientation="portrait" horizontalDpi="204" verticalDpi="1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603C-CE5E-44FA-A4B9-0574181B7022}">
  <dimension ref="B1:M23"/>
  <sheetViews>
    <sheetView workbookViewId="0">
      <selection activeCell="D18" sqref="D18"/>
    </sheetView>
  </sheetViews>
  <sheetFormatPr defaultRowHeight="15" x14ac:dyDescent="0.25"/>
  <cols>
    <col min="2" max="2" width="36.140625" customWidth="1"/>
    <col min="3" max="4" width="21" customWidth="1"/>
    <col min="5" max="5" width="14.5703125" customWidth="1"/>
    <col min="6" max="6" width="7.42578125" customWidth="1"/>
    <col min="7" max="7" width="40.5703125" customWidth="1"/>
    <col min="8" max="8" width="26.42578125" customWidth="1"/>
    <col min="9" max="9" width="26.7109375" customWidth="1"/>
    <col min="10" max="10" width="14.140625" customWidth="1"/>
  </cols>
  <sheetData>
    <row r="1" spans="2:13" x14ac:dyDescent="0.25">
      <c r="B1" t="s">
        <v>119</v>
      </c>
      <c r="G1" t="s">
        <v>118</v>
      </c>
      <c r="M1" t="s">
        <v>180</v>
      </c>
    </row>
    <row r="2" spans="2:13" x14ac:dyDescent="0.25">
      <c r="B2" s="57" t="s">
        <v>81</v>
      </c>
      <c r="C2" s="58" t="s">
        <v>82</v>
      </c>
      <c r="D2" s="58" t="s">
        <v>83</v>
      </c>
      <c r="E2" s="59" t="s">
        <v>84</v>
      </c>
      <c r="G2" s="57" t="s">
        <v>81</v>
      </c>
      <c r="H2" s="58" t="s">
        <v>82</v>
      </c>
      <c r="I2" s="58" t="s">
        <v>83</v>
      </c>
      <c r="J2" s="59" t="s">
        <v>84</v>
      </c>
      <c r="K2" s="57"/>
      <c r="L2" s="57"/>
      <c r="M2" t="s">
        <v>182</v>
      </c>
    </row>
    <row r="3" spans="2:13" x14ac:dyDescent="0.25">
      <c r="B3" s="60" t="s">
        <v>85</v>
      </c>
      <c r="C3" s="61">
        <v>94</v>
      </c>
      <c r="D3" s="61">
        <v>30</v>
      </c>
      <c r="E3" s="62"/>
      <c r="G3" s="60" t="s">
        <v>85</v>
      </c>
      <c r="H3" s="61">
        <v>94</v>
      </c>
      <c r="I3" s="61">
        <v>30</v>
      </c>
      <c r="J3" s="62"/>
      <c r="M3" t="s">
        <v>181</v>
      </c>
    </row>
    <row r="4" spans="2:13" x14ac:dyDescent="0.25">
      <c r="B4" t="s">
        <v>86</v>
      </c>
      <c r="C4" s="63" t="s">
        <v>122</v>
      </c>
      <c r="D4" s="63" t="s">
        <v>121</v>
      </c>
      <c r="E4" s="62" t="s">
        <v>87</v>
      </c>
      <c r="G4" s="65" t="s">
        <v>98</v>
      </c>
      <c r="H4" s="63"/>
      <c r="I4" s="63"/>
      <c r="J4" s="64"/>
    </row>
    <row r="5" spans="2:13" x14ac:dyDescent="0.25">
      <c r="B5" t="s">
        <v>88</v>
      </c>
      <c r="C5" s="63"/>
      <c r="D5" s="63"/>
      <c r="E5" s="64" t="s">
        <v>102</v>
      </c>
      <c r="G5" t="s">
        <v>120</v>
      </c>
      <c r="H5" s="63" t="s">
        <v>154</v>
      </c>
      <c r="I5" s="63" t="s">
        <v>157</v>
      </c>
      <c r="J5" s="64" t="s">
        <v>169</v>
      </c>
    </row>
    <row r="6" spans="2:13" x14ac:dyDescent="0.25">
      <c r="B6" t="s">
        <v>89</v>
      </c>
      <c r="C6" s="63" t="s">
        <v>144</v>
      </c>
      <c r="D6" s="63" t="s">
        <v>145</v>
      </c>
      <c r="E6" s="64"/>
      <c r="G6" t="s">
        <v>99</v>
      </c>
      <c r="H6" s="63" t="s">
        <v>154</v>
      </c>
      <c r="I6" s="63" t="s">
        <v>95</v>
      </c>
      <c r="J6" s="64" t="s">
        <v>102</v>
      </c>
    </row>
    <row r="7" spans="2:13" x14ac:dyDescent="0.25">
      <c r="B7" t="s">
        <v>90</v>
      </c>
      <c r="C7" s="63" t="s">
        <v>146</v>
      </c>
      <c r="D7" s="63" t="s">
        <v>147</v>
      </c>
      <c r="E7" s="64"/>
      <c r="G7" t="s">
        <v>100</v>
      </c>
      <c r="H7" s="63"/>
      <c r="I7" s="63"/>
      <c r="J7" s="64"/>
    </row>
    <row r="8" spans="2:13" x14ac:dyDescent="0.25">
      <c r="B8" t="s">
        <v>91</v>
      </c>
      <c r="C8" s="63"/>
      <c r="D8" s="63"/>
      <c r="E8" s="64" t="s">
        <v>168</v>
      </c>
      <c r="G8" t="s">
        <v>101</v>
      </c>
      <c r="H8" s="63" t="s">
        <v>155</v>
      </c>
      <c r="I8" s="63" t="s">
        <v>158</v>
      </c>
      <c r="J8" s="62" t="s">
        <v>87</v>
      </c>
    </row>
    <row r="9" spans="2:13" x14ac:dyDescent="0.25">
      <c r="B9" t="s">
        <v>92</v>
      </c>
      <c r="C9" s="63" t="s">
        <v>148</v>
      </c>
      <c r="D9" s="63" t="s">
        <v>149</v>
      </c>
      <c r="E9" s="64"/>
      <c r="G9" t="s">
        <v>103</v>
      </c>
      <c r="H9" s="63" t="s">
        <v>156</v>
      </c>
      <c r="I9" s="63" t="s">
        <v>159</v>
      </c>
      <c r="J9" s="62" t="s">
        <v>170</v>
      </c>
    </row>
    <row r="10" spans="2:13" x14ac:dyDescent="0.25">
      <c r="B10" t="s">
        <v>93</v>
      </c>
      <c r="C10" s="63" t="s">
        <v>150</v>
      </c>
      <c r="D10" s="63" t="s">
        <v>152</v>
      </c>
      <c r="E10" s="64"/>
      <c r="G10" t="s">
        <v>104</v>
      </c>
      <c r="H10" s="63" t="s">
        <v>156</v>
      </c>
      <c r="I10" s="63" t="s">
        <v>157</v>
      </c>
      <c r="J10" s="64" t="s">
        <v>171</v>
      </c>
    </row>
    <row r="11" spans="2:13" x14ac:dyDescent="0.25">
      <c r="B11" t="s">
        <v>94</v>
      </c>
      <c r="C11" s="63" t="s">
        <v>150</v>
      </c>
      <c r="D11" s="63" t="s">
        <v>95</v>
      </c>
      <c r="E11" s="64"/>
      <c r="G11" t="s">
        <v>105</v>
      </c>
      <c r="H11" s="63" t="s">
        <v>156</v>
      </c>
      <c r="I11" s="63" t="s">
        <v>152</v>
      </c>
      <c r="J11" s="64" t="s">
        <v>172</v>
      </c>
    </row>
    <row r="12" spans="2:13" x14ac:dyDescent="0.25">
      <c r="B12" t="s">
        <v>96</v>
      </c>
      <c r="C12" s="63" t="s">
        <v>95</v>
      </c>
      <c r="D12" s="63" t="s">
        <v>95</v>
      </c>
      <c r="E12" s="64"/>
      <c r="G12" t="s">
        <v>106</v>
      </c>
      <c r="H12" s="63"/>
      <c r="I12" s="63"/>
      <c r="J12" s="64"/>
    </row>
    <row r="13" spans="2:13" x14ac:dyDescent="0.25">
      <c r="B13" t="s">
        <v>97</v>
      </c>
      <c r="C13" s="63" t="s">
        <v>151</v>
      </c>
      <c r="D13" s="63" t="s">
        <v>153</v>
      </c>
      <c r="E13" s="64"/>
      <c r="G13" s="66" t="s">
        <v>107</v>
      </c>
      <c r="H13" s="63" t="s">
        <v>127</v>
      </c>
      <c r="I13" s="63" t="s">
        <v>126</v>
      </c>
      <c r="J13" s="64" t="s">
        <v>161</v>
      </c>
    </row>
    <row r="14" spans="2:13" x14ac:dyDescent="0.25">
      <c r="G14" s="66" t="s">
        <v>109</v>
      </c>
      <c r="H14" s="63" t="s">
        <v>129</v>
      </c>
      <c r="I14" s="63" t="s">
        <v>128</v>
      </c>
      <c r="J14" s="62" t="s">
        <v>162</v>
      </c>
    </row>
    <row r="15" spans="2:13" x14ac:dyDescent="0.25">
      <c r="G15" s="66" t="s">
        <v>110</v>
      </c>
      <c r="H15" s="63" t="s">
        <v>131</v>
      </c>
      <c r="I15" s="63" t="s">
        <v>130</v>
      </c>
      <c r="J15" s="64" t="s">
        <v>163</v>
      </c>
    </row>
    <row r="16" spans="2:13" x14ac:dyDescent="0.25">
      <c r="G16" t="s">
        <v>111</v>
      </c>
      <c r="H16" s="63" t="s">
        <v>132</v>
      </c>
      <c r="I16" s="63" t="s">
        <v>133</v>
      </c>
      <c r="J16" s="64" t="s">
        <v>164</v>
      </c>
    </row>
    <row r="17" spans="7:10" x14ac:dyDescent="0.25">
      <c r="G17" t="s">
        <v>112</v>
      </c>
      <c r="H17" s="63" t="s">
        <v>135</v>
      </c>
      <c r="I17" s="63" t="s">
        <v>134</v>
      </c>
      <c r="J17" s="64" t="s">
        <v>108</v>
      </c>
    </row>
    <row r="18" spans="7:10" x14ac:dyDescent="0.25">
      <c r="G18" s="66" t="s">
        <v>113</v>
      </c>
      <c r="H18" s="63" t="s">
        <v>137</v>
      </c>
      <c r="I18" s="63" t="s">
        <v>136</v>
      </c>
      <c r="J18" s="64" t="s">
        <v>165</v>
      </c>
    </row>
    <row r="19" spans="7:10" x14ac:dyDescent="0.25">
      <c r="G19" s="66" t="s">
        <v>114</v>
      </c>
      <c r="H19" s="63" t="s">
        <v>139</v>
      </c>
      <c r="I19" s="63" t="s">
        <v>138</v>
      </c>
      <c r="J19" s="62" t="s">
        <v>166</v>
      </c>
    </row>
    <row r="20" spans="7:10" x14ac:dyDescent="0.25">
      <c r="G20" t="s">
        <v>123</v>
      </c>
      <c r="H20" s="63" t="s">
        <v>125</v>
      </c>
      <c r="I20" s="63" t="s">
        <v>124</v>
      </c>
      <c r="J20" s="64" t="s">
        <v>160</v>
      </c>
    </row>
    <row r="21" spans="7:10" x14ac:dyDescent="0.25">
      <c r="G21" t="s">
        <v>115</v>
      </c>
      <c r="H21" s="63"/>
      <c r="I21" s="63"/>
      <c r="J21" s="64"/>
    </row>
    <row r="22" spans="7:10" x14ac:dyDescent="0.25">
      <c r="G22" t="s">
        <v>116</v>
      </c>
      <c r="H22" s="63" t="s">
        <v>141</v>
      </c>
      <c r="I22" s="63" t="s">
        <v>140</v>
      </c>
      <c r="J22" s="62" t="s">
        <v>87</v>
      </c>
    </row>
    <row r="23" spans="7:10" x14ac:dyDescent="0.25">
      <c r="G23" t="s">
        <v>117</v>
      </c>
      <c r="H23" s="63" t="s">
        <v>143</v>
      </c>
      <c r="I23" s="63" t="s">
        <v>142</v>
      </c>
      <c r="J23" s="64" t="s">
        <v>167</v>
      </c>
    </row>
  </sheetData>
  <phoneticPr fontId="12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Data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Wasuwanich, Paul</dc:creator>
  <cp:lastModifiedBy>Wasuwanich, Paul</cp:lastModifiedBy>
  <dcterms:created xsi:type="dcterms:W3CDTF">2025-02-14T20:11:09Z</dcterms:created>
  <dcterms:modified xsi:type="dcterms:W3CDTF">2025-08-11T00:19:12Z</dcterms:modified>
</cp:coreProperties>
</file>