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6\datasets\stosse\"/>
    </mc:Choice>
  </mc:AlternateContent>
  <xr:revisionPtr revIDLastSave="0" documentId="10_ncr:100000_{42A0E53F-822B-4BD1-9874-018A2C9956E0}" xr6:coauthVersionLast="31" xr6:coauthVersionMax="31" xr10:uidLastSave="{00000000-0000-0000-0000-000000000000}"/>
  <bookViews>
    <workbookView xWindow="0" yWindow="0" windowWidth="22932" windowHeight="5616" xr2:uid="{31778D45-214A-4E9C-9F87-862031E9834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W5" i="1"/>
  <c r="W4" i="1"/>
  <c r="W3" i="1"/>
  <c r="W2" i="1"/>
  <c r="U6" i="1"/>
  <c r="U5" i="1"/>
  <c r="U4" i="1"/>
  <c r="U3" i="1"/>
  <c r="U2" i="1"/>
  <c r="S6" i="1"/>
  <c r="S5" i="1"/>
  <c r="S4" i="1"/>
  <c r="S3" i="1"/>
  <c r="S2" i="1"/>
  <c r="V6" i="1"/>
  <c r="V5" i="1"/>
  <c r="V4" i="1"/>
  <c r="V3" i="1"/>
  <c r="V2" i="1"/>
  <c r="T6" i="1"/>
  <c r="T5" i="1"/>
  <c r="T4" i="1"/>
  <c r="T3" i="1"/>
  <c r="T2" i="1"/>
  <c r="R6" i="1"/>
  <c r="R5" i="1"/>
  <c r="R4" i="1"/>
  <c r="R3" i="1"/>
  <c r="R2" i="1"/>
  <c r="P6" i="1"/>
  <c r="P5" i="1"/>
  <c r="P4" i="1"/>
  <c r="P3" i="1"/>
  <c r="P2" i="1"/>
  <c r="M6" i="1"/>
  <c r="M5" i="1"/>
  <c r="M4" i="1"/>
  <c r="M3" i="1"/>
  <c r="M2" i="1"/>
  <c r="J6" i="1"/>
  <c r="J5" i="1"/>
  <c r="J4" i="1"/>
  <c r="J3" i="1"/>
  <c r="J2" i="1"/>
  <c r="G6" i="1"/>
  <c r="G5" i="1"/>
  <c r="G4" i="1"/>
  <c r="G3" i="1"/>
  <c r="G2" i="1"/>
  <c r="O6" i="1"/>
  <c r="O5" i="1"/>
  <c r="O4" i="1"/>
  <c r="O3" i="1"/>
  <c r="O2" i="1"/>
  <c r="L6" i="1"/>
  <c r="L5" i="1"/>
  <c r="L4" i="1"/>
  <c r="L3" i="1"/>
  <c r="L2" i="1"/>
  <c r="I6" i="1"/>
  <c r="I5" i="1"/>
  <c r="I4" i="1"/>
  <c r="I3" i="1"/>
  <c r="I2" i="1"/>
  <c r="F6" i="1"/>
  <c r="F5" i="1"/>
  <c r="F4" i="1"/>
  <c r="F3" i="1"/>
  <c r="F2" i="1"/>
  <c r="B3" i="1" l="1"/>
  <c r="B4" i="1" s="1"/>
  <c r="B5" i="1" s="1"/>
  <c r="B6" i="1" s="1"/>
  <c r="D3" i="1"/>
  <c r="D4" i="1" s="1"/>
  <c r="D5" i="1" s="1"/>
  <c r="D6" i="1" s="1"/>
  <c r="C3" i="1" l="1"/>
  <c r="C4" i="1" s="1"/>
  <c r="C5" i="1" s="1"/>
  <c r="C6" i="1" s="1"/>
  <c r="A3" i="1"/>
  <c r="A4" i="1" s="1"/>
  <c r="A5" i="1" s="1"/>
  <c r="A6" i="1" s="1"/>
</calcChain>
</file>

<file path=xl/sharedStrings.xml><?xml version="1.0" encoding="utf-8"?>
<sst xmlns="http://schemas.openxmlformats.org/spreadsheetml/2006/main" count="22" uniqueCount="22">
  <si>
    <t>m1</t>
  </si>
  <si>
    <t>m2</t>
  </si>
  <si>
    <t>v1</t>
  </si>
  <si>
    <t>v1s</t>
  </si>
  <si>
    <t>v2</t>
  </si>
  <si>
    <t>v2s</t>
  </si>
  <si>
    <t>m1_err</t>
  </si>
  <si>
    <t>m2_err</t>
  </si>
  <si>
    <t>v1_err</t>
  </si>
  <si>
    <t>v1s_err</t>
  </si>
  <si>
    <t>v2_err</t>
  </si>
  <si>
    <t>v2s_err</t>
  </si>
  <si>
    <t>v1_corr</t>
  </si>
  <si>
    <t>v1s_corr</t>
  </si>
  <si>
    <t>v2_corr</t>
  </si>
  <si>
    <t>v2s_corr</t>
  </si>
  <si>
    <t>vsp</t>
  </si>
  <si>
    <t>vsp_err</t>
  </si>
  <si>
    <t>vsps</t>
  </si>
  <si>
    <t>vsps_err</t>
  </si>
  <si>
    <t>dvsp</t>
  </si>
  <si>
    <t>dvsp_err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</si>
</sst>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2733-9449-4FE5-9091-A4C75772EFDB}">
  <dimension ref="A1:W6"/>
  <sheetViews>
    <sheetView tabSelected="1" topLeftCell="F1" workbookViewId="0">
      <selection activeCell="S2" sqref="S2"/>
    </sheetView>
  </sheetViews>
  <sheetFormatPr defaultRowHeight="14.4" x14ac:dyDescent="0.3"/>
  <sheetData>
    <row r="1" spans="1:23" x14ac:dyDescent="0.3">
      <c r="A1" t="s">
        <v>0</v>
      </c>
      <c r="B1" t="s">
        <v>6</v>
      </c>
      <c r="C1" t="s">
        <v>1</v>
      </c>
      <c r="D1" t="s">
        <v>7</v>
      </c>
      <c r="E1" t="s">
        <v>2</v>
      </c>
      <c r="F1" t="s">
        <v>12</v>
      </c>
      <c r="G1" t="s">
        <v>8</v>
      </c>
      <c r="H1" t="s">
        <v>3</v>
      </c>
      <c r="I1" t="s">
        <v>13</v>
      </c>
      <c r="J1" t="s">
        <v>9</v>
      </c>
      <c r="K1" t="s">
        <v>4</v>
      </c>
      <c r="L1" t="s">
        <v>14</v>
      </c>
      <c r="M1" t="s">
        <v>10</v>
      </c>
      <c r="N1" t="s">
        <v>5</v>
      </c>
      <c r="O1" t="s">
        <v>15</v>
      </c>
      <c r="P1" t="s">
        <v>11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206.137</v>
      </c>
      <c r="B2">
        <v>1E-3</v>
      </c>
      <c r="C2">
        <v>205.25800000000001</v>
      </c>
      <c r="D2">
        <v>1E-3</v>
      </c>
      <c r="E2">
        <v>41.3</v>
      </c>
      <c r="F2">
        <f>E2*0.9985</f>
        <v>41.238050000000001</v>
      </c>
      <c r="G2">
        <f>SQRT(0.1^2+(E2*3*10^(-5))^2+(E2*0.0005)^2)</f>
        <v>0.10211737178854538</v>
      </c>
      <c r="H2">
        <v>-38.700000000000003</v>
      </c>
      <c r="I2">
        <f>H2*0.9985</f>
        <v>-38.641950000000008</v>
      </c>
      <c r="J2">
        <f t="shared" ref="J2:J6" si="0">SQRT(0.1^2+(H2*3*10^(-5))^2+(H2*0.0005)^2)</f>
        <v>0.10186152571506085</v>
      </c>
      <c r="K2">
        <v>-40.299999999999997</v>
      </c>
      <c r="L2">
        <f t="shared" ref="L2:L6" si="1">K2*0.9985</f>
        <v>-40.239550000000001</v>
      </c>
      <c r="M2">
        <f t="shared" ref="M2:M6" si="2">SQRT(0.1^2+(K2*3*10^(-5))^2+(K2*0.0005)^2)</f>
        <v>0.10201707788894956</v>
      </c>
      <c r="N2">
        <v>40.1</v>
      </c>
      <c r="O2">
        <f t="shared" ref="O2:O6" si="3">N2*0.9985</f>
        <v>40.039850000000001</v>
      </c>
      <c r="P2">
        <f t="shared" ref="P2:P6" si="4">SQRT(0.1^2+(N2*3*10^(-5))^2+(N2*0.0005)^2)</f>
        <v>0.10199730245942783</v>
      </c>
      <c r="R2">
        <f>F2+L2</f>
        <v>0.99849999999999994</v>
      </c>
      <c r="S2">
        <f>SQRT(G2^2+M2^2)</f>
        <v>0.14434487106232768</v>
      </c>
      <c r="T2">
        <f>I2+O2</f>
        <v>1.3978999999999928</v>
      </c>
      <c r="U2">
        <f>SQRT(J2^2+P2^2)</f>
        <v>0.14414999177939625</v>
      </c>
      <c r="V2">
        <f>R2-T2</f>
        <v>-0.39939999999999287</v>
      </c>
      <c r="W2">
        <f>SQRT(S2^2+U2^2)</f>
        <v>0.20399672039520639</v>
      </c>
    </row>
    <row r="3" spans="1:23" x14ac:dyDescent="0.3">
      <c r="A3">
        <f>A2</f>
        <v>206.137</v>
      </c>
      <c r="B3">
        <f t="shared" ref="B3:B6" si="5">B2</f>
        <v>1E-3</v>
      </c>
      <c r="C3">
        <f>C2</f>
        <v>205.25800000000001</v>
      </c>
      <c r="D3">
        <f>D2</f>
        <v>1E-3</v>
      </c>
      <c r="E3">
        <v>45.8</v>
      </c>
      <c r="F3">
        <f t="shared" ref="F3:F6" si="6">E3*0.9985</f>
        <v>45.731299999999997</v>
      </c>
      <c r="G3">
        <f t="shared" ref="G3:G6" si="7">SQRT(0.1^2+(E3*3*10^(-5))^2+(E3*0.0005)^2)</f>
        <v>0.10259774790900628</v>
      </c>
      <c r="H3">
        <v>-44.2</v>
      </c>
      <c r="I3">
        <f t="shared" ref="I3:I6" si="8">H3*0.9985</f>
        <v>-44.133700000000005</v>
      </c>
      <c r="J3">
        <f t="shared" si="0"/>
        <v>0.10242152252334467</v>
      </c>
      <c r="K3">
        <v>-46</v>
      </c>
      <c r="L3">
        <f t="shared" si="1"/>
        <v>-45.931000000000004</v>
      </c>
      <c r="M3">
        <f t="shared" si="2"/>
        <v>0.10262019489359783</v>
      </c>
      <c r="N3">
        <v>43.8</v>
      </c>
      <c r="O3">
        <f t="shared" si="3"/>
        <v>43.734299999999998</v>
      </c>
      <c r="P3">
        <f t="shared" si="4"/>
        <v>0.10237839906933495</v>
      </c>
      <c r="R3">
        <f t="shared" ref="R3:R6" si="9">F3+L3</f>
        <v>-0.19970000000000709</v>
      </c>
      <c r="S3">
        <f t="shared" ref="S3:S6" si="10">SQRT(G3^2+M3^2)</f>
        <v>0.1451109998449463</v>
      </c>
      <c r="T3">
        <f t="shared" ref="T3:T6" si="11">I3+O3</f>
        <v>-0.39940000000000708</v>
      </c>
      <c r="U3">
        <f t="shared" ref="U3:U6" si="12">SQRT(J3^2+P3^2)</f>
        <v>0.14481541655500632</v>
      </c>
      <c r="V3">
        <f t="shared" ref="V3:V6" si="13">R3-T3</f>
        <v>0.19969999999999999</v>
      </c>
      <c r="W3">
        <f t="shared" ref="W3:W6" si="14">SQRT(S3^2+U3^2)</f>
        <v>0.20500904162499761</v>
      </c>
    </row>
    <row r="4" spans="1:23" x14ac:dyDescent="0.3">
      <c r="A4">
        <f t="shared" ref="A4:D6" si="15">A3</f>
        <v>206.137</v>
      </c>
      <c r="B4">
        <f t="shared" si="5"/>
        <v>1E-3</v>
      </c>
      <c r="C4">
        <f t="shared" si="15"/>
        <v>205.25800000000001</v>
      </c>
      <c r="D4">
        <f t="shared" si="15"/>
        <v>1E-3</v>
      </c>
      <c r="E4">
        <v>56.8</v>
      </c>
      <c r="F4">
        <f t="shared" si="6"/>
        <v>56.714799999999997</v>
      </c>
      <c r="G4">
        <f t="shared" si="7"/>
        <v>0.10396857032776781</v>
      </c>
      <c r="H4">
        <v>-32.5</v>
      </c>
      <c r="I4">
        <f t="shared" si="8"/>
        <v>-32.451250000000002</v>
      </c>
      <c r="J4">
        <f t="shared" si="0"/>
        <v>0.101316401066165</v>
      </c>
      <c r="K4">
        <v>-34.9</v>
      </c>
      <c r="L4">
        <f t="shared" si="1"/>
        <v>-34.847650000000002</v>
      </c>
      <c r="M4">
        <f t="shared" si="2"/>
        <v>0.10151649476316646</v>
      </c>
      <c r="N4">
        <v>55.2</v>
      </c>
      <c r="O4">
        <f t="shared" si="3"/>
        <v>55.117200000000004</v>
      </c>
      <c r="P4">
        <f t="shared" si="4"/>
        <v>0.10375211966991327</v>
      </c>
      <c r="R4">
        <f t="shared" si="9"/>
        <v>21.867149999999995</v>
      </c>
      <c r="S4">
        <f t="shared" si="10"/>
        <v>0.14531022787470951</v>
      </c>
      <c r="T4">
        <f t="shared" si="11"/>
        <v>22.665950000000002</v>
      </c>
      <c r="U4">
        <f t="shared" si="12"/>
        <v>0.14501556971925467</v>
      </c>
      <c r="V4">
        <f t="shared" si="13"/>
        <v>-0.79880000000000706</v>
      </c>
      <c r="W4">
        <f t="shared" si="14"/>
        <v>0.20529144596402457</v>
      </c>
    </row>
    <row r="5" spans="1:23" x14ac:dyDescent="0.3">
      <c r="A5">
        <f t="shared" si="15"/>
        <v>206.137</v>
      </c>
      <c r="B5">
        <f t="shared" si="5"/>
        <v>1E-3</v>
      </c>
      <c r="C5">
        <f t="shared" si="15"/>
        <v>205.25800000000001</v>
      </c>
      <c r="D5">
        <f t="shared" si="15"/>
        <v>1E-3</v>
      </c>
      <c r="E5">
        <v>64.099999999999994</v>
      </c>
      <c r="F5">
        <f t="shared" si="6"/>
        <v>64.00385</v>
      </c>
      <c r="G5">
        <f t="shared" si="7"/>
        <v>0.10502809352263803</v>
      </c>
      <c r="H5">
        <v>-65.7</v>
      </c>
      <c r="I5">
        <f t="shared" si="8"/>
        <v>-65.60145</v>
      </c>
      <c r="J5">
        <f t="shared" si="0"/>
        <v>0.10527586305036878</v>
      </c>
      <c r="K5">
        <v>-69.900000000000006</v>
      </c>
      <c r="L5">
        <f t="shared" si="1"/>
        <v>-69.795150000000007</v>
      </c>
      <c r="M5">
        <f t="shared" si="2"/>
        <v>0.10595234735011774</v>
      </c>
      <c r="N5">
        <v>60.2</v>
      </c>
      <c r="O5">
        <f t="shared" si="3"/>
        <v>60.109700000000004</v>
      </c>
      <c r="P5">
        <f t="shared" si="4"/>
        <v>0.10444745873404486</v>
      </c>
      <c r="R5">
        <f t="shared" si="9"/>
        <v>-5.7913000000000068</v>
      </c>
      <c r="S5">
        <f t="shared" si="10"/>
        <v>0.14918713194508434</v>
      </c>
      <c r="T5">
        <f t="shared" si="11"/>
        <v>-5.4917499999999961</v>
      </c>
      <c r="U5">
        <f t="shared" si="12"/>
        <v>0.14829793989465939</v>
      </c>
      <c r="V5">
        <f t="shared" si="13"/>
        <v>-0.29955000000001064</v>
      </c>
      <c r="W5">
        <f t="shared" si="14"/>
        <v>0.21035465127969008</v>
      </c>
    </row>
    <row r="6" spans="1:23" x14ac:dyDescent="0.3">
      <c r="A6">
        <f t="shared" si="15"/>
        <v>206.137</v>
      </c>
      <c r="B6">
        <f t="shared" si="5"/>
        <v>1E-3</v>
      </c>
      <c r="C6">
        <f t="shared" si="15"/>
        <v>205.25800000000001</v>
      </c>
      <c r="D6">
        <f t="shared" si="15"/>
        <v>1E-3</v>
      </c>
      <c r="E6">
        <v>47.1</v>
      </c>
      <c r="F6">
        <f t="shared" si="6"/>
        <v>47.029350000000001</v>
      </c>
      <c r="G6">
        <f t="shared" si="7"/>
        <v>0.10274531166432851</v>
      </c>
      <c r="H6">
        <v>-39</v>
      </c>
      <c r="I6">
        <f t="shared" si="8"/>
        <v>-38.941500000000005</v>
      </c>
      <c r="J6">
        <f t="shared" si="0"/>
        <v>0.10189022965917784</v>
      </c>
      <c r="K6">
        <v>-41.3</v>
      </c>
      <c r="L6">
        <f t="shared" si="1"/>
        <v>-41.238050000000001</v>
      </c>
      <c r="M6">
        <f t="shared" si="2"/>
        <v>0.10211737178854538</v>
      </c>
      <c r="N6">
        <v>45.6</v>
      </c>
      <c r="O6">
        <f t="shared" si="3"/>
        <v>45.531600000000005</v>
      </c>
      <c r="P6">
        <f t="shared" si="4"/>
        <v>0.10257539385252197</v>
      </c>
      <c r="R6">
        <f t="shared" si="9"/>
        <v>5.7912999999999997</v>
      </c>
      <c r="S6">
        <f t="shared" si="10"/>
        <v>0.14486047318022954</v>
      </c>
      <c r="T6">
        <f t="shared" si="11"/>
        <v>6.5900999999999996</v>
      </c>
      <c r="U6">
        <f t="shared" si="12"/>
        <v>0.14457984065560456</v>
      </c>
      <c r="V6">
        <f t="shared" si="13"/>
        <v>-0.79879999999999995</v>
      </c>
      <c r="W6">
        <f t="shared" si="14"/>
        <v>0.20466530486137607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2018-11-30T15:50:23Z</dcterms:created>
  <dcterms:modified xsi:type="dcterms:W3CDTF">2018-11-30T16:11:20Z</dcterms:modified>
</cp:coreProperties>
</file>