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alleanza30-my.sharepoint.com/personal/michele_barison_digitail_coop_it/Documents/Desktop/GITHUB/EXCEL/"/>
    </mc:Choice>
  </mc:AlternateContent>
  <xr:revisionPtr revIDLastSave="262" documentId="8_{DA8264A3-DFA6-45C1-B66C-540422322C34}" xr6:coauthVersionLast="47" xr6:coauthVersionMax="47" xr10:uidLastSave="{E72ED195-906D-4250-BF0A-A9BE66C3EE1B}"/>
  <bookViews>
    <workbookView xWindow="-108" yWindow="-108" windowWidth="23256" windowHeight="12456" activeTab="3" xr2:uid="{00000000-000D-0000-FFFF-FFFF00000000}"/>
  </bookViews>
  <sheets>
    <sheet name="Esercizio" sheetId="3" r:id="rId1"/>
    <sheet name="Parcheggio" sheetId="1" r:id="rId2"/>
    <sheet name="Frutta" sheetId="2" r:id="rId3"/>
    <sheet name="Pivot" sheetId="4" r:id="rId4"/>
  </sheets>
  <definedNames>
    <definedName name="_xlnm._FilterDatabase" localSheetId="2" hidden="1">Frutta!$A$1:$C$47</definedName>
    <definedName name="_xlnm._FilterDatabase" localSheetId="1" hidden="1">Parcheggio!$A$1:$F$101</definedName>
  </definedNames>
  <calcPr calcId="191029"/>
  <pivotCaches>
    <pivotCache cacheId="0" r:id="rId5"/>
    <pivotCache cacheId="1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3" i="2"/>
  <c r="E2" i="2"/>
  <c r="G2" i="2"/>
  <c r="G3" i="2"/>
  <c r="G4" i="2"/>
  <c r="G5" i="2"/>
  <c r="G6" i="2"/>
  <c r="F3" i="2"/>
  <c r="F4" i="2"/>
  <c r="F5" i="2"/>
  <c r="F6" i="2"/>
  <c r="F2" i="2"/>
  <c r="C29" i="1" l="1"/>
  <c r="F29" i="1" s="1"/>
  <c r="D29" i="1" s="1"/>
  <c r="C38" i="1"/>
  <c r="F38" i="1" s="1"/>
  <c r="D38" i="1" s="1"/>
  <c r="C47" i="1"/>
  <c r="F47" i="1" s="1"/>
  <c r="D47" i="1" s="1"/>
  <c r="C56" i="1"/>
  <c r="F56" i="1" s="1"/>
  <c r="D56" i="1" s="1"/>
  <c r="C65" i="1"/>
  <c r="F65" i="1" s="1"/>
  <c r="D65" i="1" s="1"/>
  <c r="C74" i="1"/>
  <c r="F74" i="1" s="1"/>
  <c r="D74" i="1" s="1"/>
  <c r="C83" i="1"/>
  <c r="F83" i="1" s="1"/>
  <c r="D83" i="1" s="1"/>
  <c r="C92" i="1"/>
  <c r="F92" i="1" s="1"/>
  <c r="D92" i="1" s="1"/>
  <c r="C96" i="1"/>
  <c r="F96" i="1" s="1"/>
  <c r="D96" i="1" s="1"/>
  <c r="C6" i="1"/>
  <c r="F6" i="1" s="1"/>
  <c r="D6" i="1" s="1"/>
  <c r="C15" i="1"/>
  <c r="F15" i="1" s="1"/>
  <c r="D15" i="1" s="1"/>
  <c r="C25" i="1"/>
  <c r="F25" i="1" s="1"/>
  <c r="D25" i="1" s="1"/>
  <c r="C34" i="1"/>
  <c r="F34" i="1" s="1"/>
  <c r="D34" i="1" s="1"/>
  <c r="C44" i="1"/>
  <c r="F44" i="1" s="1"/>
  <c r="D44" i="1" s="1"/>
  <c r="C53" i="1"/>
  <c r="F53" i="1" s="1"/>
  <c r="D53" i="1" s="1"/>
  <c r="C63" i="1"/>
  <c r="F63" i="1" s="1"/>
  <c r="D63" i="1" s="1"/>
  <c r="C72" i="1"/>
  <c r="F72" i="1" s="1"/>
  <c r="D72" i="1" s="1"/>
  <c r="C82" i="1"/>
  <c r="F82" i="1" s="1"/>
  <c r="D82" i="1" s="1"/>
  <c r="C84" i="1"/>
  <c r="F84" i="1" s="1"/>
  <c r="D84" i="1" s="1"/>
  <c r="C94" i="1"/>
  <c r="F94" i="1" s="1"/>
  <c r="D94" i="1" s="1"/>
  <c r="C4" i="1"/>
  <c r="F4" i="1" s="1"/>
  <c r="D4" i="1" s="1"/>
  <c r="C13" i="1"/>
  <c r="F13" i="1" s="1"/>
  <c r="D13" i="1" s="1"/>
  <c r="C23" i="1"/>
  <c r="F23" i="1" s="1"/>
  <c r="D23" i="1" s="1"/>
  <c r="C32" i="1"/>
  <c r="F32" i="1" s="1"/>
  <c r="D32" i="1" s="1"/>
  <c r="C42" i="1"/>
  <c r="F42" i="1" s="1"/>
  <c r="D42" i="1" s="1"/>
  <c r="C51" i="1"/>
  <c r="F51" i="1" s="1"/>
  <c r="D51" i="1" s="1"/>
  <c r="C61" i="1"/>
  <c r="F61" i="1" s="1"/>
  <c r="D61" i="1" s="1"/>
  <c r="C70" i="1"/>
  <c r="F70" i="1" s="1"/>
  <c r="D70" i="1" s="1"/>
  <c r="C80" i="1"/>
  <c r="F80" i="1" s="1"/>
  <c r="D80" i="1" s="1"/>
  <c r="C90" i="1"/>
  <c r="F90" i="1" s="1"/>
  <c r="D90" i="1" s="1"/>
  <c r="C101" i="1"/>
  <c r="F101" i="1" s="1"/>
  <c r="D101" i="1" s="1"/>
  <c r="C2" i="1"/>
  <c r="F2" i="1" s="1"/>
  <c r="D2" i="1" s="1"/>
  <c r="C11" i="1"/>
  <c r="F11" i="1" s="1"/>
  <c r="D11" i="1" s="1"/>
  <c r="C22" i="1"/>
  <c r="F22" i="1" s="1"/>
  <c r="D22" i="1" s="1"/>
  <c r="C31" i="1"/>
  <c r="F31" i="1" s="1"/>
  <c r="D31" i="1" s="1"/>
  <c r="C41" i="1"/>
  <c r="F41" i="1" s="1"/>
  <c r="D41" i="1" s="1"/>
  <c r="C50" i="1"/>
  <c r="F50" i="1" s="1"/>
  <c r="D50" i="1" s="1"/>
  <c r="C60" i="1"/>
  <c r="F60" i="1" s="1"/>
  <c r="D60" i="1" s="1"/>
  <c r="C69" i="1"/>
  <c r="F69" i="1" s="1"/>
  <c r="D69" i="1" s="1"/>
  <c r="C79" i="1"/>
  <c r="F79" i="1" s="1"/>
  <c r="D79" i="1" s="1"/>
  <c r="C89" i="1"/>
  <c r="F89" i="1" s="1"/>
  <c r="D89" i="1" s="1"/>
  <c r="C100" i="1"/>
  <c r="F100" i="1" s="1"/>
  <c r="D100" i="1" s="1"/>
  <c r="C10" i="1"/>
  <c r="F10" i="1" s="1"/>
  <c r="D10" i="1" s="1"/>
  <c r="C19" i="1"/>
  <c r="F19" i="1" s="1"/>
  <c r="D19" i="1" s="1"/>
  <c r="C21" i="1"/>
  <c r="F21" i="1" s="1"/>
  <c r="D21" i="1" s="1"/>
  <c r="C30" i="1"/>
  <c r="F30" i="1" s="1"/>
  <c r="D30" i="1" s="1"/>
  <c r="C40" i="1"/>
  <c r="F40" i="1" s="1"/>
  <c r="D40" i="1" s="1"/>
  <c r="C49" i="1"/>
  <c r="F49" i="1" s="1"/>
  <c r="D49" i="1" s="1"/>
  <c r="C59" i="1"/>
  <c r="F59" i="1" s="1"/>
  <c r="D59" i="1" s="1"/>
  <c r="C68" i="1"/>
  <c r="F68" i="1" s="1"/>
  <c r="D68" i="1" s="1"/>
  <c r="C78" i="1"/>
  <c r="F78" i="1" s="1"/>
  <c r="D78" i="1" s="1"/>
  <c r="C88" i="1"/>
  <c r="F88" i="1" s="1"/>
  <c r="D88" i="1" s="1"/>
  <c r="C99" i="1"/>
  <c r="F99" i="1" s="1"/>
  <c r="D99" i="1" s="1"/>
  <c r="C9" i="1"/>
  <c r="F9" i="1" s="1"/>
  <c r="D9" i="1" s="1"/>
  <c r="C18" i="1"/>
  <c r="F18" i="1" s="1"/>
  <c r="D18" i="1" s="1"/>
  <c r="C28" i="1"/>
  <c r="F28" i="1" s="1"/>
  <c r="D28" i="1" s="1"/>
  <c r="C37" i="1"/>
  <c r="F37" i="1" s="1"/>
  <c r="D37" i="1" s="1"/>
  <c r="C39" i="1"/>
  <c r="F39" i="1" s="1"/>
  <c r="D39" i="1" s="1"/>
  <c r="C48" i="1"/>
  <c r="F48" i="1" s="1"/>
  <c r="D48" i="1" s="1"/>
  <c r="C58" i="1"/>
  <c r="F58" i="1" s="1"/>
  <c r="D58" i="1" s="1"/>
  <c r="C67" i="1"/>
  <c r="F67" i="1" s="1"/>
  <c r="D67" i="1" s="1"/>
  <c r="C77" i="1"/>
  <c r="F77" i="1" s="1"/>
  <c r="D77" i="1" s="1"/>
  <c r="C87" i="1"/>
  <c r="F87" i="1" s="1"/>
  <c r="D87" i="1" s="1"/>
  <c r="C98" i="1"/>
  <c r="F98" i="1" s="1"/>
  <c r="D98" i="1" s="1"/>
  <c r="C8" i="1"/>
  <c r="F8" i="1" s="1"/>
  <c r="D8" i="1" s="1"/>
  <c r="C17" i="1"/>
  <c r="F17" i="1" s="1"/>
  <c r="D17" i="1" s="1"/>
  <c r="C27" i="1"/>
  <c r="F27" i="1" s="1"/>
  <c r="D27" i="1" s="1"/>
  <c r="C36" i="1"/>
  <c r="F36" i="1" s="1"/>
  <c r="D36" i="1" s="1"/>
  <c r="C46" i="1"/>
  <c r="F46" i="1" s="1"/>
  <c r="D46" i="1" s="1"/>
  <c r="C55" i="1"/>
  <c r="F55" i="1" s="1"/>
  <c r="D55" i="1" s="1"/>
  <c r="C57" i="1"/>
  <c r="F57" i="1" s="1"/>
  <c r="D57" i="1" s="1"/>
  <c r="C66" i="1"/>
  <c r="F66" i="1" s="1"/>
  <c r="D66" i="1" s="1"/>
  <c r="C76" i="1"/>
  <c r="F76" i="1" s="1"/>
  <c r="D76" i="1" s="1"/>
  <c r="C86" i="1"/>
  <c r="F86" i="1" s="1"/>
  <c r="D86" i="1" s="1"/>
  <c r="C97" i="1"/>
  <c r="F97" i="1" s="1"/>
  <c r="D97" i="1" s="1"/>
  <c r="C7" i="1"/>
  <c r="F7" i="1" s="1"/>
  <c r="D7" i="1" s="1"/>
  <c r="C16" i="1"/>
  <c r="F16" i="1" s="1"/>
  <c r="D16" i="1" s="1"/>
  <c r="C26" i="1"/>
  <c r="F26" i="1" s="1"/>
  <c r="D26" i="1" s="1"/>
  <c r="C35" i="1"/>
  <c r="F35" i="1" s="1"/>
  <c r="D35" i="1" s="1"/>
  <c r="C45" i="1"/>
  <c r="F45" i="1" s="1"/>
  <c r="D45" i="1" s="1"/>
  <c r="C54" i="1"/>
  <c r="F54" i="1" s="1"/>
  <c r="D54" i="1" s="1"/>
  <c r="C64" i="1"/>
  <c r="F64" i="1" s="1"/>
  <c r="D64" i="1" s="1"/>
  <c r="C73" i="1"/>
  <c r="F73" i="1" s="1"/>
  <c r="D73" i="1" s="1"/>
  <c r="C75" i="1"/>
  <c r="F75" i="1" s="1"/>
  <c r="D75" i="1" s="1"/>
  <c r="C85" i="1"/>
  <c r="F85" i="1" s="1"/>
  <c r="D85" i="1" s="1"/>
  <c r="C95" i="1"/>
  <c r="F95" i="1" s="1"/>
  <c r="D95" i="1" s="1"/>
  <c r="C5" i="1"/>
  <c r="F5" i="1" s="1"/>
  <c r="D5" i="1" s="1"/>
  <c r="C14" i="1"/>
  <c r="F14" i="1" s="1"/>
  <c r="D14" i="1" s="1"/>
  <c r="C24" i="1"/>
  <c r="F24" i="1" s="1"/>
  <c r="D24" i="1" s="1"/>
  <c r="C33" i="1"/>
  <c r="F33" i="1" s="1"/>
  <c r="D33" i="1" s="1"/>
  <c r="C43" i="1"/>
  <c r="F43" i="1" s="1"/>
  <c r="D43" i="1" s="1"/>
  <c r="C52" i="1"/>
  <c r="F52" i="1" s="1"/>
  <c r="D52" i="1" s="1"/>
  <c r="C62" i="1"/>
  <c r="F62" i="1" s="1"/>
  <c r="D62" i="1" s="1"/>
  <c r="C71" i="1"/>
  <c r="F71" i="1" s="1"/>
  <c r="D71" i="1" s="1"/>
  <c r="C81" i="1"/>
  <c r="F81" i="1" s="1"/>
  <c r="D81" i="1" s="1"/>
  <c r="C91" i="1"/>
  <c r="F91" i="1" s="1"/>
  <c r="D91" i="1" s="1"/>
  <c r="C93" i="1"/>
  <c r="F93" i="1" s="1"/>
  <c r="D93" i="1" s="1"/>
  <c r="C3" i="1"/>
  <c r="F3" i="1" s="1"/>
  <c r="D3" i="1" s="1"/>
  <c r="C12" i="1"/>
  <c r="F12" i="1" s="1"/>
  <c r="D12" i="1" s="1"/>
  <c r="C20" i="1"/>
  <c r="F20" i="1" s="1"/>
  <c r="D20" i="1" s="1"/>
</calcChain>
</file>

<file path=xl/sharedStrings.xml><?xml version="1.0" encoding="utf-8"?>
<sst xmlns="http://schemas.openxmlformats.org/spreadsheetml/2006/main" count="192" uniqueCount="125">
  <si>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</si>
  <si>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</si>
  <si>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</si>
  <si>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</si>
  <si>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</si>
  <si>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</si>
  <si>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</si>
  <si>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</si>
  <si>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</si>
  <si>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</si>
  <si>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</si>
  <si>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</si>
  <si>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</si>
  <si>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</si>
  <si>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</si>
  <si>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</si>
  <si>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</si>
  <si>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</si>
  <si>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</si>
  <si>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</si>
  <si>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</si>
  <si>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</si>
  <si>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</si>
  <si>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</si>
  <si>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</si>
  <si>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</si>
  <si>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</si>
  <si>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</si>
  <si>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</si>
  <si>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</si>
  <si>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</si>
  <si>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</si>
  <si>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</si>
  <si>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</si>
  <si>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</si>
  <si>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</si>
  <si>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</si>
  <si>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</si>
  <si>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</si>
  <si>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</si>
  <si>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</si>
  <si>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</si>
  <si>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</si>
  <si>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</si>
  <si>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</si>
  <si>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</si>
  <si>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</si>
  <si>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</si>
  <si>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</si>
  <si>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</si>
  <si>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</si>
  <si>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</si>
  <si>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</si>
  <si>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</si>
  <si>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</si>
  <si>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</si>
  <si>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</si>
  <si>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</si>
  <si>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</si>
  <si>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</si>
  <si>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</si>
  <si>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</si>
  <si>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</si>
  <si>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</si>
  <si>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</si>
  <si>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</si>
  <si>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</si>
  <si>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</si>
  <si>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</si>
  <si>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</si>
  <si>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</si>
  <si>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</si>
  <si>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</si>
  <si>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</si>
  <si>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</si>
  <si>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</si>
  <si>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</si>
  <si>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</si>
  <si>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</si>
  <si>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</si>
  <si>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</si>
  <si>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</si>
  <si>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</si>
  <si>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</si>
  <si>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</si>
  <si>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</si>
  <si>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</si>
  <si>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</si>
  <si>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</si>
  <si>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</si>
  <si>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</si>
  <si>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</si>
  <si>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</si>
  <si>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</si>
  <si>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</si>
  <si>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</si>
  <si>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</si>
  <si>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</si>
  <si>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</si>
  <si>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</si>
  <si>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</si>
  <si>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</si>
  <si>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</si>
  <si>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</si>
  <si>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</si>
  <si>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</si>
  <si>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</si>
  <si>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</si>
  <si>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</si>
  <si>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</si>
  <si>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COSTO ORARIO</t>
  </si>
  <si>
    <t>LAVORO</t>
  </si>
  <si>
    <t>Etichette di riga</t>
  </si>
  <si>
    <t>Totale complessivo</t>
  </si>
  <si>
    <t>Conteggio di FRUTTA</t>
  </si>
  <si>
    <t>Nome frutto</t>
  </si>
  <si>
    <t>Conteggio</t>
  </si>
  <si>
    <t>tot peso</t>
  </si>
  <si>
    <t>Vendite &gt; 80</t>
  </si>
  <si>
    <t>Somma di PESO</t>
  </si>
  <si>
    <t>Etichette di colonna</t>
  </si>
  <si>
    <t>Somma di COSTO</t>
  </si>
  <si>
    <t>ESERCIZIO 2 Conteggio</t>
  </si>
  <si>
    <t>ESERCIZIO 3 Totale Peso</t>
  </si>
  <si>
    <r>
      <t xml:space="preserve">ESERCIZIO 4 Costo Tot. </t>
    </r>
    <r>
      <rPr>
        <b/>
        <sz val="10"/>
        <color rgb="FFFF0000"/>
        <rFont val="Arial"/>
        <family val="2"/>
        <scheme val="minor"/>
      </rPr>
      <t xml:space="preserve">NO MELE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</si>
</sst>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0\ &quot;€&quot;"/>
  </numFmts>
  <fonts count="8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rgb="FF000000"/>
      <name val="Arial Unicode MS"/>
      <family val="2"/>
    </font>
    <font>
      <b/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2" fontId="0" fillId="0" borderId="0" xfId="0" applyNumberFormat="1"/>
    <xf numFmtId="0" fontId="5" fillId="0" borderId="0" xfId="0" applyFont="1" applyAlignment="1">
      <alignment vertical="center"/>
    </xf>
    <xf numFmtId="164" fontId="1" fillId="0" borderId="0" xfId="0" applyNumberFormat="1" applyFont="1"/>
    <xf numFmtId="164" fontId="5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/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43" fontId="4" fillId="0" borderId="0" xfId="2" applyFont="1"/>
    <xf numFmtId="43" fontId="0" fillId="0" borderId="0" xfId="2" applyFont="1"/>
  </cellXfs>
  <cellStyles count="3">
    <cellStyle name="Migliaia" xfId="2" builtinId="3"/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350520</xdr:colOff>
      <xdr:row>0</xdr:row>
      <xdr:rowOff>137160</xdr:rowOff>
    </xdr:from>
    <xdr:to>
      <xdr:col>21</xdr:col>
      <xdr:colOff>198741</xdr:colOff>
      <xdr:row>15</xdr:row>
      <xdr:rowOff>76413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E650C1CA-08A0-639A-CE17-ED75C9181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36920" y="137160"/>
          <a:ext cx="7163421" cy="24538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9</xdr:col>
      <xdr:colOff>282440</xdr:colOff>
      <xdr:row>15</xdr:row>
      <xdr:rowOff>144996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B725080F-F48F-373E-B773-68F43FCF1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7640"/>
          <a:ext cx="5768840" cy="249195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ison Michele" refreshedDate="45603.632906134262" createdVersion="8" refreshedVersion="8" minRefreshableVersion="3" recordCount="47" xr:uid="{EA9A0984-1A96-4EA8-B468-8C6002346246}">
  <cacheSource type="worksheet">
    <worksheetSource ref="A1:E1048576" sheet="Frutta"/>
  </cacheSource>
  <cacheFields count="5">
    <cacheField name="FRUTTA" numFmtId="0">
      <sharedItems containsBlank="1" count="6">
        <s v="Mela"/>
        <s v="Banana"/>
        <s v="Arancia"/>
        <s v="Pera"/>
        <s v="Uva"/>
        <m/>
      </sharedItems>
    </cacheField>
    <cacheField name="PESO" numFmtId="0">
      <sharedItems containsString="0" containsBlank="1" containsNumber="1" containsInteger="1" minValue="20" maxValue="90"/>
    </cacheField>
    <cacheField name="COSTO" numFmtId="0">
      <sharedItems containsString="0" containsBlank="1" containsNumber="1" containsInteger="1" minValue="30" maxValue="100"/>
    </cacheField>
    <cacheField name="SOGGETTO" numFmtId="0">
      <sharedItems containsNonDate="0" containsString="0" containsBlank="1"/>
    </cacheField>
    <cacheField name="CONTEGGI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ison Michele" refreshedDate="45603.759266550929" createdVersion="8" refreshedVersion="8" minRefreshableVersion="3" recordCount="47" xr:uid="{310AB569-DB91-4089-AF40-CA089ACB5AAB}">
  <cacheSource type="worksheet">
    <worksheetSource ref="A1:C1048576" sheet="Frutta"/>
  </cacheSource>
  <cacheFields count="3">
    <cacheField name="FRUTTA" numFmtId="0">
      <sharedItems containsBlank="1" count="6">
        <s v="Mela"/>
        <s v="Banana"/>
        <s v="Arancia"/>
        <s v="Pera"/>
        <s v="Uva"/>
        <m/>
      </sharedItems>
    </cacheField>
    <cacheField name="PESO" numFmtId="0">
      <sharedItems containsString="0" containsBlank="1" containsNumber="1" containsInteger="1" minValue="20" maxValue="90" count="13">
        <n v="55"/>
        <n v="70"/>
        <n v="40"/>
        <n v="20"/>
        <n v="90"/>
        <n v="50"/>
        <n v="60"/>
        <n v="45"/>
        <n v="25"/>
        <n v="80"/>
        <n v="65"/>
        <n v="35"/>
        <m/>
      </sharedItems>
    </cacheField>
    <cacheField name="COSTO" numFmtId="0">
      <sharedItems containsString="0" containsBlank="1" containsNumber="1" containsInteger="1" minValue="30" maxValue="100" count="14">
        <m/>
        <n v="80"/>
        <n v="60"/>
        <n v="100"/>
        <n v="30"/>
        <n v="40"/>
        <n v="55"/>
        <n v="85"/>
        <n v="95"/>
        <n v="45"/>
        <n v="65"/>
        <n v="50"/>
        <n v="75"/>
        <n v="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n v="55"/>
    <m/>
    <m/>
    <m/>
  </r>
  <r>
    <x v="1"/>
    <n v="70"/>
    <n v="80"/>
    <m/>
    <m/>
  </r>
  <r>
    <x v="2"/>
    <n v="40"/>
    <n v="60"/>
    <m/>
    <m/>
  </r>
  <r>
    <x v="0"/>
    <n v="20"/>
    <n v="100"/>
    <m/>
    <m/>
  </r>
  <r>
    <x v="3"/>
    <n v="90"/>
    <n v="30"/>
    <m/>
    <m/>
  </r>
  <r>
    <x v="1"/>
    <n v="50"/>
    <n v="40"/>
    <m/>
    <m/>
  </r>
  <r>
    <x v="2"/>
    <n v="60"/>
    <n v="55"/>
    <m/>
    <m/>
  </r>
  <r>
    <x v="0"/>
    <n v="45"/>
    <m/>
    <m/>
    <m/>
  </r>
  <r>
    <x v="1"/>
    <n v="25"/>
    <n v="85"/>
    <m/>
    <m/>
  </r>
  <r>
    <x v="3"/>
    <n v="35"/>
    <n v="50"/>
    <m/>
    <m/>
  </r>
  <r>
    <x v="4"/>
    <n v="60"/>
    <n v="95"/>
    <m/>
    <m/>
  </r>
  <r>
    <x v="2"/>
    <n v="80"/>
    <m/>
    <m/>
    <m/>
  </r>
  <r>
    <x v="1"/>
    <n v="40"/>
    <n v="45"/>
    <m/>
    <m/>
  </r>
  <r>
    <x v="0"/>
    <n v="65"/>
    <n v="65"/>
    <m/>
    <m/>
  </r>
  <r>
    <x v="2"/>
    <n v="55"/>
    <n v="30"/>
    <m/>
    <m/>
  </r>
  <r>
    <x v="3"/>
    <n v="70"/>
    <m/>
    <m/>
    <m/>
  </r>
  <r>
    <x v="1"/>
    <n v="45"/>
    <n v="80"/>
    <m/>
    <m/>
  </r>
  <r>
    <x v="0"/>
    <n v="25"/>
    <n v="60"/>
    <m/>
    <m/>
  </r>
  <r>
    <x v="1"/>
    <n v="35"/>
    <m/>
    <m/>
    <m/>
  </r>
  <r>
    <x v="2"/>
    <n v="60"/>
    <n v="30"/>
    <m/>
    <m/>
  </r>
  <r>
    <x v="0"/>
    <n v="70"/>
    <n v="40"/>
    <m/>
    <m/>
  </r>
  <r>
    <x v="1"/>
    <n v="45"/>
    <n v="55"/>
    <m/>
    <m/>
  </r>
  <r>
    <x v="3"/>
    <n v="25"/>
    <n v="70"/>
    <m/>
    <m/>
  </r>
  <r>
    <x v="4"/>
    <n v="35"/>
    <m/>
    <m/>
    <m/>
  </r>
  <r>
    <x v="2"/>
    <n v="60"/>
    <n v="50"/>
    <m/>
    <m/>
  </r>
  <r>
    <x v="1"/>
    <n v="80"/>
    <n v="95"/>
    <m/>
    <m/>
  </r>
  <r>
    <x v="0"/>
    <n v="40"/>
    <n v="75"/>
    <m/>
    <m/>
  </r>
  <r>
    <x v="2"/>
    <n v="65"/>
    <n v="45"/>
    <m/>
    <m/>
  </r>
  <r>
    <x v="1"/>
    <n v="55"/>
    <n v="65"/>
    <m/>
    <m/>
  </r>
  <r>
    <x v="3"/>
    <n v="70"/>
    <n v="30"/>
    <m/>
    <m/>
  </r>
  <r>
    <x v="0"/>
    <n v="45"/>
    <m/>
    <m/>
    <m/>
  </r>
  <r>
    <x v="1"/>
    <n v="25"/>
    <n v="80"/>
    <m/>
    <m/>
  </r>
  <r>
    <x v="2"/>
    <n v="35"/>
    <n v="60"/>
    <m/>
    <m/>
  </r>
  <r>
    <x v="0"/>
    <n v="60"/>
    <n v="100"/>
    <m/>
    <m/>
  </r>
  <r>
    <x v="1"/>
    <n v="80"/>
    <n v="30"/>
    <m/>
    <m/>
  </r>
  <r>
    <x v="3"/>
    <n v="40"/>
    <m/>
    <m/>
    <m/>
  </r>
  <r>
    <x v="4"/>
    <n v="65"/>
    <n v="55"/>
    <m/>
    <m/>
  </r>
  <r>
    <x v="2"/>
    <n v="55"/>
    <n v="70"/>
    <m/>
    <m/>
  </r>
  <r>
    <x v="1"/>
    <n v="70"/>
    <n v="85"/>
    <m/>
    <m/>
  </r>
  <r>
    <x v="0"/>
    <n v="40"/>
    <n v="50"/>
    <m/>
    <m/>
  </r>
  <r>
    <x v="2"/>
    <n v="20"/>
    <n v="95"/>
    <m/>
    <m/>
  </r>
  <r>
    <x v="1"/>
    <n v="90"/>
    <n v="75"/>
    <m/>
    <m/>
  </r>
  <r>
    <x v="3"/>
    <n v="50"/>
    <n v="45"/>
    <m/>
    <m/>
  </r>
  <r>
    <x v="0"/>
    <n v="60"/>
    <n v="65"/>
    <m/>
    <m/>
  </r>
  <r>
    <x v="1"/>
    <n v="45"/>
    <m/>
    <m/>
    <m/>
  </r>
  <r>
    <x v="2"/>
    <n v="25"/>
    <m/>
    <m/>
    <m/>
  </r>
  <r>
    <x v="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x v="0"/>
  </r>
  <r>
    <x v="1"/>
    <x v="1"/>
    <x v="1"/>
  </r>
  <r>
    <x v="2"/>
    <x v="2"/>
    <x v="2"/>
  </r>
  <r>
    <x v="0"/>
    <x v="3"/>
    <x v="3"/>
  </r>
  <r>
    <x v="3"/>
    <x v="4"/>
    <x v="4"/>
  </r>
  <r>
    <x v="1"/>
    <x v="5"/>
    <x v="5"/>
  </r>
  <r>
    <x v="2"/>
    <x v="6"/>
    <x v="6"/>
  </r>
  <r>
    <x v="0"/>
    <x v="7"/>
    <x v="0"/>
  </r>
  <r>
    <x v="1"/>
    <x v="8"/>
    <x v="7"/>
  </r>
  <r>
    <x v="3"/>
    <x v="1"/>
    <x v="0"/>
  </r>
  <r>
    <x v="4"/>
    <x v="6"/>
    <x v="8"/>
  </r>
  <r>
    <x v="2"/>
    <x v="9"/>
    <x v="0"/>
  </r>
  <r>
    <x v="1"/>
    <x v="2"/>
    <x v="9"/>
  </r>
  <r>
    <x v="0"/>
    <x v="10"/>
    <x v="10"/>
  </r>
  <r>
    <x v="2"/>
    <x v="0"/>
    <x v="4"/>
  </r>
  <r>
    <x v="3"/>
    <x v="1"/>
    <x v="4"/>
  </r>
  <r>
    <x v="1"/>
    <x v="7"/>
    <x v="1"/>
  </r>
  <r>
    <x v="0"/>
    <x v="8"/>
    <x v="2"/>
  </r>
  <r>
    <x v="1"/>
    <x v="11"/>
    <x v="0"/>
  </r>
  <r>
    <x v="2"/>
    <x v="6"/>
    <x v="4"/>
  </r>
  <r>
    <x v="0"/>
    <x v="1"/>
    <x v="5"/>
  </r>
  <r>
    <x v="1"/>
    <x v="7"/>
    <x v="6"/>
  </r>
  <r>
    <x v="3"/>
    <x v="5"/>
    <x v="9"/>
  </r>
  <r>
    <x v="4"/>
    <x v="11"/>
    <x v="0"/>
  </r>
  <r>
    <x v="2"/>
    <x v="6"/>
    <x v="11"/>
  </r>
  <r>
    <x v="1"/>
    <x v="9"/>
    <x v="8"/>
  </r>
  <r>
    <x v="0"/>
    <x v="2"/>
    <x v="12"/>
  </r>
  <r>
    <x v="2"/>
    <x v="10"/>
    <x v="9"/>
  </r>
  <r>
    <x v="1"/>
    <x v="0"/>
    <x v="10"/>
  </r>
  <r>
    <x v="3"/>
    <x v="2"/>
    <x v="0"/>
  </r>
  <r>
    <x v="0"/>
    <x v="7"/>
    <x v="0"/>
  </r>
  <r>
    <x v="1"/>
    <x v="8"/>
    <x v="1"/>
  </r>
  <r>
    <x v="2"/>
    <x v="11"/>
    <x v="2"/>
  </r>
  <r>
    <x v="0"/>
    <x v="6"/>
    <x v="3"/>
  </r>
  <r>
    <x v="1"/>
    <x v="9"/>
    <x v="4"/>
  </r>
  <r>
    <x v="3"/>
    <x v="11"/>
    <x v="11"/>
  </r>
  <r>
    <x v="4"/>
    <x v="10"/>
    <x v="6"/>
  </r>
  <r>
    <x v="2"/>
    <x v="0"/>
    <x v="13"/>
  </r>
  <r>
    <x v="1"/>
    <x v="1"/>
    <x v="7"/>
  </r>
  <r>
    <x v="0"/>
    <x v="2"/>
    <x v="11"/>
  </r>
  <r>
    <x v="2"/>
    <x v="3"/>
    <x v="8"/>
  </r>
  <r>
    <x v="1"/>
    <x v="4"/>
    <x v="12"/>
  </r>
  <r>
    <x v="3"/>
    <x v="8"/>
    <x v="13"/>
  </r>
  <r>
    <x v="0"/>
    <x v="6"/>
    <x v="10"/>
  </r>
  <r>
    <x v="1"/>
    <x v="7"/>
    <x v="0"/>
  </r>
  <r>
    <x v="2"/>
    <x v="8"/>
    <x v="0"/>
  </r>
  <r>
    <x v="5"/>
    <x v="1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177F1-EDEE-44D0-9706-7AF1B3E25126}" name="Tabella pivot4" cacheId="1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23:D28" firstHeaderRow="1" firstDataRow="2" firstDataCol="1"/>
  <pivotFields count="3">
    <pivotField axis="axisRow" showAll="0">
      <items count="7">
        <item x="2"/>
        <item x="1"/>
        <item x="0"/>
        <item x="3"/>
        <item x="4"/>
        <item h="1" x="5"/>
        <item t="default"/>
      </items>
    </pivotField>
    <pivotField axis="axisCol" showAll="0">
      <items count="14">
        <item h="1" x="3"/>
        <item h="1" x="8"/>
        <item h="1" x="11"/>
        <item h="1" x="2"/>
        <item h="1" x="7"/>
        <item h="1" x="5"/>
        <item h="1" x="0"/>
        <item h="1" x="6"/>
        <item h="1" x="10"/>
        <item h="1" x="1"/>
        <item x="9"/>
        <item x="4"/>
        <item h="1" x="12"/>
        <item t="default"/>
      </items>
    </pivotField>
    <pivotField dataField="1" showAll="0">
      <items count="15">
        <item x="4"/>
        <item x="5"/>
        <item x="9"/>
        <item x="11"/>
        <item x="6"/>
        <item x="2"/>
        <item x="10"/>
        <item x="13"/>
        <item x="12"/>
        <item x="1"/>
        <item x="7"/>
        <item x="8"/>
        <item x="3"/>
        <item x="0"/>
        <item t="default"/>
      </items>
    </pivotField>
  </pivotFields>
  <rowFields count="1">
    <field x="0"/>
  </rowFields>
  <rowItems count="4">
    <i>
      <x/>
    </i>
    <i>
      <x v="1"/>
    </i>
    <i>
      <x v="3"/>
    </i>
    <i t="grand">
      <x/>
    </i>
  </rowItems>
  <colFields count="1">
    <field x="1"/>
  </colFields>
  <colItems count="3">
    <i>
      <x v="10"/>
    </i>
    <i>
      <x v="11"/>
    </i>
    <i t="grand">
      <x/>
    </i>
  </colItems>
  <dataFields count="1">
    <dataField name="Somma di COST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8C9E6-06C0-443F-8F3E-6AA096CEA7A1}" name="Tabella pivot2" cacheId="1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13:B19" firstHeaderRow="1" firstDataRow="1" firstDataCol="1"/>
  <pivotFields count="3">
    <pivotField axis="axisRow" showAll="0">
      <items count="7">
        <item x="2"/>
        <item x="1"/>
        <item x="0"/>
        <item x="3"/>
        <item x="4"/>
        <item h="1" x="5"/>
        <item t="default"/>
      </items>
    </pivotField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a di PES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345E1-42AB-42E8-B956-465BCF38063E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9" firstHeaderRow="1" firstDataRow="1" firstDataCol="1"/>
  <pivotFields count="5">
    <pivotField axis="axisRow" dataField="1" showAll="0">
      <items count="7">
        <item x="2"/>
        <item x="1"/>
        <item x="0"/>
        <item x="3"/>
        <item x="4"/>
        <item h="1" x="5"/>
        <item t="default"/>
      </items>
    </pivotField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eggio di FRUTT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EEA86-B015-43C9-B236-C7A1BE22133A}">
  <dimension ref="A1"/>
  <sheetViews>
    <sheetView workbookViewId="0">
      <selection activeCell="J20" sqref="J20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1"/>
  <sheetViews>
    <sheetView workbookViewId="0">
      <pane ySplit="1" topLeftCell="A2" activePane="bottomLeft" state="frozen"/>
      <selection pane="bottomLeft" activeCell="C2" sqref="C2"/>
    </sheetView>
  </sheetViews>
  <sheetFormatPr defaultColWidth="12.6640625" defaultRowHeight="15.75" customHeight="1" x14ac:dyDescent="0.25"/>
  <cols>
    <col min="2" max="2" width="25.33203125" style="4" customWidth="1"/>
    <col min="3" max="3" width="24.21875" bestFit="1" customWidth="1"/>
    <col min="4" max="4" width="24.21875" customWidth="1"/>
    <col min="5" max="5" width="9.88671875" customWidth="1"/>
    <col min="6" max="6" width="12.6640625" style="13"/>
    <col min="7" max="7" width="22" bestFit="1" customWidth="1"/>
    <col min="8" max="8" width="16.77734375" bestFit="1" customWidth="1"/>
  </cols>
  <sheetData>
    <row r="1" spans="1:23" ht="13.8" x14ac:dyDescent="0.25">
      <c r="A1" s="1" t="s">
        <v>0</v>
      </c>
      <c r="B1" s="3" t="s">
        <v>1</v>
      </c>
      <c r="C1" s="3" t="s">
        <v>2</v>
      </c>
      <c r="D1" s="6" t="s">
        <v>3</v>
      </c>
      <c r="E1" s="6"/>
      <c r="F1" s="12" t="s">
        <v>111</v>
      </c>
      <c r="G1" s="6" t="s">
        <v>2</v>
      </c>
      <c r="H1" s="6" t="s">
        <v>110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x14ac:dyDescent="0.25">
      <c r="A2" s="2" t="s">
        <v>36</v>
      </c>
      <c r="B2" s="2">
        <v>0.5</v>
      </c>
      <c r="C2" s="5">
        <f t="shared" ref="C2:C33" si="0">IF(AND(CODE(LEFT(A2,1))&gt;=CODE("A"), CODE(LEFT(A2,1))&lt;=CODE("F")), 0, IF(AND(CODE(LEFT(A2,1))&gt;=CODE("G"), CODE(LEFT(A2,1))&lt;=CODE("M")), 1, IF(AND(CODE(LEFT(A2,1))&gt;=CODE("N"), CODE(LEFT(A2,1))&lt;=CODE("Z")), 2, "")))</f>
        <v>0</v>
      </c>
      <c r="D2" s="7">
        <f>F2*B2</f>
        <v>2</v>
      </c>
      <c r="E2" s="7"/>
      <c r="F2" s="13">
        <f t="shared" ref="F2:F33" si="1">VLOOKUP(C2,G:H,2,0)</f>
        <v>4</v>
      </c>
      <c r="G2" s="10">
        <v>0</v>
      </c>
      <c r="H2" s="11">
        <v>4</v>
      </c>
    </row>
    <row r="3" spans="1:23" ht="15" x14ac:dyDescent="0.25">
      <c r="A3" s="2" t="s">
        <v>101</v>
      </c>
      <c r="B3" s="2">
        <v>0.5</v>
      </c>
      <c r="C3" s="5">
        <f t="shared" si="0"/>
        <v>0</v>
      </c>
      <c r="D3" s="7">
        <f t="shared" ref="D3:D66" si="2">F3*B3</f>
        <v>2</v>
      </c>
      <c r="E3" s="7"/>
      <c r="F3" s="13">
        <f t="shared" si="1"/>
        <v>4</v>
      </c>
      <c r="G3" s="10">
        <v>1</v>
      </c>
      <c r="H3" s="11">
        <v>3</v>
      </c>
    </row>
    <row r="4" spans="1:23" ht="15" x14ac:dyDescent="0.25">
      <c r="A4" s="2" t="s">
        <v>25</v>
      </c>
      <c r="B4" s="2">
        <v>0.5</v>
      </c>
      <c r="C4" s="5">
        <f t="shared" si="0"/>
        <v>0</v>
      </c>
      <c r="D4" s="7">
        <f t="shared" si="2"/>
        <v>2</v>
      </c>
      <c r="E4" s="7"/>
      <c r="F4" s="13">
        <f t="shared" si="1"/>
        <v>4</v>
      </c>
      <c r="G4" s="10">
        <v>2</v>
      </c>
      <c r="H4" s="11">
        <v>2</v>
      </c>
    </row>
    <row r="5" spans="1:23" ht="15" x14ac:dyDescent="0.25">
      <c r="A5" s="2" t="s">
        <v>90</v>
      </c>
      <c r="B5" s="2">
        <v>0.5</v>
      </c>
      <c r="C5" s="5">
        <f t="shared" si="0"/>
        <v>1</v>
      </c>
      <c r="D5" s="7">
        <f t="shared" si="2"/>
        <v>1.5</v>
      </c>
      <c r="E5" s="7"/>
      <c r="F5" s="13">
        <f t="shared" si="1"/>
        <v>3</v>
      </c>
    </row>
    <row r="6" spans="1:23" ht="15" x14ac:dyDescent="0.25">
      <c r="A6" s="2" t="s">
        <v>14</v>
      </c>
      <c r="B6" s="2">
        <v>0.5</v>
      </c>
      <c r="C6" s="5">
        <f t="shared" si="0"/>
        <v>1</v>
      </c>
      <c r="D6" s="7">
        <f t="shared" si="2"/>
        <v>1.5</v>
      </c>
      <c r="E6" s="7"/>
      <c r="F6" s="13">
        <f t="shared" si="1"/>
        <v>3</v>
      </c>
    </row>
    <row r="7" spans="1:23" ht="15" x14ac:dyDescent="0.25">
      <c r="A7" s="2" t="s">
        <v>79</v>
      </c>
      <c r="B7" s="2">
        <v>0.5</v>
      </c>
      <c r="C7" s="5">
        <f t="shared" si="0"/>
        <v>1</v>
      </c>
      <c r="D7" s="7">
        <f t="shared" si="2"/>
        <v>1.5</v>
      </c>
      <c r="E7" s="7"/>
      <c r="F7" s="13">
        <f t="shared" si="1"/>
        <v>3</v>
      </c>
    </row>
    <row r="8" spans="1:23" ht="15" x14ac:dyDescent="0.25">
      <c r="A8" s="2" t="s">
        <v>68</v>
      </c>
      <c r="B8" s="2">
        <v>0.5</v>
      </c>
      <c r="C8" s="5">
        <f t="shared" si="0"/>
        <v>2</v>
      </c>
      <c r="D8" s="7">
        <f t="shared" si="2"/>
        <v>1</v>
      </c>
      <c r="E8" s="7"/>
      <c r="F8" s="13">
        <f t="shared" si="1"/>
        <v>2</v>
      </c>
    </row>
    <row r="9" spans="1:23" ht="15" x14ac:dyDescent="0.25">
      <c r="A9" s="2" t="s">
        <v>57</v>
      </c>
      <c r="B9" s="2">
        <v>0.5</v>
      </c>
      <c r="C9" s="5">
        <f t="shared" si="0"/>
        <v>2</v>
      </c>
      <c r="D9" s="7">
        <f t="shared" si="2"/>
        <v>1</v>
      </c>
      <c r="E9" s="7"/>
      <c r="F9" s="13">
        <f t="shared" si="1"/>
        <v>2</v>
      </c>
    </row>
    <row r="10" spans="1:23" ht="15" x14ac:dyDescent="0.25">
      <c r="A10" s="2" t="s">
        <v>46</v>
      </c>
      <c r="B10" s="2">
        <v>0.5</v>
      </c>
      <c r="C10" s="5">
        <f t="shared" si="0"/>
        <v>2</v>
      </c>
      <c r="D10" s="7">
        <f t="shared" si="2"/>
        <v>1</v>
      </c>
      <c r="E10" s="7"/>
      <c r="F10" s="13">
        <f t="shared" si="1"/>
        <v>2</v>
      </c>
    </row>
    <row r="11" spans="1:23" ht="15" x14ac:dyDescent="0.25">
      <c r="A11" s="2" t="s">
        <v>37</v>
      </c>
      <c r="B11" s="2">
        <v>1</v>
      </c>
      <c r="C11" s="5">
        <f t="shared" si="0"/>
        <v>0</v>
      </c>
      <c r="D11" s="7">
        <f t="shared" si="2"/>
        <v>4</v>
      </c>
      <c r="E11" s="7"/>
      <c r="F11" s="13">
        <f t="shared" si="1"/>
        <v>4</v>
      </c>
    </row>
    <row r="12" spans="1:23" ht="15" x14ac:dyDescent="0.25">
      <c r="A12" s="2" t="s">
        <v>102</v>
      </c>
      <c r="B12" s="2">
        <v>1</v>
      </c>
      <c r="C12" s="5">
        <f t="shared" si="0"/>
        <v>0</v>
      </c>
      <c r="D12" s="7">
        <f t="shared" si="2"/>
        <v>4</v>
      </c>
      <c r="E12" s="7"/>
      <c r="F12" s="13">
        <f t="shared" si="1"/>
        <v>4</v>
      </c>
    </row>
    <row r="13" spans="1:23" ht="15" x14ac:dyDescent="0.25">
      <c r="A13" s="2" t="s">
        <v>26</v>
      </c>
      <c r="B13" s="2">
        <v>1</v>
      </c>
      <c r="C13" s="5">
        <f t="shared" si="0"/>
        <v>1</v>
      </c>
      <c r="D13" s="7">
        <f t="shared" si="2"/>
        <v>3</v>
      </c>
      <c r="E13" s="7"/>
      <c r="F13" s="13">
        <f t="shared" si="1"/>
        <v>3</v>
      </c>
    </row>
    <row r="14" spans="1:23" ht="15" x14ac:dyDescent="0.25">
      <c r="A14" s="2" t="s">
        <v>91</v>
      </c>
      <c r="B14" s="2">
        <v>1</v>
      </c>
      <c r="C14" s="5">
        <f t="shared" si="0"/>
        <v>1</v>
      </c>
      <c r="D14" s="7">
        <f t="shared" si="2"/>
        <v>3</v>
      </c>
      <c r="E14" s="7"/>
      <c r="F14" s="13">
        <f t="shared" si="1"/>
        <v>3</v>
      </c>
    </row>
    <row r="15" spans="1:23" ht="15" x14ac:dyDescent="0.25">
      <c r="A15" s="2" t="s">
        <v>15</v>
      </c>
      <c r="B15" s="2">
        <v>1</v>
      </c>
      <c r="C15" s="5">
        <f t="shared" si="0"/>
        <v>1</v>
      </c>
      <c r="D15" s="7">
        <f t="shared" si="2"/>
        <v>3</v>
      </c>
      <c r="E15" s="7"/>
      <c r="F15" s="13">
        <f t="shared" si="1"/>
        <v>3</v>
      </c>
    </row>
    <row r="16" spans="1:23" ht="15" x14ac:dyDescent="0.25">
      <c r="A16" s="2" t="s">
        <v>80</v>
      </c>
      <c r="B16" s="2">
        <v>1</v>
      </c>
      <c r="C16" s="5">
        <f t="shared" si="0"/>
        <v>1</v>
      </c>
      <c r="D16" s="7">
        <f t="shared" si="2"/>
        <v>3</v>
      </c>
      <c r="E16" s="7"/>
      <c r="F16" s="13">
        <f t="shared" si="1"/>
        <v>3</v>
      </c>
    </row>
    <row r="17" spans="1:6" ht="15" x14ac:dyDescent="0.25">
      <c r="A17" s="2" t="s">
        <v>69</v>
      </c>
      <c r="B17" s="2">
        <v>1</v>
      </c>
      <c r="C17" s="5">
        <f t="shared" si="0"/>
        <v>2</v>
      </c>
      <c r="D17" s="7">
        <f t="shared" si="2"/>
        <v>2</v>
      </c>
      <c r="E17" s="7"/>
      <c r="F17" s="13">
        <f t="shared" si="1"/>
        <v>2</v>
      </c>
    </row>
    <row r="18" spans="1:6" ht="15" x14ac:dyDescent="0.25">
      <c r="A18" s="2" t="s">
        <v>58</v>
      </c>
      <c r="B18" s="2">
        <v>1</v>
      </c>
      <c r="C18" s="5">
        <f t="shared" si="0"/>
        <v>2</v>
      </c>
      <c r="D18" s="7">
        <f t="shared" si="2"/>
        <v>2</v>
      </c>
      <c r="E18" s="7"/>
      <c r="F18" s="13">
        <f t="shared" si="1"/>
        <v>2</v>
      </c>
    </row>
    <row r="19" spans="1:6" ht="15" x14ac:dyDescent="0.25">
      <c r="A19" s="2" t="s">
        <v>47</v>
      </c>
      <c r="B19" s="2">
        <v>1</v>
      </c>
      <c r="C19" s="5">
        <f t="shared" si="0"/>
        <v>2</v>
      </c>
      <c r="D19" s="7">
        <f t="shared" si="2"/>
        <v>2</v>
      </c>
      <c r="E19" s="7"/>
      <c r="F19" s="13">
        <f t="shared" si="1"/>
        <v>2</v>
      </c>
    </row>
    <row r="20" spans="1:6" ht="15" x14ac:dyDescent="0.25">
      <c r="A20" s="2" t="s">
        <v>4</v>
      </c>
      <c r="B20" s="2">
        <v>1.5</v>
      </c>
      <c r="C20" s="5">
        <f t="shared" si="0"/>
        <v>0</v>
      </c>
      <c r="D20" s="7">
        <f t="shared" si="2"/>
        <v>6</v>
      </c>
      <c r="E20" s="7"/>
      <c r="F20" s="13">
        <f t="shared" si="1"/>
        <v>4</v>
      </c>
    </row>
    <row r="21" spans="1:6" ht="15" x14ac:dyDescent="0.25">
      <c r="A21" s="2" t="s">
        <v>48</v>
      </c>
      <c r="B21" s="2">
        <v>2</v>
      </c>
      <c r="C21" s="5">
        <f t="shared" si="0"/>
        <v>0</v>
      </c>
      <c r="D21" s="7">
        <f t="shared" si="2"/>
        <v>8</v>
      </c>
      <c r="E21" s="7"/>
      <c r="F21" s="13">
        <f t="shared" si="1"/>
        <v>4</v>
      </c>
    </row>
    <row r="22" spans="1:6" ht="15" x14ac:dyDescent="0.25">
      <c r="A22" s="2" t="s">
        <v>38</v>
      </c>
      <c r="B22" s="2">
        <v>2</v>
      </c>
      <c r="C22" s="5">
        <f t="shared" si="0"/>
        <v>0</v>
      </c>
      <c r="D22" s="7">
        <f t="shared" si="2"/>
        <v>8</v>
      </c>
      <c r="E22" s="7"/>
      <c r="F22" s="13">
        <f t="shared" si="1"/>
        <v>4</v>
      </c>
    </row>
    <row r="23" spans="1:6" ht="15" x14ac:dyDescent="0.25">
      <c r="A23" s="2" t="s">
        <v>27</v>
      </c>
      <c r="B23" s="2">
        <v>2</v>
      </c>
      <c r="C23" s="5">
        <f t="shared" si="0"/>
        <v>1</v>
      </c>
      <c r="D23" s="7">
        <f t="shared" si="2"/>
        <v>6</v>
      </c>
      <c r="E23" s="7"/>
      <c r="F23" s="13">
        <f t="shared" si="1"/>
        <v>3</v>
      </c>
    </row>
    <row r="24" spans="1:6" ht="15" x14ac:dyDescent="0.25">
      <c r="A24" s="2" t="s">
        <v>92</v>
      </c>
      <c r="B24" s="2">
        <v>2</v>
      </c>
      <c r="C24" s="5">
        <f t="shared" si="0"/>
        <v>1</v>
      </c>
      <c r="D24" s="7">
        <f t="shared" si="2"/>
        <v>6</v>
      </c>
      <c r="E24" s="7"/>
      <c r="F24" s="13">
        <f t="shared" si="1"/>
        <v>3</v>
      </c>
    </row>
    <row r="25" spans="1:6" ht="15" x14ac:dyDescent="0.25">
      <c r="A25" s="2" t="s">
        <v>16</v>
      </c>
      <c r="B25" s="2">
        <v>2</v>
      </c>
      <c r="C25" s="5">
        <f t="shared" si="0"/>
        <v>1</v>
      </c>
      <c r="D25" s="7">
        <f t="shared" si="2"/>
        <v>6</v>
      </c>
      <c r="E25" s="7"/>
      <c r="F25" s="13">
        <f t="shared" si="1"/>
        <v>3</v>
      </c>
    </row>
    <row r="26" spans="1:6" ht="15" x14ac:dyDescent="0.25">
      <c r="A26" s="2" t="s">
        <v>81</v>
      </c>
      <c r="B26" s="2">
        <v>2</v>
      </c>
      <c r="C26" s="5">
        <f t="shared" si="0"/>
        <v>2</v>
      </c>
      <c r="D26" s="7">
        <f t="shared" si="2"/>
        <v>4</v>
      </c>
      <c r="E26" s="7"/>
      <c r="F26" s="13">
        <f t="shared" si="1"/>
        <v>2</v>
      </c>
    </row>
    <row r="27" spans="1:6" ht="15" x14ac:dyDescent="0.25">
      <c r="A27" s="2" t="s">
        <v>70</v>
      </c>
      <c r="B27" s="2">
        <v>2</v>
      </c>
      <c r="C27" s="5">
        <f t="shared" si="0"/>
        <v>2</v>
      </c>
      <c r="D27" s="7">
        <f t="shared" si="2"/>
        <v>4</v>
      </c>
      <c r="E27" s="7"/>
      <c r="F27" s="13">
        <f t="shared" si="1"/>
        <v>2</v>
      </c>
    </row>
    <row r="28" spans="1:6" ht="15" x14ac:dyDescent="0.25">
      <c r="A28" s="2" t="s">
        <v>59</v>
      </c>
      <c r="B28" s="2">
        <v>2</v>
      </c>
      <c r="C28" s="5">
        <f t="shared" si="0"/>
        <v>2</v>
      </c>
      <c r="D28" s="7">
        <f t="shared" si="2"/>
        <v>4</v>
      </c>
      <c r="E28" s="7"/>
      <c r="F28" s="13">
        <f t="shared" si="1"/>
        <v>2</v>
      </c>
    </row>
    <row r="29" spans="1:6" ht="15" x14ac:dyDescent="0.25">
      <c r="A29" s="2" t="s">
        <v>5</v>
      </c>
      <c r="B29" s="2">
        <v>2.5</v>
      </c>
      <c r="C29" s="5">
        <f t="shared" si="0"/>
        <v>1</v>
      </c>
      <c r="D29" s="7">
        <f t="shared" si="2"/>
        <v>7.5</v>
      </c>
      <c r="E29" s="7"/>
      <c r="F29" s="13">
        <f t="shared" si="1"/>
        <v>3</v>
      </c>
    </row>
    <row r="30" spans="1:6" ht="15" x14ac:dyDescent="0.25">
      <c r="A30" s="2" t="s">
        <v>49</v>
      </c>
      <c r="B30" s="2">
        <v>3</v>
      </c>
      <c r="C30" s="5">
        <f t="shared" si="0"/>
        <v>0</v>
      </c>
      <c r="D30" s="7">
        <f t="shared" si="2"/>
        <v>12</v>
      </c>
      <c r="E30" s="7"/>
      <c r="F30" s="13">
        <f t="shared" si="1"/>
        <v>4</v>
      </c>
    </row>
    <row r="31" spans="1:6" ht="15" x14ac:dyDescent="0.25">
      <c r="A31" s="2" t="s">
        <v>39</v>
      </c>
      <c r="B31" s="2">
        <v>3</v>
      </c>
      <c r="C31" s="5">
        <f t="shared" si="0"/>
        <v>1</v>
      </c>
      <c r="D31" s="7">
        <f t="shared" si="2"/>
        <v>9</v>
      </c>
      <c r="E31" s="7"/>
      <c r="F31" s="13">
        <f t="shared" si="1"/>
        <v>3</v>
      </c>
    </row>
    <row r="32" spans="1:6" ht="15" x14ac:dyDescent="0.25">
      <c r="A32" s="2" t="s">
        <v>28</v>
      </c>
      <c r="B32" s="2">
        <v>3</v>
      </c>
      <c r="C32" s="5">
        <f t="shared" si="0"/>
        <v>1</v>
      </c>
      <c r="D32" s="7">
        <f t="shared" si="2"/>
        <v>9</v>
      </c>
      <c r="E32" s="7"/>
      <c r="F32" s="13">
        <f t="shared" si="1"/>
        <v>3</v>
      </c>
    </row>
    <row r="33" spans="1:6" ht="15" x14ac:dyDescent="0.25">
      <c r="A33" s="2" t="s">
        <v>93</v>
      </c>
      <c r="B33" s="2">
        <v>3</v>
      </c>
      <c r="C33" s="5">
        <f t="shared" si="0"/>
        <v>1</v>
      </c>
      <c r="D33" s="7">
        <f t="shared" si="2"/>
        <v>9</v>
      </c>
      <c r="E33" s="7"/>
      <c r="F33" s="13">
        <f t="shared" si="1"/>
        <v>3</v>
      </c>
    </row>
    <row r="34" spans="1:6" ht="15" x14ac:dyDescent="0.25">
      <c r="A34" s="2" t="s">
        <v>17</v>
      </c>
      <c r="B34" s="2">
        <v>3</v>
      </c>
      <c r="C34" s="5">
        <f t="shared" ref="C34:C65" si="3">IF(AND(CODE(LEFT(A34,1))&gt;=CODE("A"), CODE(LEFT(A34,1))&lt;=CODE("F")), 0, IF(AND(CODE(LEFT(A34,1))&gt;=CODE("G"), CODE(LEFT(A34,1))&lt;=CODE("M")), 1, IF(AND(CODE(LEFT(A34,1))&gt;=CODE("N"), CODE(LEFT(A34,1))&lt;=CODE("Z")), 2, "")))</f>
        <v>2</v>
      </c>
      <c r="D34" s="7">
        <f t="shared" si="2"/>
        <v>6</v>
      </c>
      <c r="E34" s="7"/>
      <c r="F34" s="13">
        <f t="shared" ref="F34:F65" si="4">VLOOKUP(C34,G:H,2,0)</f>
        <v>2</v>
      </c>
    </row>
    <row r="35" spans="1:6" ht="15" x14ac:dyDescent="0.25">
      <c r="A35" s="2" t="s">
        <v>82</v>
      </c>
      <c r="B35" s="2">
        <v>3</v>
      </c>
      <c r="C35" s="5">
        <f t="shared" si="3"/>
        <v>2</v>
      </c>
      <c r="D35" s="7">
        <f t="shared" si="2"/>
        <v>6</v>
      </c>
      <c r="E35" s="7"/>
      <c r="F35" s="13">
        <f t="shared" si="4"/>
        <v>2</v>
      </c>
    </row>
    <row r="36" spans="1:6" ht="15" x14ac:dyDescent="0.25">
      <c r="A36" s="2" t="s">
        <v>71</v>
      </c>
      <c r="B36" s="2">
        <v>3</v>
      </c>
      <c r="C36" s="5">
        <f t="shared" si="3"/>
        <v>2</v>
      </c>
      <c r="D36" s="7">
        <f t="shared" si="2"/>
        <v>6</v>
      </c>
      <c r="E36" s="7"/>
      <c r="F36" s="13">
        <f t="shared" si="4"/>
        <v>2</v>
      </c>
    </row>
    <row r="37" spans="1:6" ht="15" x14ac:dyDescent="0.25">
      <c r="A37" s="2" t="s">
        <v>60</v>
      </c>
      <c r="B37" s="2">
        <v>3</v>
      </c>
      <c r="C37" s="5">
        <f t="shared" si="3"/>
        <v>2</v>
      </c>
      <c r="D37" s="7">
        <f t="shared" si="2"/>
        <v>6</v>
      </c>
      <c r="E37" s="7"/>
      <c r="F37" s="13">
        <f t="shared" si="4"/>
        <v>2</v>
      </c>
    </row>
    <row r="38" spans="1:6" ht="15" x14ac:dyDescent="0.25">
      <c r="A38" s="2" t="s">
        <v>6</v>
      </c>
      <c r="B38" s="2">
        <v>3.5</v>
      </c>
      <c r="C38" s="5">
        <f t="shared" si="3"/>
        <v>2</v>
      </c>
      <c r="D38" s="7">
        <f t="shared" si="2"/>
        <v>7</v>
      </c>
      <c r="E38" s="7"/>
      <c r="F38" s="13">
        <f t="shared" si="4"/>
        <v>2</v>
      </c>
    </row>
    <row r="39" spans="1:6" ht="15" x14ac:dyDescent="0.25">
      <c r="A39" s="2" t="s">
        <v>61</v>
      </c>
      <c r="B39" s="2">
        <v>4</v>
      </c>
      <c r="C39" s="5">
        <f t="shared" si="3"/>
        <v>0</v>
      </c>
      <c r="D39" s="7">
        <f t="shared" si="2"/>
        <v>16</v>
      </c>
      <c r="E39" s="7"/>
      <c r="F39" s="13">
        <f t="shared" si="4"/>
        <v>4</v>
      </c>
    </row>
    <row r="40" spans="1:6" ht="15" x14ac:dyDescent="0.25">
      <c r="A40" s="2" t="s">
        <v>50</v>
      </c>
      <c r="B40" s="2">
        <v>4</v>
      </c>
      <c r="C40" s="5">
        <f t="shared" si="3"/>
        <v>0</v>
      </c>
      <c r="D40" s="7">
        <f t="shared" si="2"/>
        <v>16</v>
      </c>
      <c r="E40" s="7"/>
      <c r="F40" s="13">
        <f t="shared" si="4"/>
        <v>4</v>
      </c>
    </row>
    <row r="41" spans="1:6" ht="15" x14ac:dyDescent="0.25">
      <c r="A41" s="2" t="s">
        <v>40</v>
      </c>
      <c r="B41" s="2">
        <v>4</v>
      </c>
      <c r="C41" s="5">
        <f t="shared" si="3"/>
        <v>1</v>
      </c>
      <c r="D41" s="7">
        <f t="shared" si="2"/>
        <v>12</v>
      </c>
      <c r="E41" s="7"/>
      <c r="F41" s="13">
        <f t="shared" si="4"/>
        <v>3</v>
      </c>
    </row>
    <row r="42" spans="1:6" ht="15" x14ac:dyDescent="0.25">
      <c r="A42" s="2" t="s">
        <v>29</v>
      </c>
      <c r="B42" s="2">
        <v>4</v>
      </c>
      <c r="C42" s="5">
        <f t="shared" si="3"/>
        <v>1</v>
      </c>
      <c r="D42" s="7">
        <f t="shared" si="2"/>
        <v>12</v>
      </c>
      <c r="E42" s="7"/>
      <c r="F42" s="13">
        <f t="shared" si="4"/>
        <v>3</v>
      </c>
    </row>
    <row r="43" spans="1:6" ht="15" x14ac:dyDescent="0.25">
      <c r="A43" s="2" t="s">
        <v>94</v>
      </c>
      <c r="B43" s="2">
        <v>4</v>
      </c>
      <c r="C43" s="5">
        <f t="shared" si="3"/>
        <v>2</v>
      </c>
      <c r="D43" s="7">
        <f t="shared" si="2"/>
        <v>8</v>
      </c>
      <c r="E43" s="7"/>
      <c r="F43" s="13">
        <f t="shared" si="4"/>
        <v>2</v>
      </c>
    </row>
    <row r="44" spans="1:6" ht="15" x14ac:dyDescent="0.25">
      <c r="A44" s="2" t="s">
        <v>18</v>
      </c>
      <c r="B44" s="2">
        <v>4</v>
      </c>
      <c r="C44" s="5">
        <f t="shared" si="3"/>
        <v>2</v>
      </c>
      <c r="D44" s="7">
        <f t="shared" si="2"/>
        <v>8</v>
      </c>
      <c r="E44" s="7"/>
      <c r="F44" s="13">
        <f t="shared" si="4"/>
        <v>2</v>
      </c>
    </row>
    <row r="45" spans="1:6" ht="15" x14ac:dyDescent="0.25">
      <c r="A45" s="2" t="s">
        <v>83</v>
      </c>
      <c r="B45" s="2">
        <v>4</v>
      </c>
      <c r="C45" s="5">
        <f t="shared" si="3"/>
        <v>2</v>
      </c>
      <c r="D45" s="7">
        <f t="shared" si="2"/>
        <v>8</v>
      </c>
      <c r="E45" s="7"/>
      <c r="F45" s="13">
        <f t="shared" si="4"/>
        <v>2</v>
      </c>
    </row>
    <row r="46" spans="1:6" ht="15" x14ac:dyDescent="0.25">
      <c r="A46" s="2" t="s">
        <v>72</v>
      </c>
      <c r="B46" s="2">
        <v>4</v>
      </c>
      <c r="C46" s="5">
        <f t="shared" si="3"/>
        <v>2</v>
      </c>
      <c r="D46" s="7">
        <f t="shared" si="2"/>
        <v>8</v>
      </c>
      <c r="E46" s="7"/>
      <c r="F46" s="13">
        <f t="shared" si="4"/>
        <v>2</v>
      </c>
    </row>
    <row r="47" spans="1:6" ht="15" x14ac:dyDescent="0.25">
      <c r="A47" s="2" t="s">
        <v>7</v>
      </c>
      <c r="B47" s="2">
        <v>4.5</v>
      </c>
      <c r="C47" s="5">
        <f t="shared" si="3"/>
        <v>2</v>
      </c>
      <c r="D47" s="7">
        <f t="shared" si="2"/>
        <v>9</v>
      </c>
      <c r="E47" s="7"/>
      <c r="F47" s="13">
        <f t="shared" si="4"/>
        <v>2</v>
      </c>
    </row>
    <row r="48" spans="1:6" ht="15" x14ac:dyDescent="0.25">
      <c r="A48" s="2" t="s">
        <v>62</v>
      </c>
      <c r="B48" s="2">
        <v>5</v>
      </c>
      <c r="C48" s="5">
        <f t="shared" si="3"/>
        <v>0</v>
      </c>
      <c r="D48" s="7">
        <f t="shared" si="2"/>
        <v>20</v>
      </c>
      <c r="E48" s="7"/>
      <c r="F48" s="13">
        <f t="shared" si="4"/>
        <v>4</v>
      </c>
    </row>
    <row r="49" spans="1:6" ht="15" x14ac:dyDescent="0.25">
      <c r="A49" s="2" t="s">
        <v>51</v>
      </c>
      <c r="B49" s="2">
        <v>5</v>
      </c>
      <c r="C49" s="5">
        <f t="shared" si="3"/>
        <v>1</v>
      </c>
      <c r="D49" s="7">
        <f t="shared" si="2"/>
        <v>15</v>
      </c>
      <c r="E49" s="7"/>
      <c r="F49" s="13">
        <f t="shared" si="4"/>
        <v>3</v>
      </c>
    </row>
    <row r="50" spans="1:6" ht="15" x14ac:dyDescent="0.25">
      <c r="A50" s="2" t="s">
        <v>41</v>
      </c>
      <c r="B50" s="2">
        <v>5</v>
      </c>
      <c r="C50" s="5">
        <f t="shared" si="3"/>
        <v>1</v>
      </c>
      <c r="D50" s="7">
        <f t="shared" si="2"/>
        <v>15</v>
      </c>
      <c r="E50" s="7"/>
      <c r="F50" s="13">
        <f t="shared" si="4"/>
        <v>3</v>
      </c>
    </row>
    <row r="51" spans="1:6" ht="15" x14ac:dyDescent="0.25">
      <c r="A51" s="2" t="s">
        <v>30</v>
      </c>
      <c r="B51" s="2">
        <v>5</v>
      </c>
      <c r="C51" s="5">
        <f t="shared" si="3"/>
        <v>2</v>
      </c>
      <c r="D51" s="7">
        <f t="shared" si="2"/>
        <v>10</v>
      </c>
      <c r="E51" s="7"/>
      <c r="F51" s="13">
        <f t="shared" si="4"/>
        <v>2</v>
      </c>
    </row>
    <row r="52" spans="1:6" ht="15" x14ac:dyDescent="0.25">
      <c r="A52" s="2" t="s">
        <v>95</v>
      </c>
      <c r="B52" s="2">
        <v>5</v>
      </c>
      <c r="C52" s="5">
        <f t="shared" si="3"/>
        <v>2</v>
      </c>
      <c r="D52" s="7">
        <f t="shared" si="2"/>
        <v>10</v>
      </c>
      <c r="E52" s="7"/>
      <c r="F52" s="13">
        <f t="shared" si="4"/>
        <v>2</v>
      </c>
    </row>
    <row r="53" spans="1:6" ht="15" x14ac:dyDescent="0.25">
      <c r="A53" s="2" t="s">
        <v>19</v>
      </c>
      <c r="B53" s="2">
        <v>5</v>
      </c>
      <c r="C53" s="5">
        <f t="shared" si="3"/>
        <v>2</v>
      </c>
      <c r="D53" s="7">
        <f t="shared" si="2"/>
        <v>10</v>
      </c>
      <c r="E53" s="7"/>
      <c r="F53" s="13">
        <f t="shared" si="4"/>
        <v>2</v>
      </c>
    </row>
    <row r="54" spans="1:6" ht="15" x14ac:dyDescent="0.25">
      <c r="A54" s="2" t="s">
        <v>84</v>
      </c>
      <c r="B54" s="2">
        <v>5</v>
      </c>
      <c r="C54" s="5">
        <f t="shared" si="3"/>
        <v>2</v>
      </c>
      <c r="D54" s="7">
        <f t="shared" si="2"/>
        <v>10</v>
      </c>
      <c r="E54" s="7"/>
      <c r="F54" s="13">
        <f t="shared" si="4"/>
        <v>2</v>
      </c>
    </row>
    <row r="55" spans="1:6" ht="15" x14ac:dyDescent="0.25">
      <c r="A55" s="2" t="s">
        <v>73</v>
      </c>
      <c r="B55" s="2">
        <v>5</v>
      </c>
      <c r="C55" s="5">
        <f t="shared" si="3"/>
        <v>2</v>
      </c>
      <c r="D55" s="7">
        <f t="shared" si="2"/>
        <v>10</v>
      </c>
      <c r="E55" s="7"/>
      <c r="F55" s="13">
        <f t="shared" si="4"/>
        <v>2</v>
      </c>
    </row>
    <row r="56" spans="1:6" ht="15" x14ac:dyDescent="0.25">
      <c r="A56" s="2" t="s">
        <v>8</v>
      </c>
      <c r="B56" s="2">
        <v>5.5</v>
      </c>
      <c r="C56" s="5">
        <f t="shared" si="3"/>
        <v>2</v>
      </c>
      <c r="D56" s="7">
        <f t="shared" si="2"/>
        <v>11</v>
      </c>
      <c r="E56" s="7"/>
      <c r="F56" s="13">
        <f t="shared" si="4"/>
        <v>2</v>
      </c>
    </row>
    <row r="57" spans="1:6" ht="15" x14ac:dyDescent="0.25">
      <c r="A57" s="2" t="s">
        <v>74</v>
      </c>
      <c r="B57" s="2">
        <v>6</v>
      </c>
      <c r="C57" s="5">
        <f t="shared" si="3"/>
        <v>0</v>
      </c>
      <c r="D57" s="7">
        <f t="shared" si="2"/>
        <v>24</v>
      </c>
      <c r="E57" s="7"/>
      <c r="F57" s="13">
        <f t="shared" si="4"/>
        <v>4</v>
      </c>
    </row>
    <row r="58" spans="1:6" ht="15" x14ac:dyDescent="0.25">
      <c r="A58" s="2" t="s">
        <v>63</v>
      </c>
      <c r="B58" s="2">
        <v>6</v>
      </c>
      <c r="C58" s="5">
        <f t="shared" si="3"/>
        <v>0</v>
      </c>
      <c r="D58" s="7">
        <f t="shared" si="2"/>
        <v>24</v>
      </c>
      <c r="E58" s="7"/>
      <c r="F58" s="13">
        <f t="shared" si="4"/>
        <v>4</v>
      </c>
    </row>
    <row r="59" spans="1:6" ht="15" x14ac:dyDescent="0.25">
      <c r="A59" s="2" t="s">
        <v>52</v>
      </c>
      <c r="B59" s="2">
        <v>6</v>
      </c>
      <c r="C59" s="5">
        <f t="shared" si="3"/>
        <v>1</v>
      </c>
      <c r="D59" s="7">
        <f t="shared" si="2"/>
        <v>18</v>
      </c>
      <c r="E59" s="7"/>
      <c r="F59" s="13">
        <f t="shared" si="4"/>
        <v>3</v>
      </c>
    </row>
    <row r="60" spans="1:6" ht="15" x14ac:dyDescent="0.25">
      <c r="A60" s="2" t="s">
        <v>42</v>
      </c>
      <c r="B60" s="2">
        <v>6</v>
      </c>
      <c r="C60" s="5">
        <f t="shared" si="3"/>
        <v>1</v>
      </c>
      <c r="D60" s="7">
        <f t="shared" si="2"/>
        <v>18</v>
      </c>
      <c r="E60" s="7"/>
      <c r="F60" s="13">
        <f t="shared" si="4"/>
        <v>3</v>
      </c>
    </row>
    <row r="61" spans="1:6" ht="15" x14ac:dyDescent="0.25">
      <c r="A61" s="2" t="s">
        <v>31</v>
      </c>
      <c r="B61" s="2">
        <v>6</v>
      </c>
      <c r="C61" s="5">
        <f t="shared" si="3"/>
        <v>2</v>
      </c>
      <c r="D61" s="7">
        <f t="shared" si="2"/>
        <v>12</v>
      </c>
      <c r="E61" s="7"/>
      <c r="F61" s="13">
        <f t="shared" si="4"/>
        <v>2</v>
      </c>
    </row>
    <row r="62" spans="1:6" ht="15" x14ac:dyDescent="0.25">
      <c r="A62" s="2" t="s">
        <v>96</v>
      </c>
      <c r="B62" s="2">
        <v>6</v>
      </c>
      <c r="C62" s="5">
        <f t="shared" si="3"/>
        <v>2</v>
      </c>
      <c r="D62" s="7">
        <f t="shared" si="2"/>
        <v>12</v>
      </c>
      <c r="E62" s="7"/>
      <c r="F62" s="13">
        <f t="shared" si="4"/>
        <v>2</v>
      </c>
    </row>
    <row r="63" spans="1:6" ht="15" x14ac:dyDescent="0.25">
      <c r="A63" s="2" t="s">
        <v>20</v>
      </c>
      <c r="B63" s="2">
        <v>6</v>
      </c>
      <c r="C63" s="5">
        <f t="shared" si="3"/>
        <v>2</v>
      </c>
      <c r="D63" s="7">
        <f t="shared" si="2"/>
        <v>12</v>
      </c>
      <c r="E63" s="7"/>
      <c r="F63" s="13">
        <f t="shared" si="4"/>
        <v>2</v>
      </c>
    </row>
    <row r="64" spans="1:6" ht="15" x14ac:dyDescent="0.25">
      <c r="A64" s="2" t="s">
        <v>85</v>
      </c>
      <c r="B64" s="2">
        <v>6</v>
      </c>
      <c r="C64" s="5">
        <f t="shared" si="3"/>
        <v>2</v>
      </c>
      <c r="D64" s="7">
        <f t="shared" si="2"/>
        <v>12</v>
      </c>
      <c r="E64" s="7"/>
      <c r="F64" s="13">
        <f t="shared" si="4"/>
        <v>2</v>
      </c>
    </row>
    <row r="65" spans="1:6" ht="15" x14ac:dyDescent="0.25">
      <c r="A65" s="2" t="s">
        <v>9</v>
      </c>
      <c r="B65" s="2">
        <v>6.5</v>
      </c>
      <c r="C65" s="5">
        <f t="shared" si="3"/>
        <v>2</v>
      </c>
      <c r="D65" s="7">
        <f t="shared" si="2"/>
        <v>13</v>
      </c>
      <c r="E65" s="7"/>
      <c r="F65" s="13">
        <f t="shared" si="4"/>
        <v>2</v>
      </c>
    </row>
    <row r="66" spans="1:6" ht="15" x14ac:dyDescent="0.25">
      <c r="A66" s="2" t="s">
        <v>75</v>
      </c>
      <c r="B66" s="2">
        <v>7</v>
      </c>
      <c r="C66" s="5">
        <f t="shared" ref="C66:C101" si="5">IF(AND(CODE(LEFT(A66,1))&gt;=CODE("A"), CODE(LEFT(A66,1))&lt;=CODE("F")), 0, IF(AND(CODE(LEFT(A66,1))&gt;=CODE("G"), CODE(LEFT(A66,1))&lt;=CODE("M")), 1, IF(AND(CODE(LEFT(A66,1))&gt;=CODE("N"), CODE(LEFT(A66,1))&lt;=CODE("Z")), 2, "")))</f>
        <v>0</v>
      </c>
      <c r="D66" s="7">
        <f t="shared" si="2"/>
        <v>28</v>
      </c>
      <c r="E66" s="7"/>
      <c r="F66" s="13">
        <f t="shared" ref="F66:F97" si="6">VLOOKUP(C66,G:H,2,0)</f>
        <v>4</v>
      </c>
    </row>
    <row r="67" spans="1:6" ht="15" x14ac:dyDescent="0.25">
      <c r="A67" s="2" t="s">
        <v>64</v>
      </c>
      <c r="B67" s="2">
        <v>7</v>
      </c>
      <c r="C67" s="5">
        <f t="shared" si="5"/>
        <v>1</v>
      </c>
      <c r="D67" s="7">
        <f t="shared" ref="D67:D101" si="7">F67*B67</f>
        <v>21</v>
      </c>
      <c r="E67" s="7"/>
      <c r="F67" s="13">
        <f t="shared" si="6"/>
        <v>3</v>
      </c>
    </row>
    <row r="68" spans="1:6" ht="15" x14ac:dyDescent="0.25">
      <c r="A68" s="2" t="s">
        <v>53</v>
      </c>
      <c r="B68" s="2">
        <v>7</v>
      </c>
      <c r="C68" s="5">
        <f t="shared" si="5"/>
        <v>1</v>
      </c>
      <c r="D68" s="7">
        <f t="shared" si="7"/>
        <v>21</v>
      </c>
      <c r="E68" s="7"/>
      <c r="F68" s="13">
        <f t="shared" si="6"/>
        <v>3</v>
      </c>
    </row>
    <row r="69" spans="1:6" ht="15" x14ac:dyDescent="0.25">
      <c r="A69" s="2" t="s">
        <v>43</v>
      </c>
      <c r="B69" s="2">
        <v>7</v>
      </c>
      <c r="C69" s="5">
        <f t="shared" si="5"/>
        <v>2</v>
      </c>
      <c r="D69" s="7">
        <f t="shared" si="7"/>
        <v>14</v>
      </c>
      <c r="E69" s="7"/>
      <c r="F69" s="13">
        <f t="shared" si="6"/>
        <v>2</v>
      </c>
    </row>
    <row r="70" spans="1:6" ht="15" x14ac:dyDescent="0.25">
      <c r="A70" s="2" t="s">
        <v>32</v>
      </c>
      <c r="B70" s="2">
        <v>7</v>
      </c>
      <c r="C70" s="5">
        <f t="shared" si="5"/>
        <v>2</v>
      </c>
      <c r="D70" s="7">
        <f t="shared" si="7"/>
        <v>14</v>
      </c>
      <c r="E70" s="7"/>
      <c r="F70" s="13">
        <f t="shared" si="6"/>
        <v>2</v>
      </c>
    </row>
    <row r="71" spans="1:6" ht="15" x14ac:dyDescent="0.25">
      <c r="A71" s="2" t="s">
        <v>97</v>
      </c>
      <c r="B71" s="2">
        <v>7</v>
      </c>
      <c r="C71" s="5">
        <f t="shared" si="5"/>
        <v>2</v>
      </c>
      <c r="D71" s="7">
        <f t="shared" si="7"/>
        <v>14</v>
      </c>
      <c r="E71" s="7"/>
      <c r="F71" s="13">
        <f t="shared" si="6"/>
        <v>2</v>
      </c>
    </row>
    <row r="72" spans="1:6" ht="15" x14ac:dyDescent="0.25">
      <c r="A72" s="2" t="s">
        <v>21</v>
      </c>
      <c r="B72" s="2">
        <v>7</v>
      </c>
      <c r="C72" s="5">
        <f t="shared" si="5"/>
        <v>2</v>
      </c>
      <c r="D72" s="7">
        <f t="shared" si="7"/>
        <v>14</v>
      </c>
      <c r="E72" s="7"/>
      <c r="F72" s="13">
        <f t="shared" si="6"/>
        <v>2</v>
      </c>
    </row>
    <row r="73" spans="1:6" ht="15" x14ac:dyDescent="0.25">
      <c r="A73" s="2" t="s">
        <v>86</v>
      </c>
      <c r="B73" s="2">
        <v>7</v>
      </c>
      <c r="C73" s="5">
        <f t="shared" si="5"/>
        <v>2</v>
      </c>
      <c r="D73" s="7">
        <f t="shared" si="7"/>
        <v>14</v>
      </c>
      <c r="E73" s="7"/>
      <c r="F73" s="13">
        <f t="shared" si="6"/>
        <v>2</v>
      </c>
    </row>
    <row r="74" spans="1:6" ht="15" x14ac:dyDescent="0.25">
      <c r="A74" s="2" t="s">
        <v>10</v>
      </c>
      <c r="B74" s="2">
        <v>7.5</v>
      </c>
      <c r="C74" s="5">
        <f t="shared" si="5"/>
        <v>0</v>
      </c>
      <c r="D74" s="7">
        <f t="shared" si="7"/>
        <v>30</v>
      </c>
      <c r="E74" s="7"/>
      <c r="F74" s="13">
        <f t="shared" si="6"/>
        <v>4</v>
      </c>
    </row>
    <row r="75" spans="1:6" ht="15" x14ac:dyDescent="0.25">
      <c r="A75" s="2" t="s">
        <v>87</v>
      </c>
      <c r="B75" s="2">
        <v>8</v>
      </c>
      <c r="C75" s="5">
        <f t="shared" si="5"/>
        <v>0</v>
      </c>
      <c r="D75" s="7">
        <f t="shared" si="7"/>
        <v>32</v>
      </c>
      <c r="E75" s="7"/>
      <c r="F75" s="13">
        <f t="shared" si="6"/>
        <v>4</v>
      </c>
    </row>
    <row r="76" spans="1:6" ht="15" x14ac:dyDescent="0.25">
      <c r="A76" s="2" t="s">
        <v>76</v>
      </c>
      <c r="B76" s="2">
        <v>8</v>
      </c>
      <c r="C76" s="5">
        <f t="shared" si="5"/>
        <v>0</v>
      </c>
      <c r="D76" s="7">
        <f t="shared" si="7"/>
        <v>32</v>
      </c>
      <c r="E76" s="7"/>
      <c r="F76" s="13">
        <f t="shared" si="6"/>
        <v>4</v>
      </c>
    </row>
    <row r="77" spans="1:6" ht="15" x14ac:dyDescent="0.25">
      <c r="A77" s="2" t="s">
        <v>65</v>
      </c>
      <c r="B77" s="2">
        <v>8</v>
      </c>
      <c r="C77" s="5">
        <f t="shared" si="5"/>
        <v>1</v>
      </c>
      <c r="D77" s="7">
        <f t="shared" si="7"/>
        <v>24</v>
      </c>
      <c r="E77" s="7"/>
      <c r="F77" s="13">
        <f t="shared" si="6"/>
        <v>3</v>
      </c>
    </row>
    <row r="78" spans="1:6" ht="15" x14ac:dyDescent="0.25">
      <c r="A78" s="2" t="s">
        <v>54</v>
      </c>
      <c r="B78" s="2">
        <v>8</v>
      </c>
      <c r="C78" s="5">
        <f t="shared" si="5"/>
        <v>1</v>
      </c>
      <c r="D78" s="7">
        <f t="shared" si="7"/>
        <v>24</v>
      </c>
      <c r="E78" s="7"/>
      <c r="F78" s="13">
        <f t="shared" si="6"/>
        <v>3</v>
      </c>
    </row>
    <row r="79" spans="1:6" ht="15" x14ac:dyDescent="0.25">
      <c r="A79" s="2" t="s">
        <v>44</v>
      </c>
      <c r="B79" s="2">
        <v>8</v>
      </c>
      <c r="C79" s="5">
        <f t="shared" si="5"/>
        <v>2</v>
      </c>
      <c r="D79" s="7">
        <f t="shared" si="7"/>
        <v>16</v>
      </c>
      <c r="E79" s="7"/>
      <c r="F79" s="13">
        <f t="shared" si="6"/>
        <v>2</v>
      </c>
    </row>
    <row r="80" spans="1:6" ht="15" x14ac:dyDescent="0.25">
      <c r="A80" s="2" t="s">
        <v>33</v>
      </c>
      <c r="B80" s="2">
        <v>8</v>
      </c>
      <c r="C80" s="5">
        <f t="shared" si="5"/>
        <v>2</v>
      </c>
      <c r="D80" s="7">
        <f t="shared" si="7"/>
        <v>16</v>
      </c>
      <c r="E80" s="7"/>
      <c r="F80" s="13">
        <f t="shared" si="6"/>
        <v>2</v>
      </c>
    </row>
    <row r="81" spans="1:6" ht="15" x14ac:dyDescent="0.25">
      <c r="A81" s="2" t="s">
        <v>98</v>
      </c>
      <c r="B81" s="2">
        <v>8</v>
      </c>
      <c r="C81" s="5">
        <f t="shared" si="5"/>
        <v>2</v>
      </c>
      <c r="D81" s="7">
        <f t="shared" si="7"/>
        <v>16</v>
      </c>
      <c r="E81" s="7"/>
      <c r="F81" s="13">
        <f t="shared" si="6"/>
        <v>2</v>
      </c>
    </row>
    <row r="82" spans="1:6" ht="15" x14ac:dyDescent="0.25">
      <c r="A82" s="2" t="s">
        <v>22</v>
      </c>
      <c r="B82" s="2">
        <v>8</v>
      </c>
      <c r="C82" s="5">
        <f t="shared" si="5"/>
        <v>2</v>
      </c>
      <c r="D82" s="7">
        <f t="shared" si="7"/>
        <v>16</v>
      </c>
      <c r="E82" s="7"/>
      <c r="F82" s="13">
        <f t="shared" si="6"/>
        <v>2</v>
      </c>
    </row>
    <row r="83" spans="1:6" ht="15" x14ac:dyDescent="0.25">
      <c r="A83" s="2" t="s">
        <v>11</v>
      </c>
      <c r="B83" s="2">
        <v>8.5</v>
      </c>
      <c r="C83" s="5">
        <f t="shared" si="5"/>
        <v>0</v>
      </c>
      <c r="D83" s="7">
        <f t="shared" si="7"/>
        <v>34</v>
      </c>
      <c r="E83" s="7"/>
      <c r="F83" s="13">
        <f t="shared" si="6"/>
        <v>4</v>
      </c>
    </row>
    <row r="84" spans="1:6" ht="15" x14ac:dyDescent="0.25">
      <c r="A84" s="2" t="s">
        <v>23</v>
      </c>
      <c r="B84" s="2">
        <v>9</v>
      </c>
      <c r="C84" s="5">
        <f t="shared" si="5"/>
        <v>0</v>
      </c>
      <c r="D84" s="7">
        <f t="shared" si="7"/>
        <v>36</v>
      </c>
      <c r="E84" s="7"/>
      <c r="F84" s="13">
        <f t="shared" si="6"/>
        <v>4</v>
      </c>
    </row>
    <row r="85" spans="1:6" ht="15" x14ac:dyDescent="0.25">
      <c r="A85" s="2" t="s">
        <v>88</v>
      </c>
      <c r="B85" s="2">
        <v>9</v>
      </c>
      <c r="C85" s="5">
        <f t="shared" si="5"/>
        <v>0</v>
      </c>
      <c r="D85" s="7">
        <f t="shared" si="7"/>
        <v>36</v>
      </c>
      <c r="E85" s="7"/>
      <c r="F85" s="13">
        <f t="shared" si="6"/>
        <v>4</v>
      </c>
    </row>
    <row r="86" spans="1:6" ht="15" x14ac:dyDescent="0.25">
      <c r="A86" s="2" t="s">
        <v>77</v>
      </c>
      <c r="B86" s="2">
        <v>9</v>
      </c>
      <c r="C86" s="5">
        <f t="shared" si="5"/>
        <v>1</v>
      </c>
      <c r="D86" s="7">
        <f t="shared" si="7"/>
        <v>27</v>
      </c>
      <c r="E86" s="7"/>
      <c r="F86" s="13">
        <f t="shared" si="6"/>
        <v>3</v>
      </c>
    </row>
    <row r="87" spans="1:6" ht="15" x14ac:dyDescent="0.25">
      <c r="A87" s="2" t="s">
        <v>66</v>
      </c>
      <c r="B87" s="2">
        <v>9</v>
      </c>
      <c r="C87" s="5">
        <f t="shared" si="5"/>
        <v>1</v>
      </c>
      <c r="D87" s="7">
        <f t="shared" si="7"/>
        <v>27</v>
      </c>
      <c r="E87" s="7"/>
      <c r="F87" s="13">
        <f t="shared" si="6"/>
        <v>3</v>
      </c>
    </row>
    <row r="88" spans="1:6" ht="15" x14ac:dyDescent="0.25">
      <c r="A88" s="2" t="s">
        <v>55</v>
      </c>
      <c r="B88" s="2">
        <v>9</v>
      </c>
      <c r="C88" s="5">
        <f t="shared" si="5"/>
        <v>2</v>
      </c>
      <c r="D88" s="7">
        <f t="shared" si="7"/>
        <v>18</v>
      </c>
      <c r="E88" s="7"/>
      <c r="F88" s="13">
        <f t="shared" si="6"/>
        <v>2</v>
      </c>
    </row>
    <row r="89" spans="1:6" ht="15" x14ac:dyDescent="0.25">
      <c r="A89" s="2" t="s">
        <v>45</v>
      </c>
      <c r="B89" s="2">
        <v>9</v>
      </c>
      <c r="C89" s="5">
        <f t="shared" si="5"/>
        <v>2</v>
      </c>
      <c r="D89" s="7">
        <f t="shared" si="7"/>
        <v>18</v>
      </c>
      <c r="E89" s="7"/>
      <c r="F89" s="13">
        <f t="shared" si="6"/>
        <v>2</v>
      </c>
    </row>
    <row r="90" spans="1:6" ht="15" x14ac:dyDescent="0.25">
      <c r="A90" s="2" t="s">
        <v>34</v>
      </c>
      <c r="B90" s="2">
        <v>9</v>
      </c>
      <c r="C90" s="5">
        <f t="shared" si="5"/>
        <v>2</v>
      </c>
      <c r="D90" s="7">
        <f t="shared" si="7"/>
        <v>18</v>
      </c>
      <c r="E90" s="7"/>
      <c r="F90" s="13">
        <f t="shared" si="6"/>
        <v>2</v>
      </c>
    </row>
    <row r="91" spans="1:6" ht="15" x14ac:dyDescent="0.25">
      <c r="A91" s="2" t="s">
        <v>99</v>
      </c>
      <c r="B91" s="2">
        <v>9</v>
      </c>
      <c r="C91" s="5">
        <f t="shared" si="5"/>
        <v>2</v>
      </c>
      <c r="D91" s="7">
        <f t="shared" si="7"/>
        <v>18</v>
      </c>
      <c r="E91" s="7"/>
      <c r="F91" s="13">
        <f t="shared" si="6"/>
        <v>2</v>
      </c>
    </row>
    <row r="92" spans="1:6" ht="15" x14ac:dyDescent="0.25">
      <c r="A92" s="2" t="s">
        <v>12</v>
      </c>
      <c r="B92" s="2">
        <v>9.5</v>
      </c>
      <c r="C92" s="5">
        <f t="shared" si="5"/>
        <v>0</v>
      </c>
      <c r="D92" s="7">
        <f t="shared" si="7"/>
        <v>38</v>
      </c>
      <c r="E92" s="7"/>
      <c r="F92" s="13">
        <f t="shared" si="6"/>
        <v>4</v>
      </c>
    </row>
    <row r="93" spans="1:6" ht="15" x14ac:dyDescent="0.25">
      <c r="A93" s="2" t="s">
        <v>100</v>
      </c>
      <c r="B93" s="2">
        <v>10</v>
      </c>
      <c r="C93" s="5">
        <f t="shared" si="5"/>
        <v>0</v>
      </c>
      <c r="D93" s="7">
        <f t="shared" si="7"/>
        <v>40</v>
      </c>
      <c r="E93" s="7"/>
      <c r="F93" s="13">
        <f t="shared" si="6"/>
        <v>4</v>
      </c>
    </row>
    <row r="94" spans="1:6" ht="15" x14ac:dyDescent="0.25">
      <c r="A94" s="2" t="s">
        <v>24</v>
      </c>
      <c r="B94" s="2">
        <v>10</v>
      </c>
      <c r="C94" s="5">
        <f t="shared" si="5"/>
        <v>0</v>
      </c>
      <c r="D94" s="7">
        <f t="shared" si="7"/>
        <v>40</v>
      </c>
      <c r="E94" s="7"/>
      <c r="F94" s="13">
        <f t="shared" si="6"/>
        <v>4</v>
      </c>
    </row>
    <row r="95" spans="1:6" ht="15" x14ac:dyDescent="0.25">
      <c r="A95" s="2" t="s">
        <v>89</v>
      </c>
      <c r="B95" s="2">
        <v>10</v>
      </c>
      <c r="C95" s="5">
        <f t="shared" si="5"/>
        <v>0</v>
      </c>
      <c r="D95" s="7">
        <f t="shared" si="7"/>
        <v>40</v>
      </c>
      <c r="E95" s="7"/>
      <c r="F95" s="13">
        <f t="shared" si="6"/>
        <v>4</v>
      </c>
    </row>
    <row r="96" spans="1:6" ht="15" x14ac:dyDescent="0.25">
      <c r="A96" s="2" t="s">
        <v>13</v>
      </c>
      <c r="B96" s="2">
        <v>10</v>
      </c>
      <c r="C96" s="5">
        <f t="shared" si="5"/>
        <v>1</v>
      </c>
      <c r="D96" s="7">
        <f t="shared" si="7"/>
        <v>30</v>
      </c>
      <c r="E96" s="7"/>
      <c r="F96" s="13">
        <f t="shared" si="6"/>
        <v>3</v>
      </c>
    </row>
    <row r="97" spans="1:6" ht="15" x14ac:dyDescent="0.25">
      <c r="A97" s="2" t="s">
        <v>78</v>
      </c>
      <c r="B97" s="2">
        <v>10</v>
      </c>
      <c r="C97" s="5">
        <f t="shared" si="5"/>
        <v>1</v>
      </c>
      <c r="D97" s="7">
        <f t="shared" si="7"/>
        <v>30</v>
      </c>
      <c r="E97" s="7"/>
      <c r="F97" s="13">
        <f t="shared" si="6"/>
        <v>3</v>
      </c>
    </row>
    <row r="98" spans="1:6" ht="15" x14ac:dyDescent="0.25">
      <c r="A98" s="2" t="s">
        <v>67</v>
      </c>
      <c r="B98" s="2">
        <v>10</v>
      </c>
      <c r="C98" s="5">
        <f t="shared" si="5"/>
        <v>1</v>
      </c>
      <c r="D98" s="7">
        <f t="shared" si="7"/>
        <v>30</v>
      </c>
      <c r="E98" s="7"/>
      <c r="F98" s="13">
        <f t="shared" ref="F98:F101" si="8">VLOOKUP(C98,G:H,2,0)</f>
        <v>3</v>
      </c>
    </row>
    <row r="99" spans="1:6" ht="15" x14ac:dyDescent="0.25">
      <c r="A99" s="2" t="s">
        <v>56</v>
      </c>
      <c r="B99" s="2">
        <v>10</v>
      </c>
      <c r="C99" s="5">
        <f t="shared" si="5"/>
        <v>2</v>
      </c>
      <c r="D99" s="7">
        <f t="shared" si="7"/>
        <v>20</v>
      </c>
      <c r="E99" s="7"/>
      <c r="F99" s="13">
        <f t="shared" si="8"/>
        <v>2</v>
      </c>
    </row>
    <row r="100" spans="1:6" ht="15" x14ac:dyDescent="0.25">
      <c r="A100" s="2" t="s">
        <v>7</v>
      </c>
      <c r="B100" s="2">
        <v>10</v>
      </c>
      <c r="C100" s="5">
        <f t="shared" si="5"/>
        <v>2</v>
      </c>
      <c r="D100" s="7">
        <f t="shared" si="7"/>
        <v>20</v>
      </c>
      <c r="E100" s="7"/>
      <c r="F100" s="13">
        <f t="shared" si="8"/>
        <v>2</v>
      </c>
    </row>
    <row r="101" spans="1:6" ht="15" x14ac:dyDescent="0.25">
      <c r="A101" s="2" t="s">
        <v>35</v>
      </c>
      <c r="B101" s="2">
        <v>10</v>
      </c>
      <c r="C101" s="5">
        <f t="shared" si="5"/>
        <v>2</v>
      </c>
      <c r="D101" s="7">
        <f t="shared" si="7"/>
        <v>20</v>
      </c>
      <c r="E101" s="7"/>
      <c r="F101" s="13">
        <f t="shared" si="8"/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47"/>
  <sheetViews>
    <sheetView workbookViewId="0">
      <selection activeCell="C16" sqref="C16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  <col min="7" max="7" width="14.5546875" style="18" bestFit="1" customWidth="1"/>
  </cols>
  <sheetData>
    <row r="1" spans="1:25" ht="13.8" x14ac:dyDescent="0.25">
      <c r="A1" s="1" t="s">
        <v>103</v>
      </c>
      <c r="B1" s="1" t="s">
        <v>104</v>
      </c>
      <c r="C1" s="1" t="s">
        <v>3</v>
      </c>
      <c r="D1" s="1" t="s">
        <v>115</v>
      </c>
      <c r="E1" s="1" t="s">
        <v>116</v>
      </c>
      <c r="F1" s="1" t="s">
        <v>117</v>
      </c>
      <c r="G1" s="17" t="s">
        <v>118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2" x14ac:dyDescent="0.25">
      <c r="A2" s="2" t="s">
        <v>105</v>
      </c>
      <c r="B2" s="2">
        <v>55</v>
      </c>
      <c r="D2" t="s">
        <v>107</v>
      </c>
      <c r="E2">
        <f>COUNTIF(A:A,D2)</f>
        <v>11</v>
      </c>
      <c r="F2">
        <f>SUMIF(A:A,D2,B:B)</f>
        <v>555</v>
      </c>
      <c r="G2" s="18">
        <f>SUMIFS(Frutta!C:C,Frutta!A:A,Frutta!D2,Frutta!B:B,"&gt;80")</f>
        <v>0</v>
      </c>
    </row>
    <row r="3" spans="1:25" ht="13.2" x14ac:dyDescent="0.25">
      <c r="A3" s="2" t="s">
        <v>106</v>
      </c>
      <c r="B3" s="2">
        <v>70</v>
      </c>
      <c r="C3" s="2">
        <v>80</v>
      </c>
      <c r="D3" t="s">
        <v>106</v>
      </c>
      <c r="E3">
        <f>COUNTIF(A:A,D3)</f>
        <v>14</v>
      </c>
      <c r="F3">
        <f>SUMIF(A:A,D3,B:B)</f>
        <v>755</v>
      </c>
      <c r="G3" s="18">
        <f>SUMIFS(Frutta!C:C,Frutta!A:A,Frutta!D3,Frutta!B:B,"&gt;80")</f>
        <v>75</v>
      </c>
    </row>
    <row r="4" spans="1:25" ht="13.2" x14ac:dyDescent="0.25">
      <c r="A4" s="2" t="s">
        <v>107</v>
      </c>
      <c r="B4" s="2">
        <v>40</v>
      </c>
      <c r="C4" s="2">
        <v>60</v>
      </c>
      <c r="D4" t="s">
        <v>105</v>
      </c>
      <c r="E4">
        <f>COUNTIF(A:A,D4)</f>
        <v>11</v>
      </c>
      <c r="F4">
        <f>SUMIF(A:A,D4,B:B)</f>
        <v>525</v>
      </c>
      <c r="G4" s="18">
        <f>SUMIFS(Frutta!C:C,Frutta!A:A,Frutta!D4,Frutta!B:B,"&gt;80")</f>
        <v>0</v>
      </c>
    </row>
    <row r="5" spans="1:25" ht="13.2" x14ac:dyDescent="0.25">
      <c r="A5" s="2" t="s">
        <v>105</v>
      </c>
      <c r="B5" s="2">
        <v>20</v>
      </c>
      <c r="C5" s="2">
        <v>100</v>
      </c>
      <c r="D5" t="s">
        <v>108</v>
      </c>
      <c r="E5">
        <f>COUNTIF(A:A,D5)</f>
        <v>7</v>
      </c>
      <c r="F5">
        <f>SUMIF(A:A,D5,B:B)</f>
        <v>380</v>
      </c>
      <c r="G5" s="18">
        <f>SUMIFS(Frutta!C:C,Frutta!A:A,Frutta!D5,Frutta!B:B,"&gt;80")</f>
        <v>30</v>
      </c>
    </row>
    <row r="6" spans="1:25" ht="13.2" x14ac:dyDescent="0.25">
      <c r="A6" s="2" t="s">
        <v>108</v>
      </c>
      <c r="B6" s="2">
        <v>90</v>
      </c>
      <c r="C6" s="2">
        <v>30</v>
      </c>
      <c r="D6" t="s">
        <v>109</v>
      </c>
      <c r="E6">
        <f>COUNTIF(A:A,D6)</f>
        <v>3</v>
      </c>
      <c r="F6">
        <f>SUMIF(A:A,D6,B:B)</f>
        <v>160</v>
      </c>
      <c r="G6" s="18">
        <f>SUMIFS(Frutta!C:C,Frutta!A:A,Frutta!D6,Frutta!B:B,"&gt;80")</f>
        <v>0</v>
      </c>
    </row>
    <row r="7" spans="1:25" ht="13.2" x14ac:dyDescent="0.25">
      <c r="A7" s="2" t="s">
        <v>106</v>
      </c>
      <c r="B7" s="2">
        <v>50</v>
      </c>
      <c r="C7" s="2">
        <v>40</v>
      </c>
    </row>
    <row r="8" spans="1:25" ht="13.2" x14ac:dyDescent="0.25">
      <c r="A8" s="2" t="s">
        <v>107</v>
      </c>
      <c r="B8" s="2">
        <v>60</v>
      </c>
      <c r="C8" s="2">
        <v>55</v>
      </c>
    </row>
    <row r="9" spans="1:25" ht="13.2" x14ac:dyDescent="0.25">
      <c r="A9" s="2" t="s">
        <v>105</v>
      </c>
      <c r="B9" s="2">
        <v>45</v>
      </c>
      <c r="C9" s="2"/>
    </row>
    <row r="10" spans="1:25" ht="13.2" x14ac:dyDescent="0.25">
      <c r="A10" s="2" t="s">
        <v>106</v>
      </c>
      <c r="B10" s="2">
        <v>25</v>
      </c>
      <c r="C10" s="2">
        <v>85</v>
      </c>
    </row>
    <row r="11" spans="1:25" ht="13.2" x14ac:dyDescent="0.25">
      <c r="A11" s="2" t="s">
        <v>108</v>
      </c>
      <c r="B11" s="2">
        <v>70</v>
      </c>
      <c r="C11" s="2"/>
    </row>
    <row r="12" spans="1:25" ht="13.2" x14ac:dyDescent="0.25">
      <c r="A12" s="2" t="s">
        <v>109</v>
      </c>
      <c r="B12" s="2">
        <v>60</v>
      </c>
      <c r="C12" s="2">
        <v>95</v>
      </c>
    </row>
    <row r="13" spans="1:25" ht="13.2" x14ac:dyDescent="0.25">
      <c r="A13" s="2" t="s">
        <v>107</v>
      </c>
      <c r="B13" s="2">
        <v>80</v>
      </c>
      <c r="C13" s="2"/>
    </row>
    <row r="14" spans="1:25" ht="13.2" x14ac:dyDescent="0.25">
      <c r="A14" s="2" t="s">
        <v>106</v>
      </c>
      <c r="B14" s="2">
        <v>40</v>
      </c>
      <c r="C14" s="2">
        <v>45</v>
      </c>
    </row>
    <row r="15" spans="1:25" ht="13.2" x14ac:dyDescent="0.25">
      <c r="A15" s="2" t="s">
        <v>105</v>
      </c>
      <c r="B15" s="2">
        <v>65</v>
      </c>
      <c r="C15" s="2">
        <v>65</v>
      </c>
    </row>
    <row r="16" spans="1:25" ht="13.2" x14ac:dyDescent="0.25">
      <c r="A16" s="2" t="s">
        <v>107</v>
      </c>
      <c r="B16" s="2">
        <v>55</v>
      </c>
      <c r="C16" s="2">
        <v>30</v>
      </c>
    </row>
    <row r="17" spans="1:3" ht="13.2" x14ac:dyDescent="0.25">
      <c r="A17" s="2" t="s">
        <v>108</v>
      </c>
      <c r="B17" s="2">
        <v>70</v>
      </c>
      <c r="C17" s="2">
        <v>30</v>
      </c>
    </row>
    <row r="18" spans="1:3" ht="13.2" x14ac:dyDescent="0.25">
      <c r="A18" s="2" t="s">
        <v>106</v>
      </c>
      <c r="B18" s="2">
        <v>45</v>
      </c>
      <c r="C18" s="2">
        <v>80</v>
      </c>
    </row>
    <row r="19" spans="1:3" ht="13.2" x14ac:dyDescent="0.25">
      <c r="A19" s="2" t="s">
        <v>105</v>
      </c>
      <c r="B19" s="2">
        <v>25</v>
      </c>
      <c r="C19" s="2">
        <v>60</v>
      </c>
    </row>
    <row r="20" spans="1:3" ht="13.2" x14ac:dyDescent="0.25">
      <c r="A20" s="2" t="s">
        <v>106</v>
      </c>
      <c r="B20" s="2">
        <v>35</v>
      </c>
      <c r="C20" s="2"/>
    </row>
    <row r="21" spans="1:3" ht="13.2" x14ac:dyDescent="0.25">
      <c r="A21" s="2" t="s">
        <v>107</v>
      </c>
      <c r="B21" s="2">
        <v>60</v>
      </c>
      <c r="C21" s="2">
        <v>30</v>
      </c>
    </row>
    <row r="22" spans="1:3" ht="13.2" x14ac:dyDescent="0.25">
      <c r="A22" s="2" t="s">
        <v>105</v>
      </c>
      <c r="B22" s="2">
        <v>70</v>
      </c>
      <c r="C22" s="2">
        <v>40</v>
      </c>
    </row>
    <row r="23" spans="1:3" ht="13.2" x14ac:dyDescent="0.25">
      <c r="A23" s="2" t="s">
        <v>106</v>
      </c>
      <c r="B23" s="2">
        <v>45</v>
      </c>
      <c r="C23" s="2">
        <v>55</v>
      </c>
    </row>
    <row r="24" spans="1:3" ht="13.2" x14ac:dyDescent="0.25">
      <c r="A24" s="2" t="s">
        <v>108</v>
      </c>
      <c r="B24" s="2">
        <v>50</v>
      </c>
      <c r="C24" s="2">
        <v>45</v>
      </c>
    </row>
    <row r="25" spans="1:3" ht="13.2" x14ac:dyDescent="0.25">
      <c r="A25" s="2" t="s">
        <v>109</v>
      </c>
      <c r="B25" s="2">
        <v>35</v>
      </c>
      <c r="C25" s="2"/>
    </row>
    <row r="26" spans="1:3" ht="13.2" x14ac:dyDescent="0.25">
      <c r="A26" s="2" t="s">
        <v>107</v>
      </c>
      <c r="B26" s="2">
        <v>60</v>
      </c>
      <c r="C26" s="2">
        <v>50</v>
      </c>
    </row>
    <row r="27" spans="1:3" ht="13.2" x14ac:dyDescent="0.25">
      <c r="A27" s="2" t="s">
        <v>106</v>
      </c>
      <c r="B27" s="2">
        <v>80</v>
      </c>
      <c r="C27" s="2">
        <v>95</v>
      </c>
    </row>
    <row r="28" spans="1:3" ht="13.2" x14ac:dyDescent="0.25">
      <c r="A28" s="2" t="s">
        <v>105</v>
      </c>
      <c r="B28" s="2">
        <v>40</v>
      </c>
      <c r="C28" s="2">
        <v>75</v>
      </c>
    </row>
    <row r="29" spans="1:3" ht="13.2" x14ac:dyDescent="0.25">
      <c r="A29" s="2" t="s">
        <v>107</v>
      </c>
      <c r="B29" s="2">
        <v>65</v>
      </c>
      <c r="C29" s="2">
        <v>45</v>
      </c>
    </row>
    <row r="30" spans="1:3" ht="13.2" x14ac:dyDescent="0.25">
      <c r="A30" s="2" t="s">
        <v>106</v>
      </c>
      <c r="B30" s="2">
        <v>55</v>
      </c>
      <c r="C30" s="2">
        <v>65</v>
      </c>
    </row>
    <row r="31" spans="1:3" ht="13.2" x14ac:dyDescent="0.25">
      <c r="A31" s="2" t="s">
        <v>108</v>
      </c>
      <c r="B31" s="2">
        <v>40</v>
      </c>
      <c r="C31" s="2"/>
    </row>
    <row r="32" spans="1:3" ht="13.2" x14ac:dyDescent="0.25">
      <c r="A32" s="2" t="s">
        <v>105</v>
      </c>
      <c r="B32" s="2">
        <v>45</v>
      </c>
      <c r="C32" s="2"/>
    </row>
    <row r="33" spans="1:3" ht="13.2" x14ac:dyDescent="0.25">
      <c r="A33" s="2" t="s">
        <v>106</v>
      </c>
      <c r="B33" s="2">
        <v>25</v>
      </c>
      <c r="C33" s="2">
        <v>80</v>
      </c>
    </row>
    <row r="34" spans="1:3" ht="13.2" x14ac:dyDescent="0.25">
      <c r="A34" s="2" t="s">
        <v>107</v>
      </c>
      <c r="B34" s="2">
        <v>35</v>
      </c>
      <c r="C34" s="2">
        <v>60</v>
      </c>
    </row>
    <row r="35" spans="1:3" ht="13.2" x14ac:dyDescent="0.25">
      <c r="A35" s="2" t="s">
        <v>105</v>
      </c>
      <c r="B35" s="2">
        <v>60</v>
      </c>
      <c r="C35" s="2">
        <v>100</v>
      </c>
    </row>
    <row r="36" spans="1:3" ht="13.2" x14ac:dyDescent="0.25">
      <c r="A36" s="2" t="s">
        <v>106</v>
      </c>
      <c r="B36" s="2">
        <v>80</v>
      </c>
      <c r="C36" s="2">
        <v>30</v>
      </c>
    </row>
    <row r="37" spans="1:3" ht="13.2" x14ac:dyDescent="0.25">
      <c r="A37" s="2" t="s">
        <v>108</v>
      </c>
      <c r="B37" s="2">
        <v>35</v>
      </c>
      <c r="C37" s="2">
        <v>50</v>
      </c>
    </row>
    <row r="38" spans="1:3" ht="13.2" x14ac:dyDescent="0.25">
      <c r="A38" s="2" t="s">
        <v>109</v>
      </c>
      <c r="B38" s="2">
        <v>65</v>
      </c>
      <c r="C38" s="2">
        <v>55</v>
      </c>
    </row>
    <row r="39" spans="1:3" ht="13.2" x14ac:dyDescent="0.25">
      <c r="A39" s="2" t="s">
        <v>107</v>
      </c>
      <c r="B39" s="2">
        <v>55</v>
      </c>
      <c r="C39" s="2">
        <v>70</v>
      </c>
    </row>
    <row r="40" spans="1:3" ht="13.2" x14ac:dyDescent="0.25">
      <c r="A40" s="2" t="s">
        <v>106</v>
      </c>
      <c r="B40" s="2">
        <v>70</v>
      </c>
      <c r="C40" s="2">
        <v>85</v>
      </c>
    </row>
    <row r="41" spans="1:3" ht="13.2" x14ac:dyDescent="0.25">
      <c r="A41" s="2" t="s">
        <v>105</v>
      </c>
      <c r="B41" s="2">
        <v>40</v>
      </c>
      <c r="C41" s="2">
        <v>50</v>
      </c>
    </row>
    <row r="42" spans="1:3" ht="13.2" x14ac:dyDescent="0.25">
      <c r="A42" s="2" t="s">
        <v>107</v>
      </c>
      <c r="B42" s="2">
        <v>20</v>
      </c>
      <c r="C42" s="2">
        <v>95</v>
      </c>
    </row>
    <row r="43" spans="1:3" ht="13.2" x14ac:dyDescent="0.25">
      <c r="A43" s="2" t="s">
        <v>106</v>
      </c>
      <c r="B43" s="2">
        <v>90</v>
      </c>
      <c r="C43" s="2">
        <v>75</v>
      </c>
    </row>
    <row r="44" spans="1:3" ht="13.2" x14ac:dyDescent="0.25">
      <c r="A44" s="2" t="s">
        <v>108</v>
      </c>
      <c r="B44" s="2">
        <v>25</v>
      </c>
      <c r="C44" s="2">
        <v>70</v>
      </c>
    </row>
    <row r="45" spans="1:3" ht="13.2" x14ac:dyDescent="0.25">
      <c r="A45" s="2" t="s">
        <v>105</v>
      </c>
      <c r="B45" s="2">
        <v>60</v>
      </c>
      <c r="C45" s="2">
        <v>65</v>
      </c>
    </row>
    <row r="46" spans="1:3" ht="13.2" x14ac:dyDescent="0.25">
      <c r="A46" s="2" t="s">
        <v>106</v>
      </c>
      <c r="B46" s="2">
        <v>45</v>
      </c>
      <c r="C46" s="2"/>
    </row>
    <row r="47" spans="1:3" ht="13.2" x14ac:dyDescent="0.25">
      <c r="A47" s="2" t="s">
        <v>107</v>
      </c>
      <c r="B47" s="2">
        <v>25</v>
      </c>
      <c r="C47" s="2"/>
    </row>
  </sheetData>
  <autoFilter ref="A1:C47" xr:uid="{00000000-0001-0000-0100-000000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C567F-A9F6-4B50-97DB-F36BBBA8BF8D}">
  <dimension ref="A2:D28"/>
  <sheetViews>
    <sheetView tabSelected="1" workbookViewId="0">
      <selection activeCell="F11" sqref="F11"/>
    </sheetView>
  </sheetViews>
  <sheetFormatPr defaultRowHeight="13.2" x14ac:dyDescent="0.25"/>
  <cols>
    <col min="1" max="1" width="17.88671875" bestFit="1" customWidth="1"/>
    <col min="2" max="2" width="20.77734375" bestFit="1" customWidth="1"/>
    <col min="3" max="3" width="4" bestFit="1" customWidth="1"/>
    <col min="4" max="4" width="17.88671875" bestFit="1" customWidth="1"/>
    <col min="5" max="6" width="4" bestFit="1" customWidth="1"/>
    <col min="7" max="7" width="3" bestFit="1" customWidth="1"/>
    <col min="8" max="13" width="4" bestFit="1" customWidth="1"/>
    <col min="14" max="14" width="7.33203125" bestFit="1" customWidth="1"/>
    <col min="15" max="16" width="17.88671875" bestFit="1" customWidth="1"/>
  </cols>
  <sheetData>
    <row r="2" spans="1:2" x14ac:dyDescent="0.25">
      <c r="A2" s="15" t="s">
        <v>122</v>
      </c>
      <c r="B2" s="15"/>
    </row>
    <row r="3" spans="1:2" x14ac:dyDescent="0.25">
      <c r="A3" s="8" t="s">
        <v>112</v>
      </c>
      <c r="B3" t="s">
        <v>114</v>
      </c>
    </row>
    <row r="4" spans="1:2" x14ac:dyDescent="0.25">
      <c r="A4" s="9" t="s">
        <v>107</v>
      </c>
      <c r="B4">
        <v>11</v>
      </c>
    </row>
    <row r="5" spans="1:2" x14ac:dyDescent="0.25">
      <c r="A5" s="9" t="s">
        <v>106</v>
      </c>
      <c r="B5">
        <v>14</v>
      </c>
    </row>
    <row r="6" spans="1:2" x14ac:dyDescent="0.25">
      <c r="A6" s="9" t="s">
        <v>105</v>
      </c>
      <c r="B6">
        <v>11</v>
      </c>
    </row>
    <row r="7" spans="1:2" x14ac:dyDescent="0.25">
      <c r="A7" s="9" t="s">
        <v>108</v>
      </c>
      <c r="B7">
        <v>7</v>
      </c>
    </row>
    <row r="8" spans="1:2" x14ac:dyDescent="0.25">
      <c r="A8" s="9" t="s">
        <v>109</v>
      </c>
      <c r="B8">
        <v>3</v>
      </c>
    </row>
    <row r="9" spans="1:2" x14ac:dyDescent="0.25">
      <c r="A9" s="9" t="s">
        <v>113</v>
      </c>
      <c r="B9">
        <v>46</v>
      </c>
    </row>
    <row r="12" spans="1:2" x14ac:dyDescent="0.25">
      <c r="A12" s="15" t="s">
        <v>123</v>
      </c>
      <c r="B12" s="15"/>
    </row>
    <row r="13" spans="1:2" x14ac:dyDescent="0.25">
      <c r="A13" s="8" t="s">
        <v>112</v>
      </c>
      <c r="B13" t="s">
        <v>119</v>
      </c>
    </row>
    <row r="14" spans="1:2" x14ac:dyDescent="0.25">
      <c r="A14" s="9" t="s">
        <v>107</v>
      </c>
      <c r="B14" s="14">
        <v>555</v>
      </c>
    </row>
    <row r="15" spans="1:2" x14ac:dyDescent="0.25">
      <c r="A15" s="9" t="s">
        <v>106</v>
      </c>
      <c r="B15" s="14">
        <v>755</v>
      </c>
    </row>
    <row r="16" spans="1:2" x14ac:dyDescent="0.25">
      <c r="A16" s="9" t="s">
        <v>105</v>
      </c>
      <c r="B16" s="14">
        <v>525</v>
      </c>
    </row>
    <row r="17" spans="1:4" x14ac:dyDescent="0.25">
      <c r="A17" s="9" t="s">
        <v>108</v>
      </c>
      <c r="B17" s="14">
        <v>380</v>
      </c>
    </row>
    <row r="18" spans="1:4" x14ac:dyDescent="0.25">
      <c r="A18" s="9" t="s">
        <v>109</v>
      </c>
      <c r="B18" s="14">
        <v>160</v>
      </c>
    </row>
    <row r="19" spans="1:4" x14ac:dyDescent="0.25">
      <c r="A19" s="9" t="s">
        <v>113</v>
      </c>
      <c r="B19" s="14">
        <v>2375</v>
      </c>
    </row>
    <row r="22" spans="1:4" x14ac:dyDescent="0.25">
      <c r="A22" s="16" t="s">
        <v>124</v>
      </c>
      <c r="B22" s="15"/>
    </row>
    <row r="23" spans="1:4" x14ac:dyDescent="0.25">
      <c r="A23" s="8" t="s">
        <v>121</v>
      </c>
      <c r="B23" s="8" t="s">
        <v>120</v>
      </c>
    </row>
    <row r="24" spans="1:4" x14ac:dyDescent="0.25">
      <c r="A24" s="8" t="s">
        <v>112</v>
      </c>
      <c r="B24">
        <v>80</v>
      </c>
      <c r="C24">
        <v>90</v>
      </c>
      <c r="D24" t="s">
        <v>113</v>
      </c>
    </row>
    <row r="25" spans="1:4" x14ac:dyDescent="0.25">
      <c r="A25" s="9" t="s">
        <v>107</v>
      </c>
      <c r="B25" s="14"/>
      <c r="C25" s="14"/>
      <c r="D25" s="14"/>
    </row>
    <row r="26" spans="1:4" x14ac:dyDescent="0.25">
      <c r="A26" s="9" t="s">
        <v>106</v>
      </c>
      <c r="B26" s="14">
        <v>125</v>
      </c>
      <c r="C26" s="14">
        <v>75</v>
      </c>
      <c r="D26" s="14">
        <v>200</v>
      </c>
    </row>
    <row r="27" spans="1:4" x14ac:dyDescent="0.25">
      <c r="A27" s="9" t="s">
        <v>108</v>
      </c>
      <c r="B27" s="14"/>
      <c r="C27" s="14">
        <v>30</v>
      </c>
      <c r="D27" s="14">
        <v>30</v>
      </c>
    </row>
    <row r="28" spans="1:4" x14ac:dyDescent="0.25">
      <c r="A28" s="9" t="s">
        <v>113</v>
      </c>
      <c r="B28" s="14">
        <v>125</v>
      </c>
      <c r="C28" s="14">
        <v>105</v>
      </c>
      <c r="D28" s="14">
        <v>230</v>
      </c>
    </row>
  </sheetData>
  <mergeCells count="3">
    <mergeCell ref="A12:B12"/>
    <mergeCell ref="A2:B2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Esercizio</vt:lpstr>
      <vt:lpstr>Parcheggio</vt:lpstr>
      <vt:lpstr>Frutta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Barison Michele</dc:creator>
  <cp:lastModifiedBy>Barison Michele</cp:lastModifiedBy>
  <dcterms:created xsi:type="dcterms:W3CDTF">2024-11-07T06:49:52Z</dcterms:created>
  <dcterms:modified xsi:type="dcterms:W3CDTF">2024-11-07T17:47:20Z</dcterms:modified>
</cp:coreProperties>
</file>