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31e21013134038/Documenten/Emulation/Yamaha OPL/"/>
    </mc:Choice>
  </mc:AlternateContent>
  <xr:revisionPtr revIDLastSave="340" documentId="8_{6941201D-1D47-40EA-8094-EA7246236155}" xr6:coauthVersionLast="47" xr6:coauthVersionMax="47" xr10:uidLastSave="{39658D90-6F78-4E5F-9B7B-57ADF123A158}"/>
  <bookViews>
    <workbookView xWindow="-120" yWindow="-120" windowWidth="29040" windowHeight="15840" xr2:uid="{A584388E-CCF3-4D72-B934-AEA8A4AE888D}"/>
  </bookViews>
  <sheets>
    <sheet name="AWM Decay 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N2" i="1"/>
  <c r="N3" i="1"/>
  <c r="N4" i="1"/>
  <c r="N5" i="1"/>
  <c r="N6" i="1"/>
  <c r="N7" i="1"/>
  <c r="N8" i="1"/>
  <c r="P8" i="1" s="1"/>
  <c r="N9" i="1"/>
  <c r="N10" i="1"/>
  <c r="N11" i="1"/>
  <c r="N12" i="1"/>
  <c r="P12" i="1" s="1"/>
  <c r="N13" i="1"/>
  <c r="N14" i="1"/>
  <c r="N15" i="1"/>
  <c r="P15" i="1" s="1"/>
  <c r="N16" i="1"/>
  <c r="N17" i="1"/>
  <c r="N18" i="1"/>
  <c r="N19" i="1"/>
  <c r="P19" i="1" s="1"/>
  <c r="N20" i="1"/>
  <c r="P20" i="1" s="1"/>
  <c r="N21" i="1"/>
  <c r="N22" i="1"/>
  <c r="N23" i="1"/>
  <c r="N24" i="1"/>
  <c r="N25" i="1"/>
  <c r="N26" i="1"/>
  <c r="N27" i="1"/>
  <c r="P27" i="1" s="1"/>
  <c r="N28" i="1"/>
  <c r="P28" i="1" s="1"/>
  <c r="N29" i="1"/>
  <c r="N30" i="1"/>
  <c r="N31" i="1"/>
  <c r="P31" i="1" s="1"/>
  <c r="N32" i="1"/>
  <c r="P32" i="1" s="1"/>
  <c r="N33" i="1"/>
  <c r="N34" i="1"/>
  <c r="N35" i="1"/>
  <c r="P35" i="1" s="1"/>
  <c r="N36" i="1"/>
  <c r="N37" i="1"/>
  <c r="N38" i="1"/>
  <c r="N39" i="1"/>
  <c r="P39" i="1" s="1"/>
  <c r="N40" i="1"/>
  <c r="P40" i="1" s="1"/>
  <c r="N41" i="1"/>
  <c r="N42" i="1"/>
  <c r="N43" i="1"/>
  <c r="P43" i="1" s="1"/>
  <c r="N44" i="1"/>
  <c r="N45" i="1"/>
  <c r="N46" i="1"/>
  <c r="N47" i="1"/>
  <c r="N48" i="1"/>
  <c r="P48" i="1" s="1"/>
  <c r="N49" i="1"/>
  <c r="N50" i="1"/>
  <c r="N51" i="1"/>
  <c r="P51" i="1" s="1"/>
  <c r="N52" i="1"/>
  <c r="N53" i="1"/>
  <c r="N54" i="1"/>
  <c r="N55" i="1"/>
  <c r="N56" i="1"/>
  <c r="P56" i="1" s="1"/>
  <c r="N57" i="1"/>
  <c r="N58" i="1"/>
  <c r="N59" i="1"/>
  <c r="N60" i="1"/>
  <c r="N61" i="1"/>
  <c r="N62" i="1"/>
  <c r="N63" i="1"/>
  <c r="P63" i="1" s="1"/>
  <c r="N64" i="1"/>
  <c r="P64" i="1" s="1"/>
  <c r="N65" i="1"/>
  <c r="P6" i="1"/>
  <c r="P7" i="1"/>
  <c r="P11" i="1"/>
  <c r="P18" i="1"/>
  <c r="P22" i="1"/>
  <c r="P23" i="1"/>
  <c r="P34" i="1"/>
  <c r="P38" i="1"/>
  <c r="P47" i="1"/>
  <c r="P50" i="1"/>
  <c r="P54" i="1"/>
  <c r="P55" i="1"/>
  <c r="P59" i="1"/>
  <c r="P62" i="1"/>
  <c r="P16" i="1"/>
  <c r="P61" i="1"/>
  <c r="P65" i="1"/>
  <c r="P58" i="1"/>
  <c r="P57" i="1"/>
  <c r="P53" i="1"/>
  <c r="P52" i="1"/>
  <c r="P49" i="1"/>
  <c r="P46" i="1"/>
  <c r="P45" i="1"/>
  <c r="P44" i="1"/>
  <c r="P42" i="1"/>
  <c r="P41" i="1"/>
  <c r="P37" i="1"/>
  <c r="P36" i="1"/>
  <c r="P33" i="1"/>
  <c r="P30" i="1"/>
  <c r="P29" i="1"/>
  <c r="P26" i="1"/>
  <c r="P25" i="1"/>
  <c r="P21" i="1"/>
  <c r="P17" i="1"/>
  <c r="P14" i="1"/>
  <c r="P13" i="1"/>
  <c r="P10" i="1"/>
  <c r="P9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65" i="1"/>
  <c r="M65" i="1" s="1"/>
  <c r="K64" i="1"/>
  <c r="M64" i="1" s="1"/>
  <c r="K63" i="1"/>
  <c r="M63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M54" i="1" s="1"/>
  <c r="K53" i="1"/>
  <c r="M53" i="1" s="1"/>
  <c r="K52" i="1"/>
  <c r="M52" i="1" s="1"/>
  <c r="K51" i="1"/>
  <c r="M51" i="1" s="1"/>
  <c r="K50" i="1"/>
  <c r="M50" i="1" s="1"/>
  <c r="K49" i="1"/>
  <c r="M49" i="1" s="1"/>
  <c r="K48" i="1"/>
  <c r="M48" i="1" s="1"/>
  <c r="K47" i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7" i="1"/>
  <c r="M37" i="1" s="1"/>
  <c r="K36" i="1"/>
  <c r="M36" i="1" s="1"/>
  <c r="K35" i="1"/>
  <c r="M35" i="1" s="1"/>
  <c r="K34" i="1"/>
  <c r="M34" i="1" s="1"/>
  <c r="K33" i="1"/>
  <c r="M33" i="1" s="1"/>
  <c r="K32" i="1"/>
  <c r="M32" i="1" s="1"/>
  <c r="K31" i="1"/>
  <c r="M31" i="1" s="1"/>
  <c r="K30" i="1"/>
  <c r="M30" i="1" s="1"/>
  <c r="K29" i="1"/>
  <c r="M29" i="1" s="1"/>
  <c r="K28" i="1"/>
  <c r="M28" i="1" s="1"/>
  <c r="K27" i="1"/>
  <c r="M27" i="1" s="1"/>
  <c r="K26" i="1"/>
  <c r="M26" i="1" s="1"/>
  <c r="K25" i="1"/>
  <c r="M25" i="1" s="1"/>
  <c r="K24" i="1"/>
  <c r="M24" i="1" s="1"/>
  <c r="K23" i="1"/>
  <c r="M23" i="1" s="1"/>
  <c r="K22" i="1"/>
  <c r="M22" i="1" s="1"/>
  <c r="K21" i="1"/>
  <c r="M21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K6" i="1"/>
  <c r="K5" i="1"/>
  <c r="M5" i="1" s="1"/>
  <c r="K4" i="1"/>
  <c r="M4" i="1" s="1"/>
  <c r="K3" i="1"/>
  <c r="M3" i="1" s="1"/>
  <c r="K2" i="1"/>
  <c r="M2" i="1" s="1"/>
  <c r="P60" i="1" l="1"/>
  <c r="M6" i="1"/>
</calcChain>
</file>

<file path=xl/sharedStrings.xml><?xml version="1.0" encoding="utf-8"?>
<sst xmlns="http://schemas.openxmlformats.org/spreadsheetml/2006/main" count="24" uniqueCount="17">
  <si>
    <t>Rate</t>
  </si>
  <si>
    <t>Shift</t>
  </si>
  <si>
    <t>Cycle0</t>
  </si>
  <si>
    <t>Cycle1</t>
  </si>
  <si>
    <t>Cycle2</t>
  </si>
  <si>
    <t>Cycle3</t>
  </si>
  <si>
    <t>Cycle4</t>
  </si>
  <si>
    <t>Cycle5</t>
  </si>
  <si>
    <t>Cycle6</t>
  </si>
  <si>
    <t>Cycle7</t>
  </si>
  <si>
    <t>Samples per full update</t>
  </si>
  <si>
    <t>Total samples needed</t>
  </si>
  <si>
    <t>Time in msec</t>
  </si>
  <si>
    <t>Total adjust for 8 cycles</t>
  </si>
  <si>
    <t>Yamaha time</t>
  </si>
  <si>
    <t>Factor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</si>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</sst>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4" borderId="0" xfId="3"/>
    <xf numFmtId="0" fontId="2" fillId="2" borderId="0" xfId="1"/>
    <xf numFmtId="0" fontId="2" fillId="2" borderId="0" xfId="1" applyAlignment="1">
      <alignment horizontal="right"/>
    </xf>
    <xf numFmtId="0" fontId="1" fillId="3" borderId="0" xfId="2"/>
  </cellXfs>
  <cellStyles count="4">
    <cellStyle name="20% - Accent1" xfId="2" builtinId="30"/>
    <cellStyle name="40% - Accent1" xfId="3" builtinId="31"/>
    <cellStyle name="Neutraal" xfId="1" builtinId="28"/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C4B98-5C01-4784-A177-55DCF2BE2C03}" name="Tabel1" displayName="Tabel1" ref="A1:P65" totalsRowShown="0">
  <autoFilter ref="A1:P65" xr:uid="{DC8C4B98-5C01-4784-A177-55DCF2BE2C03}"/>
  <tableColumns count="16">
    <tableColumn id="1" xr3:uid="{BE8C9280-8853-4650-8232-E89DF1830D4B}" name="Rate" dataCellStyle="40% - Accent1"/>
    <tableColumn id="2" xr3:uid="{975A7FB4-3BCC-47C0-9576-DA44F0C28FE2}" name="Shift" dataCellStyle="20% - Accent1"/>
    <tableColumn id="3" xr3:uid="{D467323E-FE64-4082-8ECB-A6FBC424B707}" name="Cycle0"/>
    <tableColumn id="4" xr3:uid="{486E9306-3F8B-4D57-A36B-AD5660A64301}" name="Cycle1"/>
    <tableColumn id="5" xr3:uid="{264F4089-FD04-4941-8829-89D2D5BE7307}" name="Cycle2"/>
    <tableColumn id="6" xr3:uid="{7F96C646-4016-4586-A6C4-BD09A00AEF73}" name="Cycle3"/>
    <tableColumn id="7" xr3:uid="{BD20A6AC-646F-4653-A986-375B3DDCC073}" name="Cycle4"/>
    <tableColumn id="8" xr3:uid="{7CB8F749-385F-4C03-B3EF-1B679555A3CD}" name="Cycle5"/>
    <tableColumn id="9" xr3:uid="{1CB2A3E6-B059-45F4-8B12-852B125D7898}" name="Cycle6"/>
    <tableColumn id="10" xr3:uid="{B47958A5-4B29-4B01-AEED-3EACB1195CDA}" name="Cycle7"/>
    <tableColumn id="12" xr3:uid="{4510FBFC-B4D5-447B-8D3E-B9B72311D212}" name="Total adjust for 8 cycles">
      <calculatedColumnFormula>SUM(C2:J2)</calculatedColumnFormula>
    </tableColumn>
    <tableColumn id="13" xr3:uid="{55DE296C-5247-4CEE-9F99-4B87655BE42D}" name="Samples per full update">
      <calculatedColumnFormula>_xlfn.BITLSHIFT(1,B2) * 2 * 8</calculatedColumnFormula>
    </tableColumn>
    <tableColumn id="15" xr3:uid="{3BABC293-2571-4299-A09A-23356E59C6D0}" name="Total samples needed">
      <calculatedColumnFormula xml:space="preserve"> (1024 / K2) * L2</calculatedColumnFormula>
    </tableColumn>
    <tableColumn id="17" xr3:uid="{B2CA2321-E30B-43BA-A3BF-AA22D72AC929}" name="Time in msec" dataDxfId="1">
      <calculatedColumnFormula>((M2 * 1000) / 44100)</calculatedColumnFormula>
    </tableColumn>
    <tableColumn id="18" xr3:uid="{E6AAC99B-5553-48CC-802C-341CC7636B85}" name="Yamaha time"/>
    <tableColumn id="19" xr3:uid="{36DDC0E2-37E6-423A-A0A0-D52E69AE5808}" name="Factor" dataDxfId="0">
      <calculatedColumnFormula>N2 / O2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3F62-EA29-47A8-993B-90A549D5B81E}">
  <dimension ref="A1:P65"/>
  <sheetViews>
    <sheetView tabSelected="1" workbookViewId="0">
      <selection activeCell="L26" sqref="L26"/>
    </sheetView>
  </sheetViews>
  <sheetFormatPr defaultRowHeight="15" x14ac:dyDescent="0.25"/>
  <cols>
    <col min="1" max="1" width="7.140625" customWidth="1"/>
    <col min="2" max="2" width="7.28515625" customWidth="1"/>
    <col min="3" max="3" width="9.140625" customWidth="1"/>
    <col min="11" max="11" width="25.5703125" customWidth="1"/>
    <col min="12" max="12" width="24.140625" customWidth="1"/>
    <col min="13" max="13" width="23.140625" customWidth="1"/>
    <col min="14" max="14" width="18.85546875" customWidth="1"/>
    <col min="15" max="15" width="18.28515625" customWidth="1"/>
    <col min="16" max="16" width="29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</row>
    <row r="2" spans="1:16" x14ac:dyDescent="0.25">
      <c r="A2" s="1">
        <v>0</v>
      </c>
      <c r="B2" s="4">
        <v>11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f>SUM(C2:J2)</f>
        <v>0</v>
      </c>
      <c r="L2" s="2">
        <f t="shared" ref="L2:L33" si="0">_xlfn.BITLSHIFT(1,B2) * 2 * 8</f>
        <v>32768</v>
      </c>
      <c r="M2" s="2" t="e">
        <f t="shared" ref="M2:M33" si="1" xml:space="preserve"> (1024 / K2) * L2</f>
        <v>#DIV/0!</v>
      </c>
      <c r="N2" s="2" t="e">
        <f t="shared" ref="N2:N33" si="2">((M2 * 1000) / 44100)</f>
        <v>#DIV/0!</v>
      </c>
      <c r="O2" s="3" t="s">
        <v>16</v>
      </c>
      <c r="P2" s="3" t="s">
        <v>16</v>
      </c>
    </row>
    <row r="3" spans="1:16" x14ac:dyDescent="0.25">
      <c r="A3" s="1">
        <v>1</v>
      </c>
      <c r="B3" s="4">
        <v>11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>SUM(C3:J3)</f>
        <v>0</v>
      </c>
      <c r="L3" s="2">
        <f t="shared" si="0"/>
        <v>32768</v>
      </c>
      <c r="M3" s="2" t="e">
        <f t="shared" si="1"/>
        <v>#DIV/0!</v>
      </c>
      <c r="N3" s="2" t="e">
        <f t="shared" si="2"/>
        <v>#DIV/0!</v>
      </c>
      <c r="O3" s="3" t="s">
        <v>16</v>
      </c>
      <c r="P3" s="3" t="s">
        <v>16</v>
      </c>
    </row>
    <row r="4" spans="1:16" x14ac:dyDescent="0.25">
      <c r="A4" s="1">
        <v>2</v>
      </c>
      <c r="B4" s="4">
        <v>11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SUM(C4:J4)</f>
        <v>0</v>
      </c>
      <c r="L4" s="2">
        <f t="shared" si="0"/>
        <v>32768</v>
      </c>
      <c r="M4" s="2" t="e">
        <f t="shared" si="1"/>
        <v>#DIV/0!</v>
      </c>
      <c r="N4" s="2" t="e">
        <f t="shared" si="2"/>
        <v>#DIV/0!</v>
      </c>
      <c r="O4" s="3" t="s">
        <v>16</v>
      </c>
      <c r="P4" s="3" t="s">
        <v>16</v>
      </c>
    </row>
    <row r="5" spans="1:16" x14ac:dyDescent="0.25">
      <c r="A5" s="1">
        <v>3</v>
      </c>
      <c r="B5" s="4">
        <v>11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>SUM(C5:J5)</f>
        <v>0</v>
      </c>
      <c r="L5" s="2">
        <f t="shared" si="0"/>
        <v>32768</v>
      </c>
      <c r="M5" s="2" t="e">
        <f t="shared" si="1"/>
        <v>#DIV/0!</v>
      </c>
      <c r="N5" s="2" t="e">
        <f t="shared" si="2"/>
        <v>#DIV/0!</v>
      </c>
      <c r="O5" s="3" t="s">
        <v>16</v>
      </c>
      <c r="P5" s="3" t="s">
        <v>16</v>
      </c>
    </row>
    <row r="6" spans="1:16" x14ac:dyDescent="0.25">
      <c r="A6" s="1">
        <v>4</v>
      </c>
      <c r="B6" s="4">
        <v>10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f t="shared" ref="K6:K65" si="3">SUM(C6:J6)</f>
        <v>4</v>
      </c>
      <c r="L6">
        <f t="shared" si="0"/>
        <v>16384</v>
      </c>
      <c r="M6">
        <f t="shared" si="1"/>
        <v>4194304</v>
      </c>
      <c r="N6">
        <f t="shared" si="2"/>
        <v>95108.934240362811</v>
      </c>
      <c r="O6">
        <v>89164.63</v>
      </c>
      <c r="P6">
        <f>ROUND((N6 / O6),3)</f>
        <v>1.0669999999999999</v>
      </c>
    </row>
    <row r="7" spans="1:16" x14ac:dyDescent="0.25">
      <c r="A7" s="1">
        <v>5</v>
      </c>
      <c r="B7" s="4">
        <v>10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f t="shared" si="3"/>
        <v>5</v>
      </c>
      <c r="L7">
        <f t="shared" si="0"/>
        <v>16384</v>
      </c>
      <c r="M7">
        <f t="shared" si="1"/>
        <v>3355443.2000000002</v>
      </c>
      <c r="N7">
        <f t="shared" si="2"/>
        <v>76087.147392290251</v>
      </c>
      <c r="O7">
        <v>71331.75</v>
      </c>
      <c r="P7">
        <f t="shared" ref="P7:P65" si="4">ROUND((N7 / O7),3)</f>
        <v>1.0669999999999999</v>
      </c>
    </row>
    <row r="8" spans="1:16" x14ac:dyDescent="0.25">
      <c r="A8" s="1">
        <v>6</v>
      </c>
      <c r="B8" s="4">
        <v>10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f t="shared" si="3"/>
        <v>6</v>
      </c>
      <c r="L8">
        <f t="shared" si="0"/>
        <v>16384</v>
      </c>
      <c r="M8">
        <f t="shared" si="1"/>
        <v>2796202.6666666665</v>
      </c>
      <c r="N8">
        <f t="shared" si="2"/>
        <v>63405.956160241869</v>
      </c>
      <c r="O8">
        <v>59443.13</v>
      </c>
      <c r="P8">
        <f t="shared" si="4"/>
        <v>1.0669999999999999</v>
      </c>
    </row>
    <row r="9" spans="1:16" x14ac:dyDescent="0.25">
      <c r="A9" s="1">
        <v>7</v>
      </c>
      <c r="B9" s="4">
        <v>10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f t="shared" si="3"/>
        <v>7</v>
      </c>
      <c r="L9">
        <f t="shared" si="0"/>
        <v>16384</v>
      </c>
      <c r="M9">
        <f t="shared" si="1"/>
        <v>2396745.1428571427</v>
      </c>
      <c r="N9">
        <f t="shared" si="2"/>
        <v>54347.962423064462</v>
      </c>
      <c r="O9">
        <v>50951.25</v>
      </c>
      <c r="P9">
        <f t="shared" si="4"/>
        <v>1.0669999999999999</v>
      </c>
    </row>
    <row r="10" spans="1:16" x14ac:dyDescent="0.25">
      <c r="A10" s="1">
        <v>8</v>
      </c>
      <c r="B10" s="4">
        <v>9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f t="shared" si="3"/>
        <v>4</v>
      </c>
      <c r="L10">
        <f t="shared" si="0"/>
        <v>8192</v>
      </c>
      <c r="M10">
        <f t="shared" si="1"/>
        <v>2097152</v>
      </c>
      <c r="N10">
        <f t="shared" si="2"/>
        <v>47554.467120181405</v>
      </c>
      <c r="O10">
        <v>44582.31</v>
      </c>
      <c r="P10">
        <f t="shared" si="4"/>
        <v>1.0669999999999999</v>
      </c>
    </row>
    <row r="11" spans="1:16" x14ac:dyDescent="0.25">
      <c r="A11" s="1">
        <v>9</v>
      </c>
      <c r="B11" s="4">
        <v>9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f t="shared" si="3"/>
        <v>5</v>
      </c>
      <c r="L11">
        <f t="shared" si="0"/>
        <v>8192</v>
      </c>
      <c r="M11">
        <f t="shared" si="1"/>
        <v>1677721.6000000001</v>
      </c>
      <c r="N11">
        <f t="shared" si="2"/>
        <v>38043.573696145126</v>
      </c>
      <c r="O11">
        <v>35665.9</v>
      </c>
      <c r="P11">
        <f t="shared" si="4"/>
        <v>1.0669999999999999</v>
      </c>
    </row>
    <row r="12" spans="1:16" x14ac:dyDescent="0.25">
      <c r="A12" s="1">
        <v>10</v>
      </c>
      <c r="B12" s="4">
        <v>9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f t="shared" si="3"/>
        <v>6</v>
      </c>
      <c r="L12">
        <f t="shared" si="0"/>
        <v>8192</v>
      </c>
      <c r="M12">
        <f t="shared" si="1"/>
        <v>1398101.3333333333</v>
      </c>
      <c r="N12">
        <f t="shared" si="2"/>
        <v>31702.978080120934</v>
      </c>
      <c r="O12">
        <v>29721.59</v>
      </c>
      <c r="P12">
        <f t="shared" si="4"/>
        <v>1.0669999999999999</v>
      </c>
    </row>
    <row r="13" spans="1:16" x14ac:dyDescent="0.25">
      <c r="A13" s="1">
        <v>11</v>
      </c>
      <c r="B13" s="4">
        <v>9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f t="shared" si="3"/>
        <v>7</v>
      </c>
      <c r="L13">
        <f t="shared" si="0"/>
        <v>8192</v>
      </c>
      <c r="M13">
        <f t="shared" si="1"/>
        <v>1198372.5714285714</v>
      </c>
      <c r="N13">
        <f t="shared" si="2"/>
        <v>27173.981211532231</v>
      </c>
      <c r="O13">
        <v>25475.65</v>
      </c>
      <c r="P13">
        <f t="shared" si="4"/>
        <v>1.0669999999999999</v>
      </c>
    </row>
    <row r="14" spans="1:16" x14ac:dyDescent="0.25">
      <c r="A14" s="1">
        <v>12</v>
      </c>
      <c r="B14" s="4">
        <v>8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f t="shared" si="3"/>
        <v>4</v>
      </c>
      <c r="L14">
        <f t="shared" si="0"/>
        <v>4096</v>
      </c>
      <c r="M14">
        <f t="shared" si="1"/>
        <v>1048576</v>
      </c>
      <c r="N14">
        <f t="shared" si="2"/>
        <v>23777.233560090703</v>
      </c>
      <c r="O14">
        <v>22291.16</v>
      </c>
      <c r="P14">
        <f t="shared" si="4"/>
        <v>1.0669999999999999</v>
      </c>
    </row>
    <row r="15" spans="1:16" x14ac:dyDescent="0.25">
      <c r="A15" s="1">
        <v>13</v>
      </c>
      <c r="B15" s="4">
        <v>8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f t="shared" si="3"/>
        <v>5</v>
      </c>
      <c r="L15">
        <f t="shared" si="0"/>
        <v>4096</v>
      </c>
      <c r="M15">
        <f t="shared" si="1"/>
        <v>838860.80000000005</v>
      </c>
      <c r="N15">
        <f t="shared" si="2"/>
        <v>19021.786848072563</v>
      </c>
      <c r="O15">
        <v>17832.97</v>
      </c>
      <c r="P15">
        <f t="shared" si="4"/>
        <v>1.0669999999999999</v>
      </c>
    </row>
    <row r="16" spans="1:16" x14ac:dyDescent="0.25">
      <c r="A16" s="1">
        <v>14</v>
      </c>
      <c r="B16" s="4">
        <v>8</v>
      </c>
      <c r="C16">
        <v>0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f t="shared" si="3"/>
        <v>6</v>
      </c>
      <c r="L16">
        <f t="shared" si="0"/>
        <v>4096</v>
      </c>
      <c r="M16">
        <f t="shared" si="1"/>
        <v>699050.66666666663</v>
      </c>
      <c r="N16">
        <f t="shared" si="2"/>
        <v>15851.489040060467</v>
      </c>
      <c r="O16">
        <v>14860.82</v>
      </c>
      <c r="P16">
        <f t="shared" si="4"/>
        <v>1.0669999999999999</v>
      </c>
    </row>
    <row r="17" spans="1:16" x14ac:dyDescent="0.25">
      <c r="A17" s="1">
        <v>15</v>
      </c>
      <c r="B17" s="4">
        <v>8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f t="shared" si="3"/>
        <v>7</v>
      </c>
      <c r="L17">
        <f t="shared" si="0"/>
        <v>4096</v>
      </c>
      <c r="M17">
        <f t="shared" si="1"/>
        <v>599186.28571428568</v>
      </c>
      <c r="N17">
        <f t="shared" si="2"/>
        <v>13586.990605766116</v>
      </c>
      <c r="O17">
        <v>12737.82</v>
      </c>
      <c r="P17">
        <f t="shared" si="4"/>
        <v>1.0669999999999999</v>
      </c>
    </row>
    <row r="18" spans="1:16" x14ac:dyDescent="0.25">
      <c r="A18" s="1">
        <v>16</v>
      </c>
      <c r="B18" s="4">
        <v>7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f t="shared" si="3"/>
        <v>4</v>
      </c>
      <c r="L18">
        <f t="shared" si="0"/>
        <v>2048</v>
      </c>
      <c r="M18">
        <f t="shared" si="1"/>
        <v>524288</v>
      </c>
      <c r="N18">
        <f t="shared" si="2"/>
        <v>11888.616780045351</v>
      </c>
      <c r="O18">
        <v>11145.58</v>
      </c>
      <c r="P18">
        <f t="shared" si="4"/>
        <v>1.0669999999999999</v>
      </c>
    </row>
    <row r="19" spans="1:16" x14ac:dyDescent="0.25">
      <c r="A19" s="1">
        <v>17</v>
      </c>
      <c r="B19" s="4">
        <v>7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f t="shared" si="3"/>
        <v>5</v>
      </c>
      <c r="L19">
        <f t="shared" si="0"/>
        <v>2048</v>
      </c>
      <c r="M19">
        <f t="shared" si="1"/>
        <v>419430.40000000002</v>
      </c>
      <c r="N19">
        <f t="shared" si="2"/>
        <v>9510.8934240362814</v>
      </c>
      <c r="O19">
        <v>8916.51</v>
      </c>
      <c r="P19">
        <f t="shared" si="4"/>
        <v>1.0669999999999999</v>
      </c>
    </row>
    <row r="20" spans="1:16" x14ac:dyDescent="0.25">
      <c r="A20" s="1">
        <v>18</v>
      </c>
      <c r="B20" s="4">
        <v>7</v>
      </c>
      <c r="C20">
        <v>0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f t="shared" si="3"/>
        <v>6</v>
      </c>
      <c r="L20">
        <f t="shared" si="0"/>
        <v>2048</v>
      </c>
      <c r="M20">
        <f t="shared" si="1"/>
        <v>349525.33333333331</v>
      </c>
      <c r="N20">
        <f t="shared" si="2"/>
        <v>7925.7445200302336</v>
      </c>
      <c r="O20">
        <v>7430.43</v>
      </c>
      <c r="P20">
        <f t="shared" si="4"/>
        <v>1.0669999999999999</v>
      </c>
    </row>
    <row r="21" spans="1:16" x14ac:dyDescent="0.25">
      <c r="A21" s="1">
        <v>19</v>
      </c>
      <c r="B21" s="4">
        <v>7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f t="shared" si="3"/>
        <v>7</v>
      </c>
      <c r="L21">
        <f t="shared" si="0"/>
        <v>2048</v>
      </c>
      <c r="M21">
        <f t="shared" si="1"/>
        <v>299593.14285714284</v>
      </c>
      <c r="N21">
        <f t="shared" si="2"/>
        <v>6793.4953028830578</v>
      </c>
      <c r="O21">
        <v>6368.93</v>
      </c>
      <c r="P21">
        <f t="shared" si="4"/>
        <v>1.0669999999999999</v>
      </c>
    </row>
    <row r="22" spans="1:16" x14ac:dyDescent="0.25">
      <c r="A22" s="1">
        <v>20</v>
      </c>
      <c r="B22" s="4">
        <v>6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f t="shared" si="3"/>
        <v>4</v>
      </c>
      <c r="L22">
        <f t="shared" si="0"/>
        <v>1024</v>
      </c>
      <c r="M22">
        <f t="shared" si="1"/>
        <v>262144</v>
      </c>
      <c r="N22">
        <f t="shared" si="2"/>
        <v>5944.3083900226757</v>
      </c>
      <c r="O22">
        <v>5572.79</v>
      </c>
      <c r="P22">
        <f t="shared" si="4"/>
        <v>1.0669999999999999</v>
      </c>
    </row>
    <row r="23" spans="1:16" x14ac:dyDescent="0.25">
      <c r="A23" s="1">
        <v>21</v>
      </c>
      <c r="B23" s="4">
        <v>6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0</v>
      </c>
      <c r="J23">
        <v>1</v>
      </c>
      <c r="K23">
        <f t="shared" si="3"/>
        <v>5</v>
      </c>
      <c r="L23">
        <f t="shared" si="0"/>
        <v>1024</v>
      </c>
      <c r="M23">
        <f t="shared" si="1"/>
        <v>209715.20000000001</v>
      </c>
      <c r="N23">
        <f t="shared" si="2"/>
        <v>4755.4467120181407</v>
      </c>
      <c r="O23">
        <v>4458.28</v>
      </c>
      <c r="P23">
        <f t="shared" si="4"/>
        <v>1.0669999999999999</v>
      </c>
    </row>
    <row r="24" spans="1:16" x14ac:dyDescent="0.25">
      <c r="A24" s="1">
        <v>22</v>
      </c>
      <c r="B24" s="4">
        <v>6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f t="shared" si="3"/>
        <v>6</v>
      </c>
      <c r="L24">
        <f t="shared" si="0"/>
        <v>1024</v>
      </c>
      <c r="M24">
        <f t="shared" si="1"/>
        <v>174762.66666666666</v>
      </c>
      <c r="N24">
        <f t="shared" si="2"/>
        <v>3962.8722600151168</v>
      </c>
      <c r="O24">
        <v>3715.24</v>
      </c>
      <c r="P24">
        <f>ROUND((N24 / O24),3)</f>
        <v>1.0669999999999999</v>
      </c>
    </row>
    <row r="25" spans="1:16" x14ac:dyDescent="0.25">
      <c r="A25" s="1">
        <v>23</v>
      </c>
      <c r="B25" s="4">
        <v>6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f t="shared" si="3"/>
        <v>7</v>
      </c>
      <c r="L25">
        <f t="shared" si="0"/>
        <v>1024</v>
      </c>
      <c r="M25">
        <f t="shared" si="1"/>
        <v>149796.57142857142</v>
      </c>
      <c r="N25">
        <f t="shared" si="2"/>
        <v>3396.7476514415289</v>
      </c>
      <c r="O25">
        <v>3184.49</v>
      </c>
      <c r="P25">
        <f t="shared" si="4"/>
        <v>1.0669999999999999</v>
      </c>
    </row>
    <row r="26" spans="1:16" x14ac:dyDescent="0.25">
      <c r="A26" s="1">
        <v>24</v>
      </c>
      <c r="B26" s="4">
        <v>5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f t="shared" si="3"/>
        <v>4</v>
      </c>
      <c r="L26">
        <f t="shared" si="0"/>
        <v>512</v>
      </c>
      <c r="M26">
        <f t="shared" si="1"/>
        <v>131072</v>
      </c>
      <c r="N26">
        <f t="shared" si="2"/>
        <v>2972.1541950113378</v>
      </c>
      <c r="O26">
        <v>2786.39</v>
      </c>
      <c r="P26">
        <f t="shared" si="4"/>
        <v>1.0669999999999999</v>
      </c>
    </row>
    <row r="27" spans="1:16" x14ac:dyDescent="0.25">
      <c r="A27" s="1">
        <v>25</v>
      </c>
      <c r="B27" s="4">
        <v>5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f t="shared" si="3"/>
        <v>5</v>
      </c>
      <c r="L27">
        <f t="shared" si="0"/>
        <v>512</v>
      </c>
      <c r="M27">
        <f t="shared" si="1"/>
        <v>104857.60000000001</v>
      </c>
      <c r="N27">
        <f t="shared" si="2"/>
        <v>2377.7233560090704</v>
      </c>
      <c r="O27">
        <v>2229.16</v>
      </c>
      <c r="P27">
        <f t="shared" si="4"/>
        <v>1.0669999999999999</v>
      </c>
    </row>
    <row r="28" spans="1:16" x14ac:dyDescent="0.25">
      <c r="A28" s="1">
        <v>26</v>
      </c>
      <c r="B28" s="4">
        <v>5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f t="shared" si="3"/>
        <v>6</v>
      </c>
      <c r="L28">
        <f t="shared" si="0"/>
        <v>512</v>
      </c>
      <c r="M28">
        <f t="shared" si="1"/>
        <v>87381.333333333328</v>
      </c>
      <c r="N28">
        <f t="shared" si="2"/>
        <v>1981.4361300075584</v>
      </c>
      <c r="O28">
        <v>1857.64</v>
      </c>
      <c r="P28">
        <f t="shared" si="4"/>
        <v>1.0669999999999999</v>
      </c>
    </row>
    <row r="29" spans="1:16" x14ac:dyDescent="0.25">
      <c r="A29" s="1">
        <v>27</v>
      </c>
      <c r="B29" s="4">
        <v>5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f t="shared" si="3"/>
        <v>7</v>
      </c>
      <c r="L29">
        <f t="shared" si="0"/>
        <v>512</v>
      </c>
      <c r="M29">
        <f t="shared" si="1"/>
        <v>74898.28571428571</v>
      </c>
      <c r="N29">
        <f t="shared" si="2"/>
        <v>1698.3738257207644</v>
      </c>
      <c r="O29">
        <v>1592.24</v>
      </c>
      <c r="P29">
        <f t="shared" si="4"/>
        <v>1.0669999999999999</v>
      </c>
    </row>
    <row r="30" spans="1:16" x14ac:dyDescent="0.25">
      <c r="A30" s="1">
        <v>28</v>
      </c>
      <c r="B30" s="4">
        <v>4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f t="shared" si="3"/>
        <v>4</v>
      </c>
      <c r="L30">
        <f t="shared" si="0"/>
        <v>256</v>
      </c>
      <c r="M30">
        <f t="shared" si="1"/>
        <v>65536</v>
      </c>
      <c r="N30">
        <f t="shared" si="2"/>
        <v>1486.0770975056689</v>
      </c>
      <c r="O30">
        <v>1393.2</v>
      </c>
      <c r="P30">
        <f t="shared" si="4"/>
        <v>1.0669999999999999</v>
      </c>
    </row>
    <row r="31" spans="1:16" x14ac:dyDescent="0.25">
      <c r="A31" s="1">
        <v>29</v>
      </c>
      <c r="B31" s="4">
        <v>4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f t="shared" si="3"/>
        <v>5</v>
      </c>
      <c r="L31">
        <f t="shared" si="0"/>
        <v>256</v>
      </c>
      <c r="M31">
        <f t="shared" si="1"/>
        <v>52428.800000000003</v>
      </c>
      <c r="N31">
        <f t="shared" si="2"/>
        <v>1188.8616780045352</v>
      </c>
      <c r="O31">
        <v>1114.5999999999999</v>
      </c>
      <c r="P31">
        <f t="shared" si="4"/>
        <v>1.0669999999999999</v>
      </c>
    </row>
    <row r="32" spans="1:16" x14ac:dyDescent="0.25">
      <c r="A32" s="1">
        <v>30</v>
      </c>
      <c r="B32" s="4">
        <v>4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f t="shared" si="3"/>
        <v>6</v>
      </c>
      <c r="L32">
        <f t="shared" si="0"/>
        <v>256</v>
      </c>
      <c r="M32">
        <f t="shared" si="1"/>
        <v>43690.666666666664</v>
      </c>
      <c r="N32">
        <f t="shared" si="2"/>
        <v>990.7180650037792</v>
      </c>
      <c r="O32">
        <v>928.84</v>
      </c>
      <c r="P32">
        <f t="shared" si="4"/>
        <v>1.0669999999999999</v>
      </c>
    </row>
    <row r="33" spans="1:16" x14ac:dyDescent="0.25">
      <c r="A33" s="1">
        <v>31</v>
      </c>
      <c r="B33" s="4">
        <v>4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f t="shared" si="3"/>
        <v>7</v>
      </c>
      <c r="L33">
        <f t="shared" si="0"/>
        <v>256</v>
      </c>
      <c r="M33">
        <f t="shared" si="1"/>
        <v>37449.142857142855</v>
      </c>
      <c r="N33">
        <f t="shared" si="2"/>
        <v>849.18691286038222</v>
      </c>
      <c r="O33">
        <v>796.15</v>
      </c>
      <c r="P33">
        <f t="shared" si="4"/>
        <v>1.0669999999999999</v>
      </c>
    </row>
    <row r="34" spans="1:16" x14ac:dyDescent="0.25">
      <c r="A34" s="1">
        <v>32</v>
      </c>
      <c r="B34" s="4">
        <v>3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f t="shared" si="3"/>
        <v>4</v>
      </c>
      <c r="L34">
        <f t="shared" ref="L34:L65" si="5">_xlfn.BITLSHIFT(1,B34) * 2 * 8</f>
        <v>128</v>
      </c>
      <c r="M34">
        <f t="shared" ref="M34:M65" si="6" xml:space="preserve"> (1024 / K34) * L34</f>
        <v>32768</v>
      </c>
      <c r="N34">
        <f t="shared" ref="N34:N65" si="7">((M34 * 1000) / 44100)</f>
        <v>743.03854875283446</v>
      </c>
      <c r="O34">
        <v>696.6</v>
      </c>
      <c r="P34">
        <f t="shared" si="4"/>
        <v>1.0669999999999999</v>
      </c>
    </row>
    <row r="35" spans="1:16" x14ac:dyDescent="0.25">
      <c r="A35" s="1">
        <v>33</v>
      </c>
      <c r="B35" s="4">
        <v>3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f t="shared" si="3"/>
        <v>5</v>
      </c>
      <c r="L35">
        <f t="shared" si="5"/>
        <v>128</v>
      </c>
      <c r="M35">
        <f t="shared" si="6"/>
        <v>26214.400000000001</v>
      </c>
      <c r="N35">
        <f t="shared" si="7"/>
        <v>594.43083900226759</v>
      </c>
      <c r="O35">
        <v>557.32000000000005</v>
      </c>
      <c r="P35">
        <f t="shared" si="4"/>
        <v>1.0669999999999999</v>
      </c>
    </row>
    <row r="36" spans="1:16" x14ac:dyDescent="0.25">
      <c r="A36" s="1">
        <v>34</v>
      </c>
      <c r="B36" s="4">
        <v>3</v>
      </c>
      <c r="C36">
        <v>0</v>
      </c>
      <c r="D36">
        <v>1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f t="shared" si="3"/>
        <v>6</v>
      </c>
      <c r="L36">
        <f t="shared" si="5"/>
        <v>128</v>
      </c>
      <c r="M36">
        <f t="shared" si="6"/>
        <v>21845.333333333332</v>
      </c>
      <c r="N36">
        <f t="shared" si="7"/>
        <v>495.3590325018896</v>
      </c>
      <c r="O36">
        <v>464.44</v>
      </c>
      <c r="P36">
        <f t="shared" si="4"/>
        <v>1.0669999999999999</v>
      </c>
    </row>
    <row r="37" spans="1:16" x14ac:dyDescent="0.25">
      <c r="A37" s="1">
        <v>35</v>
      </c>
      <c r="B37" s="4">
        <v>3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f t="shared" si="3"/>
        <v>7</v>
      </c>
      <c r="L37">
        <f t="shared" si="5"/>
        <v>128</v>
      </c>
      <c r="M37">
        <f t="shared" si="6"/>
        <v>18724.571428571428</v>
      </c>
      <c r="N37">
        <f t="shared" si="7"/>
        <v>424.59345643019111</v>
      </c>
      <c r="O37">
        <v>398.1</v>
      </c>
      <c r="P37">
        <f t="shared" si="4"/>
        <v>1.0669999999999999</v>
      </c>
    </row>
    <row r="38" spans="1:16" x14ac:dyDescent="0.25">
      <c r="A38" s="1">
        <v>36</v>
      </c>
      <c r="B38" s="4">
        <v>2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f t="shared" si="3"/>
        <v>4</v>
      </c>
      <c r="L38">
        <f t="shared" si="5"/>
        <v>64</v>
      </c>
      <c r="M38">
        <f t="shared" si="6"/>
        <v>16384</v>
      </c>
      <c r="N38">
        <f t="shared" si="7"/>
        <v>371.51927437641723</v>
      </c>
      <c r="O38">
        <v>348.3</v>
      </c>
      <c r="P38">
        <f t="shared" si="4"/>
        <v>1.0669999999999999</v>
      </c>
    </row>
    <row r="39" spans="1:16" x14ac:dyDescent="0.25">
      <c r="A39" s="1">
        <v>37</v>
      </c>
      <c r="B39" s="4">
        <v>2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f t="shared" si="3"/>
        <v>5</v>
      </c>
      <c r="L39">
        <f t="shared" si="5"/>
        <v>64</v>
      </c>
      <c r="M39">
        <f t="shared" si="6"/>
        <v>13107.2</v>
      </c>
      <c r="N39">
        <f t="shared" si="7"/>
        <v>297.21541950113379</v>
      </c>
      <c r="O39">
        <v>278.68</v>
      </c>
      <c r="P39">
        <f t="shared" si="4"/>
        <v>1.0669999999999999</v>
      </c>
    </row>
    <row r="40" spans="1:16" x14ac:dyDescent="0.25">
      <c r="A40" s="1">
        <v>38</v>
      </c>
      <c r="B40" s="4">
        <v>2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f t="shared" si="3"/>
        <v>6</v>
      </c>
      <c r="L40">
        <f t="shared" si="5"/>
        <v>64</v>
      </c>
      <c r="M40">
        <f t="shared" si="6"/>
        <v>10922.666666666666</v>
      </c>
      <c r="N40">
        <f t="shared" si="7"/>
        <v>247.6795162509448</v>
      </c>
      <c r="O40">
        <v>232.24</v>
      </c>
      <c r="P40">
        <f t="shared" si="4"/>
        <v>1.0660000000000001</v>
      </c>
    </row>
    <row r="41" spans="1:16" x14ac:dyDescent="0.25">
      <c r="A41" s="1">
        <v>39</v>
      </c>
      <c r="B41" s="4">
        <v>2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f t="shared" si="3"/>
        <v>7</v>
      </c>
      <c r="L41">
        <f t="shared" si="5"/>
        <v>64</v>
      </c>
      <c r="M41">
        <f t="shared" si="6"/>
        <v>9362.2857142857138</v>
      </c>
      <c r="N41">
        <f t="shared" si="7"/>
        <v>212.29672821509556</v>
      </c>
      <c r="O41">
        <v>199.05</v>
      </c>
      <c r="P41">
        <f t="shared" si="4"/>
        <v>1.0669999999999999</v>
      </c>
    </row>
    <row r="42" spans="1:16" x14ac:dyDescent="0.25">
      <c r="A42" s="1">
        <v>40</v>
      </c>
      <c r="B42" s="4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f t="shared" si="3"/>
        <v>4</v>
      </c>
      <c r="L42">
        <f t="shared" si="5"/>
        <v>32</v>
      </c>
      <c r="M42">
        <f t="shared" si="6"/>
        <v>8192</v>
      </c>
      <c r="N42">
        <f t="shared" si="7"/>
        <v>185.75963718820861</v>
      </c>
      <c r="O42">
        <v>174.15</v>
      </c>
      <c r="P42">
        <f t="shared" si="4"/>
        <v>1.0669999999999999</v>
      </c>
    </row>
    <row r="43" spans="1:16" x14ac:dyDescent="0.25">
      <c r="A43" s="1">
        <v>41</v>
      </c>
      <c r="B43" s="4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f t="shared" si="3"/>
        <v>5</v>
      </c>
      <c r="L43">
        <f t="shared" si="5"/>
        <v>32</v>
      </c>
      <c r="M43">
        <f t="shared" si="6"/>
        <v>6553.6</v>
      </c>
      <c r="N43">
        <f t="shared" si="7"/>
        <v>148.6077097505669</v>
      </c>
      <c r="O43">
        <v>139.37</v>
      </c>
      <c r="P43">
        <f t="shared" si="4"/>
        <v>1.0660000000000001</v>
      </c>
    </row>
    <row r="44" spans="1:16" x14ac:dyDescent="0.25">
      <c r="A44" s="1">
        <v>42</v>
      </c>
      <c r="B44" s="4">
        <v>1</v>
      </c>
      <c r="C44">
        <v>0</v>
      </c>
      <c r="D44">
        <v>1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  <c r="K44">
        <f t="shared" si="3"/>
        <v>6</v>
      </c>
      <c r="L44">
        <f t="shared" si="5"/>
        <v>32</v>
      </c>
      <c r="M44">
        <f t="shared" si="6"/>
        <v>5461.333333333333</v>
      </c>
      <c r="N44">
        <f t="shared" si="7"/>
        <v>123.8397581254724</v>
      </c>
      <c r="O44">
        <v>116.15</v>
      </c>
      <c r="P44">
        <f t="shared" si="4"/>
        <v>1.0660000000000001</v>
      </c>
    </row>
    <row r="45" spans="1:16" x14ac:dyDescent="0.25">
      <c r="A45" s="1">
        <v>43</v>
      </c>
      <c r="B45" s="4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f t="shared" si="3"/>
        <v>7</v>
      </c>
      <c r="L45">
        <f t="shared" si="5"/>
        <v>32</v>
      </c>
      <c r="M45">
        <f t="shared" si="6"/>
        <v>4681.1428571428569</v>
      </c>
      <c r="N45">
        <f t="shared" si="7"/>
        <v>106.14836410754778</v>
      </c>
      <c r="O45">
        <v>99.55</v>
      </c>
      <c r="P45">
        <f t="shared" si="4"/>
        <v>1.0660000000000001</v>
      </c>
    </row>
    <row r="46" spans="1:16" x14ac:dyDescent="0.25">
      <c r="A46" s="1">
        <v>44</v>
      </c>
      <c r="B46" s="4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f t="shared" si="3"/>
        <v>4</v>
      </c>
      <c r="L46">
        <f t="shared" si="5"/>
        <v>16</v>
      </c>
      <c r="M46">
        <f t="shared" si="6"/>
        <v>4096</v>
      </c>
      <c r="N46">
        <f t="shared" si="7"/>
        <v>92.879818594104307</v>
      </c>
      <c r="O46">
        <v>87.07</v>
      </c>
      <c r="P46">
        <f t="shared" si="4"/>
        <v>1.0669999999999999</v>
      </c>
    </row>
    <row r="47" spans="1:16" x14ac:dyDescent="0.25">
      <c r="A47" s="1">
        <v>45</v>
      </c>
      <c r="B47" s="4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1</v>
      </c>
      <c r="I47">
        <v>0</v>
      </c>
      <c r="J47">
        <v>1</v>
      </c>
      <c r="K47">
        <f t="shared" si="3"/>
        <v>5</v>
      </c>
      <c r="L47">
        <f t="shared" si="5"/>
        <v>16</v>
      </c>
      <c r="M47">
        <f t="shared" si="6"/>
        <v>3276.8</v>
      </c>
      <c r="N47">
        <f t="shared" si="7"/>
        <v>74.303854875283449</v>
      </c>
      <c r="O47">
        <v>69.709999999999994</v>
      </c>
      <c r="P47">
        <f t="shared" si="4"/>
        <v>1.0660000000000001</v>
      </c>
    </row>
    <row r="48" spans="1:16" x14ac:dyDescent="0.25">
      <c r="A48" s="1">
        <v>46</v>
      </c>
      <c r="B48" s="4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f t="shared" si="3"/>
        <v>6</v>
      </c>
      <c r="L48">
        <f t="shared" si="5"/>
        <v>16</v>
      </c>
      <c r="M48">
        <f t="shared" si="6"/>
        <v>2730.6666666666665</v>
      </c>
      <c r="N48">
        <f t="shared" si="7"/>
        <v>61.9198790627362</v>
      </c>
      <c r="O48">
        <v>58.1</v>
      </c>
      <c r="P48">
        <f t="shared" si="4"/>
        <v>1.0660000000000001</v>
      </c>
    </row>
    <row r="49" spans="1:16" x14ac:dyDescent="0.25">
      <c r="A49" s="1">
        <v>47</v>
      </c>
      <c r="B49" s="4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f t="shared" si="3"/>
        <v>7</v>
      </c>
      <c r="L49">
        <f t="shared" si="5"/>
        <v>16</v>
      </c>
      <c r="M49">
        <f t="shared" si="6"/>
        <v>2340.5714285714284</v>
      </c>
      <c r="N49">
        <f t="shared" si="7"/>
        <v>53.074182053773889</v>
      </c>
      <c r="O49">
        <v>49.8</v>
      </c>
      <c r="P49">
        <f t="shared" si="4"/>
        <v>1.0660000000000001</v>
      </c>
    </row>
    <row r="50" spans="1:16" x14ac:dyDescent="0.25">
      <c r="A50" s="1">
        <v>48</v>
      </c>
      <c r="B50" s="4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f t="shared" si="3"/>
        <v>8</v>
      </c>
      <c r="L50">
        <f t="shared" si="5"/>
        <v>16</v>
      </c>
      <c r="M50">
        <f t="shared" si="6"/>
        <v>2048</v>
      </c>
      <c r="N50">
        <f t="shared" si="7"/>
        <v>46.439909297052154</v>
      </c>
      <c r="O50">
        <v>43.54</v>
      </c>
      <c r="P50">
        <f t="shared" si="4"/>
        <v>1.0669999999999999</v>
      </c>
    </row>
    <row r="51" spans="1:16" x14ac:dyDescent="0.25">
      <c r="A51" s="1">
        <v>49</v>
      </c>
      <c r="B51" s="4">
        <v>0</v>
      </c>
      <c r="C51">
        <v>1</v>
      </c>
      <c r="D51">
        <v>1</v>
      </c>
      <c r="E51">
        <v>1</v>
      </c>
      <c r="F51">
        <v>2</v>
      </c>
      <c r="G51">
        <v>1</v>
      </c>
      <c r="H51">
        <v>1</v>
      </c>
      <c r="I51">
        <v>1</v>
      </c>
      <c r="J51">
        <v>2</v>
      </c>
      <c r="K51">
        <f t="shared" si="3"/>
        <v>10</v>
      </c>
      <c r="L51">
        <f t="shared" si="5"/>
        <v>16</v>
      </c>
      <c r="M51">
        <f t="shared" si="6"/>
        <v>1638.4</v>
      </c>
      <c r="N51">
        <f t="shared" si="7"/>
        <v>37.151927437641724</v>
      </c>
      <c r="O51">
        <v>34.83</v>
      </c>
      <c r="P51">
        <f t="shared" si="4"/>
        <v>1.0669999999999999</v>
      </c>
    </row>
    <row r="52" spans="1:16" x14ac:dyDescent="0.25">
      <c r="A52" s="1">
        <v>50</v>
      </c>
      <c r="B52" s="4">
        <v>0</v>
      </c>
      <c r="C52">
        <v>1</v>
      </c>
      <c r="D52">
        <v>2</v>
      </c>
      <c r="E52">
        <v>1</v>
      </c>
      <c r="F52">
        <v>2</v>
      </c>
      <c r="G52">
        <v>1</v>
      </c>
      <c r="H52">
        <v>2</v>
      </c>
      <c r="I52">
        <v>1</v>
      </c>
      <c r="J52">
        <v>2</v>
      </c>
      <c r="K52">
        <f t="shared" si="3"/>
        <v>12</v>
      </c>
      <c r="L52">
        <f t="shared" si="5"/>
        <v>16</v>
      </c>
      <c r="M52">
        <f t="shared" si="6"/>
        <v>1365.3333333333333</v>
      </c>
      <c r="N52">
        <f t="shared" si="7"/>
        <v>30.9599395313681</v>
      </c>
      <c r="O52">
        <v>29.02</v>
      </c>
      <c r="P52">
        <f t="shared" si="4"/>
        <v>1.0669999999999999</v>
      </c>
    </row>
    <row r="53" spans="1:16" x14ac:dyDescent="0.25">
      <c r="A53" s="1">
        <v>51</v>
      </c>
      <c r="B53" s="4">
        <v>0</v>
      </c>
      <c r="C53">
        <v>1</v>
      </c>
      <c r="D53">
        <v>2</v>
      </c>
      <c r="E53">
        <v>2</v>
      </c>
      <c r="F53">
        <v>2</v>
      </c>
      <c r="G53">
        <v>1</v>
      </c>
      <c r="H53">
        <v>2</v>
      </c>
      <c r="I53">
        <v>2</v>
      </c>
      <c r="J53">
        <v>2</v>
      </c>
      <c r="K53">
        <f t="shared" si="3"/>
        <v>14</v>
      </c>
      <c r="L53">
        <f t="shared" si="5"/>
        <v>16</v>
      </c>
      <c r="M53">
        <f t="shared" si="6"/>
        <v>1170.2857142857142</v>
      </c>
      <c r="N53">
        <f t="shared" si="7"/>
        <v>26.537091026886944</v>
      </c>
      <c r="O53">
        <v>24.9</v>
      </c>
      <c r="P53">
        <f t="shared" si="4"/>
        <v>1.0660000000000001</v>
      </c>
    </row>
    <row r="54" spans="1:16" x14ac:dyDescent="0.25">
      <c r="A54" s="1">
        <v>52</v>
      </c>
      <c r="B54" s="4">
        <v>0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f t="shared" si="3"/>
        <v>16</v>
      </c>
      <c r="L54">
        <f t="shared" si="5"/>
        <v>16</v>
      </c>
      <c r="M54">
        <f t="shared" si="6"/>
        <v>1024</v>
      </c>
      <c r="N54">
        <f t="shared" si="7"/>
        <v>23.219954648526077</v>
      </c>
      <c r="O54">
        <v>21.77</v>
      </c>
      <c r="P54">
        <f t="shared" si="4"/>
        <v>1.0669999999999999</v>
      </c>
    </row>
    <row r="55" spans="1:16" x14ac:dyDescent="0.25">
      <c r="A55" s="1">
        <v>53</v>
      </c>
      <c r="B55" s="4">
        <v>0</v>
      </c>
      <c r="C55">
        <v>2</v>
      </c>
      <c r="D55">
        <v>2</v>
      </c>
      <c r="E55">
        <v>2</v>
      </c>
      <c r="F55">
        <v>4</v>
      </c>
      <c r="G55">
        <v>2</v>
      </c>
      <c r="H55">
        <v>2</v>
      </c>
      <c r="I55">
        <v>2</v>
      </c>
      <c r="J55">
        <v>4</v>
      </c>
      <c r="K55">
        <f t="shared" si="3"/>
        <v>20</v>
      </c>
      <c r="L55">
        <f t="shared" si="5"/>
        <v>16</v>
      </c>
      <c r="M55">
        <f t="shared" si="6"/>
        <v>819.2</v>
      </c>
      <c r="N55">
        <f t="shared" si="7"/>
        <v>18.575963718820862</v>
      </c>
      <c r="O55">
        <v>17.41</v>
      </c>
      <c r="P55">
        <f t="shared" si="4"/>
        <v>1.0669999999999999</v>
      </c>
    </row>
    <row r="56" spans="1:16" x14ac:dyDescent="0.25">
      <c r="A56" s="1">
        <v>54</v>
      </c>
      <c r="B56" s="4">
        <v>0</v>
      </c>
      <c r="C56">
        <v>2</v>
      </c>
      <c r="D56">
        <v>4</v>
      </c>
      <c r="E56">
        <v>2</v>
      </c>
      <c r="F56">
        <v>4</v>
      </c>
      <c r="G56">
        <v>2</v>
      </c>
      <c r="H56">
        <v>4</v>
      </c>
      <c r="I56">
        <v>2</v>
      </c>
      <c r="J56">
        <v>4</v>
      </c>
      <c r="K56">
        <f t="shared" si="3"/>
        <v>24</v>
      </c>
      <c r="L56">
        <f t="shared" si="5"/>
        <v>16</v>
      </c>
      <c r="M56">
        <f t="shared" si="6"/>
        <v>682.66666666666663</v>
      </c>
      <c r="N56">
        <f t="shared" si="7"/>
        <v>15.47996976568405</v>
      </c>
      <c r="O56">
        <v>14.51</v>
      </c>
      <c r="P56">
        <f t="shared" si="4"/>
        <v>1.0669999999999999</v>
      </c>
    </row>
    <row r="57" spans="1:16" x14ac:dyDescent="0.25">
      <c r="A57" s="1">
        <v>55</v>
      </c>
      <c r="B57" s="4">
        <v>0</v>
      </c>
      <c r="C57">
        <v>2</v>
      </c>
      <c r="D57">
        <v>4</v>
      </c>
      <c r="E57">
        <v>4</v>
      </c>
      <c r="F57">
        <v>4</v>
      </c>
      <c r="G57">
        <v>2</v>
      </c>
      <c r="H57">
        <v>4</v>
      </c>
      <c r="I57">
        <v>4</v>
      </c>
      <c r="J57">
        <v>4</v>
      </c>
      <c r="K57">
        <f t="shared" si="3"/>
        <v>28</v>
      </c>
      <c r="L57">
        <f t="shared" si="5"/>
        <v>16</v>
      </c>
      <c r="M57">
        <f t="shared" si="6"/>
        <v>585.14285714285711</v>
      </c>
      <c r="N57">
        <f t="shared" si="7"/>
        <v>13.268545513443472</v>
      </c>
      <c r="O57">
        <v>12.43</v>
      </c>
      <c r="P57">
        <f t="shared" si="4"/>
        <v>1.0669999999999999</v>
      </c>
    </row>
    <row r="58" spans="1:16" x14ac:dyDescent="0.25">
      <c r="A58" s="1">
        <v>56</v>
      </c>
      <c r="B58" s="4">
        <v>0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f t="shared" si="3"/>
        <v>32</v>
      </c>
      <c r="L58">
        <f t="shared" si="5"/>
        <v>16</v>
      </c>
      <c r="M58">
        <f t="shared" si="6"/>
        <v>512</v>
      </c>
      <c r="N58">
        <f t="shared" si="7"/>
        <v>11.609977324263038</v>
      </c>
      <c r="O58">
        <v>10.08</v>
      </c>
      <c r="P58">
        <f t="shared" si="4"/>
        <v>1.1519999999999999</v>
      </c>
    </row>
    <row r="59" spans="1:16" x14ac:dyDescent="0.25">
      <c r="A59" s="1">
        <v>57</v>
      </c>
      <c r="B59" s="4">
        <v>0</v>
      </c>
      <c r="C59">
        <v>4</v>
      </c>
      <c r="D59">
        <v>4</v>
      </c>
      <c r="E59">
        <v>4</v>
      </c>
      <c r="F59">
        <v>8</v>
      </c>
      <c r="G59">
        <v>4</v>
      </c>
      <c r="H59">
        <v>4</v>
      </c>
      <c r="I59">
        <v>4</v>
      </c>
      <c r="J59">
        <v>8</v>
      </c>
      <c r="K59">
        <f t="shared" si="3"/>
        <v>40</v>
      </c>
      <c r="L59">
        <f t="shared" si="5"/>
        <v>16</v>
      </c>
      <c r="M59">
        <f t="shared" si="6"/>
        <v>409.6</v>
      </c>
      <c r="N59">
        <f t="shared" si="7"/>
        <v>9.2879818594104311</v>
      </c>
      <c r="O59">
        <v>8.7100000000000009</v>
      </c>
      <c r="P59">
        <f t="shared" si="4"/>
        <v>1.0660000000000001</v>
      </c>
    </row>
    <row r="60" spans="1:16" x14ac:dyDescent="0.25">
      <c r="A60" s="1">
        <v>58</v>
      </c>
      <c r="B60" s="4">
        <v>0</v>
      </c>
      <c r="C60">
        <v>4</v>
      </c>
      <c r="D60">
        <v>8</v>
      </c>
      <c r="E60">
        <v>4</v>
      </c>
      <c r="F60">
        <v>8</v>
      </c>
      <c r="G60">
        <v>4</v>
      </c>
      <c r="H60">
        <v>8</v>
      </c>
      <c r="I60">
        <v>4</v>
      </c>
      <c r="J60">
        <v>8</v>
      </c>
      <c r="K60">
        <f t="shared" si="3"/>
        <v>48</v>
      </c>
      <c r="L60">
        <f t="shared" si="5"/>
        <v>16</v>
      </c>
      <c r="M60">
        <f t="shared" si="6"/>
        <v>341.33333333333331</v>
      </c>
      <c r="N60">
        <f t="shared" si="7"/>
        <v>7.739984882842025</v>
      </c>
      <c r="O60">
        <v>7.23</v>
      </c>
      <c r="P60">
        <f t="shared" si="4"/>
        <v>1.071</v>
      </c>
    </row>
    <row r="61" spans="1:16" x14ac:dyDescent="0.25">
      <c r="A61" s="1">
        <v>59</v>
      </c>
      <c r="B61" s="4">
        <v>0</v>
      </c>
      <c r="C61">
        <v>4</v>
      </c>
      <c r="D61">
        <v>8</v>
      </c>
      <c r="E61">
        <v>8</v>
      </c>
      <c r="F61">
        <v>8</v>
      </c>
      <c r="G61">
        <v>4</v>
      </c>
      <c r="H61">
        <v>8</v>
      </c>
      <c r="I61">
        <v>8</v>
      </c>
      <c r="J61">
        <v>8</v>
      </c>
      <c r="K61">
        <f t="shared" si="3"/>
        <v>56</v>
      </c>
      <c r="L61">
        <f t="shared" si="5"/>
        <v>16</v>
      </c>
      <c r="M61">
        <f t="shared" si="6"/>
        <v>292.57142857142856</v>
      </c>
      <c r="N61">
        <f t="shared" si="7"/>
        <v>6.6342727567217361</v>
      </c>
      <c r="O61">
        <v>6.21</v>
      </c>
      <c r="P61">
        <f t="shared" si="4"/>
        <v>1.0680000000000001</v>
      </c>
    </row>
    <row r="62" spans="1:16" x14ac:dyDescent="0.25">
      <c r="A62" s="1">
        <v>60</v>
      </c>
      <c r="B62" s="4">
        <v>0</v>
      </c>
      <c r="C62">
        <v>8</v>
      </c>
      <c r="D62">
        <v>8</v>
      </c>
      <c r="E62">
        <v>8</v>
      </c>
      <c r="F62">
        <v>8</v>
      </c>
      <c r="G62">
        <v>8</v>
      </c>
      <c r="H62">
        <v>8</v>
      </c>
      <c r="I62">
        <v>8</v>
      </c>
      <c r="J62">
        <v>8</v>
      </c>
      <c r="K62">
        <f t="shared" si="3"/>
        <v>64</v>
      </c>
      <c r="L62">
        <f t="shared" si="5"/>
        <v>16</v>
      </c>
      <c r="M62">
        <f t="shared" si="6"/>
        <v>256</v>
      </c>
      <c r="N62">
        <f t="shared" si="7"/>
        <v>5.8049886621315192</v>
      </c>
      <c r="O62">
        <v>5.44</v>
      </c>
      <c r="P62">
        <f t="shared" si="4"/>
        <v>1.0669999999999999</v>
      </c>
    </row>
    <row r="63" spans="1:16" x14ac:dyDescent="0.25">
      <c r="A63" s="1">
        <v>61</v>
      </c>
      <c r="B63" s="4">
        <v>0</v>
      </c>
      <c r="C63">
        <v>8</v>
      </c>
      <c r="D63">
        <v>8</v>
      </c>
      <c r="E63">
        <v>8</v>
      </c>
      <c r="F63">
        <v>8</v>
      </c>
      <c r="G63">
        <v>8</v>
      </c>
      <c r="H63">
        <v>8</v>
      </c>
      <c r="I63">
        <v>8</v>
      </c>
      <c r="J63">
        <v>8</v>
      </c>
      <c r="K63">
        <f t="shared" si="3"/>
        <v>64</v>
      </c>
      <c r="L63">
        <f t="shared" si="5"/>
        <v>16</v>
      </c>
      <c r="M63">
        <f t="shared" si="6"/>
        <v>256</v>
      </c>
      <c r="N63">
        <f t="shared" si="7"/>
        <v>5.8049886621315192</v>
      </c>
      <c r="O63">
        <v>5.44</v>
      </c>
      <c r="P63">
        <f t="shared" si="4"/>
        <v>1.0669999999999999</v>
      </c>
    </row>
    <row r="64" spans="1:16" x14ac:dyDescent="0.25">
      <c r="A64" s="1">
        <v>62</v>
      </c>
      <c r="B64" s="4">
        <v>0</v>
      </c>
      <c r="C64">
        <v>8</v>
      </c>
      <c r="D64">
        <v>8</v>
      </c>
      <c r="E64">
        <v>8</v>
      </c>
      <c r="F64">
        <v>8</v>
      </c>
      <c r="G64">
        <v>8</v>
      </c>
      <c r="H64">
        <v>8</v>
      </c>
      <c r="I64">
        <v>8</v>
      </c>
      <c r="J64">
        <v>8</v>
      </c>
      <c r="K64">
        <f t="shared" si="3"/>
        <v>64</v>
      </c>
      <c r="L64">
        <f t="shared" si="5"/>
        <v>16</v>
      </c>
      <c r="M64">
        <f t="shared" si="6"/>
        <v>256</v>
      </c>
      <c r="N64">
        <f t="shared" si="7"/>
        <v>5.8049886621315192</v>
      </c>
      <c r="O64">
        <v>5.44</v>
      </c>
      <c r="P64">
        <f t="shared" si="4"/>
        <v>1.0669999999999999</v>
      </c>
    </row>
    <row r="65" spans="1:16" x14ac:dyDescent="0.25">
      <c r="A65" s="1">
        <v>63</v>
      </c>
      <c r="B65" s="4">
        <v>0</v>
      </c>
      <c r="C65">
        <v>8</v>
      </c>
      <c r="D65">
        <v>8</v>
      </c>
      <c r="E65">
        <v>8</v>
      </c>
      <c r="F65">
        <v>8</v>
      </c>
      <c r="G65">
        <v>8</v>
      </c>
      <c r="H65">
        <v>8</v>
      </c>
      <c r="I65">
        <v>8</v>
      </c>
      <c r="J65">
        <v>8</v>
      </c>
      <c r="K65">
        <f t="shared" si="3"/>
        <v>64</v>
      </c>
      <c r="L65">
        <f t="shared" si="5"/>
        <v>16</v>
      </c>
      <c r="M65">
        <f t="shared" si="6"/>
        <v>256</v>
      </c>
      <c r="N65">
        <f t="shared" si="7"/>
        <v>5.8049886621315192</v>
      </c>
      <c r="O65">
        <v>5.44</v>
      </c>
      <c r="P65">
        <f t="shared" si="4"/>
        <v>1.0669999999999999</v>
      </c>
    </row>
  </sheetData>
  <phoneticPr fontId="3" type="noConversion"/>
  <pageMargins left="0.7" right="0.7" top="0.75" bottom="0.75" header="0.3" footer="0.3"/>
  <ignoredErrors>
    <ignoredError sqref="K2:K65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AWM Decay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Gerritse</dc:creator>
  <cp:lastModifiedBy>Michel Gerritse</cp:lastModifiedBy>
  <dcterms:created xsi:type="dcterms:W3CDTF">2022-01-28T14:19:09Z</dcterms:created>
  <dcterms:modified xsi:type="dcterms:W3CDTF">2022-01-28T16:25:44Z</dcterms:modified>
</cp:coreProperties>
</file>