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20" tabRatio="500" activeTab="1"/>
  </bookViews>
  <sheets>
    <sheet name="Main" sheetId="1" r:id="rId1"/>
    <sheet name="Graphs" sheetId="2" r:id="rId2"/>
  </sheets>
  <definedNames>
    <definedName name="_xlnm._FilterDatabase" localSheetId="0" hidden="1">Main!$H$1:$O$19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O19" i="1"/>
  <c r="L2" i="1"/>
  <c r="M2" i="1"/>
  <c r="N2" i="1"/>
  <c r="O2" i="1"/>
  <c r="L19" i="1"/>
  <c r="M19" i="1"/>
  <c r="N19" i="1"/>
  <c r="K19" i="1"/>
  <c r="K12" i="1"/>
  <c r="K13" i="1"/>
  <c r="K14" i="1"/>
  <c r="K15" i="1"/>
  <c r="K16" i="1"/>
  <c r="K17" i="1"/>
  <c r="K18" i="1"/>
  <c r="K11" i="1"/>
  <c r="K10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<sst xmlns="http://schemas.openxmlformats.org/spreadsheetml/2006/main" count="237" uniqueCount="21">
  <si>
    <t>LABELLED DESIGN</t>
  </si>
  <si>
    <t>BASELINE</t>
  </si>
  <si>
    <t>Data Store</t>
  </si>
  <si>
    <t>Representation</t>
  </si>
  <si>
    <t>PUT</t>
  </si>
  <si>
    <t>GET</t>
  </si>
  <si>
    <t>Deserialise, decrypt &amp; Decompress</t>
  </si>
  <si>
    <t>Search</t>
  </si>
  <si>
    <t>HyperDex</t>
  </si>
  <si>
    <t>CHUNKED</t>
  </si>
  <si>
    <t>S3</t>
  </si>
  <si>
    <t>Cassandra</t>
  </si>
  <si>
    <t>CHUNKED_COMPRESSED</t>
  </si>
  <si>
    <t>CHUNKED_COMPRESSED_ENCRYPTED</t>
  </si>
  <si>
    <t>Experiment</t>
  </si>
  <si>
    <t>Baseline</t>
  </si>
  <si>
    <t>Labelled Design</t>
  </si>
  <si>
    <t>Overall</t>
  </si>
  <si>
    <t>Chunked</t>
  </si>
  <si>
    <t>Chunked, compressed</t>
  </si>
  <si>
    <t>Chunked, compressed, 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</si>
</sst>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" fontId="7" fillId="0" borderId="0" xfId="0" applyNumberFormat="1" applyFont="1"/>
    <xf numFmtId="1" fontId="1" fillId="2" borderId="1" xfId="1" applyNumberFormat="1"/>
    <xf numFmtId="1" fontId="8" fillId="2" borderId="1" xfId="1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4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Graphs!$A$3:$B$8</c15:sqref>
                  </c15:fullRef>
                  <c15:levelRef>
                    <c15:sqref>Graphs!$B$3:$B$8</c15:sqref>
                  </c15:levelRef>
                </c:ext>
              </c:extLst>
              <c:f>Graphs!$B$3:$B$8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Graphs!$D$3:$D$8</c:f>
              <c:numCache>
                <c:formatCode>0</c:formatCode>
                <c:ptCount val="6"/>
                <c:pt idx="0">
                  <c:v>2912.0</c:v>
                </c:pt>
                <c:pt idx="1">
                  <c:v>421.0</c:v>
                </c:pt>
                <c:pt idx="2">
                  <c:v>144.0</c:v>
                </c:pt>
                <c:pt idx="3">
                  <c:v>17.0</c:v>
                </c:pt>
                <c:pt idx="4">
                  <c:v>131.0</c:v>
                </c:pt>
                <c:pt idx="5">
                  <c:v>91.0</c:v>
                </c:pt>
              </c:numCache>
            </c:numRef>
          </c:val>
        </c:ser>
        <c:ser>
          <c:idx val="1"/>
          <c:order val="1"/>
          <c:tx>
            <c:strRef>
              <c:f>Graphs!$E$2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Graphs!$A$3:$B$8</c15:sqref>
                  </c15:fullRef>
                  <c15:levelRef>
                    <c15:sqref>Graphs!$B$3:$B$8</c15:sqref>
                  </c15:levelRef>
                </c:ext>
              </c:extLst>
              <c:f>Graphs!$B$3:$B$8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Graphs!$E$3:$E$8</c:f>
              <c:numCache>
                <c:formatCode>0</c:formatCode>
                <c:ptCount val="6"/>
                <c:pt idx="0">
                  <c:v>163.0</c:v>
                </c:pt>
                <c:pt idx="1">
                  <c:v>18.0</c:v>
                </c:pt>
                <c:pt idx="2">
                  <c:v>16.0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tx>
            <c:strRef>
              <c:f>Graphs!$F$2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Graphs!$A$3:$B$8</c15:sqref>
                  </c15:fullRef>
                  <c15:levelRef>
                    <c15:sqref>Graphs!$B$3:$B$8</c15:sqref>
                  </c15:levelRef>
                </c:ext>
              </c:extLst>
              <c:f>Graphs!$B$3:$B$8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Graphs!$F$3:$F$8</c:f>
              <c:numCache>
                <c:formatCode>0</c:formatCode>
                <c:ptCount val="6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8408768"/>
        <c:axId val="-2048522592"/>
      </c:barChart>
      <c:catAx>
        <c:axId val="-20484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22592"/>
        <c:crosses val="autoZero"/>
        <c:auto val="1"/>
        <c:lblAlgn val="ctr"/>
        <c:lblOffset val="100"/>
        <c:noMultiLvlLbl val="0"/>
      </c:catAx>
      <c:valAx>
        <c:axId val="-2048522592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and Compressed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Graphs!$D$11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Graphs!$A$12:$B$17</c15:sqref>
                  </c15:fullRef>
                  <c15:levelRef>
                    <c15:sqref>Graphs!$B$12:$B$17</c15:sqref>
                  </c15:levelRef>
                </c:ext>
              </c:extLst>
              <c:f>Graphs!$B$12:$B$17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Graphs!$D$12:$D$17</c:f>
              <c:numCache>
                <c:formatCode>0</c:formatCode>
                <c:ptCount val="6"/>
                <c:pt idx="0">
                  <c:v>2853.0</c:v>
                </c:pt>
                <c:pt idx="1">
                  <c:v>289.0</c:v>
                </c:pt>
                <c:pt idx="2">
                  <c:v>74.0</c:v>
                </c:pt>
                <c:pt idx="3">
                  <c:v>4.0</c:v>
                </c:pt>
                <c:pt idx="4">
                  <c:v>86.0</c:v>
                </c:pt>
                <c:pt idx="5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Graphs!$E$11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Graphs!$A$12:$B$17</c15:sqref>
                  </c15:fullRef>
                  <c15:levelRef>
                    <c15:sqref>Graphs!$B$12:$B$17</c15:sqref>
                  </c15:levelRef>
                </c:ext>
              </c:extLst>
              <c:f>Graphs!$B$12:$B$17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Graphs!$E$12:$E$17</c:f>
              <c:numCache>
                <c:formatCode>0</c:formatCode>
                <c:ptCount val="6"/>
                <c:pt idx="0">
                  <c:v>248.0</c:v>
                </c:pt>
                <c:pt idx="1">
                  <c:v>34.0</c:v>
                </c:pt>
                <c:pt idx="2">
                  <c:v>43.0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</c:ser>
        <c:ser>
          <c:idx val="2"/>
          <c:order val="2"/>
          <c:tx>
            <c:strRef>
              <c:f>Graphs!$F$11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Graphs!$A$12:$B$17</c15:sqref>
                  </c15:fullRef>
                  <c15:levelRef>
                    <c15:sqref>Graphs!$B$12:$B$17</c15:sqref>
                  </c15:levelRef>
                </c:ext>
              </c:extLst>
              <c:f>Graphs!$B$12:$B$17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Graphs!$F$12:$F$17</c:f>
              <c:numCache>
                <c:formatCode>0</c:formatCode>
                <c:ptCount val="6"/>
                <c:pt idx="0">
                  <c:v>0.0</c:v>
                </c:pt>
                <c:pt idx="1">
                  <c:v>60.0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1080480"/>
        <c:axId val="-1631079952"/>
      </c:barChart>
      <c:catAx>
        <c:axId val="-16310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079952"/>
        <c:crosses val="autoZero"/>
        <c:auto val="1"/>
        <c:lblAlgn val="ctr"/>
        <c:lblOffset val="100"/>
        <c:noMultiLvlLbl val="0"/>
      </c:catAx>
      <c:valAx>
        <c:axId val="-1631079952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0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Chunked, Compressed and Encrypted Data</a:t>
            </a:r>
          </a:p>
        </c:rich>
      </c:tx>
      <c:layout>
        <c:manualLayout>
          <c:xMode val="edge"/>
          <c:yMode val="edge"/>
          <c:x val="0.165599799526094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Graphs!$D$20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Graphs!$A$21:$B$26</c15:sqref>
                  </c15:fullRef>
                  <c15:levelRef>
                    <c15:sqref>Graphs!$B$21:$B$26</c15:sqref>
                  </c15:levelRef>
                </c:ext>
              </c:extLst>
              <c:f>Graphs!$B$21:$B$26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Graphs!$D$21:$D$26</c:f>
              <c:numCache>
                <c:formatCode>0</c:formatCode>
                <c:ptCount val="6"/>
                <c:pt idx="0">
                  <c:v>2901.0</c:v>
                </c:pt>
                <c:pt idx="1">
                  <c:v>283.0</c:v>
                </c:pt>
                <c:pt idx="2">
                  <c:v>78.0</c:v>
                </c:pt>
                <c:pt idx="3">
                  <c:v>4.0</c:v>
                </c:pt>
                <c:pt idx="4">
                  <c:v>80.0</c:v>
                </c:pt>
                <c:pt idx="5">
                  <c:v>69.0</c:v>
                </c:pt>
              </c:numCache>
            </c:numRef>
          </c:val>
        </c:ser>
        <c:ser>
          <c:idx val="1"/>
          <c:order val="1"/>
          <c:tx>
            <c:strRef>
              <c:f>Graphs!$E$20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Graphs!$A$21:$B$26</c15:sqref>
                  </c15:fullRef>
                  <c15:levelRef>
                    <c15:sqref>Graphs!$B$21:$B$26</c15:sqref>
                  </c15:levelRef>
                </c:ext>
              </c:extLst>
              <c:f>Graphs!$B$21:$B$26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Graphs!$E$21:$E$26</c:f>
              <c:numCache>
                <c:formatCode>0</c:formatCode>
                <c:ptCount val="6"/>
                <c:pt idx="0">
                  <c:v>344.0</c:v>
                </c:pt>
                <c:pt idx="1">
                  <c:v>31.0</c:v>
                </c:pt>
                <c:pt idx="2">
                  <c:v>38.0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Graphs!$F$20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Graphs!$A$21:$B$26</c15:sqref>
                  </c15:fullRef>
                  <c15:levelRef>
                    <c15:sqref>Graphs!$B$21:$B$26</c15:sqref>
                  </c15:levelRef>
                </c:ext>
              </c:extLst>
              <c:f>Graphs!$B$21:$B$26</c:f>
              <c:strCache>
                <c:ptCount val="6"/>
                <c:pt idx="0">
                  <c:v>HyperDex</c:v>
                </c:pt>
                <c:pt idx="1">
                  <c:v>S3</c:v>
                </c:pt>
                <c:pt idx="2">
                  <c:v>Cassandra</c:v>
                </c:pt>
                <c:pt idx="3">
                  <c:v>HyperDex</c:v>
                </c:pt>
                <c:pt idx="4">
                  <c:v>S3</c:v>
                </c:pt>
                <c:pt idx="5">
                  <c:v>Cassandra</c:v>
                </c:pt>
              </c:strCache>
            </c:strRef>
          </c:cat>
          <c:val>
            <c:numRef>
              <c:f>Graphs!$F$21:$F$26</c:f>
              <c:numCache>
                <c:formatCode>0</c:formatCode>
                <c:ptCount val="6"/>
                <c:pt idx="0">
                  <c:v>0.0</c:v>
                </c:pt>
                <c:pt idx="1">
                  <c:v>34.0</c:v>
                </c:pt>
                <c:pt idx="2">
                  <c:v>34.0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04676208"/>
        <c:axId val="-2048543456"/>
      </c:barChart>
      <c:catAx>
        <c:axId val="-16046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43456"/>
        <c:crosses val="autoZero"/>
        <c:auto val="1"/>
        <c:lblAlgn val="ctr"/>
        <c:lblOffset val="100"/>
        <c:noMultiLvlLbl val="0"/>
      </c:catAx>
      <c:valAx>
        <c:axId val="-20485434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327270</xdr:colOff>
      <xdr:row>0</xdr:row>
      <xdr:rowOff>40704</xdr:rowOff>
    </xdr:from>
    <xdr:to>
      <xdr:col>14</xdr:col>
      <xdr:colOff>739477</xdr:colOff>
      <xdr:row>16</xdr:row>
      <xdr:rowOff>81247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351692</xdr:colOff>
      <xdr:row>19</xdr:row>
      <xdr:rowOff>32726</xdr:rowOff>
    </xdr:from>
    <xdr:to>
      <xdr:col>14</xdr:col>
      <xdr:colOff>773398</xdr:colOff>
      <xdr:row>33</xdr:row>
      <xdr:rowOff>113974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367975</xdr:colOff>
      <xdr:row>35</xdr:row>
      <xdr:rowOff>57151</xdr:rowOff>
    </xdr:from>
    <xdr:to>
      <xdr:col>14</xdr:col>
      <xdr:colOff>789680</xdr:colOff>
      <xdr:row>48</xdr:row>
      <xdr:rowOff>154517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60"/>
  <sheetViews>
    <sheetView showRuler="0" topLeftCell="D1" zoomScale="150" workbookViewId="0">
      <selection activeCell="O19" sqref="H1:O19"/>
    </sheetView>
  </sheetViews>
  <sheetFormatPr baseColWidth="10" defaultRowHeight="16" x14ac:dyDescent="0.2"/>
  <cols>
    <col min="8" max="8" width="13.83203125" bestFit="1" customWidth="1"/>
    <col min="10" max="10" width="32" bestFit="1" customWidth="1"/>
    <col min="13" max="13" width="30" bestFit="1" customWidth="1"/>
  </cols>
  <sheetData>
    <row r="1" spans="1:15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17</v>
      </c>
    </row>
    <row r="2" spans="1:15" ht="16" hidden="1" customHeight="1" x14ac:dyDescent="0.2">
      <c r="A2" t="s">
        <v>8</v>
      </c>
      <c r="B2" t="s">
        <v>9</v>
      </c>
      <c r="C2">
        <v>2.7795879999999999</v>
      </c>
      <c r="D2">
        <v>2788.03755</v>
      </c>
      <c r="E2">
        <v>286</v>
      </c>
      <c r="F2">
        <v>0</v>
      </c>
      <c r="H2" t="s">
        <v>15</v>
      </c>
      <c r="I2" t="s">
        <v>8</v>
      </c>
      <c r="J2" t="s">
        <v>9</v>
      </c>
      <c r="K2" s="2">
        <f>AVERAGE(C2,C22,C42)</f>
        <v>2.8291920000000004</v>
      </c>
      <c r="L2" s="2">
        <f t="shared" ref="L2:N2" si="0">AVERAGE(D2,D22,D42)</f>
        <v>2911.6015636666666</v>
      </c>
      <c r="M2" s="2">
        <f t="shared" si="0"/>
        <v>163</v>
      </c>
      <c r="N2" s="2">
        <f>AVERAGE(F2,F22,F42)</f>
        <v>0</v>
      </c>
      <c r="O2" s="2">
        <f>SUM(L2:N2)</f>
        <v>3074.6015636666666</v>
      </c>
    </row>
    <row r="3" spans="1:15" ht="16" hidden="1" customHeight="1" x14ac:dyDescent="0.2">
      <c r="A3" t="s">
        <v>10</v>
      </c>
      <c r="B3" t="s">
        <v>9</v>
      </c>
      <c r="C3">
        <v>60.680686999999999</v>
      </c>
      <c r="D3">
        <v>469</v>
      </c>
      <c r="E3">
        <v>33</v>
      </c>
      <c r="F3">
        <v>29</v>
      </c>
      <c r="H3" t="s">
        <v>15</v>
      </c>
      <c r="I3" t="s">
        <v>10</v>
      </c>
      <c r="J3" t="s">
        <v>9</v>
      </c>
      <c r="K3" s="2">
        <f t="shared" ref="K3:K10" si="1">AVERAGE(C3,C23,C43)</f>
        <v>57.344158333333333</v>
      </c>
      <c r="L3" s="2">
        <f t="shared" ref="L3:L10" si="2">AVERAGE(D3,D23,D43)</f>
        <v>420.66666666666669</v>
      </c>
      <c r="M3" s="2">
        <f t="shared" ref="M3:N10" si="3">AVERAGE(E3,E23,E43)</f>
        <v>17.666666666666668</v>
      </c>
      <c r="N3" s="2">
        <f t="shared" si="3"/>
        <v>16.333333333333332</v>
      </c>
      <c r="O3" s="2">
        <f t="shared" ref="O3:O19" si="4">SUM(L3:N3)</f>
        <v>454.66666666666669</v>
      </c>
    </row>
    <row r="4" spans="1:15" ht="16" hidden="1" customHeight="1" x14ac:dyDescent="0.2">
      <c r="A4" t="s">
        <v>11</v>
      </c>
      <c r="B4" t="s">
        <v>9</v>
      </c>
      <c r="C4">
        <v>14.307484000000001</v>
      </c>
      <c r="D4">
        <v>191.652646</v>
      </c>
      <c r="E4">
        <v>29</v>
      </c>
      <c r="F4">
        <v>29</v>
      </c>
      <c r="H4" t="s">
        <v>15</v>
      </c>
      <c r="I4" t="s">
        <v>11</v>
      </c>
      <c r="J4" t="s">
        <v>9</v>
      </c>
      <c r="K4" s="2">
        <f t="shared" si="1"/>
        <v>8.2671296666666674</v>
      </c>
      <c r="L4" s="2">
        <f t="shared" si="2"/>
        <v>144.30011599999997</v>
      </c>
      <c r="M4" s="2">
        <f t="shared" si="3"/>
        <v>16.333333333333332</v>
      </c>
      <c r="N4" s="2">
        <f t="shared" ref="N4:N10" si="5">AVERAGE(F4,F24,F44)</f>
        <v>16.333333333333332</v>
      </c>
      <c r="O4" s="2">
        <f t="shared" si="4"/>
        <v>176.96678266666666</v>
      </c>
    </row>
    <row r="5" spans="1:15" ht="16" hidden="1" customHeight="1" x14ac:dyDescent="0.2">
      <c r="A5" t="s">
        <v>8</v>
      </c>
      <c r="B5" t="s">
        <v>12</v>
      </c>
      <c r="C5">
        <v>2.82836</v>
      </c>
      <c r="D5">
        <v>2852.8460070000001</v>
      </c>
      <c r="E5">
        <v>229</v>
      </c>
      <c r="F5">
        <v>0</v>
      </c>
      <c r="H5" t="s">
        <v>15</v>
      </c>
      <c r="I5" t="s">
        <v>8</v>
      </c>
      <c r="J5" t="s">
        <v>12</v>
      </c>
      <c r="K5" s="2">
        <f t="shared" si="1"/>
        <v>2.8382586666666665</v>
      </c>
      <c r="L5" s="2">
        <f t="shared" si="2"/>
        <v>2853.4532596666668</v>
      </c>
      <c r="M5" s="2">
        <f t="shared" si="3"/>
        <v>248.33333333333334</v>
      </c>
      <c r="N5" s="2">
        <f t="shared" si="5"/>
        <v>0</v>
      </c>
      <c r="O5" s="2">
        <f t="shared" si="4"/>
        <v>3101.7865930000003</v>
      </c>
    </row>
    <row r="6" spans="1:15" ht="16" hidden="1" customHeight="1" x14ac:dyDescent="0.2">
      <c r="A6" t="s">
        <v>10</v>
      </c>
      <c r="B6" t="s">
        <v>12</v>
      </c>
      <c r="C6">
        <v>33.243096999999999</v>
      </c>
      <c r="D6">
        <v>300</v>
      </c>
      <c r="E6">
        <v>40</v>
      </c>
      <c r="F6">
        <v>110</v>
      </c>
      <c r="H6" t="s">
        <v>15</v>
      </c>
      <c r="I6" t="s">
        <v>10</v>
      </c>
      <c r="J6" t="s">
        <v>12</v>
      </c>
      <c r="K6" s="2">
        <f t="shared" si="1"/>
        <v>32.786001999999996</v>
      </c>
      <c r="L6" s="2">
        <f t="shared" si="2"/>
        <v>289.33333333333331</v>
      </c>
      <c r="M6" s="2">
        <f t="shared" si="3"/>
        <v>33.666666666666664</v>
      </c>
      <c r="N6" s="2">
        <f t="shared" si="5"/>
        <v>59.666666666666664</v>
      </c>
      <c r="O6" s="2">
        <f t="shared" si="4"/>
        <v>382.66666666666669</v>
      </c>
    </row>
    <row r="7" spans="1:15" ht="16" hidden="1" customHeight="1" x14ac:dyDescent="0.2">
      <c r="A7" t="s">
        <v>11</v>
      </c>
      <c r="B7" t="s">
        <v>12</v>
      </c>
      <c r="C7">
        <v>3.0453709999999998</v>
      </c>
      <c r="D7">
        <v>121.74227999999999</v>
      </c>
      <c r="E7">
        <v>46</v>
      </c>
      <c r="F7">
        <v>110</v>
      </c>
      <c r="H7" t="s">
        <v>15</v>
      </c>
      <c r="I7" t="s">
        <v>11</v>
      </c>
      <c r="J7" t="s">
        <v>12</v>
      </c>
      <c r="K7" s="2">
        <f t="shared" si="1"/>
        <v>2.7902233333333335</v>
      </c>
      <c r="L7" s="2">
        <f t="shared" si="2"/>
        <v>74.492554999999996</v>
      </c>
      <c r="M7" s="2">
        <f t="shared" si="3"/>
        <v>43</v>
      </c>
      <c r="N7" s="2">
        <f t="shared" si="5"/>
        <v>59.666666666666664</v>
      </c>
      <c r="O7" s="2">
        <f t="shared" si="4"/>
        <v>177.15922166666667</v>
      </c>
    </row>
    <row r="8" spans="1:15" x14ac:dyDescent="0.2">
      <c r="A8" t="s">
        <v>8</v>
      </c>
      <c r="B8" t="s">
        <v>13</v>
      </c>
      <c r="C8">
        <v>2.774025</v>
      </c>
      <c r="D8">
        <v>2930.505666</v>
      </c>
      <c r="E8">
        <v>403</v>
      </c>
      <c r="F8">
        <v>0</v>
      </c>
      <c r="H8" t="s">
        <v>15</v>
      </c>
      <c r="I8" t="s">
        <v>8</v>
      </c>
      <c r="J8" t="s">
        <v>13</v>
      </c>
      <c r="K8" s="2">
        <f t="shared" si="1"/>
        <v>2.8068989999999996</v>
      </c>
      <c r="L8" s="2">
        <f t="shared" si="2"/>
        <v>2901.1455023333333</v>
      </c>
      <c r="M8" s="2">
        <f t="shared" si="3"/>
        <v>344</v>
      </c>
      <c r="N8" s="2">
        <f t="shared" si="5"/>
        <v>0</v>
      </c>
      <c r="O8" s="2">
        <f t="shared" si="4"/>
        <v>3245.1455023333333</v>
      </c>
    </row>
    <row r="9" spans="1:15" x14ac:dyDescent="0.2">
      <c r="A9" t="s">
        <v>10</v>
      </c>
      <c r="B9" t="s">
        <v>13</v>
      </c>
      <c r="C9">
        <v>30.269757999999999</v>
      </c>
      <c r="D9">
        <v>316</v>
      </c>
      <c r="E9">
        <v>31</v>
      </c>
      <c r="F9">
        <v>31</v>
      </c>
      <c r="H9" t="s">
        <v>15</v>
      </c>
      <c r="I9" t="s">
        <v>10</v>
      </c>
      <c r="J9" t="s">
        <v>13</v>
      </c>
      <c r="K9" s="2">
        <f t="shared" si="1"/>
        <v>28.958276000000001</v>
      </c>
      <c r="L9" s="2">
        <f t="shared" si="2"/>
        <v>282.66666666666669</v>
      </c>
      <c r="M9" s="2">
        <f t="shared" si="3"/>
        <v>31</v>
      </c>
      <c r="N9" s="2">
        <f t="shared" si="5"/>
        <v>34</v>
      </c>
      <c r="O9" s="2">
        <f t="shared" si="4"/>
        <v>347.66666666666669</v>
      </c>
    </row>
    <row r="10" spans="1:15" x14ac:dyDescent="0.2">
      <c r="A10" t="s">
        <v>11</v>
      </c>
      <c r="B10" t="s">
        <v>13</v>
      </c>
      <c r="C10">
        <v>3.2519140000000002</v>
      </c>
      <c r="D10">
        <v>124.56961200000001</v>
      </c>
      <c r="E10">
        <v>31</v>
      </c>
      <c r="F10">
        <v>31</v>
      </c>
      <c r="H10" t="s">
        <v>15</v>
      </c>
      <c r="I10" t="s">
        <v>11</v>
      </c>
      <c r="J10" t="s">
        <v>13</v>
      </c>
      <c r="K10" s="2">
        <f>AVERAGE(C10,C30,C50)</f>
        <v>2.963017666666667</v>
      </c>
      <c r="L10" s="2">
        <f t="shared" si="2"/>
        <v>78.475554666666667</v>
      </c>
      <c r="M10" s="2">
        <f t="shared" si="3"/>
        <v>37.666666666666664</v>
      </c>
      <c r="N10" s="2">
        <f t="shared" si="5"/>
        <v>34</v>
      </c>
      <c r="O10" s="2">
        <f t="shared" si="4"/>
        <v>150.14222133333334</v>
      </c>
    </row>
    <row r="11" spans="1:15" ht="16" hidden="1" customHeight="1" x14ac:dyDescent="0.2">
      <c r="A11" t="s">
        <v>0</v>
      </c>
      <c r="H11" t="s">
        <v>16</v>
      </c>
      <c r="I11" t="s">
        <v>8</v>
      </c>
      <c r="J11" t="s">
        <v>9</v>
      </c>
      <c r="K11" s="2">
        <f>AVERAGE(C12, C32,C52)</f>
        <v>7.502154</v>
      </c>
      <c r="L11" s="2">
        <f t="shared" ref="L11:N18" si="6">AVERAGE(D12, D32,D52)</f>
        <v>17</v>
      </c>
      <c r="M11" s="2">
        <f t="shared" si="6"/>
        <v>3</v>
      </c>
      <c r="N11" s="2">
        <f t="shared" si="6"/>
        <v>0</v>
      </c>
      <c r="O11" s="2">
        <f t="shared" si="4"/>
        <v>20</v>
      </c>
    </row>
    <row r="12" spans="1:15" ht="16" hidden="1" customHeight="1" x14ac:dyDescent="0.2">
      <c r="A12" t="s">
        <v>8</v>
      </c>
      <c r="B12" t="s">
        <v>9</v>
      </c>
      <c r="C12">
        <v>7.5425560000000003</v>
      </c>
      <c r="D12">
        <v>17</v>
      </c>
      <c r="E12">
        <v>3</v>
      </c>
      <c r="F12">
        <v>0</v>
      </c>
      <c r="H12" t="s">
        <v>16</v>
      </c>
      <c r="I12" t="s">
        <v>10</v>
      </c>
      <c r="J12" t="s">
        <v>9</v>
      </c>
      <c r="K12" s="2">
        <f t="shared" ref="K12:K19" si="7">AVERAGE(C13, C33,C53)</f>
        <v>57.510542666666673</v>
      </c>
      <c r="L12" s="2">
        <f t="shared" si="6"/>
        <v>131</v>
      </c>
      <c r="M12" s="2">
        <f t="shared" si="6"/>
        <v>3</v>
      </c>
      <c r="N12" s="2">
        <f t="shared" si="6"/>
        <v>0</v>
      </c>
      <c r="O12" s="2">
        <f t="shared" si="4"/>
        <v>134</v>
      </c>
    </row>
    <row r="13" spans="1:15" ht="16" hidden="1" customHeight="1" x14ac:dyDescent="0.2">
      <c r="A13" t="s">
        <v>10</v>
      </c>
      <c r="B13" t="s">
        <v>9</v>
      </c>
      <c r="C13">
        <v>59.575395</v>
      </c>
      <c r="D13">
        <v>143</v>
      </c>
      <c r="E13">
        <v>3</v>
      </c>
      <c r="F13">
        <v>0</v>
      </c>
      <c r="H13" t="s">
        <v>16</v>
      </c>
      <c r="I13" t="s">
        <v>11</v>
      </c>
      <c r="J13" t="s">
        <v>9</v>
      </c>
      <c r="K13" s="2">
        <f t="shared" si="7"/>
        <v>5.9628760000000005</v>
      </c>
      <c r="L13" s="2">
        <f t="shared" si="6"/>
        <v>90.938701999999992</v>
      </c>
      <c r="M13" s="2">
        <f t="shared" si="6"/>
        <v>3</v>
      </c>
      <c r="N13" s="2">
        <f t="shared" si="6"/>
        <v>0</v>
      </c>
      <c r="O13" s="2">
        <f t="shared" si="4"/>
        <v>93.938701999999992</v>
      </c>
    </row>
    <row r="14" spans="1:15" ht="16" hidden="1" customHeight="1" x14ac:dyDescent="0.2">
      <c r="A14" t="s">
        <v>11</v>
      </c>
      <c r="B14" t="s">
        <v>9</v>
      </c>
      <c r="C14">
        <v>7.2795779999999999</v>
      </c>
      <c r="D14">
        <v>98.922121000000004</v>
      </c>
      <c r="E14">
        <v>3</v>
      </c>
      <c r="F14">
        <v>0</v>
      </c>
      <c r="H14" t="s">
        <v>16</v>
      </c>
      <c r="I14" t="s">
        <v>8</v>
      </c>
      <c r="J14" t="s">
        <v>12</v>
      </c>
      <c r="K14" s="2">
        <f t="shared" si="7"/>
        <v>1.9544573333333333</v>
      </c>
      <c r="L14" s="2">
        <f t="shared" si="6"/>
        <v>4</v>
      </c>
      <c r="M14" s="2">
        <f t="shared" si="6"/>
        <v>9.3333333333333339</v>
      </c>
      <c r="N14" s="2">
        <f t="shared" si="6"/>
        <v>0</v>
      </c>
      <c r="O14" s="2">
        <f t="shared" si="4"/>
        <v>13.333333333333334</v>
      </c>
    </row>
    <row r="15" spans="1:15" ht="16" hidden="1" customHeight="1" x14ac:dyDescent="0.2">
      <c r="A15" t="s">
        <v>8</v>
      </c>
      <c r="B15" t="s">
        <v>12</v>
      </c>
      <c r="C15">
        <v>1.9433069999999999</v>
      </c>
      <c r="D15">
        <v>4</v>
      </c>
      <c r="E15">
        <v>9</v>
      </c>
      <c r="F15">
        <v>0</v>
      </c>
      <c r="H15" t="s">
        <v>16</v>
      </c>
      <c r="I15" t="s">
        <v>10</v>
      </c>
      <c r="J15" t="s">
        <v>12</v>
      </c>
      <c r="K15" s="2">
        <f t="shared" si="7"/>
        <v>28.707728666666668</v>
      </c>
      <c r="L15" s="2">
        <f t="shared" si="6"/>
        <v>86.333333333333329</v>
      </c>
      <c r="M15" s="2">
        <f t="shared" si="6"/>
        <v>9</v>
      </c>
      <c r="N15" s="2">
        <f t="shared" si="6"/>
        <v>0</v>
      </c>
      <c r="O15" s="2">
        <f t="shared" si="4"/>
        <v>95.333333333333329</v>
      </c>
    </row>
    <row r="16" spans="1:15" ht="16" hidden="1" customHeight="1" x14ac:dyDescent="0.2">
      <c r="A16" t="s">
        <v>10</v>
      </c>
      <c r="B16" t="s">
        <v>12</v>
      </c>
      <c r="C16">
        <v>29.919615</v>
      </c>
      <c r="D16">
        <v>77</v>
      </c>
      <c r="E16">
        <v>9</v>
      </c>
      <c r="F16">
        <v>0</v>
      </c>
      <c r="H16" t="s">
        <v>16</v>
      </c>
      <c r="I16" t="s">
        <v>11</v>
      </c>
      <c r="J16" t="s">
        <v>12</v>
      </c>
      <c r="K16" s="2">
        <f t="shared" si="7"/>
        <v>2.4067729999999998</v>
      </c>
      <c r="L16" s="2">
        <f t="shared" si="6"/>
        <v>44.629794666666669</v>
      </c>
      <c r="M16" s="2">
        <f t="shared" si="6"/>
        <v>9</v>
      </c>
      <c r="N16" s="2">
        <f t="shared" si="6"/>
        <v>0</v>
      </c>
      <c r="O16" s="2">
        <f t="shared" si="4"/>
        <v>53.629794666666669</v>
      </c>
    </row>
    <row r="17" spans="1:15" x14ac:dyDescent="0.2">
      <c r="A17" t="s">
        <v>11</v>
      </c>
      <c r="B17" t="s">
        <v>12</v>
      </c>
      <c r="C17">
        <v>2.1719680000000001</v>
      </c>
      <c r="D17">
        <v>53.364655999999997</v>
      </c>
      <c r="E17">
        <v>9</v>
      </c>
      <c r="F17">
        <v>0</v>
      </c>
      <c r="H17" t="s">
        <v>16</v>
      </c>
      <c r="I17" t="s">
        <v>8</v>
      </c>
      <c r="J17" t="s">
        <v>13</v>
      </c>
      <c r="K17" s="2">
        <f t="shared" si="7"/>
        <v>1.8756409999999999</v>
      </c>
      <c r="L17" s="2">
        <f t="shared" si="6"/>
        <v>4.333333333333333</v>
      </c>
      <c r="M17" s="2">
        <f t="shared" si="6"/>
        <v>9.6666666666666661</v>
      </c>
      <c r="N17" s="2">
        <f t="shared" si="6"/>
        <v>0</v>
      </c>
      <c r="O17" s="2">
        <f t="shared" si="4"/>
        <v>14</v>
      </c>
    </row>
    <row r="18" spans="1:15" x14ac:dyDescent="0.2">
      <c r="A18" t="s">
        <v>8</v>
      </c>
      <c r="B18" t="s">
        <v>13</v>
      </c>
      <c r="C18">
        <v>1.930604</v>
      </c>
      <c r="D18">
        <v>5</v>
      </c>
      <c r="E18">
        <v>9</v>
      </c>
      <c r="F18">
        <v>0</v>
      </c>
      <c r="H18" t="s">
        <v>16</v>
      </c>
      <c r="I18" t="s">
        <v>10</v>
      </c>
      <c r="J18" t="s">
        <v>13</v>
      </c>
      <c r="K18" s="2">
        <f t="shared" si="7"/>
        <v>28.442086333333332</v>
      </c>
      <c r="L18" s="2">
        <f t="shared" si="6"/>
        <v>79.666666666666671</v>
      </c>
      <c r="M18" s="2">
        <f t="shared" si="6"/>
        <v>9.6666666666666661</v>
      </c>
      <c r="N18" s="2">
        <f t="shared" si="6"/>
        <v>0</v>
      </c>
      <c r="O18" s="2">
        <f t="shared" si="4"/>
        <v>89.333333333333343</v>
      </c>
    </row>
    <row r="19" spans="1:15" x14ac:dyDescent="0.2">
      <c r="A19" t="s">
        <v>10</v>
      </c>
      <c r="B19" t="s">
        <v>13</v>
      </c>
      <c r="C19">
        <v>31.1431</v>
      </c>
      <c r="D19">
        <v>80</v>
      </c>
      <c r="E19">
        <v>9</v>
      </c>
      <c r="F19">
        <v>0</v>
      </c>
      <c r="H19" t="s">
        <v>16</v>
      </c>
      <c r="I19" t="s">
        <v>11</v>
      </c>
      <c r="J19" t="s">
        <v>13</v>
      </c>
      <c r="K19" s="2">
        <f>AVERAGE(C20, C40,C60)</f>
        <v>2.3994659999999999</v>
      </c>
      <c r="L19" s="2">
        <f t="shared" ref="L19:N19" si="8">AVERAGE(D20, D40,D60)</f>
        <v>69.17677066666667</v>
      </c>
      <c r="M19" s="2">
        <f t="shared" si="8"/>
        <v>10</v>
      </c>
      <c r="N19" s="2">
        <f t="shared" si="8"/>
        <v>0</v>
      </c>
      <c r="O19" s="2">
        <f t="shared" si="4"/>
        <v>79.17677066666667</v>
      </c>
    </row>
    <row r="20" spans="1:15" x14ac:dyDescent="0.2">
      <c r="A20" t="s">
        <v>11</v>
      </c>
      <c r="B20" t="s">
        <v>13</v>
      </c>
      <c r="C20">
        <v>2.8951669999999998</v>
      </c>
      <c r="D20">
        <v>135.198544</v>
      </c>
      <c r="E20">
        <v>10</v>
      </c>
      <c r="F20">
        <v>0</v>
      </c>
    </row>
    <row r="21" spans="1:15" x14ac:dyDescent="0.2">
      <c r="A21" t="s">
        <v>1</v>
      </c>
    </row>
    <row r="22" spans="1:15" x14ac:dyDescent="0.2">
      <c r="A22" t="s">
        <v>8</v>
      </c>
      <c r="B22" t="s">
        <v>9</v>
      </c>
      <c r="C22">
        <v>2.8738100000000002</v>
      </c>
      <c r="D22">
        <v>2934.883765</v>
      </c>
      <c r="E22">
        <v>101</v>
      </c>
      <c r="F22">
        <v>0</v>
      </c>
    </row>
    <row r="23" spans="1:15" x14ac:dyDescent="0.2">
      <c r="A23" t="s">
        <v>10</v>
      </c>
      <c r="B23" t="s">
        <v>9</v>
      </c>
      <c r="C23">
        <v>54.878504999999997</v>
      </c>
      <c r="D23">
        <v>413</v>
      </c>
      <c r="E23">
        <v>10</v>
      </c>
      <c r="F23">
        <v>10</v>
      </c>
    </row>
    <row r="24" spans="1:15" x14ac:dyDescent="0.2">
      <c r="A24" t="s">
        <v>11</v>
      </c>
      <c r="B24" t="s">
        <v>9</v>
      </c>
      <c r="C24">
        <v>5.5025959999999996</v>
      </c>
      <c r="D24">
        <v>138.32215099999999</v>
      </c>
      <c r="E24">
        <v>10</v>
      </c>
      <c r="F24">
        <v>10</v>
      </c>
    </row>
    <row r="25" spans="1:15" x14ac:dyDescent="0.2">
      <c r="A25" t="s">
        <v>8</v>
      </c>
      <c r="B25" t="s">
        <v>12</v>
      </c>
      <c r="C25">
        <v>2.811998</v>
      </c>
      <c r="D25">
        <v>2927.8712650000002</v>
      </c>
      <c r="E25">
        <v>307</v>
      </c>
      <c r="F25">
        <v>0</v>
      </c>
    </row>
    <row r="26" spans="1:15" x14ac:dyDescent="0.2">
      <c r="A26" t="s">
        <v>10</v>
      </c>
      <c r="B26" t="s">
        <v>12</v>
      </c>
      <c r="C26">
        <v>34.726678999999997</v>
      </c>
      <c r="D26">
        <v>275</v>
      </c>
      <c r="E26">
        <v>30</v>
      </c>
      <c r="F26">
        <v>31</v>
      </c>
    </row>
    <row r="27" spans="1:15" x14ac:dyDescent="0.2">
      <c r="A27" t="s">
        <v>11</v>
      </c>
      <c r="B27" t="s">
        <v>12</v>
      </c>
      <c r="C27">
        <v>2.3920910000000002</v>
      </c>
      <c r="D27">
        <v>58.815607999999997</v>
      </c>
      <c r="E27">
        <v>30</v>
      </c>
      <c r="F27">
        <v>31</v>
      </c>
    </row>
    <row r="28" spans="1:15" x14ac:dyDescent="0.2">
      <c r="A28" t="s">
        <v>8</v>
      </c>
      <c r="B28" t="s">
        <v>13</v>
      </c>
      <c r="C28">
        <v>2.8461479999999999</v>
      </c>
      <c r="D28">
        <v>2912.9898039999998</v>
      </c>
      <c r="E28">
        <v>341</v>
      </c>
      <c r="F28">
        <v>0</v>
      </c>
    </row>
    <row r="29" spans="1:15" x14ac:dyDescent="0.2">
      <c r="A29" t="s">
        <v>10</v>
      </c>
      <c r="B29" t="s">
        <v>13</v>
      </c>
      <c r="C29">
        <v>29.492515000000001</v>
      </c>
      <c r="D29">
        <v>267</v>
      </c>
      <c r="E29">
        <v>31</v>
      </c>
      <c r="F29">
        <v>31</v>
      </c>
    </row>
    <row r="30" spans="1:15" x14ac:dyDescent="0.2">
      <c r="A30" t="s">
        <v>11</v>
      </c>
      <c r="B30" t="s">
        <v>13</v>
      </c>
      <c r="C30">
        <v>3.4702480000000002</v>
      </c>
      <c r="D30">
        <v>49.154161999999999</v>
      </c>
      <c r="E30">
        <v>31</v>
      </c>
      <c r="F30">
        <v>31</v>
      </c>
    </row>
    <row r="31" spans="1:15" x14ac:dyDescent="0.2">
      <c r="A31" t="s">
        <v>0</v>
      </c>
    </row>
    <row r="32" spans="1:15" x14ac:dyDescent="0.2">
      <c r="A32" t="s">
        <v>8</v>
      </c>
      <c r="B32" t="s">
        <v>9</v>
      </c>
      <c r="C32">
        <v>7.4678399999999998</v>
      </c>
      <c r="D32">
        <v>17</v>
      </c>
      <c r="E32">
        <v>3</v>
      </c>
      <c r="F32">
        <v>0</v>
      </c>
    </row>
    <row r="33" spans="1:6" x14ac:dyDescent="0.2">
      <c r="A33" t="s">
        <v>10</v>
      </c>
      <c r="B33" t="s">
        <v>9</v>
      </c>
      <c r="C33">
        <v>61.50658</v>
      </c>
      <c r="D33">
        <v>123</v>
      </c>
      <c r="E33">
        <v>3</v>
      </c>
      <c r="F33">
        <v>0</v>
      </c>
    </row>
    <row r="34" spans="1:6" x14ac:dyDescent="0.2">
      <c r="A34" t="s">
        <v>11</v>
      </c>
      <c r="B34" t="s">
        <v>9</v>
      </c>
      <c r="C34">
        <v>5.9322059999999999</v>
      </c>
      <c r="D34">
        <v>97.098416</v>
      </c>
      <c r="E34">
        <v>3</v>
      </c>
      <c r="F34">
        <v>0</v>
      </c>
    </row>
    <row r="35" spans="1:6" x14ac:dyDescent="0.2">
      <c r="A35" t="s">
        <v>8</v>
      </c>
      <c r="B35" t="s">
        <v>12</v>
      </c>
      <c r="C35">
        <v>1.9665189999999999</v>
      </c>
      <c r="D35">
        <v>4</v>
      </c>
      <c r="E35">
        <v>9</v>
      </c>
      <c r="F35">
        <v>0</v>
      </c>
    </row>
    <row r="36" spans="1:6" x14ac:dyDescent="0.2">
      <c r="A36" t="s">
        <v>10</v>
      </c>
      <c r="B36" t="s">
        <v>12</v>
      </c>
      <c r="C36">
        <v>28.217972</v>
      </c>
      <c r="D36">
        <v>107</v>
      </c>
      <c r="E36">
        <v>9</v>
      </c>
      <c r="F36">
        <v>0</v>
      </c>
    </row>
    <row r="37" spans="1:6" x14ac:dyDescent="0.2">
      <c r="A37" t="s">
        <v>11</v>
      </c>
      <c r="B37" t="s">
        <v>12</v>
      </c>
      <c r="C37">
        <v>2.7784010000000001</v>
      </c>
      <c r="D37">
        <v>45.911665999999997</v>
      </c>
      <c r="E37">
        <v>9</v>
      </c>
      <c r="F37">
        <v>0</v>
      </c>
    </row>
    <row r="38" spans="1:6" x14ac:dyDescent="0.2">
      <c r="A38" t="s">
        <v>8</v>
      </c>
      <c r="B38" t="s">
        <v>13</v>
      </c>
      <c r="C38">
        <v>1.8692139999999999</v>
      </c>
      <c r="D38">
        <v>4</v>
      </c>
      <c r="E38">
        <v>10</v>
      </c>
      <c r="F38">
        <v>0</v>
      </c>
    </row>
    <row r="39" spans="1:6" x14ac:dyDescent="0.2">
      <c r="A39" t="s">
        <v>10</v>
      </c>
      <c r="B39" t="s">
        <v>13</v>
      </c>
      <c r="C39">
        <v>29.463232000000001</v>
      </c>
      <c r="D39">
        <v>87</v>
      </c>
      <c r="E39">
        <v>10</v>
      </c>
      <c r="F39">
        <v>0</v>
      </c>
    </row>
    <row r="40" spans="1:6" x14ac:dyDescent="0.2">
      <c r="A40" t="s">
        <v>11</v>
      </c>
      <c r="B40" t="s">
        <v>13</v>
      </c>
      <c r="C40">
        <v>2.6736179999999998</v>
      </c>
      <c r="D40">
        <v>49.169949000000003</v>
      </c>
      <c r="E40">
        <v>10</v>
      </c>
      <c r="F40">
        <v>0</v>
      </c>
    </row>
    <row r="41" spans="1:6" x14ac:dyDescent="0.2">
      <c r="A41" t="s">
        <v>1</v>
      </c>
    </row>
    <row r="42" spans="1:6" x14ac:dyDescent="0.2">
      <c r="A42" t="s">
        <v>8</v>
      </c>
      <c r="B42" t="s">
        <v>9</v>
      </c>
      <c r="C42">
        <v>2.8341780000000001</v>
      </c>
      <c r="D42">
        <v>3011.8833760000002</v>
      </c>
      <c r="E42">
        <v>102</v>
      </c>
      <c r="F42">
        <v>0</v>
      </c>
    </row>
    <row r="43" spans="1:6" x14ac:dyDescent="0.2">
      <c r="A43" t="s">
        <v>10</v>
      </c>
      <c r="B43" t="s">
        <v>9</v>
      </c>
      <c r="C43">
        <v>56.473283000000002</v>
      </c>
      <c r="D43">
        <v>380</v>
      </c>
      <c r="E43">
        <v>10</v>
      </c>
      <c r="F43">
        <v>10</v>
      </c>
    </row>
    <row r="44" spans="1:6" x14ac:dyDescent="0.2">
      <c r="A44" t="s">
        <v>11</v>
      </c>
      <c r="B44" t="s">
        <v>9</v>
      </c>
      <c r="C44">
        <v>4.9913090000000002</v>
      </c>
      <c r="D44">
        <v>102.925551</v>
      </c>
      <c r="E44">
        <v>10</v>
      </c>
      <c r="F44">
        <v>10</v>
      </c>
    </row>
    <row r="45" spans="1:6" x14ac:dyDescent="0.2">
      <c r="A45" t="s">
        <v>8</v>
      </c>
      <c r="B45" t="s">
        <v>12</v>
      </c>
      <c r="C45">
        <v>2.8744179999999999</v>
      </c>
      <c r="D45">
        <v>2779.642507</v>
      </c>
      <c r="E45">
        <v>209</v>
      </c>
      <c r="F45">
        <v>0</v>
      </c>
    </row>
    <row r="46" spans="1:6" x14ac:dyDescent="0.2">
      <c r="A46" t="s">
        <v>10</v>
      </c>
      <c r="B46" t="s">
        <v>12</v>
      </c>
      <c r="C46">
        <v>30.38823</v>
      </c>
      <c r="D46">
        <v>293</v>
      </c>
      <c r="E46">
        <v>31</v>
      </c>
      <c r="F46">
        <v>38</v>
      </c>
    </row>
    <row r="47" spans="1:6" x14ac:dyDescent="0.2">
      <c r="A47" t="s">
        <v>11</v>
      </c>
      <c r="B47" t="s">
        <v>12</v>
      </c>
      <c r="C47">
        <v>2.933208</v>
      </c>
      <c r="D47">
        <v>42.919777000000003</v>
      </c>
      <c r="E47">
        <v>53</v>
      </c>
      <c r="F47">
        <v>38</v>
      </c>
    </row>
    <row r="48" spans="1:6" x14ac:dyDescent="0.2">
      <c r="A48" t="s">
        <v>8</v>
      </c>
      <c r="B48" t="s">
        <v>13</v>
      </c>
      <c r="C48">
        <v>2.8005239999999998</v>
      </c>
      <c r="D48">
        <v>2859.9410370000001</v>
      </c>
      <c r="E48">
        <v>288</v>
      </c>
      <c r="F48">
        <v>0</v>
      </c>
    </row>
    <row r="49" spans="1:6" x14ac:dyDescent="0.2">
      <c r="A49" t="s">
        <v>10</v>
      </c>
      <c r="B49" t="s">
        <v>13</v>
      </c>
      <c r="C49">
        <v>27.112555</v>
      </c>
      <c r="D49">
        <v>265</v>
      </c>
      <c r="E49">
        <v>31</v>
      </c>
      <c r="F49">
        <v>40</v>
      </c>
    </row>
    <row r="50" spans="1:6" x14ac:dyDescent="0.2">
      <c r="A50" t="s">
        <v>11</v>
      </c>
      <c r="B50" t="s">
        <v>13</v>
      </c>
      <c r="C50">
        <v>2.1668910000000001</v>
      </c>
      <c r="D50">
        <v>61.702889999999996</v>
      </c>
      <c r="E50">
        <v>51</v>
      </c>
      <c r="F50">
        <v>40</v>
      </c>
    </row>
    <row r="51" spans="1:6" x14ac:dyDescent="0.2">
      <c r="A51" t="s">
        <v>0</v>
      </c>
    </row>
    <row r="52" spans="1:6" x14ac:dyDescent="0.2">
      <c r="A52" t="s">
        <v>8</v>
      </c>
      <c r="B52" t="s">
        <v>9</v>
      </c>
      <c r="C52">
        <v>7.4960659999999999</v>
      </c>
      <c r="D52">
        <v>17</v>
      </c>
      <c r="E52">
        <v>3</v>
      </c>
      <c r="F52">
        <v>0</v>
      </c>
    </row>
    <row r="53" spans="1:6" x14ac:dyDescent="0.2">
      <c r="A53" t="s">
        <v>10</v>
      </c>
      <c r="B53" t="s">
        <v>9</v>
      </c>
      <c r="C53">
        <v>51.449652999999998</v>
      </c>
      <c r="D53">
        <v>127</v>
      </c>
      <c r="E53">
        <v>3</v>
      </c>
      <c r="F53">
        <v>0</v>
      </c>
    </row>
    <row r="54" spans="1:6" x14ac:dyDescent="0.2">
      <c r="A54" t="s">
        <v>11</v>
      </c>
      <c r="B54" t="s">
        <v>9</v>
      </c>
      <c r="C54">
        <v>4.676844</v>
      </c>
      <c r="D54">
        <v>76.795569</v>
      </c>
      <c r="E54">
        <v>3</v>
      </c>
      <c r="F54">
        <v>0</v>
      </c>
    </row>
    <row r="55" spans="1:6" x14ac:dyDescent="0.2">
      <c r="A55" t="s">
        <v>8</v>
      </c>
      <c r="B55" t="s">
        <v>12</v>
      </c>
      <c r="C55">
        <v>1.953546</v>
      </c>
      <c r="D55">
        <v>4</v>
      </c>
      <c r="E55">
        <v>10</v>
      </c>
      <c r="F55">
        <v>0</v>
      </c>
    </row>
    <row r="56" spans="1:6" x14ac:dyDescent="0.2">
      <c r="A56" t="s">
        <v>10</v>
      </c>
      <c r="B56" t="s">
        <v>12</v>
      </c>
      <c r="C56">
        <v>27.985599000000001</v>
      </c>
      <c r="D56">
        <v>75</v>
      </c>
      <c r="E56">
        <v>9</v>
      </c>
      <c r="F56">
        <v>0</v>
      </c>
    </row>
    <row r="57" spans="1:6" x14ac:dyDescent="0.2">
      <c r="A57" t="s">
        <v>11</v>
      </c>
      <c r="B57" t="s">
        <v>12</v>
      </c>
      <c r="C57">
        <v>2.2699500000000001</v>
      </c>
      <c r="D57">
        <v>34.613061999999999</v>
      </c>
      <c r="E57">
        <v>9</v>
      </c>
      <c r="F57">
        <v>0</v>
      </c>
    </row>
    <row r="58" spans="1:6" x14ac:dyDescent="0.2">
      <c r="A58" t="s">
        <v>8</v>
      </c>
      <c r="B58" t="s">
        <v>13</v>
      </c>
      <c r="C58">
        <v>1.827105</v>
      </c>
      <c r="D58">
        <v>4</v>
      </c>
      <c r="E58">
        <v>10</v>
      </c>
      <c r="F58">
        <v>0</v>
      </c>
    </row>
    <row r="59" spans="1:6" x14ac:dyDescent="0.2">
      <c r="A59" t="s">
        <v>10</v>
      </c>
      <c r="B59" t="s">
        <v>13</v>
      </c>
      <c r="C59">
        <v>24.719926999999998</v>
      </c>
      <c r="D59">
        <v>72</v>
      </c>
      <c r="E59">
        <v>10</v>
      </c>
      <c r="F59">
        <v>0</v>
      </c>
    </row>
    <row r="60" spans="1:6" x14ac:dyDescent="0.2">
      <c r="A60" t="s">
        <v>11</v>
      </c>
      <c r="B60" t="s">
        <v>13</v>
      </c>
      <c r="C60">
        <v>1.629613</v>
      </c>
      <c r="D60">
        <v>23.161819000000001</v>
      </c>
      <c r="E60">
        <v>10</v>
      </c>
      <c r="F60">
        <v>0</v>
      </c>
    </row>
  </sheetData>
  <autoFilter ref="H1:O19">
    <filterColumn colId="2">
      <filters>
        <filter val="CHUNKED_COMPRESSED_ENCRYPTED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zoomScale="156" workbookViewId="0">
      <selection activeCell="H5" sqref="H5"/>
    </sheetView>
  </sheetViews>
  <sheetFormatPr baseColWidth="10" defaultRowHeight="16" x14ac:dyDescent="0.2"/>
  <sheetData>
    <row r="1" spans="1:7" x14ac:dyDescent="0.2">
      <c r="A1" s="1" t="s">
        <v>18</v>
      </c>
    </row>
    <row r="2" spans="1:7" x14ac:dyDescent="0.2">
      <c r="A2" s="3" t="s">
        <v>14</v>
      </c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17</v>
      </c>
    </row>
    <row r="3" spans="1:7" x14ac:dyDescent="0.2">
      <c r="A3" s="10" t="s">
        <v>15</v>
      </c>
      <c r="B3" s="6" t="s">
        <v>8</v>
      </c>
      <c r="C3" s="7">
        <v>3</v>
      </c>
      <c r="D3" s="7">
        <v>2912</v>
      </c>
      <c r="E3" s="7">
        <v>163</v>
      </c>
      <c r="F3" s="7">
        <v>0</v>
      </c>
      <c r="G3" s="9">
        <v>3075</v>
      </c>
    </row>
    <row r="4" spans="1:7" x14ac:dyDescent="0.2">
      <c r="A4" s="10"/>
      <c r="B4" s="6" t="s">
        <v>10</v>
      </c>
      <c r="C4" s="7">
        <v>57</v>
      </c>
      <c r="D4" s="7">
        <v>421</v>
      </c>
      <c r="E4" s="7">
        <v>18</v>
      </c>
      <c r="F4" s="7">
        <v>16</v>
      </c>
      <c r="G4" s="9">
        <v>455</v>
      </c>
    </row>
    <row r="5" spans="1:7" x14ac:dyDescent="0.2">
      <c r="A5" s="10"/>
      <c r="B5" s="6" t="s">
        <v>11</v>
      </c>
      <c r="C5" s="7">
        <v>8</v>
      </c>
      <c r="D5" s="7">
        <v>144</v>
      </c>
      <c r="E5" s="7">
        <v>16</v>
      </c>
      <c r="F5" s="7">
        <v>16</v>
      </c>
      <c r="G5" s="9">
        <v>177</v>
      </c>
    </row>
    <row r="6" spans="1:7" x14ac:dyDescent="0.2">
      <c r="A6" s="11" t="s">
        <v>16</v>
      </c>
      <c r="B6" s="4" t="s">
        <v>8</v>
      </c>
      <c r="C6" s="5">
        <v>8</v>
      </c>
      <c r="D6" s="5">
        <v>17</v>
      </c>
      <c r="E6" s="5">
        <v>3</v>
      </c>
      <c r="F6" s="5">
        <v>0</v>
      </c>
      <c r="G6" s="8">
        <v>20</v>
      </c>
    </row>
    <row r="7" spans="1:7" x14ac:dyDescent="0.2">
      <c r="A7" s="11"/>
      <c r="B7" s="4" t="s">
        <v>10</v>
      </c>
      <c r="C7" s="5">
        <v>58</v>
      </c>
      <c r="D7" s="5">
        <v>131</v>
      </c>
      <c r="E7" s="5">
        <v>3</v>
      </c>
      <c r="F7" s="5">
        <v>0</v>
      </c>
      <c r="G7" s="8">
        <v>134</v>
      </c>
    </row>
    <row r="8" spans="1:7" x14ac:dyDescent="0.2">
      <c r="A8" s="11"/>
      <c r="B8" s="4" t="s">
        <v>11</v>
      </c>
      <c r="C8" s="5">
        <v>6</v>
      </c>
      <c r="D8" s="5">
        <v>91</v>
      </c>
      <c r="E8" s="5">
        <v>3</v>
      </c>
      <c r="F8" s="5">
        <v>0</v>
      </c>
      <c r="G8" s="8">
        <v>94</v>
      </c>
    </row>
    <row r="10" spans="1:7" x14ac:dyDescent="0.2">
      <c r="A10" s="3" t="s">
        <v>19</v>
      </c>
    </row>
    <row r="11" spans="1:7" x14ac:dyDescent="0.2">
      <c r="A11" s="3" t="s">
        <v>14</v>
      </c>
      <c r="B11" s="3" t="s">
        <v>2</v>
      </c>
      <c r="C11" s="3" t="s">
        <v>4</v>
      </c>
      <c r="D11" s="3" t="s">
        <v>5</v>
      </c>
      <c r="E11" s="3" t="s">
        <v>6</v>
      </c>
      <c r="F11" s="3" t="s">
        <v>7</v>
      </c>
      <c r="G11" s="3" t="s">
        <v>17</v>
      </c>
    </row>
    <row r="12" spans="1:7" x14ac:dyDescent="0.2">
      <c r="A12" s="6" t="s">
        <v>15</v>
      </c>
      <c r="B12" s="6" t="s">
        <v>8</v>
      </c>
      <c r="C12" s="7">
        <v>3</v>
      </c>
      <c r="D12" s="7">
        <v>2853</v>
      </c>
      <c r="E12" s="7">
        <v>248</v>
      </c>
      <c r="F12" s="7">
        <v>0</v>
      </c>
      <c r="G12" s="9">
        <v>3102</v>
      </c>
    </row>
    <row r="13" spans="1:7" x14ac:dyDescent="0.2">
      <c r="A13" s="6" t="s">
        <v>15</v>
      </c>
      <c r="B13" s="6" t="s">
        <v>10</v>
      </c>
      <c r="C13" s="7">
        <v>33</v>
      </c>
      <c r="D13" s="7">
        <v>289</v>
      </c>
      <c r="E13" s="7">
        <v>34</v>
      </c>
      <c r="F13" s="7">
        <v>60</v>
      </c>
      <c r="G13" s="9">
        <v>383</v>
      </c>
    </row>
    <row r="14" spans="1:7" x14ac:dyDescent="0.2">
      <c r="A14" s="6" t="s">
        <v>15</v>
      </c>
      <c r="B14" s="6" t="s">
        <v>11</v>
      </c>
      <c r="C14" s="7">
        <v>3</v>
      </c>
      <c r="D14" s="7">
        <v>74</v>
      </c>
      <c r="E14" s="7">
        <v>43</v>
      </c>
      <c r="F14" s="7">
        <v>60</v>
      </c>
      <c r="G14" s="9">
        <v>177</v>
      </c>
    </row>
    <row r="15" spans="1:7" x14ac:dyDescent="0.2">
      <c r="A15" s="4" t="s">
        <v>16</v>
      </c>
      <c r="B15" s="4" t="s">
        <v>8</v>
      </c>
      <c r="C15" s="5">
        <v>2</v>
      </c>
      <c r="D15" s="5">
        <v>4</v>
      </c>
      <c r="E15" s="5">
        <v>9</v>
      </c>
      <c r="F15" s="5">
        <v>0</v>
      </c>
      <c r="G15" s="8">
        <v>13</v>
      </c>
    </row>
    <row r="16" spans="1:7" x14ac:dyDescent="0.2">
      <c r="A16" s="4" t="s">
        <v>16</v>
      </c>
      <c r="B16" s="4" t="s">
        <v>10</v>
      </c>
      <c r="C16" s="5">
        <v>29</v>
      </c>
      <c r="D16" s="5">
        <v>86</v>
      </c>
      <c r="E16" s="5">
        <v>9</v>
      </c>
      <c r="F16" s="5">
        <v>0</v>
      </c>
      <c r="G16" s="8">
        <v>95</v>
      </c>
    </row>
    <row r="17" spans="1:7" x14ac:dyDescent="0.2">
      <c r="A17" s="4" t="s">
        <v>16</v>
      </c>
      <c r="B17" s="4" t="s">
        <v>11</v>
      </c>
      <c r="C17" s="5">
        <v>2</v>
      </c>
      <c r="D17" s="5">
        <v>45</v>
      </c>
      <c r="E17" s="5">
        <v>9</v>
      </c>
      <c r="F17" s="5">
        <v>0</v>
      </c>
      <c r="G17" s="8">
        <v>54</v>
      </c>
    </row>
    <row r="19" spans="1:7" x14ac:dyDescent="0.2">
      <c r="A19" s="3" t="s">
        <v>20</v>
      </c>
    </row>
    <row r="20" spans="1:7" x14ac:dyDescent="0.2">
      <c r="A20" s="3" t="s">
        <v>14</v>
      </c>
      <c r="B20" s="3" t="s">
        <v>2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17</v>
      </c>
    </row>
    <row r="21" spans="1:7" x14ac:dyDescent="0.2">
      <c r="A21" s="6" t="s">
        <v>15</v>
      </c>
      <c r="B21" s="6" t="s">
        <v>8</v>
      </c>
      <c r="C21" s="7">
        <v>3</v>
      </c>
      <c r="D21" s="7">
        <v>2901</v>
      </c>
      <c r="E21" s="7">
        <v>344</v>
      </c>
      <c r="F21" s="7">
        <v>0</v>
      </c>
      <c r="G21" s="9">
        <v>3245</v>
      </c>
    </row>
    <row r="22" spans="1:7" x14ac:dyDescent="0.2">
      <c r="A22" s="6" t="s">
        <v>15</v>
      </c>
      <c r="B22" s="6" t="s">
        <v>10</v>
      </c>
      <c r="C22" s="7">
        <v>29</v>
      </c>
      <c r="D22" s="7">
        <v>283</v>
      </c>
      <c r="E22" s="7">
        <v>31</v>
      </c>
      <c r="F22" s="7">
        <v>34</v>
      </c>
      <c r="G22" s="9">
        <v>348</v>
      </c>
    </row>
    <row r="23" spans="1:7" x14ac:dyDescent="0.2">
      <c r="A23" s="6" t="s">
        <v>15</v>
      </c>
      <c r="B23" s="6" t="s">
        <v>11</v>
      </c>
      <c r="C23" s="7">
        <v>3</v>
      </c>
      <c r="D23" s="7">
        <v>78</v>
      </c>
      <c r="E23" s="7">
        <v>38</v>
      </c>
      <c r="F23" s="7">
        <v>34</v>
      </c>
      <c r="G23" s="9">
        <v>150</v>
      </c>
    </row>
    <row r="24" spans="1:7" x14ac:dyDescent="0.2">
      <c r="A24" s="4" t="s">
        <v>16</v>
      </c>
      <c r="B24" s="4" t="s">
        <v>8</v>
      </c>
      <c r="C24" s="5">
        <v>2</v>
      </c>
      <c r="D24" s="5">
        <v>4</v>
      </c>
      <c r="E24" s="5">
        <v>10</v>
      </c>
      <c r="F24" s="5">
        <v>0</v>
      </c>
      <c r="G24" s="8">
        <v>14</v>
      </c>
    </row>
    <row r="25" spans="1:7" x14ac:dyDescent="0.2">
      <c r="A25" s="4" t="s">
        <v>16</v>
      </c>
      <c r="B25" s="4" t="s">
        <v>10</v>
      </c>
      <c r="C25" s="5">
        <v>28</v>
      </c>
      <c r="D25" s="5">
        <v>80</v>
      </c>
      <c r="E25" s="5">
        <v>10</v>
      </c>
      <c r="F25" s="5">
        <v>0</v>
      </c>
      <c r="G25" s="8">
        <v>89</v>
      </c>
    </row>
    <row r="26" spans="1:7" x14ac:dyDescent="0.2">
      <c r="A26" s="4" t="s">
        <v>16</v>
      </c>
      <c r="B26" s="4" t="s">
        <v>11</v>
      </c>
      <c r="C26" s="5">
        <v>2</v>
      </c>
      <c r="D26" s="5">
        <v>69</v>
      </c>
      <c r="E26" s="5">
        <v>10</v>
      </c>
      <c r="F26" s="5">
        <v>0</v>
      </c>
      <c r="G26" s="8">
        <v>79</v>
      </c>
    </row>
  </sheetData>
  <dataConsolidate/>
  <mergeCells count="2">
    <mergeCell ref="A3:A5"/>
    <mergeCell ref="A6:A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2018-01-12T14:16:30Z</dcterms:created>
  <dcterms:modified xsi:type="dcterms:W3CDTF">2018-01-12T15:39:22Z</dcterms:modified>
</cp:coreProperties>
</file>