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cheen/projects/DATADRIVEN_NETWORKS_PAPER/"/>
    </mc:Choice>
  </mc:AlternateContent>
  <xr:revisionPtr revIDLastSave="0" documentId="8_{0792C96D-28E5-A745-BD83-24C3489F7587}" xr6:coauthVersionLast="47" xr6:coauthVersionMax="47" xr10:uidLastSave="{00000000-0000-0000-0000-000000000000}"/>
  <bookViews>
    <workbookView xWindow="780" yWindow="1000" windowWidth="27640" windowHeight="15840" activeTab="1" xr2:uid="{13E72D90-B3B4-3748-B678-36F1534780E9}"/>
  </bookViews>
  <sheets>
    <sheet name="schindler" sheetId="1" r:id="rId1"/>
    <sheet name="gapsy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3" i="2" l="1"/>
  <c r="K125" i="2"/>
  <c r="K126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67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H67" i="2"/>
  <c r="I67" i="2"/>
  <c r="G67" i="2"/>
  <c r="H12" i="2"/>
  <c r="I10" i="2"/>
  <c r="G8" i="2"/>
  <c r="L60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55" i="1"/>
  <c r="L8" i="1"/>
</calcChain>
</file>

<file path=xl/sharedStrings.xml><?xml version="1.0" encoding="utf-8"?>
<sst xmlns="http://schemas.openxmlformats.org/spreadsheetml/2006/main" count="380" uniqueCount="177">
  <si>
    <t>Ligand1</t>
  </si>
  <si>
    <t>Ligand2</t>
  </si>
  <si>
    <t>Exp.</t>
  </si>
  <si>
    <t>FEP</t>
  </si>
  <si>
    <t>FEP Error</t>
  </si>
  <si>
    <t>CCC</t>
  </si>
  <si>
    <t>CCC Error</t>
  </si>
  <si>
    <t>Solvation</t>
  </si>
  <si>
    <t>Solvation Error</t>
  </si>
  <si>
    <t>3a</t>
  </si>
  <si>
    <t>N/A</t>
  </si>
  <si>
    <t>5m</t>
  </si>
  <si>
    <t>3b</t>
  </si>
  <si>
    <t>5f</t>
  </si>
  <si>
    <t>5a</t>
  </si>
  <si>
    <t>5i</t>
  </si>
  <si>
    <t>5l</t>
  </si>
  <si>
    <t>5e</t>
  </si>
  <si>
    <t>5j</t>
  </si>
  <si>
    <t>5p</t>
  </si>
  <si>
    <t>5g</t>
  </si>
  <si>
    <t>5b</t>
  </si>
  <si>
    <t>5d</t>
  </si>
  <si>
    <t>5h</t>
  </si>
  <si>
    <t>1b</t>
  </si>
  <si>
    <t>1a</t>
  </si>
  <si>
    <t>5n</t>
  </si>
  <si>
    <t>5c</t>
  </si>
  <si>
    <t>5k</t>
  </si>
  <si>
    <t>5o</t>
  </si>
  <si>
    <t xml:space="preserve">n edges = </t>
  </si>
  <si>
    <t>Affinity unit</t>
  </si>
  <si>
    <t xml:space="preserve"> # </t>
  </si>
  <si>
    <t>Ligand</t>
  </si>
  <si>
    <t>Quality</t>
  </si>
  <si>
    <t>Pred. ΔG</t>
  </si>
  <si>
    <t>Pred. Error</t>
  </si>
  <si>
    <t>Exp. ΔG</t>
  </si>
  <si>
    <t>kcal/mol</t>
  </si>
  <si>
    <t>abs(err)</t>
  </si>
  <si>
    <t xml:space="preserve">MUE = </t>
  </si>
  <si>
    <t>per-ligand ddG estimation collected from https://raw.githubusercontent.com/MCompChem/fep-benchmark/master/tnks2/results_neutral_5ns.csv</t>
  </si>
  <si>
    <t>Edges data collected from https://raw.githubusercontent.com/MCompChem/fep-benchmark/master/tnks2/results_neutral_edges_5ns.csv</t>
  </si>
  <si>
    <t>Edges data collected from https://raw.githubusercontent.com/deGrootLab/rel_ddG_MerckDataSet_JCIM/master/tnks2/transformations_gaff2/edges.txt</t>
  </si>
  <si>
    <t>3a-&gt;7</t>
  </si>
  <si>
    <t>3a-&gt;5m</t>
  </si>
  <si>
    <t>3a-&gt;3b</t>
  </si>
  <si>
    <t>5f-&gt;5a</t>
  </si>
  <si>
    <t>5f-&gt;5i</t>
  </si>
  <si>
    <t>5f-&gt;5l</t>
  </si>
  <si>
    <t>8e-&gt;5k</t>
  </si>
  <si>
    <t>8e-&gt;8a</t>
  </si>
  <si>
    <t>8e-&gt;8b</t>
  </si>
  <si>
    <t>8e-&gt;8c</t>
  </si>
  <si>
    <t>5l-&gt;5e</t>
  </si>
  <si>
    <t>5l-&gt;5j</t>
  </si>
  <si>
    <t>5l-&gt;5p</t>
  </si>
  <si>
    <t>8b-&gt;8a</t>
  </si>
  <si>
    <t>8b-&gt;8f</t>
  </si>
  <si>
    <t>8b-&gt;8d</t>
  </si>
  <si>
    <t>5g-&gt;5a</t>
  </si>
  <si>
    <t>5g-&gt;5b</t>
  </si>
  <si>
    <t>5g-&gt;5d</t>
  </si>
  <si>
    <t>5g-&gt;5h</t>
  </si>
  <si>
    <t>1b-&gt;1a</t>
  </si>
  <si>
    <t>1b-&gt;5h</t>
  </si>
  <si>
    <t>1b-&gt;5d</t>
  </si>
  <si>
    <t>1b-&gt;5n</t>
  </si>
  <si>
    <t>1b-&gt;5c</t>
  </si>
  <si>
    <t>5e-&gt;5a</t>
  </si>
  <si>
    <t>5e-&gt;5i</t>
  </si>
  <si>
    <t>5e-&gt;5h</t>
  </si>
  <si>
    <t>5e-&gt;5k</t>
  </si>
  <si>
    <t>5e-&gt;5p</t>
  </si>
  <si>
    <t>5e-&gt;5n</t>
  </si>
  <si>
    <t>5i-&gt;5a</t>
  </si>
  <si>
    <t>5i-&gt;5o</t>
  </si>
  <si>
    <t>5i-&gt;5m</t>
  </si>
  <si>
    <t>8d-&gt;1a</t>
  </si>
  <si>
    <t>8d-&gt;8f</t>
  </si>
  <si>
    <t>8d-&gt;8c</t>
  </si>
  <si>
    <t>5b-&gt;5o</t>
  </si>
  <si>
    <t>5b-&gt;5n</t>
  </si>
  <si>
    <t>5b-&gt;5c</t>
  </si>
  <si>
    <t>5b-&gt;5j</t>
  </si>
  <si>
    <t>5h-&gt;5m</t>
  </si>
  <si>
    <t>8c-&gt;5k</t>
  </si>
  <si>
    <t>5a-&gt;5k</t>
  </si>
  <si>
    <t>5a-&gt;5j</t>
  </si>
  <si>
    <t>5a-&gt;5d</t>
  </si>
  <si>
    <t>5a-&gt;5n</t>
  </si>
  <si>
    <t>5a-&gt;5c</t>
  </si>
  <si>
    <t>5k-&gt;5d</t>
  </si>
  <si>
    <t>7-&gt;3b</t>
  </si>
  <si>
    <t>7-&gt;5d</t>
  </si>
  <si>
    <t>7-&gt;5j</t>
  </si>
  <si>
    <t>7-&gt;8a</t>
  </si>
  <si>
    <t>5p-&gt;5n</t>
  </si>
  <si>
    <t>1a-&gt;5d</t>
  </si>
  <si>
    <t>8f-&gt;5m</t>
  </si>
  <si>
    <t>8f-&gt;8a</t>
  </si>
  <si>
    <t>8a-&gt;5d</t>
  </si>
  <si>
    <t>5o-&gt;5m</t>
  </si>
  <si>
    <t>5d-&gt;5m</t>
  </si>
  <si>
    <t>n edges =</t>
  </si>
  <si>
    <t xml:space="preserve">number of edges with ligand 8* = </t>
  </si>
  <si>
    <t xml:space="preserve">n edges (neutral) = </t>
  </si>
  <si>
    <t>ddG estimation collected from https://raw.githubusercontent.com/deGrootLab/rel_ddG_MerckDataSet_JCIM/master/ddg_data/tnks2.dat</t>
  </si>
  <si>
    <t>edge_3a_7</t>
  </si>
  <si>
    <t>edge_3a_5m</t>
  </si>
  <si>
    <t>edge_3a_3b</t>
  </si>
  <si>
    <t>edge_5f_5a</t>
  </si>
  <si>
    <t>edge_5f_5i</t>
  </si>
  <si>
    <t>edge_5f_5l</t>
  </si>
  <si>
    <t>edge_8e_5k</t>
  </si>
  <si>
    <t>edge_8e_8a</t>
  </si>
  <si>
    <t>edge_8e_8b</t>
  </si>
  <si>
    <t>edge_8e_8c</t>
  </si>
  <si>
    <t>edge_5l_5e</t>
  </si>
  <si>
    <t>edge_5l_5j</t>
  </si>
  <si>
    <t>edge_5l_5p</t>
  </si>
  <si>
    <t>edge_8b_8a</t>
  </si>
  <si>
    <t>edge_8b_8f</t>
  </si>
  <si>
    <t>edge_8b_8d</t>
  </si>
  <si>
    <t>edge_5g_5a</t>
  </si>
  <si>
    <t>edge_5g_5b</t>
  </si>
  <si>
    <t>edge_5g_5d</t>
  </si>
  <si>
    <t>edge_5g_5h</t>
  </si>
  <si>
    <t>edge_1b_1a</t>
  </si>
  <si>
    <t>edge_1b_5h</t>
  </si>
  <si>
    <t>edge_1b_5d</t>
  </si>
  <si>
    <t>edge_1b_5n</t>
  </si>
  <si>
    <t>edge_1b_5c</t>
  </si>
  <si>
    <t>edge_5e_5a</t>
  </si>
  <si>
    <t>edge_5e_5i</t>
  </si>
  <si>
    <t>edge_5e_5h</t>
  </si>
  <si>
    <t>edge_5e_5k</t>
  </si>
  <si>
    <t>edge_5e_5p</t>
  </si>
  <si>
    <t>edge_5e_5n</t>
  </si>
  <si>
    <t>edge_5i_5a</t>
  </si>
  <si>
    <t>edge_5i_5o</t>
  </si>
  <si>
    <t>edge_5i_5m</t>
  </si>
  <si>
    <t>edge_8d_1a</t>
  </si>
  <si>
    <t>edge_8d_8f</t>
  </si>
  <si>
    <t>edge_8d_8c</t>
  </si>
  <si>
    <t>edge_5b_5o</t>
  </si>
  <si>
    <t>edge_5b_5n</t>
  </si>
  <si>
    <t>edge_5b_5c</t>
  </si>
  <si>
    <t>edge_5b_5j</t>
  </si>
  <si>
    <t>edge_5h_5m</t>
  </si>
  <si>
    <t>edge_8c_5k</t>
  </si>
  <si>
    <t>edge_5a_5k</t>
  </si>
  <si>
    <t>edge_5a_5j</t>
  </si>
  <si>
    <t>edge_5a_5d</t>
  </si>
  <si>
    <t>edge_5a_5n</t>
  </si>
  <si>
    <t>edge_5a_5c</t>
  </si>
  <si>
    <t>edge_5k_5d</t>
  </si>
  <si>
    <t>edge_7_3b</t>
  </si>
  <si>
    <t>edge_7_5d</t>
  </si>
  <si>
    <t>edge_7_5j</t>
  </si>
  <si>
    <t>edge_7_8a</t>
  </si>
  <si>
    <t>edge_5p_5n</t>
  </si>
  <si>
    <t>edge_1a_5d</t>
  </si>
  <si>
    <t>edge_8f_5m</t>
  </si>
  <si>
    <t>edge_8f_8a</t>
  </si>
  <si>
    <t>edge_8a_5d</t>
  </si>
  <si>
    <t>edge_5o_5m</t>
  </si>
  <si>
    <t>edge_5d_5m</t>
  </si>
  <si>
    <t>#1_edge</t>
  </si>
  <si>
    <t>2_exp</t>
  </si>
  <si>
    <t>3_gaff2</t>
  </si>
  <si>
    <t>4_gaff2_err</t>
  </si>
  <si>
    <t>#all</t>
  </si>
  <si>
    <t>values</t>
  </si>
  <si>
    <t>in</t>
  </si>
  <si>
    <t>kJ/mol</t>
  </si>
  <si>
    <t>only 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</si>
</sst>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1D19-85E7-194C-BF48-7740432DBE43}">
  <dimension ref="B2:L75"/>
  <sheetViews>
    <sheetView topLeftCell="A44" workbookViewId="0">
      <selection activeCell="I56" sqref="I56"/>
    </sheetView>
  </sheetViews>
  <sheetFormatPr baseColWidth="10" defaultRowHeight="16" x14ac:dyDescent="0.2"/>
  <sheetData>
    <row r="2" spans="2:12" x14ac:dyDescent="0.2">
      <c r="B2" t="s">
        <v>42</v>
      </c>
    </row>
    <row r="4" spans="2:12" ht="17" x14ac:dyDescent="0.25">
      <c r="B4" s="1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</row>
    <row r="5" spans="2:12" ht="17" x14ac:dyDescent="0.25">
      <c r="B5" s="1" t="s">
        <v>9</v>
      </c>
      <c r="C5">
        <v>7</v>
      </c>
      <c r="D5">
        <v>2.6</v>
      </c>
      <c r="E5">
        <v>3.55</v>
      </c>
      <c r="F5">
        <v>0.06</v>
      </c>
      <c r="G5">
        <v>3.47</v>
      </c>
      <c r="H5">
        <v>0.35</v>
      </c>
      <c r="I5" t="s">
        <v>10</v>
      </c>
      <c r="J5" t="s">
        <v>10</v>
      </c>
    </row>
    <row r="6" spans="2:12" ht="17" x14ac:dyDescent="0.25">
      <c r="B6" s="1" t="s">
        <v>9</v>
      </c>
      <c r="C6" t="s">
        <v>11</v>
      </c>
      <c r="D6">
        <v>-1.69</v>
      </c>
      <c r="E6">
        <v>0.26</v>
      </c>
      <c r="F6">
        <v>0.1</v>
      </c>
      <c r="G6">
        <v>0.31</v>
      </c>
      <c r="H6">
        <v>0.35</v>
      </c>
      <c r="I6" t="s">
        <v>10</v>
      </c>
      <c r="J6" t="s">
        <v>10</v>
      </c>
    </row>
    <row r="7" spans="2:12" ht="17" x14ac:dyDescent="0.25">
      <c r="B7" s="1" t="s">
        <v>9</v>
      </c>
      <c r="C7" t="s">
        <v>12</v>
      </c>
      <c r="D7">
        <v>-0.52</v>
      </c>
      <c r="E7">
        <v>0.41</v>
      </c>
      <c r="F7">
        <v>0.02</v>
      </c>
      <c r="G7">
        <v>0.44</v>
      </c>
      <c r="H7">
        <v>0.08</v>
      </c>
      <c r="I7" t="s">
        <v>10</v>
      </c>
      <c r="J7" t="s">
        <v>10</v>
      </c>
    </row>
    <row r="8" spans="2:12" ht="17" x14ac:dyDescent="0.25">
      <c r="B8" s="1" t="s">
        <v>13</v>
      </c>
      <c r="C8" t="s">
        <v>14</v>
      </c>
      <c r="D8">
        <v>-0.5</v>
      </c>
      <c r="E8">
        <v>-0.04</v>
      </c>
      <c r="F8">
        <v>0.01</v>
      </c>
      <c r="G8">
        <v>0.09</v>
      </c>
      <c r="H8">
        <v>0.6</v>
      </c>
      <c r="I8" t="s">
        <v>10</v>
      </c>
      <c r="J8" t="s">
        <v>10</v>
      </c>
      <c r="K8" s="2" t="s">
        <v>30</v>
      </c>
      <c r="L8" s="2">
        <f>COUNTA(B5:B49)</f>
        <v>45</v>
      </c>
    </row>
    <row r="9" spans="2:12" ht="17" x14ac:dyDescent="0.25">
      <c r="B9" s="1" t="s">
        <v>13</v>
      </c>
      <c r="C9" t="s">
        <v>15</v>
      </c>
      <c r="D9">
        <v>-1.82</v>
      </c>
      <c r="E9">
        <v>-1.56</v>
      </c>
      <c r="F9">
        <v>0.02</v>
      </c>
      <c r="G9">
        <v>-1.6</v>
      </c>
      <c r="H9">
        <v>0.38</v>
      </c>
      <c r="I9" t="s">
        <v>10</v>
      </c>
      <c r="J9" t="s">
        <v>10</v>
      </c>
    </row>
    <row r="10" spans="2:12" ht="17" x14ac:dyDescent="0.25">
      <c r="B10" s="1" t="s">
        <v>13</v>
      </c>
      <c r="C10" t="s">
        <v>16</v>
      </c>
      <c r="D10">
        <v>0.17</v>
      </c>
      <c r="E10">
        <v>-0.42</v>
      </c>
      <c r="F10">
        <v>0.02</v>
      </c>
      <c r="G10">
        <v>-0.51</v>
      </c>
      <c r="H10">
        <v>0.6</v>
      </c>
      <c r="I10" t="s">
        <v>10</v>
      </c>
      <c r="J10" t="s">
        <v>10</v>
      </c>
    </row>
    <row r="11" spans="2:12" ht="17" x14ac:dyDescent="0.25">
      <c r="B11" s="1" t="s">
        <v>16</v>
      </c>
      <c r="C11" t="s">
        <v>17</v>
      </c>
      <c r="D11">
        <v>-0.02</v>
      </c>
      <c r="E11">
        <v>1.1399999999999999</v>
      </c>
      <c r="F11">
        <v>0.04</v>
      </c>
      <c r="G11">
        <v>1.3</v>
      </c>
      <c r="H11">
        <v>0.48</v>
      </c>
      <c r="I11" t="s">
        <v>10</v>
      </c>
      <c r="J11" t="s">
        <v>10</v>
      </c>
    </row>
    <row r="12" spans="2:12" ht="17" x14ac:dyDescent="0.25">
      <c r="B12" s="1" t="s">
        <v>16</v>
      </c>
      <c r="C12" t="s">
        <v>18</v>
      </c>
      <c r="D12">
        <v>-0.99</v>
      </c>
      <c r="E12">
        <v>0.48</v>
      </c>
      <c r="F12">
        <v>0.02</v>
      </c>
      <c r="G12">
        <v>0.57999999999999996</v>
      </c>
      <c r="H12">
        <v>0.57999999999999996</v>
      </c>
      <c r="I12" t="s">
        <v>10</v>
      </c>
      <c r="J12" t="s">
        <v>10</v>
      </c>
    </row>
    <row r="13" spans="2:12" ht="17" x14ac:dyDescent="0.25">
      <c r="B13" s="1" t="s">
        <v>16</v>
      </c>
      <c r="C13" t="s">
        <v>19</v>
      </c>
      <c r="D13">
        <v>-0.41</v>
      </c>
      <c r="E13">
        <v>1.97</v>
      </c>
      <c r="F13">
        <v>0.33</v>
      </c>
      <c r="G13">
        <v>1.61</v>
      </c>
      <c r="H13">
        <v>0.6</v>
      </c>
      <c r="I13" t="s">
        <v>10</v>
      </c>
      <c r="J13" t="s">
        <v>10</v>
      </c>
    </row>
    <row r="14" spans="2:12" ht="17" x14ac:dyDescent="0.25">
      <c r="B14" s="1" t="s">
        <v>20</v>
      </c>
      <c r="C14" t="s">
        <v>14</v>
      </c>
      <c r="D14">
        <v>0.05</v>
      </c>
      <c r="E14">
        <v>0.4</v>
      </c>
      <c r="F14">
        <v>0.02</v>
      </c>
      <c r="G14">
        <v>0.42</v>
      </c>
      <c r="H14">
        <v>0.49</v>
      </c>
      <c r="I14" t="s">
        <v>10</v>
      </c>
      <c r="J14" t="s">
        <v>10</v>
      </c>
    </row>
    <row r="15" spans="2:12" ht="17" x14ac:dyDescent="0.25">
      <c r="B15" s="1" t="s">
        <v>20</v>
      </c>
      <c r="C15" t="s">
        <v>21</v>
      </c>
      <c r="D15">
        <v>0.33</v>
      </c>
      <c r="E15">
        <v>-0.08</v>
      </c>
      <c r="F15">
        <v>0.04</v>
      </c>
      <c r="G15">
        <v>-0.32</v>
      </c>
      <c r="H15">
        <v>0.61</v>
      </c>
      <c r="I15" t="s">
        <v>10</v>
      </c>
      <c r="J15" t="s">
        <v>10</v>
      </c>
    </row>
    <row r="16" spans="2:12" ht="17" x14ac:dyDescent="0.25">
      <c r="B16" s="1" t="s">
        <v>20</v>
      </c>
      <c r="C16" t="s">
        <v>22</v>
      </c>
      <c r="D16">
        <v>-0.08</v>
      </c>
      <c r="E16">
        <v>0.78</v>
      </c>
      <c r="F16">
        <v>0.04</v>
      </c>
      <c r="G16">
        <v>1.01</v>
      </c>
      <c r="H16">
        <v>0.53</v>
      </c>
      <c r="I16" t="s">
        <v>10</v>
      </c>
      <c r="J16" t="s">
        <v>10</v>
      </c>
    </row>
    <row r="17" spans="2:10" ht="17" x14ac:dyDescent="0.25">
      <c r="B17" s="1" t="s">
        <v>20</v>
      </c>
      <c r="C17" t="s">
        <v>23</v>
      </c>
      <c r="D17">
        <v>0.76</v>
      </c>
      <c r="E17">
        <v>1.6</v>
      </c>
      <c r="F17">
        <v>0.04</v>
      </c>
      <c r="G17">
        <v>1.59</v>
      </c>
      <c r="H17">
        <v>0.61</v>
      </c>
      <c r="I17" t="s">
        <v>10</v>
      </c>
      <c r="J17" t="s">
        <v>10</v>
      </c>
    </row>
    <row r="18" spans="2:10" ht="17" x14ac:dyDescent="0.25">
      <c r="B18" s="1" t="s">
        <v>24</v>
      </c>
      <c r="C18" t="s">
        <v>25</v>
      </c>
      <c r="D18">
        <v>1.39</v>
      </c>
      <c r="E18">
        <v>1.65</v>
      </c>
      <c r="F18">
        <v>0.04</v>
      </c>
      <c r="G18">
        <v>1.55</v>
      </c>
      <c r="H18">
        <v>0.35</v>
      </c>
      <c r="I18" t="s">
        <v>10</v>
      </c>
      <c r="J18" t="s">
        <v>10</v>
      </c>
    </row>
    <row r="19" spans="2:10" ht="17" x14ac:dyDescent="0.25">
      <c r="B19" s="1" t="s">
        <v>24</v>
      </c>
      <c r="C19" t="s">
        <v>23</v>
      </c>
      <c r="D19">
        <v>-0.11</v>
      </c>
      <c r="E19">
        <v>-0.79</v>
      </c>
      <c r="F19">
        <v>0.11</v>
      </c>
      <c r="G19">
        <v>-0.71</v>
      </c>
      <c r="H19">
        <v>0.5</v>
      </c>
      <c r="I19" t="s">
        <v>10</v>
      </c>
      <c r="J19" t="s">
        <v>10</v>
      </c>
    </row>
    <row r="20" spans="2:10" ht="17" x14ac:dyDescent="0.25">
      <c r="B20" s="1" t="s">
        <v>24</v>
      </c>
      <c r="C20" t="s">
        <v>22</v>
      </c>
      <c r="D20">
        <v>-0.95</v>
      </c>
      <c r="E20">
        <v>-1.1000000000000001</v>
      </c>
      <c r="F20">
        <v>0.08</v>
      </c>
      <c r="G20">
        <v>-1.28</v>
      </c>
      <c r="H20">
        <v>0.56999999999999995</v>
      </c>
      <c r="I20" t="s">
        <v>10</v>
      </c>
      <c r="J20" t="s">
        <v>10</v>
      </c>
    </row>
    <row r="21" spans="2:10" ht="17" x14ac:dyDescent="0.25">
      <c r="B21" s="1" t="s">
        <v>24</v>
      </c>
      <c r="C21" t="s">
        <v>26</v>
      </c>
      <c r="D21">
        <v>-0.78</v>
      </c>
      <c r="E21">
        <v>-1.4</v>
      </c>
      <c r="F21">
        <v>0.11</v>
      </c>
      <c r="G21">
        <v>-1.25</v>
      </c>
      <c r="H21">
        <v>0.56999999999999995</v>
      </c>
      <c r="I21" t="s">
        <v>10</v>
      </c>
      <c r="J21" t="s">
        <v>10</v>
      </c>
    </row>
    <row r="22" spans="2:10" ht="17" x14ac:dyDescent="0.25">
      <c r="B22" s="1" t="s">
        <v>24</v>
      </c>
      <c r="C22" t="s">
        <v>27</v>
      </c>
      <c r="D22">
        <v>-0.02</v>
      </c>
      <c r="E22">
        <v>-2.44</v>
      </c>
      <c r="F22">
        <v>7.0000000000000007E-2</v>
      </c>
      <c r="G22">
        <v>-2.39</v>
      </c>
      <c r="H22">
        <v>0.5</v>
      </c>
      <c r="I22" t="s">
        <v>10</v>
      </c>
      <c r="J22" t="s">
        <v>10</v>
      </c>
    </row>
    <row r="23" spans="2:10" ht="17" x14ac:dyDescent="0.25">
      <c r="B23" s="1" t="s">
        <v>17</v>
      </c>
      <c r="C23" t="s">
        <v>14</v>
      </c>
      <c r="D23">
        <v>-0.65</v>
      </c>
      <c r="E23">
        <v>-0.77</v>
      </c>
      <c r="F23">
        <v>0.04</v>
      </c>
      <c r="G23">
        <v>-0.69</v>
      </c>
      <c r="H23">
        <v>0.53</v>
      </c>
      <c r="I23" t="s">
        <v>10</v>
      </c>
      <c r="J23" t="s">
        <v>10</v>
      </c>
    </row>
    <row r="24" spans="2:10" ht="17" x14ac:dyDescent="0.25">
      <c r="B24" s="1" t="s">
        <v>17</v>
      </c>
      <c r="C24" t="s">
        <v>15</v>
      </c>
      <c r="D24">
        <v>-1.97</v>
      </c>
      <c r="E24">
        <v>-2.34</v>
      </c>
      <c r="F24">
        <v>0.05</v>
      </c>
      <c r="G24">
        <v>-2.38</v>
      </c>
      <c r="H24">
        <v>0.64</v>
      </c>
      <c r="I24" t="s">
        <v>10</v>
      </c>
      <c r="J24" t="s">
        <v>10</v>
      </c>
    </row>
    <row r="25" spans="2:10" ht="17" x14ac:dyDescent="0.25">
      <c r="B25" s="1" t="s">
        <v>17</v>
      </c>
      <c r="C25" t="s">
        <v>23</v>
      </c>
      <c r="D25">
        <v>0.06</v>
      </c>
      <c r="E25">
        <v>0.19</v>
      </c>
      <c r="F25">
        <v>0.06</v>
      </c>
      <c r="G25">
        <v>0.48</v>
      </c>
      <c r="H25">
        <v>0.73</v>
      </c>
      <c r="I25" t="s">
        <v>10</v>
      </c>
      <c r="J25" t="s">
        <v>10</v>
      </c>
    </row>
    <row r="26" spans="2:10" ht="17" x14ac:dyDescent="0.25">
      <c r="B26" s="1" t="s">
        <v>17</v>
      </c>
      <c r="C26" t="s">
        <v>28</v>
      </c>
      <c r="D26">
        <v>-0.86</v>
      </c>
      <c r="E26">
        <v>0.1</v>
      </c>
      <c r="F26">
        <v>0.04</v>
      </c>
      <c r="G26">
        <v>0.09</v>
      </c>
      <c r="H26">
        <v>0.4</v>
      </c>
      <c r="I26" t="s">
        <v>10</v>
      </c>
      <c r="J26" t="s">
        <v>10</v>
      </c>
    </row>
    <row r="27" spans="2:10" ht="17" x14ac:dyDescent="0.25">
      <c r="B27" s="1" t="s">
        <v>17</v>
      </c>
      <c r="C27" t="s">
        <v>19</v>
      </c>
      <c r="D27">
        <v>-0.4</v>
      </c>
      <c r="E27">
        <v>0.1</v>
      </c>
      <c r="F27">
        <v>0.24</v>
      </c>
      <c r="G27">
        <v>0.31</v>
      </c>
      <c r="H27">
        <v>0.6</v>
      </c>
      <c r="I27" t="s">
        <v>10</v>
      </c>
      <c r="J27" t="s">
        <v>10</v>
      </c>
    </row>
    <row r="28" spans="2:10" ht="17" x14ac:dyDescent="0.25">
      <c r="B28" s="1" t="s">
        <v>17</v>
      </c>
      <c r="C28" t="s">
        <v>26</v>
      </c>
      <c r="D28">
        <v>-0.61</v>
      </c>
      <c r="E28">
        <v>0.28999999999999998</v>
      </c>
      <c r="F28">
        <v>0.39</v>
      </c>
      <c r="G28">
        <v>-0.06</v>
      </c>
      <c r="H28">
        <v>0.73</v>
      </c>
      <c r="I28" t="s">
        <v>10</v>
      </c>
      <c r="J28" t="s">
        <v>10</v>
      </c>
    </row>
    <row r="29" spans="2:10" ht="17" x14ac:dyDescent="0.25">
      <c r="B29" s="1" t="s">
        <v>15</v>
      </c>
      <c r="C29" t="s">
        <v>14</v>
      </c>
      <c r="D29">
        <v>1.32</v>
      </c>
      <c r="E29">
        <v>1.7</v>
      </c>
      <c r="F29">
        <v>0.04</v>
      </c>
      <c r="G29">
        <v>1.69</v>
      </c>
      <c r="H29">
        <v>0.53</v>
      </c>
      <c r="I29" t="s">
        <v>10</v>
      </c>
      <c r="J29" t="s">
        <v>10</v>
      </c>
    </row>
    <row r="30" spans="2:10" ht="17" x14ac:dyDescent="0.25">
      <c r="B30" s="1" t="s">
        <v>15</v>
      </c>
      <c r="C30" t="s">
        <v>29</v>
      </c>
      <c r="D30">
        <v>0.04</v>
      </c>
      <c r="E30">
        <v>0.74</v>
      </c>
      <c r="F30">
        <v>0.51</v>
      </c>
      <c r="G30">
        <v>0.5</v>
      </c>
      <c r="H30">
        <v>0.64</v>
      </c>
      <c r="I30" t="s">
        <v>10</v>
      </c>
      <c r="J30" t="s">
        <v>10</v>
      </c>
    </row>
    <row r="31" spans="2:10" ht="17" x14ac:dyDescent="0.25">
      <c r="B31" s="1" t="s">
        <v>15</v>
      </c>
      <c r="C31" t="s">
        <v>11</v>
      </c>
      <c r="D31">
        <v>-0.61</v>
      </c>
      <c r="E31">
        <v>0.68</v>
      </c>
      <c r="F31">
        <v>0.02</v>
      </c>
      <c r="G31">
        <v>0.85</v>
      </c>
      <c r="H31">
        <v>0.53</v>
      </c>
      <c r="I31" t="s">
        <v>10</v>
      </c>
      <c r="J31" t="s">
        <v>10</v>
      </c>
    </row>
    <row r="32" spans="2:10" ht="17" x14ac:dyDescent="0.25">
      <c r="B32" s="1" t="s">
        <v>21</v>
      </c>
      <c r="C32" t="s">
        <v>29</v>
      </c>
      <c r="D32">
        <v>-1.56</v>
      </c>
      <c r="E32">
        <v>-0.18</v>
      </c>
      <c r="F32">
        <v>0.27</v>
      </c>
      <c r="G32">
        <v>-0.45</v>
      </c>
      <c r="H32">
        <v>0.73</v>
      </c>
      <c r="I32" t="s">
        <v>10</v>
      </c>
      <c r="J32" t="s">
        <v>10</v>
      </c>
    </row>
    <row r="33" spans="2:10" ht="17" x14ac:dyDescent="0.25">
      <c r="B33" s="1" t="s">
        <v>21</v>
      </c>
      <c r="C33" t="s">
        <v>26</v>
      </c>
      <c r="D33">
        <v>-0.24</v>
      </c>
      <c r="E33">
        <v>1.35</v>
      </c>
      <c r="F33">
        <v>0.2</v>
      </c>
      <c r="G33">
        <v>1.37</v>
      </c>
      <c r="H33">
        <v>0.73</v>
      </c>
      <c r="I33" t="s">
        <v>10</v>
      </c>
      <c r="J33" t="s">
        <v>10</v>
      </c>
    </row>
    <row r="34" spans="2:10" ht="17" x14ac:dyDescent="0.25">
      <c r="B34" s="1" t="s">
        <v>21</v>
      </c>
      <c r="C34" t="s">
        <v>27</v>
      </c>
      <c r="D34">
        <v>0.51</v>
      </c>
      <c r="E34">
        <v>0.16</v>
      </c>
      <c r="F34">
        <v>0.04</v>
      </c>
      <c r="G34">
        <v>0.22</v>
      </c>
      <c r="H34">
        <v>0.5</v>
      </c>
      <c r="I34" t="s">
        <v>10</v>
      </c>
      <c r="J34" t="s">
        <v>10</v>
      </c>
    </row>
    <row r="35" spans="2:10" ht="17" x14ac:dyDescent="0.25">
      <c r="B35" s="1" t="s">
        <v>21</v>
      </c>
      <c r="C35" t="s">
        <v>18</v>
      </c>
      <c r="D35">
        <v>-0.61</v>
      </c>
      <c r="E35">
        <v>0.76</v>
      </c>
      <c r="F35">
        <v>0.02</v>
      </c>
      <c r="G35">
        <v>0.71</v>
      </c>
      <c r="H35">
        <v>0.44</v>
      </c>
      <c r="I35" t="s">
        <v>10</v>
      </c>
      <c r="J35" t="s">
        <v>10</v>
      </c>
    </row>
    <row r="36" spans="2:10" ht="17" x14ac:dyDescent="0.25">
      <c r="B36" s="1" t="s">
        <v>23</v>
      </c>
      <c r="C36" t="s">
        <v>11</v>
      </c>
      <c r="D36">
        <v>-2.64</v>
      </c>
      <c r="E36">
        <v>-2.37</v>
      </c>
      <c r="F36">
        <v>0.04</v>
      </c>
      <c r="G36">
        <v>-2.0099999999999998</v>
      </c>
      <c r="H36">
        <v>0.73</v>
      </c>
      <c r="I36" t="s">
        <v>10</v>
      </c>
      <c r="J36" t="s">
        <v>10</v>
      </c>
    </row>
    <row r="37" spans="2:10" ht="17" x14ac:dyDescent="0.25">
      <c r="B37" s="1" t="s">
        <v>14</v>
      </c>
      <c r="C37" t="s">
        <v>28</v>
      </c>
      <c r="D37">
        <v>-0.2</v>
      </c>
      <c r="E37">
        <v>0.78</v>
      </c>
      <c r="F37">
        <v>0.03</v>
      </c>
      <c r="G37">
        <v>0.78</v>
      </c>
      <c r="H37">
        <v>0.4</v>
      </c>
      <c r="I37" t="s">
        <v>10</v>
      </c>
      <c r="J37" t="s">
        <v>10</v>
      </c>
    </row>
    <row r="38" spans="2:10" ht="17" x14ac:dyDescent="0.25">
      <c r="B38" s="1" t="s">
        <v>14</v>
      </c>
      <c r="C38" t="s">
        <v>18</v>
      </c>
      <c r="D38">
        <v>-0.33</v>
      </c>
      <c r="E38">
        <v>0.04</v>
      </c>
      <c r="F38">
        <v>0.02</v>
      </c>
      <c r="G38">
        <v>-0.02</v>
      </c>
      <c r="H38">
        <v>0.57999999999999996</v>
      </c>
      <c r="I38" t="s">
        <v>10</v>
      </c>
      <c r="J38" t="s">
        <v>10</v>
      </c>
    </row>
    <row r="39" spans="2:10" ht="17" x14ac:dyDescent="0.25">
      <c r="B39" s="1" t="s">
        <v>14</v>
      </c>
      <c r="C39" t="s">
        <v>22</v>
      </c>
      <c r="D39">
        <v>-0.13</v>
      </c>
      <c r="E39">
        <v>0.53</v>
      </c>
      <c r="F39">
        <v>0.01</v>
      </c>
      <c r="G39">
        <v>0.59</v>
      </c>
      <c r="H39">
        <v>0.54</v>
      </c>
      <c r="I39" t="s">
        <v>10</v>
      </c>
      <c r="J39" t="s">
        <v>10</v>
      </c>
    </row>
    <row r="40" spans="2:10" ht="17" x14ac:dyDescent="0.25">
      <c r="B40" s="1" t="s">
        <v>14</v>
      </c>
      <c r="C40" t="s">
        <v>26</v>
      </c>
      <c r="D40">
        <v>0.04</v>
      </c>
      <c r="E40">
        <v>0.3</v>
      </c>
      <c r="F40">
        <v>0.3</v>
      </c>
      <c r="G40">
        <v>0.63</v>
      </c>
      <c r="H40">
        <v>0.6</v>
      </c>
      <c r="I40" t="s">
        <v>10</v>
      </c>
      <c r="J40" t="s">
        <v>10</v>
      </c>
    </row>
    <row r="41" spans="2:10" ht="17" x14ac:dyDescent="0.25">
      <c r="B41" s="1" t="s">
        <v>14</v>
      </c>
      <c r="C41" t="s">
        <v>27</v>
      </c>
      <c r="D41">
        <v>0.8</v>
      </c>
      <c r="E41">
        <v>-0.4</v>
      </c>
      <c r="F41">
        <v>0.03</v>
      </c>
      <c r="G41">
        <v>-0.51</v>
      </c>
      <c r="H41">
        <v>0.46</v>
      </c>
      <c r="I41" t="s">
        <v>10</v>
      </c>
      <c r="J41" t="s">
        <v>10</v>
      </c>
    </row>
    <row r="42" spans="2:10" ht="17" x14ac:dyDescent="0.25">
      <c r="B42" s="1" t="s">
        <v>28</v>
      </c>
      <c r="C42" t="s">
        <v>22</v>
      </c>
      <c r="D42">
        <v>0.08</v>
      </c>
      <c r="E42">
        <v>-0.17</v>
      </c>
      <c r="F42">
        <v>0.01</v>
      </c>
      <c r="G42">
        <v>-0.19</v>
      </c>
      <c r="H42">
        <v>0.33</v>
      </c>
      <c r="I42" t="s">
        <v>10</v>
      </c>
      <c r="J42" t="s">
        <v>10</v>
      </c>
    </row>
    <row r="43" spans="2:10" ht="17" x14ac:dyDescent="0.25">
      <c r="B43" s="1">
        <v>7</v>
      </c>
      <c r="C43" t="s">
        <v>12</v>
      </c>
      <c r="D43">
        <v>-3.12</v>
      </c>
      <c r="E43">
        <v>-3</v>
      </c>
      <c r="F43">
        <v>0.08</v>
      </c>
      <c r="G43">
        <v>-3.03</v>
      </c>
      <c r="H43">
        <v>0.08</v>
      </c>
      <c r="I43" t="s">
        <v>10</v>
      </c>
      <c r="J43" t="s">
        <v>10</v>
      </c>
    </row>
    <row r="44" spans="2:10" ht="17" x14ac:dyDescent="0.25">
      <c r="B44" s="1">
        <v>7</v>
      </c>
      <c r="C44" t="s">
        <v>22</v>
      </c>
      <c r="D44">
        <v>-2.4900000000000002</v>
      </c>
      <c r="E44">
        <v>-1.68</v>
      </c>
      <c r="F44">
        <v>0.04</v>
      </c>
      <c r="G44">
        <v>-1.73</v>
      </c>
      <c r="H44">
        <v>0.25</v>
      </c>
      <c r="I44" t="s">
        <v>10</v>
      </c>
      <c r="J44" t="s">
        <v>10</v>
      </c>
    </row>
    <row r="45" spans="2:10" ht="17" x14ac:dyDescent="0.25">
      <c r="B45" s="1">
        <v>7</v>
      </c>
      <c r="C45" t="s">
        <v>18</v>
      </c>
      <c r="D45">
        <v>-2.69</v>
      </c>
      <c r="E45">
        <v>-2.35</v>
      </c>
      <c r="F45">
        <v>0.06</v>
      </c>
      <c r="G45">
        <v>-2.35</v>
      </c>
      <c r="H45">
        <v>0.35</v>
      </c>
      <c r="I45" t="s">
        <v>10</v>
      </c>
      <c r="J45" t="s">
        <v>10</v>
      </c>
    </row>
    <row r="46" spans="2:10" ht="17" x14ac:dyDescent="0.25">
      <c r="B46" s="1" t="s">
        <v>19</v>
      </c>
      <c r="C46" t="s">
        <v>26</v>
      </c>
      <c r="D46">
        <v>-0.21</v>
      </c>
      <c r="E46">
        <v>-0.22</v>
      </c>
      <c r="F46">
        <v>0.19</v>
      </c>
      <c r="G46">
        <v>-0.37</v>
      </c>
      <c r="H46">
        <v>0.48</v>
      </c>
      <c r="I46" t="s">
        <v>10</v>
      </c>
      <c r="J46" t="s">
        <v>10</v>
      </c>
    </row>
    <row r="47" spans="2:10" ht="17" x14ac:dyDescent="0.25">
      <c r="B47" s="1" t="s">
        <v>25</v>
      </c>
      <c r="C47" t="s">
        <v>22</v>
      </c>
      <c r="D47">
        <v>-2.33</v>
      </c>
      <c r="E47">
        <v>-2.73</v>
      </c>
      <c r="F47">
        <v>0.06</v>
      </c>
      <c r="G47">
        <v>-2.83</v>
      </c>
      <c r="H47">
        <v>0.35</v>
      </c>
      <c r="I47" t="s">
        <v>10</v>
      </c>
      <c r="J47" t="s">
        <v>10</v>
      </c>
    </row>
    <row r="48" spans="2:10" ht="17" x14ac:dyDescent="0.25">
      <c r="B48" s="1" t="s">
        <v>29</v>
      </c>
      <c r="C48" t="s">
        <v>11</v>
      </c>
      <c r="D48">
        <v>-0.65</v>
      </c>
      <c r="E48">
        <v>0.85</v>
      </c>
      <c r="F48">
        <v>0.39</v>
      </c>
      <c r="G48">
        <v>0.34</v>
      </c>
      <c r="H48">
        <v>0.73</v>
      </c>
      <c r="I48" t="s">
        <v>10</v>
      </c>
      <c r="J48" t="s">
        <v>10</v>
      </c>
    </row>
    <row r="49" spans="2:12" ht="17" x14ac:dyDescent="0.25">
      <c r="B49" s="1" t="s">
        <v>22</v>
      </c>
      <c r="C49" t="s">
        <v>11</v>
      </c>
      <c r="D49">
        <v>-1.8</v>
      </c>
      <c r="E49">
        <v>-1.38</v>
      </c>
      <c r="F49">
        <v>0.04</v>
      </c>
      <c r="G49">
        <v>-1.44</v>
      </c>
      <c r="H49">
        <v>0.56999999999999995</v>
      </c>
      <c r="I49" t="s">
        <v>10</v>
      </c>
      <c r="J49" t="s">
        <v>10</v>
      </c>
    </row>
    <row r="52" spans="2:12" ht="17" x14ac:dyDescent="0.25">
      <c r="B52" s="1" t="s">
        <v>41</v>
      </c>
    </row>
    <row r="54" spans="2:12" ht="17" x14ac:dyDescent="0.25">
      <c r="B54" s="1" t="s">
        <v>31</v>
      </c>
      <c r="C54" t="s">
        <v>32</v>
      </c>
      <c r="D54" t="s">
        <v>33</v>
      </c>
      <c r="E54" t="s">
        <v>34</v>
      </c>
      <c r="F54" t="s">
        <v>35</v>
      </c>
      <c r="G54" t="s">
        <v>36</v>
      </c>
      <c r="H54" t="s">
        <v>37</v>
      </c>
      <c r="I54" s="2" t="s">
        <v>39</v>
      </c>
    </row>
    <row r="55" spans="2:12" ht="17" x14ac:dyDescent="0.25">
      <c r="B55" s="1" t="s">
        <v>38</v>
      </c>
      <c r="C55">
        <v>1</v>
      </c>
      <c r="D55" t="s">
        <v>25</v>
      </c>
      <c r="E55">
        <v>0</v>
      </c>
      <c r="F55">
        <v>-7.4</v>
      </c>
      <c r="G55">
        <v>0.16</v>
      </c>
      <c r="H55">
        <v>-8.5500000000000007</v>
      </c>
      <c r="I55" s="2">
        <f>ABS(F55-H55)</f>
        <v>1.1500000000000004</v>
      </c>
    </row>
    <row r="56" spans="2:12" ht="17" x14ac:dyDescent="0.25">
      <c r="B56" s="1" t="s">
        <v>38</v>
      </c>
      <c r="C56">
        <v>2</v>
      </c>
      <c r="D56" t="s">
        <v>24</v>
      </c>
      <c r="E56">
        <v>0</v>
      </c>
      <c r="F56">
        <v>-8.9499999999999993</v>
      </c>
      <c r="G56">
        <v>0.17</v>
      </c>
      <c r="H56">
        <v>-9.94</v>
      </c>
      <c r="I56" s="2">
        <f t="shared" ref="I56:I75" si="0">ABS(F56-H56)</f>
        <v>0.99000000000000021</v>
      </c>
    </row>
    <row r="57" spans="2:12" ht="17" x14ac:dyDescent="0.25">
      <c r="B57" s="1" t="s">
        <v>38</v>
      </c>
      <c r="C57">
        <v>3</v>
      </c>
      <c r="D57" t="s">
        <v>9</v>
      </c>
      <c r="E57">
        <v>0</v>
      </c>
      <c r="F57">
        <v>-11.98</v>
      </c>
      <c r="G57">
        <v>0.15</v>
      </c>
      <c r="H57">
        <v>-11</v>
      </c>
      <c r="I57" s="2">
        <f t="shared" si="0"/>
        <v>0.98000000000000043</v>
      </c>
    </row>
    <row r="58" spans="2:12" ht="17" x14ac:dyDescent="0.25">
      <c r="B58" s="1" t="s">
        <v>38</v>
      </c>
      <c r="C58">
        <v>4</v>
      </c>
      <c r="D58" t="s">
        <v>12</v>
      </c>
      <c r="E58">
        <v>0</v>
      </c>
      <c r="F58">
        <v>-11.54</v>
      </c>
      <c r="G58">
        <v>0.15</v>
      </c>
      <c r="H58">
        <v>-11.52</v>
      </c>
      <c r="I58" s="2">
        <f t="shared" si="0"/>
        <v>1.9999999999999574E-2</v>
      </c>
    </row>
    <row r="59" spans="2:12" ht="17" x14ac:dyDescent="0.25">
      <c r="B59" s="1" t="s">
        <v>38</v>
      </c>
      <c r="C59">
        <v>5</v>
      </c>
      <c r="D59" t="s">
        <v>14</v>
      </c>
      <c r="E59">
        <v>0</v>
      </c>
      <c r="F59">
        <v>-10.83</v>
      </c>
      <c r="G59">
        <v>0.16</v>
      </c>
      <c r="H59">
        <v>-10.76</v>
      </c>
      <c r="I59" s="2">
        <f t="shared" si="0"/>
        <v>7.0000000000000284E-2</v>
      </c>
    </row>
    <row r="60" spans="2:12" ht="17" x14ac:dyDescent="0.25">
      <c r="B60" s="1" t="s">
        <v>38</v>
      </c>
      <c r="C60">
        <v>6</v>
      </c>
      <c r="D60" t="s">
        <v>21</v>
      </c>
      <c r="E60">
        <v>0</v>
      </c>
      <c r="F60">
        <v>-11.56</v>
      </c>
      <c r="G60">
        <v>0.17</v>
      </c>
      <c r="H60">
        <v>-10.47</v>
      </c>
      <c r="I60" s="2">
        <f t="shared" si="0"/>
        <v>1.0899999999999999</v>
      </c>
      <c r="K60" s="2" t="s">
        <v>40</v>
      </c>
      <c r="L60" s="2">
        <f>AVERAGE(I55:I75)</f>
        <v>0.62380952380952392</v>
      </c>
    </row>
    <row r="61" spans="2:12" ht="17" x14ac:dyDescent="0.25">
      <c r="B61" s="1" t="s">
        <v>38</v>
      </c>
      <c r="C61">
        <v>7</v>
      </c>
      <c r="D61" t="s">
        <v>27</v>
      </c>
      <c r="E61">
        <v>0</v>
      </c>
      <c r="F61">
        <v>-11.34</v>
      </c>
      <c r="G61">
        <v>0.18</v>
      </c>
      <c r="H61">
        <v>-9.9600000000000009</v>
      </c>
      <c r="I61" s="2">
        <f t="shared" si="0"/>
        <v>1.379999999999999</v>
      </c>
    </row>
    <row r="62" spans="2:12" ht="17" x14ac:dyDescent="0.25">
      <c r="B62" s="1" t="s">
        <v>38</v>
      </c>
      <c r="C62">
        <v>8</v>
      </c>
      <c r="D62" t="s">
        <v>22</v>
      </c>
      <c r="E62">
        <v>0</v>
      </c>
      <c r="F62">
        <v>-10.24</v>
      </c>
      <c r="G62">
        <v>0.15</v>
      </c>
      <c r="H62">
        <v>-10.89</v>
      </c>
      <c r="I62" s="2">
        <f t="shared" si="0"/>
        <v>0.65000000000000036</v>
      </c>
    </row>
    <row r="63" spans="2:12" ht="17" x14ac:dyDescent="0.25">
      <c r="B63" s="1" t="s">
        <v>38</v>
      </c>
      <c r="C63">
        <v>9</v>
      </c>
      <c r="D63" t="s">
        <v>17</v>
      </c>
      <c r="E63">
        <v>0</v>
      </c>
      <c r="F63">
        <v>-10.130000000000001</v>
      </c>
      <c r="G63">
        <v>0.17</v>
      </c>
      <c r="H63">
        <v>-10.11</v>
      </c>
      <c r="I63" s="2">
        <f t="shared" si="0"/>
        <v>2.000000000000135E-2</v>
      </c>
    </row>
    <row r="64" spans="2:12" ht="17" x14ac:dyDescent="0.25">
      <c r="B64" s="1" t="s">
        <v>38</v>
      </c>
      <c r="C64">
        <v>10</v>
      </c>
      <c r="D64" t="s">
        <v>13</v>
      </c>
      <c r="E64">
        <v>0</v>
      </c>
      <c r="F64">
        <v>-10.92</v>
      </c>
      <c r="G64">
        <v>0.19</v>
      </c>
      <c r="H64">
        <v>-10.26</v>
      </c>
      <c r="I64" s="2">
        <f t="shared" si="0"/>
        <v>0.66000000000000014</v>
      </c>
    </row>
    <row r="65" spans="2:9" ht="17" x14ac:dyDescent="0.25">
      <c r="B65" s="1" t="s">
        <v>38</v>
      </c>
      <c r="C65">
        <v>11</v>
      </c>
      <c r="D65" t="s">
        <v>20</v>
      </c>
      <c r="E65">
        <v>0</v>
      </c>
      <c r="F65">
        <v>-11.25</v>
      </c>
      <c r="G65">
        <v>0.17</v>
      </c>
      <c r="H65">
        <v>-10.81</v>
      </c>
      <c r="I65" s="2">
        <f t="shared" si="0"/>
        <v>0.4399999999999995</v>
      </c>
    </row>
    <row r="66" spans="2:9" ht="17" x14ac:dyDescent="0.25">
      <c r="B66" s="1" t="s">
        <v>38</v>
      </c>
      <c r="C66">
        <v>12</v>
      </c>
      <c r="D66" t="s">
        <v>23</v>
      </c>
      <c r="E66">
        <v>0</v>
      </c>
      <c r="F66">
        <v>-9.66</v>
      </c>
      <c r="G66">
        <v>0.19</v>
      </c>
      <c r="H66">
        <v>-10.050000000000001</v>
      </c>
      <c r="I66" s="2">
        <f t="shared" si="0"/>
        <v>0.39000000000000057</v>
      </c>
    </row>
    <row r="67" spans="2:9" ht="17" x14ac:dyDescent="0.25">
      <c r="B67" s="1" t="s">
        <v>38</v>
      </c>
      <c r="C67">
        <v>13</v>
      </c>
      <c r="D67" t="s">
        <v>15</v>
      </c>
      <c r="E67">
        <v>0</v>
      </c>
      <c r="F67">
        <v>-12.52</v>
      </c>
      <c r="G67">
        <v>0.17</v>
      </c>
      <c r="H67">
        <v>-12.08</v>
      </c>
      <c r="I67" s="2">
        <f t="shared" si="0"/>
        <v>0.4399999999999995</v>
      </c>
    </row>
    <row r="68" spans="2:9" ht="17" x14ac:dyDescent="0.25">
      <c r="B68" s="1" t="s">
        <v>38</v>
      </c>
      <c r="C68">
        <v>14</v>
      </c>
      <c r="D68" t="s">
        <v>18</v>
      </c>
      <c r="E68">
        <v>0</v>
      </c>
      <c r="F68">
        <v>-10.85</v>
      </c>
      <c r="G68">
        <v>0.16</v>
      </c>
      <c r="H68">
        <v>-11.08</v>
      </c>
      <c r="I68" s="2">
        <f t="shared" si="0"/>
        <v>0.23000000000000043</v>
      </c>
    </row>
    <row r="69" spans="2:9" ht="17" x14ac:dyDescent="0.25">
      <c r="B69" s="1" t="s">
        <v>38</v>
      </c>
      <c r="C69">
        <v>15</v>
      </c>
      <c r="D69" t="s">
        <v>28</v>
      </c>
      <c r="E69">
        <v>0</v>
      </c>
      <c r="F69">
        <v>-10.050000000000001</v>
      </c>
      <c r="G69">
        <v>0.16</v>
      </c>
      <c r="H69">
        <v>-10.96</v>
      </c>
      <c r="I69" s="2">
        <f t="shared" si="0"/>
        <v>0.91000000000000014</v>
      </c>
    </row>
    <row r="70" spans="2:9" ht="17" x14ac:dyDescent="0.25">
      <c r="B70" s="1" t="s">
        <v>38</v>
      </c>
      <c r="C70">
        <v>16</v>
      </c>
      <c r="D70" t="s">
        <v>16</v>
      </c>
      <c r="E70">
        <v>0</v>
      </c>
      <c r="F70">
        <v>-11.44</v>
      </c>
      <c r="G70">
        <v>0.18</v>
      </c>
      <c r="H70">
        <v>-10.09</v>
      </c>
      <c r="I70" s="2">
        <f t="shared" si="0"/>
        <v>1.3499999999999996</v>
      </c>
    </row>
    <row r="71" spans="2:9" ht="17" x14ac:dyDescent="0.25">
      <c r="B71" s="1" t="s">
        <v>38</v>
      </c>
      <c r="C71">
        <v>17</v>
      </c>
      <c r="D71" t="s">
        <v>11</v>
      </c>
      <c r="E71">
        <v>0</v>
      </c>
      <c r="F71">
        <v>-11.67</v>
      </c>
      <c r="G71">
        <v>0.16</v>
      </c>
      <c r="H71">
        <v>-12.69</v>
      </c>
      <c r="I71" s="2">
        <f t="shared" si="0"/>
        <v>1.0199999999999996</v>
      </c>
    </row>
    <row r="72" spans="2:9" ht="17" x14ac:dyDescent="0.25">
      <c r="B72" s="1" t="s">
        <v>38</v>
      </c>
      <c r="C72">
        <v>18</v>
      </c>
      <c r="D72" t="s">
        <v>26</v>
      </c>
      <c r="E72">
        <v>0</v>
      </c>
      <c r="F72">
        <v>-10.199999999999999</v>
      </c>
      <c r="G72">
        <v>0.18</v>
      </c>
      <c r="H72">
        <v>-10.71</v>
      </c>
      <c r="I72" s="2">
        <f t="shared" si="0"/>
        <v>0.51000000000000156</v>
      </c>
    </row>
    <row r="73" spans="2:9" ht="17" x14ac:dyDescent="0.25">
      <c r="B73" s="1" t="s">
        <v>38</v>
      </c>
      <c r="C73">
        <v>19</v>
      </c>
      <c r="D73" t="s">
        <v>29</v>
      </c>
      <c r="E73">
        <v>0</v>
      </c>
      <c r="F73">
        <v>-12.02</v>
      </c>
      <c r="G73">
        <v>0.21</v>
      </c>
      <c r="H73">
        <v>-12.04</v>
      </c>
      <c r="I73" s="2">
        <f t="shared" si="0"/>
        <v>1.9999999999999574E-2</v>
      </c>
    </row>
    <row r="74" spans="2:9" ht="17" x14ac:dyDescent="0.25">
      <c r="B74" s="1" t="s">
        <v>38</v>
      </c>
      <c r="C74">
        <v>20</v>
      </c>
      <c r="D74" t="s">
        <v>19</v>
      </c>
      <c r="E74">
        <v>0</v>
      </c>
      <c r="F74">
        <v>-9.83</v>
      </c>
      <c r="G74">
        <v>0.2</v>
      </c>
      <c r="H74">
        <v>-10.5</v>
      </c>
      <c r="I74" s="2">
        <f t="shared" si="0"/>
        <v>0.66999999999999993</v>
      </c>
    </row>
    <row r="75" spans="2:9" ht="17" x14ac:dyDescent="0.25">
      <c r="B75" s="1" t="s">
        <v>38</v>
      </c>
      <c r="C75">
        <v>21</v>
      </c>
      <c r="D75">
        <v>7</v>
      </c>
      <c r="E75">
        <v>0</v>
      </c>
      <c r="F75">
        <v>-8.51</v>
      </c>
      <c r="G75">
        <v>0.15</v>
      </c>
      <c r="H75">
        <v>-8.4</v>
      </c>
      <c r="I75" s="2">
        <f t="shared" si="0"/>
        <v>0.10999999999999943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BB44-1CDB-F546-BA84-02EEA9BB7181}">
  <dimension ref="B2:O126"/>
  <sheetViews>
    <sheetView tabSelected="1" topLeftCell="A66" workbookViewId="0">
      <selection activeCell="O77" sqref="O77"/>
    </sheetView>
  </sheetViews>
  <sheetFormatPr baseColWidth="10" defaultRowHeight="16" x14ac:dyDescent="0.2"/>
  <sheetData>
    <row r="2" spans="2:9" x14ac:dyDescent="0.2">
      <c r="B2" t="s">
        <v>43</v>
      </c>
    </row>
    <row r="3" spans="2:9" ht="17" x14ac:dyDescent="0.25">
      <c r="B3" s="1" t="s">
        <v>44</v>
      </c>
    </row>
    <row r="4" spans="2:9" ht="17" x14ac:dyDescent="0.25">
      <c r="B4" s="1" t="s">
        <v>45</v>
      </c>
    </row>
    <row r="5" spans="2:9" ht="17" x14ac:dyDescent="0.25">
      <c r="B5" s="1" t="s">
        <v>46</v>
      </c>
    </row>
    <row r="6" spans="2:9" ht="17" x14ac:dyDescent="0.25">
      <c r="B6" s="1" t="s">
        <v>47</v>
      </c>
    </row>
    <row r="7" spans="2:9" ht="17" x14ac:dyDescent="0.25">
      <c r="B7" s="1" t="s">
        <v>48</v>
      </c>
    </row>
    <row r="8" spans="2:9" ht="17" x14ac:dyDescent="0.25">
      <c r="B8" s="1" t="s">
        <v>49</v>
      </c>
      <c r="F8" s="2" t="s">
        <v>104</v>
      </c>
      <c r="G8" s="2">
        <f>COUNTA(B3:B62)</f>
        <v>60</v>
      </c>
    </row>
    <row r="9" spans="2:9" ht="17" x14ac:dyDescent="0.25">
      <c r="B9" s="1" t="s">
        <v>50</v>
      </c>
    </row>
    <row r="10" spans="2:9" ht="17" x14ac:dyDescent="0.25">
      <c r="B10" s="1" t="s">
        <v>51</v>
      </c>
      <c r="F10" t="s">
        <v>105</v>
      </c>
      <c r="I10">
        <f>COUNTA(B9:B12,B16,B17,B18,B37,B38,B39,B45,B55,B58,B59,B60)</f>
        <v>15</v>
      </c>
    </row>
    <row r="11" spans="2:9" ht="17" x14ac:dyDescent="0.25">
      <c r="B11" s="1" t="s">
        <v>52</v>
      </c>
    </row>
    <row r="12" spans="2:9" ht="17" x14ac:dyDescent="0.25">
      <c r="B12" s="1" t="s">
        <v>53</v>
      </c>
      <c r="F12" s="2" t="s">
        <v>106</v>
      </c>
      <c r="G12" s="2"/>
      <c r="H12" s="2">
        <f>G8-I10</f>
        <v>45</v>
      </c>
    </row>
    <row r="13" spans="2:9" ht="17" x14ac:dyDescent="0.25">
      <c r="B13" s="1" t="s">
        <v>54</v>
      </c>
    </row>
    <row r="14" spans="2:9" ht="17" x14ac:dyDescent="0.25">
      <c r="B14" s="1" t="s">
        <v>55</v>
      </c>
    </row>
    <row r="15" spans="2:9" ht="17" x14ac:dyDescent="0.25">
      <c r="B15" s="1" t="s">
        <v>56</v>
      </c>
    </row>
    <row r="16" spans="2:9" ht="17" x14ac:dyDescent="0.25">
      <c r="B16" s="1" t="s">
        <v>57</v>
      </c>
    </row>
    <row r="17" spans="2:2" ht="17" x14ac:dyDescent="0.25">
      <c r="B17" s="1" t="s">
        <v>58</v>
      </c>
    </row>
    <row r="18" spans="2:2" ht="17" x14ac:dyDescent="0.25">
      <c r="B18" s="1" t="s">
        <v>59</v>
      </c>
    </row>
    <row r="19" spans="2:2" ht="17" x14ac:dyDescent="0.25">
      <c r="B19" s="1" t="s">
        <v>60</v>
      </c>
    </row>
    <row r="20" spans="2:2" ht="17" x14ac:dyDescent="0.25">
      <c r="B20" s="1" t="s">
        <v>61</v>
      </c>
    </row>
    <row r="21" spans="2:2" ht="17" x14ac:dyDescent="0.25">
      <c r="B21" s="1" t="s">
        <v>62</v>
      </c>
    </row>
    <row r="22" spans="2:2" ht="17" x14ac:dyDescent="0.25">
      <c r="B22" s="1" t="s">
        <v>63</v>
      </c>
    </row>
    <row r="23" spans="2:2" ht="17" x14ac:dyDescent="0.25">
      <c r="B23" s="1" t="s">
        <v>64</v>
      </c>
    </row>
    <row r="24" spans="2:2" ht="17" x14ac:dyDescent="0.25">
      <c r="B24" s="1" t="s">
        <v>65</v>
      </c>
    </row>
    <row r="25" spans="2:2" ht="17" x14ac:dyDescent="0.25">
      <c r="B25" s="1" t="s">
        <v>66</v>
      </c>
    </row>
    <row r="26" spans="2:2" ht="17" x14ac:dyDescent="0.25">
      <c r="B26" s="1" t="s">
        <v>67</v>
      </c>
    </row>
    <row r="27" spans="2:2" ht="17" x14ac:dyDescent="0.25">
      <c r="B27" s="1" t="s">
        <v>68</v>
      </c>
    </row>
    <row r="28" spans="2:2" ht="17" x14ac:dyDescent="0.25">
      <c r="B28" s="1" t="s">
        <v>69</v>
      </c>
    </row>
    <row r="29" spans="2:2" ht="17" x14ac:dyDescent="0.25">
      <c r="B29" s="1" t="s">
        <v>70</v>
      </c>
    </row>
    <row r="30" spans="2:2" ht="17" x14ac:dyDescent="0.25">
      <c r="B30" s="1" t="s">
        <v>71</v>
      </c>
    </row>
    <row r="31" spans="2:2" ht="17" x14ac:dyDescent="0.25">
      <c r="B31" s="1" t="s">
        <v>72</v>
      </c>
    </row>
    <row r="32" spans="2:2" ht="17" x14ac:dyDescent="0.25">
      <c r="B32" s="1" t="s">
        <v>73</v>
      </c>
    </row>
    <row r="33" spans="2:2" ht="17" x14ac:dyDescent="0.25">
      <c r="B33" s="1" t="s">
        <v>74</v>
      </c>
    </row>
    <row r="34" spans="2:2" ht="17" x14ac:dyDescent="0.25">
      <c r="B34" s="1" t="s">
        <v>75</v>
      </c>
    </row>
    <row r="35" spans="2:2" ht="17" x14ac:dyDescent="0.25">
      <c r="B35" s="1" t="s">
        <v>76</v>
      </c>
    </row>
    <row r="36" spans="2:2" ht="17" x14ac:dyDescent="0.25">
      <c r="B36" s="1" t="s">
        <v>77</v>
      </c>
    </row>
    <row r="37" spans="2:2" ht="17" x14ac:dyDescent="0.25">
      <c r="B37" s="1" t="s">
        <v>78</v>
      </c>
    </row>
    <row r="38" spans="2:2" ht="17" x14ac:dyDescent="0.25">
      <c r="B38" s="1" t="s">
        <v>79</v>
      </c>
    </row>
    <row r="39" spans="2:2" ht="17" x14ac:dyDescent="0.25">
      <c r="B39" s="1" t="s">
        <v>80</v>
      </c>
    </row>
    <row r="40" spans="2:2" ht="17" x14ac:dyDescent="0.25">
      <c r="B40" s="1" t="s">
        <v>81</v>
      </c>
    </row>
    <row r="41" spans="2:2" ht="17" x14ac:dyDescent="0.25">
      <c r="B41" s="1" t="s">
        <v>82</v>
      </c>
    </row>
    <row r="42" spans="2:2" ht="17" x14ac:dyDescent="0.25">
      <c r="B42" s="1" t="s">
        <v>83</v>
      </c>
    </row>
    <row r="43" spans="2:2" ht="17" x14ac:dyDescent="0.25">
      <c r="B43" s="1" t="s">
        <v>84</v>
      </c>
    </row>
    <row r="44" spans="2:2" ht="17" x14ac:dyDescent="0.25">
      <c r="B44" s="1" t="s">
        <v>85</v>
      </c>
    </row>
    <row r="45" spans="2:2" ht="17" x14ac:dyDescent="0.25">
      <c r="B45" s="1" t="s">
        <v>86</v>
      </c>
    </row>
    <row r="46" spans="2:2" ht="17" x14ac:dyDescent="0.25">
      <c r="B46" s="1" t="s">
        <v>87</v>
      </c>
    </row>
    <row r="47" spans="2:2" ht="17" x14ac:dyDescent="0.25">
      <c r="B47" s="1" t="s">
        <v>88</v>
      </c>
    </row>
    <row r="48" spans="2:2" ht="17" x14ac:dyDescent="0.25">
      <c r="B48" s="1" t="s">
        <v>89</v>
      </c>
    </row>
    <row r="49" spans="2:2" ht="17" x14ac:dyDescent="0.25">
      <c r="B49" s="1" t="s">
        <v>90</v>
      </c>
    </row>
    <row r="50" spans="2:2" ht="17" x14ac:dyDescent="0.25">
      <c r="B50" s="1" t="s">
        <v>91</v>
      </c>
    </row>
    <row r="51" spans="2:2" ht="17" x14ac:dyDescent="0.25">
      <c r="B51" s="1" t="s">
        <v>92</v>
      </c>
    </row>
    <row r="52" spans="2:2" ht="17" x14ac:dyDescent="0.25">
      <c r="B52" s="1" t="s">
        <v>93</v>
      </c>
    </row>
    <row r="53" spans="2:2" ht="17" x14ac:dyDescent="0.25">
      <c r="B53" s="1" t="s">
        <v>94</v>
      </c>
    </row>
    <row r="54" spans="2:2" ht="17" x14ac:dyDescent="0.25">
      <c r="B54" s="1" t="s">
        <v>95</v>
      </c>
    </row>
    <row r="55" spans="2:2" ht="17" x14ac:dyDescent="0.25">
      <c r="B55" s="1" t="s">
        <v>96</v>
      </c>
    </row>
    <row r="56" spans="2:2" ht="17" x14ac:dyDescent="0.25">
      <c r="B56" s="1" t="s">
        <v>97</v>
      </c>
    </row>
    <row r="57" spans="2:2" ht="17" x14ac:dyDescent="0.25">
      <c r="B57" s="1" t="s">
        <v>98</v>
      </c>
    </row>
    <row r="58" spans="2:2" ht="17" x14ac:dyDescent="0.25">
      <c r="B58" s="1" t="s">
        <v>99</v>
      </c>
    </row>
    <row r="59" spans="2:2" ht="17" x14ac:dyDescent="0.25">
      <c r="B59" s="1" t="s">
        <v>100</v>
      </c>
    </row>
    <row r="60" spans="2:2" ht="17" x14ac:dyDescent="0.25">
      <c r="B60" s="1" t="s">
        <v>101</v>
      </c>
    </row>
    <row r="61" spans="2:2" ht="17" x14ac:dyDescent="0.25">
      <c r="B61" s="1" t="s">
        <v>102</v>
      </c>
    </row>
    <row r="62" spans="2:2" ht="17" x14ac:dyDescent="0.25">
      <c r="B62" s="1" t="s">
        <v>103</v>
      </c>
    </row>
    <row r="64" spans="2:2" x14ac:dyDescent="0.2">
      <c r="B64" t="s">
        <v>107</v>
      </c>
    </row>
    <row r="65" spans="2:15" ht="18" thickBot="1" x14ac:dyDescent="0.3">
      <c r="B65" s="1" t="s">
        <v>168</v>
      </c>
      <c r="C65" t="s">
        <v>169</v>
      </c>
      <c r="D65" t="s">
        <v>170</v>
      </c>
      <c r="E65" t="s">
        <v>171</v>
      </c>
      <c r="G65" s="2" t="s">
        <v>169</v>
      </c>
      <c r="H65" s="2" t="s">
        <v>170</v>
      </c>
      <c r="I65" s="2" t="s">
        <v>171</v>
      </c>
      <c r="K65" s="2" t="s">
        <v>39</v>
      </c>
      <c r="L65" s="2" t="s">
        <v>176</v>
      </c>
    </row>
    <row r="66" spans="2:15" ht="18" thickBot="1" x14ac:dyDescent="0.3">
      <c r="B66" s="1" t="s">
        <v>172</v>
      </c>
      <c r="C66" t="s">
        <v>173</v>
      </c>
      <c r="D66" t="s">
        <v>174</v>
      </c>
      <c r="E66" t="s">
        <v>175</v>
      </c>
      <c r="G66" s="2" t="s">
        <v>173</v>
      </c>
      <c r="H66" s="2" t="s">
        <v>174</v>
      </c>
      <c r="I66" s="3" t="s">
        <v>38</v>
      </c>
    </row>
    <row r="67" spans="2:15" x14ac:dyDescent="0.2">
      <c r="B67" t="s">
        <v>108</v>
      </c>
      <c r="C67">
        <v>10.88</v>
      </c>
      <c r="D67">
        <v>9.3000000000000007</v>
      </c>
      <c r="E67">
        <v>0.61</v>
      </c>
      <c r="G67" s="2">
        <f>C67/4.184</f>
        <v>2.6003824091778203</v>
      </c>
      <c r="H67" s="2">
        <f t="shared" ref="H67:I67" si="0">D67/4.184</f>
        <v>2.2227533460803062</v>
      </c>
      <c r="I67" s="2">
        <f t="shared" si="0"/>
        <v>0.14579349904397704</v>
      </c>
      <c r="K67">
        <f>ABS(H67-G67)</f>
        <v>0.37762906309751409</v>
      </c>
      <c r="L67">
        <v>0.37762906309751409</v>
      </c>
    </row>
    <row r="68" spans="2:15" ht="17" x14ac:dyDescent="0.25">
      <c r="B68" s="1" t="s">
        <v>109</v>
      </c>
      <c r="C68">
        <v>-7.07</v>
      </c>
      <c r="D68">
        <v>0.98</v>
      </c>
      <c r="E68">
        <v>1.04</v>
      </c>
      <c r="G68" s="2">
        <f t="shared" ref="G68:G86" si="1">C68/4.184</f>
        <v>-1.6897705544933079</v>
      </c>
      <c r="H68" s="2">
        <f t="shared" ref="H68:H87" si="2">D68/4.184</f>
        <v>0.23422562141491393</v>
      </c>
      <c r="I68" s="2">
        <f t="shared" ref="I68:I87" si="3">E68/4.184</f>
        <v>0.24856596558317398</v>
      </c>
      <c r="K68">
        <f t="shared" ref="K68:M126" si="4">ABS(H68-G68)</f>
        <v>1.9239961759082218</v>
      </c>
      <c r="L68">
        <v>1.9239961759082218</v>
      </c>
    </row>
    <row r="69" spans="2:15" ht="17" x14ac:dyDescent="0.25">
      <c r="B69" s="1" t="s">
        <v>110</v>
      </c>
      <c r="C69">
        <v>-2.1800000000000002</v>
      </c>
      <c r="D69">
        <v>-2.25</v>
      </c>
      <c r="E69">
        <v>1.08</v>
      </c>
      <c r="G69" s="2">
        <f t="shared" si="1"/>
        <v>-0.52103250478011476</v>
      </c>
      <c r="H69" s="2">
        <f t="shared" si="2"/>
        <v>-0.53776290630975143</v>
      </c>
      <c r="I69" s="2">
        <f t="shared" si="3"/>
        <v>0.25812619502868067</v>
      </c>
      <c r="K69">
        <f t="shared" si="4"/>
        <v>1.6730401529636674E-2</v>
      </c>
      <c r="L69">
        <v>1.6730401529636674E-2</v>
      </c>
    </row>
    <row r="70" spans="2:15" ht="17" x14ac:dyDescent="0.25">
      <c r="B70" s="1" t="s">
        <v>111</v>
      </c>
      <c r="C70">
        <v>-2.09</v>
      </c>
      <c r="D70">
        <v>1.1399999999999999</v>
      </c>
      <c r="E70">
        <v>0.27</v>
      </c>
      <c r="G70" s="2">
        <f t="shared" si="1"/>
        <v>-0.49952198852772461</v>
      </c>
      <c r="H70" s="2">
        <f t="shared" si="2"/>
        <v>0.27246653919694069</v>
      </c>
      <c r="I70" s="2">
        <f t="shared" si="3"/>
        <v>6.4531548757170168E-2</v>
      </c>
      <c r="K70">
        <f t="shared" si="4"/>
        <v>0.77198852772466531</v>
      </c>
      <c r="L70">
        <v>0.77198852772466531</v>
      </c>
    </row>
    <row r="71" spans="2:15" ht="17" x14ac:dyDescent="0.25">
      <c r="B71" s="1" t="s">
        <v>112</v>
      </c>
      <c r="C71">
        <v>-7.61</v>
      </c>
      <c r="D71">
        <v>-2.82</v>
      </c>
      <c r="E71">
        <v>0.74</v>
      </c>
      <c r="G71" s="2">
        <f t="shared" si="1"/>
        <v>-1.8188336520076482</v>
      </c>
      <c r="H71" s="2">
        <f t="shared" si="2"/>
        <v>-0.6739961759082217</v>
      </c>
      <c r="I71" s="2">
        <f t="shared" si="3"/>
        <v>0.17686424474187379</v>
      </c>
      <c r="K71">
        <f t="shared" si="4"/>
        <v>1.1448374760994264</v>
      </c>
      <c r="L71">
        <v>1.1448374760994264</v>
      </c>
    </row>
    <row r="72" spans="2:15" ht="17" x14ac:dyDescent="0.25">
      <c r="B72" s="1" t="s">
        <v>113</v>
      </c>
      <c r="C72">
        <v>0.71</v>
      </c>
      <c r="D72">
        <v>-2.99</v>
      </c>
      <c r="E72">
        <v>0.5</v>
      </c>
      <c r="G72" s="2">
        <f t="shared" si="1"/>
        <v>0.16969407265774378</v>
      </c>
      <c r="H72" s="2">
        <f t="shared" si="2"/>
        <v>-0.71462715105162522</v>
      </c>
      <c r="I72" s="2">
        <f t="shared" si="3"/>
        <v>0.11950286806883365</v>
      </c>
      <c r="K72">
        <f t="shared" si="4"/>
        <v>0.88432122370936894</v>
      </c>
      <c r="L72">
        <v>0.88432122370936894</v>
      </c>
    </row>
    <row r="73" spans="2:15" ht="17" x14ac:dyDescent="0.25">
      <c r="B73" s="1" t="s">
        <v>114</v>
      </c>
      <c r="C73">
        <v>-3.01</v>
      </c>
      <c r="D73">
        <v>-4.92</v>
      </c>
      <c r="E73">
        <v>1.5</v>
      </c>
      <c r="G73" s="2">
        <f t="shared" si="1"/>
        <v>-0.71940726577437852</v>
      </c>
      <c r="H73" s="2">
        <f t="shared" si="2"/>
        <v>-1.1759082217973231</v>
      </c>
      <c r="I73" s="2">
        <f t="shared" si="3"/>
        <v>0.35850860420650094</v>
      </c>
      <c r="K73">
        <f t="shared" si="4"/>
        <v>0.4565009560229446</v>
      </c>
      <c r="N73" s="2" t="s">
        <v>40</v>
      </c>
      <c r="O73" s="2">
        <f>AVERAGE(L67:L126)</f>
        <v>0.73852772466539185</v>
      </c>
    </row>
    <row r="74" spans="2:15" ht="17" x14ac:dyDescent="0.25">
      <c r="B74" s="1" t="s">
        <v>115</v>
      </c>
      <c r="C74">
        <v>-2.34</v>
      </c>
      <c r="D74">
        <v>-7.0000000000000007E-2</v>
      </c>
      <c r="E74">
        <v>0.76</v>
      </c>
      <c r="G74" s="2">
        <f t="shared" si="1"/>
        <v>-0.55927342256214141</v>
      </c>
      <c r="H74" s="2">
        <f t="shared" si="2"/>
        <v>-1.6730401529636712E-2</v>
      </c>
      <c r="I74" s="2">
        <f t="shared" si="3"/>
        <v>0.18164435946462715</v>
      </c>
      <c r="K74">
        <f t="shared" si="4"/>
        <v>0.54254302103250474</v>
      </c>
    </row>
    <row r="75" spans="2:15" ht="17" x14ac:dyDescent="0.25">
      <c r="B75" s="1" t="s">
        <v>116</v>
      </c>
      <c r="C75">
        <v>-7.07</v>
      </c>
      <c r="D75">
        <v>-5.0199999999999996</v>
      </c>
      <c r="E75">
        <v>0.39</v>
      </c>
      <c r="G75" s="2">
        <f t="shared" si="1"/>
        <v>-1.6897705544933079</v>
      </c>
      <c r="H75" s="2">
        <f t="shared" si="2"/>
        <v>-1.1998087954110896</v>
      </c>
      <c r="I75" s="2">
        <f t="shared" si="3"/>
        <v>9.3212237093690253E-2</v>
      </c>
      <c r="K75">
        <f t="shared" si="4"/>
        <v>0.48996175908221828</v>
      </c>
    </row>
    <row r="76" spans="2:15" ht="17" x14ac:dyDescent="0.25">
      <c r="B76" s="1" t="s">
        <v>117</v>
      </c>
      <c r="C76">
        <v>0.5</v>
      </c>
      <c r="D76">
        <v>-1.72</v>
      </c>
      <c r="E76">
        <v>1</v>
      </c>
      <c r="G76" s="2">
        <f t="shared" si="1"/>
        <v>0.11950286806883365</v>
      </c>
      <c r="H76" s="2">
        <f t="shared" si="2"/>
        <v>-0.41108986615678772</v>
      </c>
      <c r="I76" s="2">
        <f t="shared" si="3"/>
        <v>0.23900573613766729</v>
      </c>
      <c r="K76">
        <f t="shared" si="4"/>
        <v>0.53059273422562137</v>
      </c>
    </row>
    <row r="77" spans="2:15" ht="17" x14ac:dyDescent="0.25">
      <c r="B77" s="1" t="s">
        <v>118</v>
      </c>
      <c r="C77">
        <v>-0.08</v>
      </c>
      <c r="D77">
        <v>13.27</v>
      </c>
      <c r="E77">
        <v>1.78</v>
      </c>
      <c r="G77" s="2">
        <f t="shared" si="1"/>
        <v>-1.9120458891013385E-2</v>
      </c>
      <c r="H77" s="2">
        <f t="shared" si="2"/>
        <v>3.1716061185468449</v>
      </c>
      <c r="I77" s="2">
        <f t="shared" si="3"/>
        <v>0.4254302103250478</v>
      </c>
      <c r="K77">
        <f t="shared" si="4"/>
        <v>3.1907265774378581</v>
      </c>
      <c r="L77">
        <v>3.1907265774378581</v>
      </c>
    </row>
    <row r="78" spans="2:15" ht="17" x14ac:dyDescent="0.25">
      <c r="B78" s="1" t="s">
        <v>119</v>
      </c>
      <c r="C78">
        <v>-4.1399999999999997</v>
      </c>
      <c r="D78">
        <v>0.55000000000000004</v>
      </c>
      <c r="E78">
        <v>0.44</v>
      </c>
      <c r="G78" s="2">
        <f t="shared" si="1"/>
        <v>-0.98948374760994251</v>
      </c>
      <c r="H78" s="2">
        <f t="shared" si="2"/>
        <v>0.13145315487571702</v>
      </c>
      <c r="I78" s="2">
        <f t="shared" si="3"/>
        <v>0.10516252390057361</v>
      </c>
      <c r="K78">
        <f t="shared" si="4"/>
        <v>1.1209369024856595</v>
      </c>
      <c r="L78">
        <v>1.1209369024856595</v>
      </c>
    </row>
    <row r="79" spans="2:15" ht="17" x14ac:dyDescent="0.25">
      <c r="B79" s="1" t="s">
        <v>120</v>
      </c>
      <c r="C79">
        <v>-1.72</v>
      </c>
      <c r="D79">
        <v>2.57</v>
      </c>
      <c r="E79">
        <v>1.26</v>
      </c>
      <c r="G79" s="2">
        <f t="shared" si="1"/>
        <v>-0.41108986615678772</v>
      </c>
      <c r="H79" s="2">
        <f t="shared" si="2"/>
        <v>0.61424474187380496</v>
      </c>
      <c r="I79" s="2">
        <f t="shared" si="3"/>
        <v>0.30114722753346079</v>
      </c>
      <c r="K79">
        <f t="shared" si="4"/>
        <v>1.0253346080305927</v>
      </c>
      <c r="L79">
        <v>1.0253346080305927</v>
      </c>
    </row>
    <row r="80" spans="2:15" ht="17" x14ac:dyDescent="0.25">
      <c r="B80" s="1" t="s">
        <v>121</v>
      </c>
      <c r="C80">
        <v>4.6900000000000004</v>
      </c>
      <c r="D80">
        <v>5.15</v>
      </c>
      <c r="E80">
        <v>0.62</v>
      </c>
      <c r="G80" s="2">
        <f t="shared" si="1"/>
        <v>1.1209369024856597</v>
      </c>
      <c r="H80" s="2">
        <f t="shared" si="2"/>
        <v>1.2308795411089866</v>
      </c>
      <c r="I80" s="2">
        <f t="shared" si="3"/>
        <v>0.14818355640535372</v>
      </c>
      <c r="K80">
        <f t="shared" si="4"/>
        <v>0.10994263862332687</v>
      </c>
    </row>
    <row r="81" spans="2:12" ht="17" x14ac:dyDescent="0.25">
      <c r="B81" s="1" t="s">
        <v>122</v>
      </c>
      <c r="C81">
        <v>0.5</v>
      </c>
      <c r="D81">
        <v>0.73</v>
      </c>
      <c r="E81">
        <v>0.49</v>
      </c>
      <c r="G81" s="2">
        <f t="shared" si="1"/>
        <v>0.11950286806883365</v>
      </c>
      <c r="H81" s="2">
        <f t="shared" si="2"/>
        <v>0.17447418738049711</v>
      </c>
      <c r="I81" s="2">
        <f t="shared" si="3"/>
        <v>0.11711281070745697</v>
      </c>
      <c r="K81">
        <f t="shared" si="4"/>
        <v>5.4971319311663464E-2</v>
      </c>
    </row>
    <row r="82" spans="2:12" ht="17" x14ac:dyDescent="0.25">
      <c r="B82" s="1" t="s">
        <v>123</v>
      </c>
      <c r="C82">
        <v>-2.34</v>
      </c>
      <c r="D82">
        <v>-1.26</v>
      </c>
      <c r="E82">
        <v>0.94</v>
      </c>
      <c r="G82" s="2">
        <f t="shared" si="1"/>
        <v>-0.55927342256214141</v>
      </c>
      <c r="H82" s="2">
        <f t="shared" si="2"/>
        <v>-0.30114722753346079</v>
      </c>
      <c r="I82" s="2">
        <f t="shared" si="3"/>
        <v>0.22466539196940724</v>
      </c>
      <c r="K82">
        <f t="shared" si="4"/>
        <v>0.25812619502868062</v>
      </c>
    </row>
    <row r="83" spans="2:12" ht="17" x14ac:dyDescent="0.25">
      <c r="B83" s="1" t="s">
        <v>124</v>
      </c>
      <c r="C83">
        <v>0.21</v>
      </c>
      <c r="D83">
        <v>0.91</v>
      </c>
      <c r="E83">
        <v>0.74</v>
      </c>
      <c r="G83" s="2">
        <f t="shared" si="1"/>
        <v>5.0191204588910132E-2</v>
      </c>
      <c r="H83" s="2">
        <f t="shared" si="2"/>
        <v>0.21749521988527726</v>
      </c>
      <c r="I83" s="2">
        <f t="shared" si="3"/>
        <v>0.17686424474187379</v>
      </c>
      <c r="K83">
        <f t="shared" si="4"/>
        <v>0.16730401529636713</v>
      </c>
      <c r="L83">
        <v>0.16730401529636713</v>
      </c>
    </row>
    <row r="84" spans="2:12" ht="17" x14ac:dyDescent="0.25">
      <c r="B84" s="1" t="s">
        <v>125</v>
      </c>
      <c r="C84">
        <v>1.38</v>
      </c>
      <c r="D84">
        <v>-3.91</v>
      </c>
      <c r="E84">
        <v>0.35</v>
      </c>
      <c r="G84" s="2">
        <f t="shared" si="1"/>
        <v>0.32982791586998084</v>
      </c>
      <c r="H84" s="2">
        <f t="shared" si="2"/>
        <v>-0.93451242829827919</v>
      </c>
      <c r="I84" s="2">
        <f t="shared" si="3"/>
        <v>8.3652007648183549E-2</v>
      </c>
      <c r="K84">
        <f t="shared" si="4"/>
        <v>1.2643403441682599</v>
      </c>
      <c r="L84">
        <v>1.2643403441682599</v>
      </c>
    </row>
    <row r="85" spans="2:12" ht="17" x14ac:dyDescent="0.25">
      <c r="B85" s="1" t="s">
        <v>126</v>
      </c>
      <c r="C85">
        <v>-0.33</v>
      </c>
      <c r="D85">
        <v>0.88</v>
      </c>
      <c r="E85">
        <v>1.0900000000000001</v>
      </c>
      <c r="G85" s="2">
        <f t="shared" si="1"/>
        <v>-7.8871892925430218E-2</v>
      </c>
      <c r="H85" s="2">
        <f t="shared" si="2"/>
        <v>0.21032504780114722</v>
      </c>
      <c r="I85" s="2">
        <f t="shared" si="3"/>
        <v>0.26051625239005738</v>
      </c>
      <c r="K85">
        <f>ABS(H85-G85)</f>
        <v>0.28919694072657742</v>
      </c>
      <c r="L85">
        <v>0.28919694072657742</v>
      </c>
    </row>
    <row r="86" spans="2:12" ht="17" x14ac:dyDescent="0.25">
      <c r="B86" s="1" t="s">
        <v>127</v>
      </c>
      <c r="C86">
        <v>3.18</v>
      </c>
      <c r="D86">
        <v>1.69</v>
      </c>
      <c r="E86">
        <v>1.76</v>
      </c>
      <c r="G86" s="2">
        <f t="shared" si="1"/>
        <v>0.76003824091778205</v>
      </c>
      <c r="H86" s="2">
        <f t="shared" si="2"/>
        <v>0.40391969407265771</v>
      </c>
      <c r="I86" s="2">
        <f t="shared" si="3"/>
        <v>0.42065009560229444</v>
      </c>
      <c r="K86">
        <f t="shared" si="4"/>
        <v>0.35611854684512434</v>
      </c>
      <c r="L86">
        <v>0.35611854684512434</v>
      </c>
    </row>
    <row r="87" spans="2:12" ht="17" x14ac:dyDescent="0.25">
      <c r="B87" s="1" t="s">
        <v>128</v>
      </c>
      <c r="C87">
        <v>5.82</v>
      </c>
      <c r="D87">
        <v>6.92</v>
      </c>
      <c r="E87">
        <v>0.24</v>
      </c>
      <c r="G87" s="2">
        <f>C87/4.184</f>
        <v>1.3910133843212238</v>
      </c>
      <c r="H87" s="2">
        <f t="shared" si="2"/>
        <v>1.6539196940726577</v>
      </c>
      <c r="I87" s="2">
        <f t="shared" si="3"/>
        <v>5.736137667304015E-2</v>
      </c>
      <c r="K87">
        <f t="shared" si="4"/>
        <v>0.26290630975143392</v>
      </c>
      <c r="L87">
        <v>0.26290630975143392</v>
      </c>
    </row>
    <row r="88" spans="2:12" ht="17" x14ac:dyDescent="0.25">
      <c r="B88" s="1" t="s">
        <v>129</v>
      </c>
      <c r="C88">
        <v>-0.46</v>
      </c>
      <c r="D88">
        <v>-2.2200000000000002</v>
      </c>
      <c r="E88">
        <v>0.81</v>
      </c>
      <c r="G88" s="2">
        <f t="shared" ref="G88:G106" si="5">C88/4.184</f>
        <v>-0.10994263862332695</v>
      </c>
      <c r="H88" s="2">
        <f t="shared" ref="H88:H126" si="6">D88/4.184</f>
        <v>-0.53059273422562148</v>
      </c>
      <c r="I88" s="2">
        <f t="shared" ref="I88:I126" si="7">E88/4.184</f>
        <v>0.19359464627151052</v>
      </c>
      <c r="K88">
        <f t="shared" si="4"/>
        <v>0.42065009560229449</v>
      </c>
      <c r="L88">
        <v>0.42065009560229449</v>
      </c>
    </row>
    <row r="89" spans="2:12" ht="17" x14ac:dyDescent="0.25">
      <c r="B89" s="1" t="s">
        <v>130</v>
      </c>
      <c r="C89">
        <v>-3.97</v>
      </c>
      <c r="D89">
        <v>-8.4600000000000009</v>
      </c>
      <c r="E89">
        <v>0.54</v>
      </c>
      <c r="G89" s="2">
        <f t="shared" si="5"/>
        <v>-0.94885277246653921</v>
      </c>
      <c r="H89" s="2">
        <f t="shared" si="6"/>
        <v>-2.0219885277246656</v>
      </c>
      <c r="I89" s="2">
        <f t="shared" si="7"/>
        <v>0.12906309751434034</v>
      </c>
      <c r="K89">
        <f t="shared" si="4"/>
        <v>1.0731357552581264</v>
      </c>
      <c r="L89">
        <v>1.0731357552581264</v>
      </c>
    </row>
    <row r="90" spans="2:12" ht="17" x14ac:dyDescent="0.25">
      <c r="B90" s="1" t="s">
        <v>131</v>
      </c>
      <c r="C90">
        <v>-3.26</v>
      </c>
      <c r="D90">
        <v>-6.11</v>
      </c>
      <c r="E90">
        <v>1.54</v>
      </c>
      <c r="G90" s="2">
        <f t="shared" si="5"/>
        <v>-0.77915869980879537</v>
      </c>
      <c r="H90" s="2">
        <f t="shared" si="6"/>
        <v>-1.4603250478011474</v>
      </c>
      <c r="I90" s="2">
        <f t="shared" si="7"/>
        <v>0.36806883365200765</v>
      </c>
      <c r="K90">
        <f t="shared" si="4"/>
        <v>0.68116634799235198</v>
      </c>
      <c r="L90">
        <v>0.68116634799235198</v>
      </c>
    </row>
    <row r="91" spans="2:12" ht="17" x14ac:dyDescent="0.25">
      <c r="B91" s="1" t="s">
        <v>132</v>
      </c>
      <c r="C91">
        <v>-0.08</v>
      </c>
      <c r="D91">
        <v>-6.59</v>
      </c>
      <c r="E91">
        <v>1.08</v>
      </c>
      <c r="G91" s="2">
        <f t="shared" si="5"/>
        <v>-1.9120458891013385E-2</v>
      </c>
      <c r="H91" s="2">
        <f t="shared" si="6"/>
        <v>-1.5750478011472275</v>
      </c>
      <c r="I91" s="2">
        <f t="shared" si="7"/>
        <v>0.25812619502868067</v>
      </c>
      <c r="K91">
        <f t="shared" si="4"/>
        <v>1.5559273422562141</v>
      </c>
      <c r="L91">
        <v>1.5559273422562141</v>
      </c>
    </row>
    <row r="92" spans="2:12" ht="17" x14ac:dyDescent="0.25">
      <c r="B92" s="1" t="s">
        <v>133</v>
      </c>
      <c r="C92">
        <v>-2.72</v>
      </c>
      <c r="D92">
        <v>-5.25</v>
      </c>
      <c r="E92">
        <v>3.25</v>
      </c>
      <c r="G92" s="2">
        <f t="shared" si="5"/>
        <v>-0.65009560229445507</v>
      </c>
      <c r="H92" s="2">
        <f t="shared" si="6"/>
        <v>-1.2547801147227533</v>
      </c>
      <c r="I92" s="2">
        <f t="shared" si="7"/>
        <v>0.77676864244741872</v>
      </c>
      <c r="K92">
        <f t="shared" si="4"/>
        <v>0.60468451242829824</v>
      </c>
      <c r="L92">
        <v>0.60468451242829824</v>
      </c>
    </row>
    <row r="93" spans="2:12" ht="17" x14ac:dyDescent="0.25">
      <c r="B93" s="1" t="s">
        <v>134</v>
      </c>
      <c r="C93">
        <v>-8.24</v>
      </c>
      <c r="D93">
        <v>-9.3800000000000008</v>
      </c>
      <c r="E93">
        <v>1.36</v>
      </c>
      <c r="G93" s="2">
        <f t="shared" si="5"/>
        <v>-1.9694072657743786</v>
      </c>
      <c r="H93" s="2">
        <f t="shared" si="6"/>
        <v>-2.2418738049713194</v>
      </c>
      <c r="I93" s="2">
        <f t="shared" si="7"/>
        <v>0.32504780114722753</v>
      </c>
      <c r="K93">
        <f t="shared" si="4"/>
        <v>0.27246653919694075</v>
      </c>
      <c r="L93">
        <v>0.27246653919694075</v>
      </c>
    </row>
    <row r="94" spans="2:12" ht="17" x14ac:dyDescent="0.25">
      <c r="B94" s="1" t="s">
        <v>135</v>
      </c>
      <c r="C94">
        <v>0.25</v>
      </c>
      <c r="D94">
        <v>0.06</v>
      </c>
      <c r="E94">
        <v>1.47</v>
      </c>
      <c r="G94" s="2">
        <f t="shared" si="5"/>
        <v>5.9751434034416823E-2</v>
      </c>
      <c r="H94" s="2">
        <f t="shared" si="6"/>
        <v>1.4340344168260038E-2</v>
      </c>
      <c r="I94" s="2">
        <f t="shared" si="7"/>
        <v>0.35133843212237093</v>
      </c>
      <c r="K94">
        <f t="shared" si="4"/>
        <v>4.5411089866156787E-2</v>
      </c>
      <c r="L94">
        <v>4.5411089866156787E-2</v>
      </c>
    </row>
    <row r="95" spans="2:12" ht="17" x14ac:dyDescent="0.25">
      <c r="B95" s="1" t="s">
        <v>136</v>
      </c>
      <c r="C95">
        <v>-3.6</v>
      </c>
      <c r="D95">
        <v>-4.08</v>
      </c>
      <c r="E95">
        <v>0.43</v>
      </c>
      <c r="G95" s="2">
        <f t="shared" si="5"/>
        <v>-0.86042065009560231</v>
      </c>
      <c r="H95" s="2">
        <f t="shared" si="6"/>
        <v>-0.9751434034416826</v>
      </c>
      <c r="I95" s="2">
        <f t="shared" si="7"/>
        <v>0.10277246653919693</v>
      </c>
      <c r="K95">
        <f t="shared" si="4"/>
        <v>0.11472275334608029</v>
      </c>
      <c r="L95">
        <v>0.11472275334608029</v>
      </c>
    </row>
    <row r="96" spans="2:12" ht="17" x14ac:dyDescent="0.25">
      <c r="B96" s="1" t="s">
        <v>137</v>
      </c>
      <c r="C96">
        <v>-1.67</v>
      </c>
      <c r="D96">
        <v>-7.55</v>
      </c>
      <c r="E96">
        <v>1.1000000000000001</v>
      </c>
      <c r="G96" s="2">
        <f t="shared" si="5"/>
        <v>-0.39913957934990435</v>
      </c>
      <c r="H96" s="2">
        <f t="shared" si="6"/>
        <v>-1.8044933078393881</v>
      </c>
      <c r="I96" s="2">
        <f t="shared" si="7"/>
        <v>0.26290630975143403</v>
      </c>
      <c r="K96">
        <f t="shared" si="4"/>
        <v>1.4053537284894837</v>
      </c>
      <c r="L96">
        <v>1.4053537284894837</v>
      </c>
    </row>
    <row r="97" spans="2:12" ht="17" x14ac:dyDescent="0.25">
      <c r="B97" s="1" t="s">
        <v>138</v>
      </c>
      <c r="C97">
        <v>-2.5499999999999998</v>
      </c>
      <c r="D97">
        <v>-4.5</v>
      </c>
      <c r="E97">
        <v>0.78</v>
      </c>
      <c r="G97" s="2">
        <f t="shared" si="5"/>
        <v>-0.60946462715105154</v>
      </c>
      <c r="H97" s="2">
        <f t="shared" si="6"/>
        <v>-1.0755258126195029</v>
      </c>
      <c r="I97" s="2">
        <f t="shared" si="7"/>
        <v>0.18642447418738051</v>
      </c>
      <c r="K97">
        <f t="shared" si="4"/>
        <v>0.46606118546845132</v>
      </c>
      <c r="L97">
        <v>0.46606118546845132</v>
      </c>
    </row>
    <row r="98" spans="2:12" ht="17" x14ac:dyDescent="0.25">
      <c r="B98" s="1" t="s">
        <v>139</v>
      </c>
      <c r="C98">
        <v>5.52</v>
      </c>
      <c r="D98">
        <v>3.92</v>
      </c>
      <c r="E98">
        <v>0.69</v>
      </c>
      <c r="G98" s="2">
        <f t="shared" si="5"/>
        <v>1.3193116634799233</v>
      </c>
      <c r="H98" s="2">
        <f t="shared" si="6"/>
        <v>0.93690248565965573</v>
      </c>
      <c r="I98" s="2">
        <f t="shared" si="7"/>
        <v>0.16491395793499042</v>
      </c>
      <c r="K98">
        <f t="shared" si="4"/>
        <v>0.38240917782026762</v>
      </c>
      <c r="L98">
        <v>0.38240917782026762</v>
      </c>
    </row>
    <row r="99" spans="2:12" ht="17" x14ac:dyDescent="0.25">
      <c r="B99" s="1" t="s">
        <v>140</v>
      </c>
      <c r="C99">
        <v>0.17</v>
      </c>
      <c r="D99">
        <v>2.16</v>
      </c>
      <c r="E99">
        <v>0.76</v>
      </c>
      <c r="G99" s="2">
        <f t="shared" si="5"/>
        <v>4.0630975143403442E-2</v>
      </c>
      <c r="H99" s="2">
        <f t="shared" si="6"/>
        <v>0.51625239005736134</v>
      </c>
      <c r="I99" s="2">
        <f t="shared" si="7"/>
        <v>0.18164435946462715</v>
      </c>
      <c r="K99">
        <f t="shared" si="4"/>
        <v>0.47562141491395793</v>
      </c>
      <c r="L99">
        <v>0.47562141491395793</v>
      </c>
    </row>
    <row r="100" spans="2:12" ht="17" x14ac:dyDescent="0.25">
      <c r="B100" s="1" t="s">
        <v>141</v>
      </c>
      <c r="C100">
        <v>-2.5499999999999998</v>
      </c>
      <c r="D100">
        <v>0.46</v>
      </c>
      <c r="E100">
        <v>0.68</v>
      </c>
      <c r="G100" s="2">
        <f t="shared" si="5"/>
        <v>-0.60946462715105154</v>
      </c>
      <c r="H100" s="2">
        <f t="shared" si="6"/>
        <v>0.10994263862332695</v>
      </c>
      <c r="I100" s="2">
        <f t="shared" si="7"/>
        <v>0.16252390057361377</v>
      </c>
      <c r="K100">
        <f>ABS(H100-G100)</f>
        <v>0.71940726577437852</v>
      </c>
      <c r="L100">
        <v>0.71940726577437852</v>
      </c>
    </row>
    <row r="101" spans="2:12" ht="17" x14ac:dyDescent="0.25">
      <c r="B101" s="1" t="s">
        <v>142</v>
      </c>
      <c r="C101">
        <v>16.48</v>
      </c>
      <c r="D101">
        <v>12.7</v>
      </c>
      <c r="E101">
        <v>2.94</v>
      </c>
      <c r="G101" s="2">
        <f t="shared" si="5"/>
        <v>3.9388145315487573</v>
      </c>
      <c r="H101" s="2">
        <f t="shared" si="6"/>
        <v>3.0353728489483744</v>
      </c>
      <c r="I101" s="2">
        <f t="shared" si="7"/>
        <v>0.70267686424474185</v>
      </c>
      <c r="K101">
        <f t="shared" si="4"/>
        <v>0.90344168260038282</v>
      </c>
    </row>
    <row r="102" spans="2:12" ht="17" x14ac:dyDescent="0.25">
      <c r="B102" s="1" t="s">
        <v>143</v>
      </c>
      <c r="C102">
        <v>2.85</v>
      </c>
      <c r="D102">
        <v>-0.61</v>
      </c>
      <c r="E102">
        <v>0.49</v>
      </c>
      <c r="G102" s="2">
        <f t="shared" si="5"/>
        <v>0.68116634799235176</v>
      </c>
      <c r="H102" s="2">
        <f t="shared" si="6"/>
        <v>-0.14579349904397704</v>
      </c>
      <c r="I102" s="2">
        <f t="shared" si="7"/>
        <v>0.11711281070745697</v>
      </c>
      <c r="K102">
        <f t="shared" si="4"/>
        <v>0.82695984703632885</v>
      </c>
    </row>
    <row r="103" spans="2:12" ht="17" x14ac:dyDescent="0.25">
      <c r="B103" s="1" t="s">
        <v>144</v>
      </c>
      <c r="C103">
        <v>9.92</v>
      </c>
      <c r="D103">
        <v>5.42</v>
      </c>
      <c r="E103">
        <v>0.57999999999999996</v>
      </c>
      <c r="G103" s="2">
        <f t="shared" si="5"/>
        <v>2.3709369024856595</v>
      </c>
      <c r="H103" s="2">
        <f t="shared" si="6"/>
        <v>1.2954110898661568</v>
      </c>
      <c r="I103" s="2">
        <f t="shared" si="7"/>
        <v>0.13862332695984703</v>
      </c>
      <c r="K103">
        <f t="shared" si="4"/>
        <v>1.0755258126195026</v>
      </c>
    </row>
    <row r="104" spans="2:12" ht="17" x14ac:dyDescent="0.25">
      <c r="B104" s="1" t="s">
        <v>145</v>
      </c>
      <c r="C104">
        <v>-6.53</v>
      </c>
      <c r="D104">
        <v>-0.47</v>
      </c>
      <c r="E104">
        <v>1.07</v>
      </c>
      <c r="G104" s="2">
        <f t="shared" si="5"/>
        <v>-1.5607074569789674</v>
      </c>
      <c r="H104" s="2">
        <f t="shared" si="6"/>
        <v>-0.11233269598470362</v>
      </c>
      <c r="I104" s="2">
        <f t="shared" si="7"/>
        <v>0.25573613766730402</v>
      </c>
      <c r="K104">
        <f t="shared" si="4"/>
        <v>1.4483747609942639</v>
      </c>
      <c r="L104">
        <v>1.4483747609942639</v>
      </c>
    </row>
    <row r="105" spans="2:12" ht="17" x14ac:dyDescent="0.25">
      <c r="B105" s="1" t="s">
        <v>146</v>
      </c>
      <c r="C105">
        <v>-1</v>
      </c>
      <c r="D105">
        <v>6.96</v>
      </c>
      <c r="E105">
        <v>1.17</v>
      </c>
      <c r="G105" s="2">
        <f t="shared" si="5"/>
        <v>-0.23900573613766729</v>
      </c>
      <c r="H105" s="2">
        <f t="shared" si="6"/>
        <v>1.6634799235181643</v>
      </c>
      <c r="I105" s="2">
        <f t="shared" si="7"/>
        <v>0.2796367112810707</v>
      </c>
      <c r="K105">
        <f t="shared" si="4"/>
        <v>1.9024856596558317</v>
      </c>
      <c r="L105">
        <v>1.9024856596558317</v>
      </c>
    </row>
    <row r="106" spans="2:12" ht="17" x14ac:dyDescent="0.25">
      <c r="B106" s="1" t="s">
        <v>147</v>
      </c>
      <c r="C106">
        <v>2.13</v>
      </c>
      <c r="D106">
        <v>3.01</v>
      </c>
      <c r="E106">
        <v>1.1499999999999999</v>
      </c>
      <c r="G106" s="2">
        <f t="shared" si="5"/>
        <v>0.50908221797323128</v>
      </c>
      <c r="H106" s="2">
        <f t="shared" si="6"/>
        <v>0.71940726577437852</v>
      </c>
      <c r="I106" s="2">
        <f t="shared" si="7"/>
        <v>0.27485659655831735</v>
      </c>
      <c r="K106">
        <f t="shared" si="4"/>
        <v>0.21032504780114725</v>
      </c>
      <c r="L106">
        <v>0.21032504780114725</v>
      </c>
    </row>
    <row r="107" spans="2:12" ht="17" x14ac:dyDescent="0.25">
      <c r="B107" s="1" t="s">
        <v>148</v>
      </c>
      <c r="C107">
        <v>-2.5499999999999998</v>
      </c>
      <c r="D107">
        <v>-3.34</v>
      </c>
      <c r="E107">
        <v>0.93</v>
      </c>
      <c r="G107" s="2">
        <f>C107/4.184</f>
        <v>-0.60946462715105154</v>
      </c>
      <c r="H107" s="2">
        <f t="shared" si="6"/>
        <v>-0.7982791586998087</v>
      </c>
      <c r="I107" s="2">
        <f t="shared" si="7"/>
        <v>0.22227533460803059</v>
      </c>
      <c r="K107">
        <f t="shared" si="4"/>
        <v>0.18881453154875716</v>
      </c>
      <c r="L107">
        <v>0.18881453154875716</v>
      </c>
    </row>
    <row r="108" spans="2:12" ht="17" x14ac:dyDescent="0.25">
      <c r="B108" s="1" t="s">
        <v>149</v>
      </c>
      <c r="C108">
        <v>-11.05</v>
      </c>
      <c r="D108">
        <v>-9.08</v>
      </c>
      <c r="E108">
        <v>0.77</v>
      </c>
      <c r="G108" s="2">
        <f t="shared" ref="G108:G122" si="8">C108/4.184</f>
        <v>-2.6410133843212238</v>
      </c>
      <c r="H108" s="2">
        <f t="shared" si="6"/>
        <v>-2.1701720841300189</v>
      </c>
      <c r="I108" s="2">
        <f t="shared" si="7"/>
        <v>0.18403441682600383</v>
      </c>
      <c r="K108">
        <f t="shared" si="4"/>
        <v>0.47084130019120485</v>
      </c>
      <c r="L108">
        <v>0.47084130019120485</v>
      </c>
    </row>
    <row r="109" spans="2:12" ht="17" x14ac:dyDescent="0.25">
      <c r="B109" s="1" t="s">
        <v>150</v>
      </c>
      <c r="C109">
        <v>-3.51</v>
      </c>
      <c r="D109">
        <v>-1.64</v>
      </c>
      <c r="E109">
        <v>0.9</v>
      </c>
      <c r="G109" s="2">
        <f t="shared" si="8"/>
        <v>-0.83891013384321211</v>
      </c>
      <c r="H109" s="2">
        <f t="shared" si="6"/>
        <v>-0.39196940726577434</v>
      </c>
      <c r="I109" s="2">
        <f t="shared" si="7"/>
        <v>0.21510516252390058</v>
      </c>
      <c r="K109">
        <f t="shared" si="4"/>
        <v>0.44694072657743777</v>
      </c>
    </row>
    <row r="110" spans="2:12" ht="17" x14ac:dyDescent="0.25">
      <c r="B110" s="1" t="s">
        <v>151</v>
      </c>
      <c r="C110">
        <v>-0.84</v>
      </c>
      <c r="D110">
        <v>-0.03</v>
      </c>
      <c r="E110">
        <v>1.39</v>
      </c>
      <c r="G110" s="2">
        <f t="shared" si="8"/>
        <v>-0.20076481835564053</v>
      </c>
      <c r="H110" s="2">
        <f t="shared" si="6"/>
        <v>-7.1701720841300188E-3</v>
      </c>
      <c r="I110" s="2">
        <f t="shared" si="7"/>
        <v>0.33221797323135754</v>
      </c>
      <c r="K110">
        <f t="shared" si="4"/>
        <v>0.19359464627151052</v>
      </c>
      <c r="L110">
        <v>0.19359464627151052</v>
      </c>
    </row>
    <row r="111" spans="2:12" ht="17" x14ac:dyDescent="0.25">
      <c r="B111" s="1" t="s">
        <v>152</v>
      </c>
      <c r="C111">
        <v>-1.38</v>
      </c>
      <c r="D111">
        <v>-5.22</v>
      </c>
      <c r="E111">
        <v>0.78</v>
      </c>
      <c r="G111" s="2">
        <f t="shared" si="8"/>
        <v>-0.32982791586998084</v>
      </c>
      <c r="H111" s="2">
        <f t="shared" si="6"/>
        <v>-1.2476099426386231</v>
      </c>
      <c r="I111" s="2">
        <f t="shared" si="7"/>
        <v>0.18642447418738051</v>
      </c>
      <c r="K111">
        <f t="shared" si="4"/>
        <v>0.91778202676864229</v>
      </c>
      <c r="L111">
        <v>0.91778202676864229</v>
      </c>
    </row>
    <row r="112" spans="2:12" ht="17" x14ac:dyDescent="0.25">
      <c r="B112" s="1" t="s">
        <v>153</v>
      </c>
      <c r="C112">
        <v>-0.54</v>
      </c>
      <c r="D112">
        <v>1.49</v>
      </c>
      <c r="E112">
        <v>0.78</v>
      </c>
      <c r="G112" s="2">
        <f t="shared" si="8"/>
        <v>-0.12906309751434034</v>
      </c>
      <c r="H112" s="2">
        <f t="shared" si="6"/>
        <v>0.35611854684512428</v>
      </c>
      <c r="I112" s="2">
        <f t="shared" si="7"/>
        <v>0.18642447418738051</v>
      </c>
      <c r="K112">
        <f t="shared" si="4"/>
        <v>0.48518164435946465</v>
      </c>
      <c r="L112">
        <v>0.48518164435946465</v>
      </c>
    </row>
    <row r="113" spans="2:12" ht="17" x14ac:dyDescent="0.25">
      <c r="B113" s="1" t="s">
        <v>154</v>
      </c>
      <c r="C113">
        <v>0.17</v>
      </c>
      <c r="D113">
        <v>0.78</v>
      </c>
      <c r="E113">
        <v>0.89</v>
      </c>
      <c r="G113" s="2">
        <f t="shared" si="8"/>
        <v>4.0630975143403442E-2</v>
      </c>
      <c r="H113" s="2">
        <f t="shared" si="6"/>
        <v>0.18642447418738051</v>
      </c>
      <c r="I113" s="2">
        <f t="shared" si="7"/>
        <v>0.2127151051625239</v>
      </c>
      <c r="K113">
        <f t="shared" si="4"/>
        <v>0.14579349904397707</v>
      </c>
      <c r="L113">
        <v>0.14579349904397707</v>
      </c>
    </row>
    <row r="114" spans="2:12" ht="17" x14ac:dyDescent="0.25">
      <c r="B114" s="1" t="s">
        <v>155</v>
      </c>
      <c r="C114">
        <v>3.35</v>
      </c>
      <c r="D114">
        <v>1.66</v>
      </c>
      <c r="E114">
        <v>0.92</v>
      </c>
      <c r="G114" s="2">
        <f t="shared" si="8"/>
        <v>0.80066921606118546</v>
      </c>
      <c r="H114" s="2">
        <f t="shared" si="6"/>
        <v>0.3967495219885277</v>
      </c>
      <c r="I114" s="2">
        <f t="shared" si="7"/>
        <v>0.21988527724665391</v>
      </c>
      <c r="K114">
        <f t="shared" si="4"/>
        <v>0.40391969407265776</v>
      </c>
      <c r="L114">
        <v>0.40391969407265776</v>
      </c>
    </row>
    <row r="115" spans="2:12" ht="17" x14ac:dyDescent="0.25">
      <c r="B115" s="1" t="s">
        <v>156</v>
      </c>
      <c r="C115">
        <v>0.33</v>
      </c>
      <c r="D115">
        <v>-0.05</v>
      </c>
      <c r="E115">
        <v>0.43</v>
      </c>
      <c r="G115" s="2">
        <f t="shared" si="8"/>
        <v>7.8871892925430218E-2</v>
      </c>
      <c r="H115" s="2">
        <f t="shared" si="6"/>
        <v>-1.1950286806883365E-2</v>
      </c>
      <c r="I115" s="2">
        <f t="shared" si="7"/>
        <v>0.10277246653919693</v>
      </c>
      <c r="K115">
        <f t="shared" si="4"/>
        <v>9.0822179732313588E-2</v>
      </c>
      <c r="L115">
        <v>9.0822179732313588E-2</v>
      </c>
    </row>
    <row r="116" spans="2:12" x14ac:dyDescent="0.2">
      <c r="B116" t="s">
        <v>157</v>
      </c>
      <c r="C116">
        <v>-13.05</v>
      </c>
      <c r="D116">
        <v>-8.8699999999999992</v>
      </c>
      <c r="E116">
        <v>0.74</v>
      </c>
      <c r="G116" s="2">
        <f t="shared" si="8"/>
        <v>-3.1190248565965581</v>
      </c>
      <c r="H116" s="2">
        <f t="shared" si="6"/>
        <v>-2.1199808795411088</v>
      </c>
      <c r="I116" s="2">
        <f t="shared" si="7"/>
        <v>0.17686424474187379</v>
      </c>
      <c r="K116">
        <f t="shared" si="4"/>
        <v>0.99904397705544934</v>
      </c>
      <c r="L116">
        <v>0.99904397705544934</v>
      </c>
    </row>
    <row r="117" spans="2:12" x14ac:dyDescent="0.2">
      <c r="B117" t="s">
        <v>158</v>
      </c>
      <c r="C117">
        <v>-10.42</v>
      </c>
      <c r="D117">
        <v>-3.37</v>
      </c>
      <c r="E117">
        <v>0.41</v>
      </c>
      <c r="G117" s="2">
        <f t="shared" si="8"/>
        <v>-2.4904397705544934</v>
      </c>
      <c r="H117" s="2">
        <f t="shared" si="6"/>
        <v>-0.80544933078393877</v>
      </c>
      <c r="I117" s="2">
        <f t="shared" si="7"/>
        <v>9.7992351816443585E-2</v>
      </c>
      <c r="K117">
        <f t="shared" si="4"/>
        <v>1.6849904397705546</v>
      </c>
      <c r="L117">
        <v>1.6849904397705546</v>
      </c>
    </row>
    <row r="118" spans="2:12" x14ac:dyDescent="0.2">
      <c r="B118" t="s">
        <v>159</v>
      </c>
      <c r="C118">
        <v>-11.25</v>
      </c>
      <c r="D118">
        <v>-8.57</v>
      </c>
      <c r="E118">
        <v>0.67</v>
      </c>
      <c r="G118" s="2">
        <f t="shared" si="8"/>
        <v>-2.6888145315487573</v>
      </c>
      <c r="H118" s="2">
        <f t="shared" si="6"/>
        <v>-2.0482791586998088</v>
      </c>
      <c r="I118" s="2">
        <f t="shared" si="7"/>
        <v>0.16013384321223709</v>
      </c>
      <c r="K118">
        <f>ABS(H118-G118)</f>
        <v>0.64053537284894846</v>
      </c>
      <c r="L118">
        <v>0.64053537284894846</v>
      </c>
    </row>
    <row r="119" spans="2:12" x14ac:dyDescent="0.2">
      <c r="B119" t="s">
        <v>160</v>
      </c>
      <c r="C119">
        <v>-10.08</v>
      </c>
      <c r="D119">
        <v>-0.99</v>
      </c>
      <c r="E119">
        <v>3.12</v>
      </c>
      <c r="G119" s="2">
        <f t="shared" si="8"/>
        <v>-2.4091778202676863</v>
      </c>
      <c r="H119" s="2">
        <f t="shared" si="6"/>
        <v>-0.23661567877629061</v>
      </c>
      <c r="I119" s="2">
        <f t="shared" si="7"/>
        <v>0.74569789674952203</v>
      </c>
      <c r="K119">
        <f t="shared" si="4"/>
        <v>2.1725621414913956</v>
      </c>
    </row>
    <row r="120" spans="2:12" ht="17" x14ac:dyDescent="0.25">
      <c r="B120" s="1" t="s">
        <v>161</v>
      </c>
      <c r="C120">
        <v>-0.88</v>
      </c>
      <c r="D120">
        <v>1.47</v>
      </c>
      <c r="E120">
        <v>0.93</v>
      </c>
      <c r="G120" s="2">
        <f t="shared" si="8"/>
        <v>-0.21032504780114722</v>
      </c>
      <c r="H120" s="2">
        <f t="shared" si="6"/>
        <v>0.35133843212237093</v>
      </c>
      <c r="I120" s="2">
        <f t="shared" si="7"/>
        <v>0.22227533460803059</v>
      </c>
      <c r="K120">
        <f t="shared" si="4"/>
        <v>0.56166347992351817</v>
      </c>
      <c r="L120">
        <v>0.56166347992351817</v>
      </c>
    </row>
    <row r="121" spans="2:12" ht="17" x14ac:dyDescent="0.25">
      <c r="B121" s="1" t="s">
        <v>162</v>
      </c>
      <c r="C121">
        <v>-9.75</v>
      </c>
      <c r="D121">
        <v>-12.7</v>
      </c>
      <c r="E121">
        <v>1.24</v>
      </c>
      <c r="G121" s="2">
        <f t="shared" si="8"/>
        <v>-2.3303059273422559</v>
      </c>
      <c r="H121" s="2">
        <f t="shared" si="6"/>
        <v>-3.0353728489483744</v>
      </c>
      <c r="I121" s="2">
        <f t="shared" si="7"/>
        <v>0.29636711281070743</v>
      </c>
      <c r="K121">
        <f t="shared" si="4"/>
        <v>0.7050669216061185</v>
      </c>
      <c r="L121">
        <v>0.7050669216061185</v>
      </c>
    </row>
    <row r="122" spans="2:12" ht="17" x14ac:dyDescent="0.25">
      <c r="B122" s="1" t="s">
        <v>163</v>
      </c>
      <c r="C122">
        <v>-3.68</v>
      </c>
      <c r="D122">
        <v>-1.61</v>
      </c>
      <c r="E122">
        <v>1.03</v>
      </c>
      <c r="G122" s="2">
        <f t="shared" si="8"/>
        <v>-0.87954110898661564</v>
      </c>
      <c r="H122" s="2">
        <f t="shared" si="6"/>
        <v>-0.38479923518164438</v>
      </c>
      <c r="I122" s="2">
        <f t="shared" si="7"/>
        <v>0.24617590822179733</v>
      </c>
      <c r="K122">
        <f t="shared" si="4"/>
        <v>0.49474187380497125</v>
      </c>
    </row>
    <row r="123" spans="2:12" ht="17" x14ac:dyDescent="0.25">
      <c r="B123" s="1" t="s">
        <v>164</v>
      </c>
      <c r="C123">
        <v>4.2300000000000004</v>
      </c>
      <c r="D123">
        <v>6.38</v>
      </c>
      <c r="E123">
        <v>0.43</v>
      </c>
      <c r="G123" s="2">
        <f>C123/4.184</f>
        <v>1.0109942638623328</v>
      </c>
      <c r="H123" s="2">
        <f t="shared" si="6"/>
        <v>1.5248565965583174</v>
      </c>
      <c r="I123" s="2">
        <f t="shared" si="7"/>
        <v>0.10277246653919693</v>
      </c>
      <c r="K123">
        <f t="shared" si="4"/>
        <v>0.51386233269598458</v>
      </c>
    </row>
    <row r="124" spans="2:12" ht="17" x14ac:dyDescent="0.25">
      <c r="B124" s="1" t="s">
        <v>165</v>
      </c>
      <c r="C124">
        <v>-0.33</v>
      </c>
      <c r="D124">
        <v>-6.18</v>
      </c>
      <c r="E124">
        <v>1.1100000000000001</v>
      </c>
      <c r="G124" s="2">
        <f t="shared" ref="G124:G126" si="9">C124/4.184</f>
        <v>-7.8871892925430218E-2</v>
      </c>
      <c r="H124" s="2">
        <f t="shared" si="6"/>
        <v>-1.4770554493307839</v>
      </c>
      <c r="I124" s="2">
        <f t="shared" si="7"/>
        <v>0.26529636711281074</v>
      </c>
      <c r="K124">
        <f t="shared" si="4"/>
        <v>1.3981835564053537</v>
      </c>
    </row>
    <row r="125" spans="2:12" ht="17" x14ac:dyDescent="0.25">
      <c r="B125" s="1" t="s">
        <v>166</v>
      </c>
      <c r="C125">
        <v>-2.72</v>
      </c>
      <c r="D125">
        <v>0.08</v>
      </c>
      <c r="E125">
        <v>1.37</v>
      </c>
      <c r="G125" s="2">
        <f t="shared" si="9"/>
        <v>-0.65009560229445507</v>
      </c>
      <c r="H125" s="2">
        <f t="shared" si="6"/>
        <v>1.9120458891013385E-2</v>
      </c>
      <c r="I125" s="2">
        <f t="shared" si="7"/>
        <v>0.32743785850860424</v>
      </c>
      <c r="K125">
        <f>ABS(H125-G125)</f>
        <v>0.6692160611854685</v>
      </c>
      <c r="L125">
        <v>0.6692160611854685</v>
      </c>
    </row>
    <row r="126" spans="2:12" ht="17" x14ac:dyDescent="0.25">
      <c r="B126" s="1" t="s">
        <v>167</v>
      </c>
      <c r="C126">
        <v>-7.53</v>
      </c>
      <c r="D126">
        <v>-5.43</v>
      </c>
      <c r="E126">
        <v>1.08</v>
      </c>
      <c r="G126" s="2">
        <f t="shared" si="9"/>
        <v>-1.7997131931166348</v>
      </c>
      <c r="H126" s="2">
        <f t="shared" si="6"/>
        <v>-1.2978011472275333</v>
      </c>
      <c r="I126" s="2">
        <f t="shared" si="7"/>
        <v>0.25812619502868067</v>
      </c>
      <c r="K126">
        <f t="shared" si="4"/>
        <v>0.50191204588910154</v>
      </c>
      <c r="L126">
        <v>0.50191204588910154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schindler</vt:lpstr>
      <vt:lpstr>gapsys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2022-04-12T14:39:23Z</dcterms:created>
  <dcterms:modified xsi:type="dcterms:W3CDTF">2022-04-12T15:07:04Z</dcterms:modified>
</cp:coreProperties>
</file>